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filterPrivacy="1" defaultThemeVersion="124226"/>
  <xr:revisionPtr revIDLastSave="0" documentId="8_{8C322C3A-5057-9840-BEB5-0864A83F9072}" xr6:coauthVersionLast="45" xr6:coauthVersionMax="45" xr10:uidLastSave="{00000000-0000-0000-0000-000000000000}"/>
  <bookViews>
    <workbookView xWindow="0" yWindow="460" windowWidth="25360" windowHeight="13660" tabRatio="822" activeTab="3" xr2:uid="{00000000-000D-0000-FFFF-FFFF00000000}"/>
  </bookViews>
  <sheets>
    <sheet name="Anexo II" sheetId="1" r:id="rId1"/>
    <sheet name="Anexo III" sheetId="2" r:id="rId2"/>
    <sheet name="Anexo IV" sheetId="3" r:id="rId3"/>
    <sheet name="Anexo V" sheetId="4" r:id="rId4"/>
    <sheet name="Anexo VI" sheetId="5" r:id="rId5"/>
    <sheet name="Anexo VI-A" sheetId="17" r:id="rId6"/>
    <sheet name="Anexo VII" sheetId="6" r:id="rId7"/>
    <sheet name="Anexo VIII" sheetId="7" r:id="rId8"/>
    <sheet name="Anexo IX" sheetId="8" r:id="rId9"/>
    <sheet name="Anexo X" sheetId="9" r:id="rId10"/>
    <sheet name="Anexo XI" sheetId="10" r:id="rId11"/>
    <sheet name="Anexo XII" sheetId="11" r:id="rId12"/>
    <sheet name="Anexo XII-A" sheetId="14" r:id="rId13"/>
    <sheet name="Anexo XIII" sheetId="12" r:id="rId14"/>
    <sheet name="Anexo XIV" sheetId="13" r:id="rId15"/>
    <sheet name="Auditoria" sheetId="16" r:id="rId16"/>
  </sheets>
  <definedNames>
    <definedName name="Nota_Técnica_nº_1.127_2013___GEPLA_COFIN_SUPOF_ST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5" i="17" l="1"/>
  <c r="O5" i="14" l="1"/>
  <c r="O5" i="13" l="1"/>
  <c r="O5" i="12"/>
  <c r="O5" i="11"/>
  <c r="O5" i="10"/>
  <c r="O5" i="9"/>
  <c r="O5" i="8"/>
  <c r="O5" i="7"/>
  <c r="O5" i="6"/>
  <c r="O5" i="5"/>
  <c r="O5" i="4"/>
  <c r="O5" i="3"/>
  <c r="O5" i="2" l="1"/>
  <c r="O5" i="1" l="1"/>
  <c r="N46" i="12" l="1"/>
  <c r="G15" i="6"/>
  <c r="F15" i="6"/>
  <c r="J46" i="2"/>
  <c r="E15" i="6" l="1"/>
  <c r="J15" i="6"/>
  <c r="K15" i="6"/>
  <c r="H46" i="2"/>
  <c r="E46" i="2"/>
  <c r="I46" i="2"/>
  <c r="E46" i="5"/>
  <c r="J46" i="1"/>
  <c r="O46" i="4"/>
  <c r="M15" i="6"/>
  <c r="G46" i="9"/>
  <c r="G46" i="11"/>
  <c r="I46" i="14"/>
  <c r="K46" i="14"/>
  <c r="G46" i="12"/>
  <c r="L46" i="13"/>
  <c r="O46" i="13"/>
  <c r="N46" i="13"/>
  <c r="L46" i="5"/>
  <c r="I46" i="1"/>
  <c r="H46" i="5"/>
  <c r="I46" i="5"/>
  <c r="F46" i="5"/>
  <c r="G46" i="5"/>
  <c r="E46" i="1"/>
  <c r="D46" i="2"/>
  <c r="I46" i="3"/>
  <c r="H46" i="3"/>
  <c r="G46" i="3"/>
  <c r="D46" i="3"/>
  <c r="E46" i="4"/>
  <c r="D46" i="4"/>
  <c r="J46" i="17"/>
  <c r="I46" i="17"/>
  <c r="D46" i="17"/>
  <c r="L15" i="6"/>
  <c r="D15" i="6"/>
  <c r="E46" i="7"/>
  <c r="G46" i="7"/>
  <c r="D46" i="7"/>
  <c r="K46" i="9"/>
  <c r="L46" i="9"/>
  <c r="J46" i="9"/>
  <c r="E46" i="9"/>
  <c r="D46" i="9"/>
  <c r="F46" i="10"/>
  <c r="G46" i="10"/>
  <c r="L46" i="10"/>
  <c r="D46" i="10"/>
  <c r="K46" i="11"/>
  <c r="F46" i="11"/>
  <c r="E46" i="11"/>
  <c r="D46" i="11"/>
  <c r="M46" i="14"/>
  <c r="N46" i="14"/>
  <c r="H46" i="14"/>
  <c r="O46" i="14"/>
  <c r="D46" i="14"/>
  <c r="K46" i="12"/>
  <c r="L46" i="12"/>
  <c r="J46" i="12"/>
  <c r="E46" i="12"/>
  <c r="D46" i="12"/>
  <c r="E46" i="13"/>
  <c r="D46" i="13"/>
  <c r="O46" i="2"/>
  <c r="D46" i="5"/>
  <c r="G46" i="2"/>
  <c r="F46" i="2"/>
  <c r="M46" i="5"/>
  <c r="J46" i="5"/>
  <c r="K46" i="5"/>
  <c r="G46" i="1"/>
  <c r="J46" i="3"/>
  <c r="K46" i="3"/>
  <c r="H46" i="4"/>
  <c r="I46" i="4"/>
  <c r="F46" i="4"/>
  <c r="G46" i="4"/>
  <c r="G46" i="17"/>
  <c r="F46" i="17"/>
  <c r="H46" i="17"/>
  <c r="M46" i="17"/>
  <c r="H15" i="6"/>
  <c r="I46" i="7"/>
  <c r="F46" i="7"/>
  <c r="K46" i="7"/>
  <c r="F46" i="9"/>
  <c r="I46" i="9"/>
  <c r="M46" i="10"/>
  <c r="J46" i="10"/>
  <c r="K46" i="10"/>
  <c r="J46" i="11"/>
  <c r="I46" i="11"/>
  <c r="L46" i="14"/>
  <c r="F46" i="12"/>
  <c r="O46" i="12"/>
  <c r="I46" i="12"/>
  <c r="K46" i="13"/>
  <c r="I46" i="13"/>
  <c r="F46" i="13"/>
  <c r="N46" i="2"/>
  <c r="N46" i="5"/>
  <c r="O46" i="5"/>
  <c r="F46" i="1"/>
  <c r="K46" i="1"/>
  <c r="H46" i="1"/>
  <c r="E46" i="3"/>
  <c r="M46" i="4"/>
  <c r="J46" i="4"/>
  <c r="K46" i="4"/>
  <c r="O46" i="17"/>
  <c r="N46" i="17"/>
  <c r="L46" i="17"/>
  <c r="I15" i="6"/>
  <c r="N15" i="6"/>
  <c r="O15" i="6"/>
  <c r="J46" i="7"/>
  <c r="H46" i="7"/>
  <c r="N46" i="10"/>
  <c r="E46" i="10"/>
  <c r="O46" i="10"/>
  <c r="I46" i="10"/>
  <c r="H46" i="11"/>
  <c r="E46" i="14"/>
  <c r="F46" i="14"/>
  <c r="G46" i="14"/>
  <c r="M46" i="12"/>
  <c r="H46" i="13"/>
  <c r="M46" i="13"/>
  <c r="G46" i="13"/>
  <c r="J46" i="13"/>
  <c r="L46" i="1"/>
  <c r="D46" i="1"/>
  <c r="L46" i="3"/>
  <c r="F46" i="3"/>
  <c r="L46" i="4"/>
  <c r="N46" i="4"/>
  <c r="K46" i="17"/>
  <c r="E46" i="17"/>
  <c r="L46" i="7"/>
  <c r="H46" i="9"/>
  <c r="H46" i="10"/>
  <c r="L46" i="11"/>
  <c r="J46" i="14"/>
  <c r="H46" i="12"/>
  <c r="L46" i="2"/>
  <c r="M46" i="2"/>
  <c r="K46" i="2"/>
  <c r="K46" i="8"/>
  <c r="N16" i="16"/>
  <c r="N6" i="16"/>
  <c r="N3" i="16"/>
  <c r="I3" i="16"/>
  <c r="D46" i="8" l="1"/>
  <c r="O46" i="8"/>
  <c r="E46" i="8"/>
  <c r="I46" i="8"/>
  <c r="G46" i="8"/>
  <c r="M46" i="8"/>
  <c r="F46" i="8"/>
  <c r="L46" i="8"/>
  <c r="J46" i="8"/>
  <c r="J4" i="16"/>
  <c r="J14" i="16"/>
  <c r="K13" i="16"/>
  <c r="F11" i="16"/>
  <c r="M6" i="16"/>
  <c r="C3" i="16"/>
  <c r="I16" i="16"/>
  <c r="L13" i="16"/>
  <c r="D12" i="16"/>
  <c r="N9" i="16"/>
  <c r="J6" i="16"/>
  <c r="D5" i="16"/>
  <c r="N7" i="16"/>
  <c r="E16" i="16"/>
  <c r="N13" i="16"/>
  <c r="L12" i="16"/>
  <c r="J9" i="16"/>
  <c r="E6" i="16"/>
  <c r="L5" i="16"/>
  <c r="J7" i="16"/>
  <c r="F4" i="16"/>
  <c r="N4" i="16"/>
  <c r="M14" i="16"/>
  <c r="E13" i="16"/>
  <c r="F12" i="16"/>
  <c r="I11" i="16"/>
  <c r="C9" i="16"/>
  <c r="C5" i="16"/>
  <c r="C4" i="16"/>
  <c r="F7" i="16"/>
  <c r="H3" i="16"/>
  <c r="L4" i="16"/>
  <c r="K16" i="16"/>
  <c r="I14" i="16"/>
  <c r="F13" i="16"/>
  <c r="K9" i="16"/>
  <c r="K6" i="16"/>
  <c r="K3" i="16"/>
  <c r="F16" i="16"/>
  <c r="F14" i="16"/>
  <c r="G13" i="16"/>
  <c r="M12" i="16"/>
  <c r="I9" i="16"/>
  <c r="I6" i="16"/>
  <c r="G3" i="16"/>
  <c r="M7" i="16"/>
  <c r="H16" i="16"/>
  <c r="I13" i="16"/>
  <c r="H11" i="16"/>
  <c r="E9" i="16"/>
  <c r="H6" i="16"/>
  <c r="I5" i="16"/>
  <c r="I7" i="16"/>
  <c r="C16" i="16"/>
  <c r="C14" i="16"/>
  <c r="L14" i="16"/>
  <c r="J13" i="16"/>
  <c r="E12" i="16"/>
  <c r="K11" i="16"/>
  <c r="F9" i="16"/>
  <c r="F5" i="16"/>
  <c r="L3" i="16"/>
  <c r="E7" i="16"/>
  <c r="N46" i="8"/>
  <c r="K4" i="16"/>
  <c r="H14" i="16"/>
  <c r="G12" i="16"/>
  <c r="L9" i="16"/>
  <c r="E5" i="16"/>
  <c r="D7" i="16"/>
  <c r="L16" i="16"/>
  <c r="E14" i="16"/>
  <c r="H12" i="16"/>
  <c r="L11" i="16"/>
  <c r="L6" i="16"/>
  <c r="J3" i="16"/>
  <c r="I4" i="16"/>
  <c r="J16" i="16"/>
  <c r="K14" i="16"/>
  <c r="J12" i="16"/>
  <c r="N11" i="16"/>
  <c r="H9" i="16"/>
  <c r="G6" i="16"/>
  <c r="M5" i="16"/>
  <c r="L7" i="16"/>
  <c r="C7" i="16"/>
  <c r="D16" i="16"/>
  <c r="N14" i="16"/>
  <c r="C13" i="16"/>
  <c r="C12" i="16"/>
  <c r="C11" i="16"/>
  <c r="M11" i="16"/>
  <c r="D9" i="16"/>
  <c r="C6" i="16"/>
  <c r="G5" i="16"/>
  <c r="M3" i="16"/>
  <c r="H7" i="16"/>
  <c r="K7" i="16"/>
  <c r="H46" i="8"/>
  <c r="M16" i="16"/>
  <c r="M13" i="16"/>
  <c r="G11" i="16"/>
  <c r="M9" i="16"/>
  <c r="K5" i="16"/>
  <c r="G4" i="16"/>
  <c r="G16" i="16"/>
  <c r="D14" i="16"/>
  <c r="N12" i="16"/>
  <c r="G9" i="16"/>
  <c r="N5" i="16"/>
  <c r="E3" i="16"/>
  <c r="M4" i="16"/>
  <c r="H13" i="16"/>
  <c r="I12" i="16"/>
  <c r="E11" i="16"/>
  <c r="F6" i="16"/>
  <c r="J5" i="16"/>
  <c r="F3" i="16"/>
  <c r="E4" i="16"/>
  <c r="D4" i="16"/>
  <c r="G14" i="16"/>
  <c r="D13" i="16"/>
  <c r="K12" i="16"/>
  <c r="D11" i="16"/>
  <c r="J11" i="16"/>
  <c r="D6" i="16"/>
  <c r="H5" i="16"/>
  <c r="D3" i="16"/>
  <c r="G7" i="16"/>
  <c r="H4" i="16"/>
  <c r="C10" i="16"/>
  <c r="K8" i="16"/>
  <c r="D8" i="16"/>
  <c r="I8" i="16"/>
  <c r="E8" i="16"/>
  <c r="H8" i="16"/>
  <c r="J8" i="16"/>
  <c r="F8" i="16"/>
  <c r="G8" i="16"/>
  <c r="L8" i="16"/>
  <c r="C8" i="16"/>
  <c r="N8" i="16"/>
  <c r="M8" i="16"/>
  <c r="F10" i="16" l="1"/>
  <c r="I10" i="16"/>
  <c r="K10" i="16"/>
  <c r="G10" i="16"/>
  <c r="H10" i="16"/>
  <c r="E10" i="16"/>
  <c r="L10" i="16"/>
  <c r="M10" i="16"/>
  <c r="D10" i="16"/>
  <c r="J10" i="16"/>
  <c r="N10" i="16" l="1"/>
  <c r="C15" i="16" l="1"/>
  <c r="G15" i="16"/>
  <c r="H15" i="16"/>
  <c r="E15" i="16"/>
  <c r="I15" i="16"/>
  <c r="J15" i="16"/>
  <c r="D15" i="16"/>
  <c r="F15" i="16"/>
  <c r="N15" i="16"/>
  <c r="L15" i="16"/>
  <c r="M15" i="16"/>
  <c r="K15" i="16"/>
</calcChain>
</file>

<file path=xl/sharedStrings.xml><?xml version="1.0" encoding="utf-8"?>
<sst xmlns="http://schemas.openxmlformats.org/spreadsheetml/2006/main" count="859" uniqueCount="106">
  <si>
    <t>Subsecretaria de Politica Fiscal (SUPOF)</t>
  </si>
  <si>
    <t>Coordenação-Geral de Programação Financeira (COFIN)</t>
  </si>
  <si>
    <t>Gerência de Planejamento e Programação Financeira (GEPLA)</t>
  </si>
  <si>
    <t>ÓRGÃOS E/OU UNIDADES ORÇAMENTÁRIAS</t>
  </si>
  <si>
    <t>TOTAL</t>
  </si>
  <si>
    <t>Até Mai</t>
  </si>
  <si>
    <t>Até Jun</t>
  </si>
  <si>
    <t>Até Jul</t>
  </si>
  <si>
    <t>Até Ago</t>
  </si>
  <si>
    <t>Até Set</t>
  </si>
  <si>
    <t>Até Out</t>
  </si>
  <si>
    <t>Até Nov</t>
  </si>
  <si>
    <t>Até Dez</t>
  </si>
  <si>
    <t>Até Jan</t>
  </si>
  <si>
    <t>Até Fev</t>
  </si>
  <si>
    <t>Até Mar</t>
  </si>
  <si>
    <t>Até Abr</t>
  </si>
  <si>
    <t>Presidência da República</t>
  </si>
  <si>
    <t>Ministério da Agricultura, Pecuária e Abastecimento</t>
  </si>
  <si>
    <t>Ministério da Ciência, Tecnologia, Inovações e Comunicações</t>
  </si>
  <si>
    <t>Ministério da Educação</t>
  </si>
  <si>
    <t>Ministério da Justiça e Segurança Pública</t>
  </si>
  <si>
    <t>Ministério de Minas e Energia</t>
  </si>
  <si>
    <t>Ministério das Relações Exteriores</t>
  </si>
  <si>
    <t>Ministério da Saúde</t>
  </si>
  <si>
    <t>Ministério do Meio Ambiente</t>
  </si>
  <si>
    <t>Ministério da Defesa</t>
  </si>
  <si>
    <t>Ministério do Turismo</t>
  </si>
  <si>
    <t>Gabinete da Vice-Presidência da República</t>
  </si>
  <si>
    <t>Advocacia-Geral da União</t>
  </si>
  <si>
    <t>Ministério da Economia</t>
  </si>
  <si>
    <t>Controladoria-Geral da União</t>
  </si>
  <si>
    <t>Ministério da Infraestrutura</t>
  </si>
  <si>
    <t>Ministério do Desenvolvimento Regional</t>
  </si>
  <si>
    <t>Ministério da Cidadania</t>
  </si>
  <si>
    <t>Ministério da Mulher, da Família e dos Direitos Humanos</t>
  </si>
  <si>
    <t>Agência Nacional de Telecomunicações - ANATEL</t>
  </si>
  <si>
    <t>Conselho Administrativo de Defesa Econômica - CADE</t>
  </si>
  <si>
    <t>Agência Nacional do Petróleo, Gás Natural e Biocombustíveis - ANP</t>
  </si>
  <si>
    <t>Agência Nacional de Energia Elétrica - ANEEL</t>
  </si>
  <si>
    <t>Agência Nacional de Mineração - ANM</t>
  </si>
  <si>
    <t>Agência Nacional de Vigilância Sanitária - ANVISA</t>
  </si>
  <si>
    <t>Agência Nacional de Saúde Suplementar - ANS</t>
  </si>
  <si>
    <t>Agência Nacional de Transportes Terrestres - ANTT</t>
  </si>
  <si>
    <t>Agência Nacional de Transportes Aquaviários - ANTAQ</t>
  </si>
  <si>
    <t>Agência Nacional de Aviação Civil - ANAC</t>
  </si>
  <si>
    <t>Agência Nacional de Águas - ANA</t>
  </si>
  <si>
    <t>Agência Nacional do Cinema - ANCINE</t>
  </si>
  <si>
    <t>Fundo Nacional de Desenvolvimento da Educação</t>
  </si>
  <si>
    <t>Fundação Nacional de Saúde</t>
  </si>
  <si>
    <t>Companhia de Desenvolvimento dos Vales do São Francisco e do Parnaíba - CODEVASF</t>
  </si>
  <si>
    <t>Departamento Nacional de Obras Contra as Secas - DNOCS</t>
  </si>
  <si>
    <t>ANEXO II - DISCRICIONÁRIAS (RP 2) - FONTES TESOURO - NÃO RESSALVADAS</t>
  </si>
  <si>
    <t>ANEXO II - CRONOGRAMA DE PAGAMENTO RELATIVO A DOTAÇÕES CONSTANTES DA LEI ORÇAMENTÁRIA DE 2020  E AOS RESTOS A PAGAR DAS FONTES ESPECIFICADAS (1)(2) – EXCLUI AS DESPESAS ELENCADAS NO ANEXO III DA LEI Nº 13.898, DE 11 DE NOVEMBRO DE 2019</t>
  </si>
  <si>
    <t>1. Fontes: Todas as fontes, exceto as fontes 50, 63, 70, 80, 81, 82, 93 e 96 e suas correspondentes, resultantes da incorporação de saldos de exercícios anteriores.</t>
  </si>
  <si>
    <t>2. Exclui Participação da União no Capital de Empresas (PUC), emendas impositivas individuais (RP6), emendas impositivas de bancada (RP7), emendas de comissão (RP8) e emendas de relator (RP9).</t>
  </si>
  <si>
    <t>(*) Unidades com prerrogativas de órgão setorial de acordo com o § 1º do art. 3º da Lei nº 13.848, de 25 de junho de 2019.</t>
  </si>
  <si>
    <t>(**) Unidades com tratamento de órgão orçamentário para fins de limitação de empenho e de movimentação financeira de acordo com o § 16 do art. 60 da Lei nº 13.898, de 11 de novembro de 2019.</t>
  </si>
  <si>
    <t>ANEXO III - DISCRICIONÁRIAS (RP 2) - FONTES TESOURO - RESSALVADAS</t>
  </si>
  <si>
    <t>ANEXO III - CRONOGRAMA DE PAGAMENTO RELATIVO A DOTAÇÕES CONSTANTES DA LEI ORÇAMENTÁRIA DE 2020 E AOS RESTOS A PAGAR DAS FONTES ESPECIFICADAS (1)(2) – DESPESAS ELENCADAS NA SEÇÃO I DO ANEXO III DA LEI Nº 13.898, DE 11 DE NOVEMBRO DE 2019 COM INDICADOR DE RESULTADO PRIMÁRIO  RP “2”</t>
  </si>
  <si>
    <t>(*) Em atendimento à Medida Cautelar no âmbito da Ação Cível Originária 3.329/DF.</t>
  </si>
  <si>
    <t>(**) Unidade com prerrogativas de órgão setorial de acordo com o § 1º do art. 3º da Lei nº 13.848, de 25 de junho de 2019.</t>
  </si>
  <si>
    <t>ANEXO IV - DISCRICIONÁRIAS (RP 2) - FONTES PRÓPRIAS - NÃO RESSALVADAS</t>
  </si>
  <si>
    <t>ANEXO IV - CRONOGRAMA DE PAGAMENTO RELATIVO A DOTAÇÕES CONSTANTES DA LEI ORÇAMENTÁRIA DE 2020  E AOS RESTOS A PAGAR DAS FONTES ESPECIFICADAS (1)(2) – EXCLUI AS DESPESAS ELENCADAS NO ANEXO III DA LEI Nº 13.898, DE 11 DE NOVEMBRO DE 2019</t>
  </si>
  <si>
    <t>1. Fontes: 50, 63, 70, 80, 81, 82, 93 e 96 e suas correspondentes, resultantes da incorporação de saldos de exercícios anteriores.</t>
  </si>
  <si>
    <t>(*) Unidades com tratamento de órgão orçamentário para fins de limitação de empenho e de movimentação financeira de acordo com o § 16 do art. 60 da Lei nº 13.898, de 11 de novembro de 2019.</t>
  </si>
  <si>
    <t>(**) Unidade com prerrogativas de órgão setorial de acordo com o § 1º do art. 3º, combinado com o art. 51, ambos da Lei nº 13.848, de 2019.</t>
  </si>
  <si>
    <t>(***) Unidades com prerrogativas de órgão setorial de acordo com o § 1º do art. 3º da Lei nº 13.848, de 25 de junho de 2019.</t>
  </si>
  <si>
    <t>ANEXO V - DISCRICIONÁRIAS (RP 2) - FONTES PRÓPRIAS - RESSALVADAS</t>
  </si>
  <si>
    <t>ANEXO V - CRONOGRAMA DE PAGAMENTO RELATIVO A DOTAÇÕES CONSTANTES DA LEI ORÇAMENTÁRIA DE 2020  E AOS RESTOS A PAGAR DAS FONTES ESPECIFICADAS (1)(2) – DESPESAS ELENCADAS NA SEÇÃO I DO ANEXO III DA LEI Nº 13.898, DE 11 DE NOVEMBRO DE 2019 COM INDICADOR DE RESULTADO PRIMÁRIO RP “2”</t>
  </si>
  <si>
    <t>ANEXO VI - PUC</t>
  </si>
  <si>
    <t>ANEXO VI - CRONOGRAMA DE PAGAMENTO RELATIVO A DOTAÇÕES CONSTANTES DA LEI ORÇAMENTÁRIA DE 2020 E AOS RESTOS A PAGAR – PARTICIPAÇÃO DA UNIÃO NO CAPITAL DE EMPRESAS – PUC (1)</t>
  </si>
  <si>
    <t>1. Exclui emendas impositivas individuais (RP6).</t>
  </si>
  <si>
    <t>ANEXO VII - EMENDAS INDIVIDUAIS (RP 6) E DE BANCADA (RP 7)</t>
  </si>
  <si>
    <t>ANEXO VII - CRONOGRAMA DE PAGAMENTO RELATIVO A DOTAÇÕES CONSTANTES DA LEI ORÇAMENTÁRIA DE 2020  E AOS RESTOS A PAGAR - EMENDAS INDIVIDUAIS (INDICADOR DE RESULTADO PRIMÁRIO RP “6”) E DE BANCADA ESTADUAL (INDICADOR DE RESULTADO PRIMÁRIO RP “7”) DE EXECUÇÃO OBRIGATÓRIA</t>
  </si>
  <si>
    <t>Emendas Individuais Total</t>
  </si>
  <si>
    <t>Emendas de Bancada Total</t>
  </si>
  <si>
    <t>ANEXO VIII - EMENDAS DE COMISSÃO (RP 8) - NÃO RESSALVADAS</t>
  </si>
  <si>
    <t>ANEXO VIII - CRONOGRAMA DE PAGAMENTO RELATIVO A DOTAÇÕES CONSTANTES DA LEI ORÇAMENTÁRIA DE 2020  E AOS RESTOS A PAGAR - EMENDAS DE COMISSÃO (INDICADOR DE RESULTADO PRIMÁRIO RP “8”) - EXCLUI AS DESPESAS ELENCADAS NO ANEXO III DA LEI Nº 13.898, DE 11 DE NOVEMBRO DE 2019</t>
  </si>
  <si>
    <t>ANEXO IX - EMENDAS DE COMISSÃO (RP 8) - RESSALVADAS</t>
  </si>
  <si>
    <t>ANEXO IX - CRONOGRAMA DE PAGAMENTO RELATIVO A DOTAÇÕES CONSTANTES DA LEI ORÇAMENTÁRIA DE 2020  E AOS RESTOS A PAGAR - EMENDAS DE COMISSÃO (INDICADOR DE RESULTADO PRIMÁRIO RP “8”) – DESPESAS ELENCADAS NA SEÇÃO I DO ANEXO III DA LEI Nº 13.898, DE 11 DE NOVEMBRO DE 2019</t>
  </si>
  <si>
    <t>ANEXO X - EMENDAS DE RELATOR (RP 9) - FONTES TESOURO - NÃO RESSALVADAS</t>
  </si>
  <si>
    <t>ANEXO X - CRONOGRAMA DE PAGAMENTO RELATIVO A DOTAÇÕES CONSTANTES DA LEI ORÇAMENTÁRIA DE 2020  E AOS RESTOS A PAGAR DAS FONTES ESPECIFICADAS (1) – EMENDAS DE RELATOR (INDICADOR DE RESULTADO PRIMÁRIO RP “9”) - EXCLUI AS DESPESAS ELENCADAS NO ANEXO III DA LEI Nº 13.898, DE 11 DE NOVEMBRO DE 2019</t>
  </si>
  <si>
    <t>ANEXO XI - EMENDAS DE RELATOR (RP 9) - FONTES TESOURO - RESSALVADAS</t>
  </si>
  <si>
    <t>ANEXO XI - CRONOGRAMA DE PAGAMENTO RELATIVO A DOTAÇÕES CONSTANTES DA LEI ORÇAMENTÁRIA DE 2020  E AOS RESTOS A PAGAR DAS FONTES ESPECIFICADAS (1) – EMENDAS DE RELATOR (INDICADOR DE RESULTADO PRIMÁRIO RP “9”) - DESPESAS ELENCADAS NA SEÇÃO I DO ANEXO III DA LEI Nº 13.898, DE 11 DE NOVEMBRO DE 2019</t>
  </si>
  <si>
    <t>ANEXO XII - CRONOGRAMA DE PAGAMENTO RELATIVO A DOTAÇÕES CONSTANTES DA LEI ORÇAMENTÁRIA DE 2020  E AOS RESTOS A PAGAR DAS FONTES ESPECIFICADAS (1) – EMENDAS DE RELATOR (INDICADOR DE RESULTADO PRIMÁRIO RP “9”)</t>
  </si>
  <si>
    <t>(***) Unidade com prerrogativas de órgão setorial de acordo com o § 1º do art. 3º da Lei nº 13.848, de 25 de junho de 2019.</t>
  </si>
  <si>
    <t>ANEXO XIII - OBRIGATÓRIAS - FONTES TESOURO</t>
  </si>
  <si>
    <t>ANEXO XIII - CRONOGRAMA DE PAGAMENTO DAS DESPESAS PRIMÁRIAS OBRIGATÓRIAS COM CONTROLE DE FLUXO, DE QUE TRATA O ANEXO XVII, DAS FONTES ESPECIFICADAS (1)</t>
  </si>
  <si>
    <t>(*) Unidade com prerrogativas de órgão setorial de acordo com o § 1º do art. 3º da Lei nº 13.848, de 25 de junho de 2019.</t>
  </si>
  <si>
    <t>(***) Unidade com prerrogativas de órgão setorial de acordo com o § 1º do art. 3º, combinado com o art. 51, ambos da Lei nº 13.848, de 2019.</t>
  </si>
  <si>
    <t>ANEXO XIV - OBRIGATÓRIAS - FONTES PRÓPRIAS</t>
  </si>
  <si>
    <t>ANEXO XIV - CRONOGRAMA DE PAGAMENTO DAS DESPESAS PRIMÁRIAS OBRIGATÓRIAS COM CONTROLE DE FLUXO, DE QUE TRATA O ANEXO XVII, DAS FONTES ESPECIFICADAS (1)</t>
  </si>
  <si>
    <t>ANEXO XII - EMENDAS DE RELATOR (RP 9) - FONTES PRÓPRIAS - NÃO RESSALVADAS - ACUMULADO</t>
  </si>
  <si>
    <t>ANEXO XII-A - EMENDAS DE RELATOR (RP 9) - FONTES PRÓPRIAS - RESSALVADAS - ACUMULADO</t>
  </si>
  <si>
    <t>ANEXO XII-A - CRONOGRAMA DE PAGAMENTO RELATIVO A DOTAÇÕES CONSTANTES DA LEI ORÇAMENTÁRIA DE 2020  E AOS RESTOS A PAGAR DAS FONTES ESPECIFICADAS (1) – EMENDAS DE RELATOR (INDICADOR DE RESULTADO PRIMÁRIO RP “9”)</t>
  </si>
  <si>
    <t>Nome dos Anexos:</t>
  </si>
  <si>
    <t>ANEXO XII - EMENDAS DE RELATOR (RP 9) - FONTES PRÓPRIAS - NÃO RESSALVADAS</t>
  </si>
  <si>
    <t>ANEXO XII-A - EMENDAS DE RELATOR (RP 9) - FONTES PRÓPRIAS - RESSALVADAS</t>
  </si>
  <si>
    <t>Se todos os valores abaixo são iguais a zero, então este arquivo está batendo com o arquivo de limites atualizados</t>
  </si>
  <si>
    <t>Participação da União no Capital – PUC (RP 6)</t>
  </si>
  <si>
    <t>Demais Emendas Individuais</t>
  </si>
  <si>
    <t>ANEXO VI-A - FONTE 21</t>
  </si>
  <si>
    <t>ANEXO VI-A - CRONOGRAMA DE PAGAMENTO RELATIVO A DOTAÇÕES CONSTANTES DA LEI ORÇAMENTÁRIA DE 2020 E AOS RESTOS A PAGAR – RECURSOS ORIUNDOS DE LEIS OU ACORDOS ANTICORRUPÇÃO (1)</t>
  </si>
  <si>
    <t>1. Fontes: 21 e suas correspondentes, resultantes da incorporação de saldos de exercícios anteriores.</t>
  </si>
  <si>
    <t>R$ UNIDADES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</si>
</sst>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* &quot;-&quot;??_);_(@_)"/>
    <numFmt numFmtId="165" formatCode="_-* #,##0_-;\-* #,##0_-;_-* &quot;-&quot;??_-;_-@_-"/>
    <numFmt numFmtId="166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59999389629810485"/>
      </top>
      <bottom style="thin">
        <color theme="4" tint="0.59999389629810485"/>
      </bottom>
      <diagonal/>
    </border>
    <border>
      <left style="thin">
        <color indexed="64"/>
      </left>
      <right style="thin">
        <color indexed="64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indexed="64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indexed="64"/>
      </right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166" fontId="5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Border="1"/>
    <xf numFmtId="0" fontId="2" fillId="0" borderId="0" xfId="0" applyFont="1"/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2" borderId="4" xfId="0" applyNumberFormat="1" applyFont="1" applyFill="1" applyBorder="1" applyAlignment="1">
      <alignment horizontal="right"/>
    </xf>
    <xf numFmtId="164" fontId="0" fillId="2" borderId="3" xfId="0" applyNumberFormat="1" applyFont="1" applyFill="1" applyBorder="1" applyAlignment="1">
      <alignment horizontal="right"/>
    </xf>
    <xf numFmtId="164" fontId="0" fillId="0" borderId="4" xfId="0" applyNumberFormat="1" applyFont="1" applyFill="1" applyBorder="1" applyAlignment="1">
      <alignment horizontal="right"/>
    </xf>
    <xf numFmtId="164" fontId="0" fillId="0" borderId="3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right" vertical="center"/>
    </xf>
    <xf numFmtId="14" fontId="1" fillId="0" borderId="1" xfId="0" applyNumberFormat="1" applyFont="1" applyBorder="1" applyAlignment="1">
      <alignment horizontal="center" vertical="center"/>
    </xf>
    <xf numFmtId="22" fontId="4" fillId="0" borderId="0" xfId="0" applyNumberFormat="1" applyFont="1"/>
    <xf numFmtId="165" fontId="0" fillId="0" borderId="0" xfId="0" applyNumberFormat="1"/>
    <xf numFmtId="0" fontId="0" fillId="2" borderId="7" xfId="0" applyFont="1" applyFill="1" applyBorder="1" applyAlignment="1">
      <alignment horizontal="left" wrapText="1"/>
    </xf>
    <xf numFmtId="0" fontId="0" fillId="0" borderId="8" xfId="0" applyFont="1" applyBorder="1" applyAlignment="1">
      <alignment horizontal="left" wrapText="1"/>
    </xf>
    <xf numFmtId="0" fontId="0" fillId="0" borderId="10" xfId="0" applyNumberFormat="1" applyFont="1" applyBorder="1" applyAlignment="1">
      <alignment horizontal="left" wrapText="1"/>
    </xf>
    <xf numFmtId="0" fontId="0" fillId="2" borderId="3" xfId="0" applyNumberFormat="1" applyFont="1" applyFill="1" applyBorder="1" applyAlignment="1">
      <alignment horizontal="left" wrapText="1"/>
    </xf>
    <xf numFmtId="0" fontId="3" fillId="0" borderId="0" xfId="0" applyFont="1" applyAlignment="1">
      <alignment horizontal="left" vertical="center"/>
    </xf>
    <xf numFmtId="0" fontId="0" fillId="0" borderId="0" xfId="0" applyNumberFormat="1" applyFont="1" applyFill="1" applyBorder="1" applyAlignment="1">
      <alignment horizontal="left" wrapText="1"/>
    </xf>
    <xf numFmtId="0" fontId="0" fillId="0" borderId="11" xfId="0" applyFont="1" applyFill="1" applyBorder="1" applyAlignment="1">
      <alignment horizontal="left" wrapText="1"/>
    </xf>
    <xf numFmtId="164" fontId="0" fillId="3" borderId="0" xfId="0" applyNumberFormat="1" applyFill="1"/>
    <xf numFmtId="0" fontId="1" fillId="0" borderId="8" xfId="0" applyFont="1" applyBorder="1" applyAlignment="1">
      <alignment horizontal="left" wrapText="1"/>
    </xf>
    <xf numFmtId="164" fontId="1" fillId="0" borderId="4" xfId="0" applyNumberFormat="1" applyFont="1" applyFill="1" applyBorder="1" applyAlignment="1">
      <alignment horizontal="right"/>
    </xf>
    <xf numFmtId="0" fontId="1" fillId="2" borderId="7" xfId="0" applyFont="1" applyFill="1" applyBorder="1" applyAlignment="1">
      <alignment horizontal="left" wrapText="1"/>
    </xf>
    <xf numFmtId="164" fontId="1" fillId="2" borderId="4" xfId="0" applyNumberFormat="1" applyFont="1" applyFill="1" applyBorder="1" applyAlignment="1">
      <alignment horizontal="right"/>
    </xf>
    <xf numFmtId="164" fontId="1" fillId="2" borderId="3" xfId="0" applyNumberFormat="1" applyFont="1" applyFill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 vertical="center"/>
    </xf>
    <xf numFmtId="14" fontId="1" fillId="0" borderId="0" xfId="0" applyNumberFormat="1" applyFont="1" applyBorder="1" applyAlignment="1">
      <alignment horizontal="center" vertical="center"/>
    </xf>
    <xf numFmtId="166" fontId="0" fillId="3" borderId="0" xfId="1" applyFont="1" applyFill="1"/>
    <xf numFmtId="0" fontId="10" fillId="0" borderId="0" xfId="0" applyFont="1" applyAlignment="1">
      <alignment vertical="center"/>
    </xf>
    <xf numFmtId="166" fontId="0" fillId="0" borderId="4" xfId="0" applyNumberFormat="1" applyFont="1" applyFill="1" applyBorder="1" applyAlignment="1">
      <alignment horizontal="right"/>
    </xf>
    <xf numFmtId="166" fontId="0" fillId="0" borderId="6" xfId="0" applyNumberFormat="1" applyFont="1" applyFill="1" applyBorder="1" applyAlignment="1">
      <alignment horizontal="right"/>
    </xf>
    <xf numFmtId="166" fontId="0" fillId="2" borderId="4" xfId="0" applyNumberFormat="1" applyFont="1" applyFill="1" applyBorder="1" applyAlignment="1">
      <alignment horizontal="right"/>
    </xf>
    <xf numFmtId="166" fontId="0" fillId="2" borderId="3" xfId="0" applyNumberFormat="1" applyFont="1" applyFill="1" applyBorder="1" applyAlignment="1">
      <alignment horizontal="right"/>
    </xf>
    <xf numFmtId="166" fontId="0" fillId="0" borderId="3" xfId="0" applyNumberFormat="1" applyFont="1" applyFill="1" applyBorder="1" applyAlignment="1">
      <alignment horizontal="right"/>
    </xf>
    <xf numFmtId="166" fontId="1" fillId="0" borderId="2" xfId="0" applyNumberFormat="1" applyFont="1" applyBorder="1" applyAlignment="1">
      <alignment horizontal="right" vertical="center"/>
    </xf>
    <xf numFmtId="166" fontId="1" fillId="0" borderId="5" xfId="0" applyNumberFormat="1" applyFont="1" applyBorder="1" applyAlignment="1">
      <alignment horizontal="right" vertical="center"/>
    </xf>
    <xf numFmtId="166" fontId="1" fillId="0" borderId="4" xfId="0" applyNumberFormat="1" applyFont="1" applyFill="1" applyBorder="1" applyAlignment="1">
      <alignment horizontal="right"/>
    </xf>
    <xf numFmtId="166" fontId="1" fillId="0" borderId="6" xfId="0" applyNumberFormat="1" applyFont="1" applyFill="1" applyBorder="1" applyAlignment="1">
      <alignment horizontal="right"/>
    </xf>
    <xf numFmtId="166" fontId="1" fillId="2" borderId="3" xfId="0" applyNumberFormat="1" applyFont="1" applyFill="1" applyBorder="1" applyAlignment="1">
      <alignment horizontal="right"/>
    </xf>
    <xf numFmtId="166" fontId="1" fillId="2" borderId="4" xfId="0" applyNumberFormat="1" applyFont="1" applyFill="1" applyBorder="1" applyAlignment="1">
      <alignment horizontal="right"/>
    </xf>
    <xf numFmtId="0" fontId="6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7" fillId="0" borderId="1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12" xfId="0" applyFont="1" applyBorder="1" applyAlignment="1">
      <alignment horizontal="left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center" vertical="center"/>
    </xf>
  </cellXfs>
  <cellStyles count="2">
    <cellStyle name="Normal" xfId="0" builtinId="0"/>
    <cellStyle name="Vírgula 2" xfId="1" xr:uid="{00000000-0005-0000-0000-000001000000}"/>
  </cellStyles>
  <dxfs count="0"/>
  <tableStyles count="0" defaultTableStyle="TableStyleMedium9" defaultPivotStyle="PivotStyleLight16"/>
  <colors>
    <mruColors>
      <color rgb="FFFF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134711</xdr:colOff>
      <xdr:row>0</xdr:row>
      <xdr:rowOff>133350</xdr:rowOff>
    </xdr:from>
    <xdr:to>
      <xdr:col>2</xdr:col>
      <xdr:colOff>1237108</xdr:colOff>
      <xdr:row>2</xdr:row>
      <xdr:rowOff>101100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4711" y="133350"/>
          <a:ext cx="1646683" cy="348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134711</xdr:colOff>
      <xdr:row>0</xdr:row>
      <xdr:rowOff>133350</xdr:rowOff>
    </xdr:from>
    <xdr:to>
      <xdr:col>2</xdr:col>
      <xdr:colOff>1237108</xdr:colOff>
      <xdr:row>2</xdr:row>
      <xdr:rowOff>101100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5261" y="133350"/>
          <a:ext cx="1645322" cy="348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134711</xdr:colOff>
      <xdr:row>0</xdr:row>
      <xdr:rowOff>133350</xdr:rowOff>
    </xdr:from>
    <xdr:to>
      <xdr:col>2</xdr:col>
      <xdr:colOff>1237108</xdr:colOff>
      <xdr:row>2</xdr:row>
      <xdr:rowOff>101100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5261" y="133350"/>
          <a:ext cx="1645322" cy="348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134711</xdr:colOff>
      <xdr:row>0</xdr:row>
      <xdr:rowOff>133350</xdr:rowOff>
    </xdr:from>
    <xdr:to>
      <xdr:col>2</xdr:col>
      <xdr:colOff>1237108</xdr:colOff>
      <xdr:row>2</xdr:row>
      <xdr:rowOff>101100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5261" y="133350"/>
          <a:ext cx="1645322" cy="348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134711</xdr:colOff>
      <xdr:row>0</xdr:row>
      <xdr:rowOff>133350</xdr:rowOff>
    </xdr:from>
    <xdr:to>
      <xdr:col>2</xdr:col>
      <xdr:colOff>1237108</xdr:colOff>
      <xdr:row>2</xdr:row>
      <xdr:rowOff>101100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5261" y="133350"/>
          <a:ext cx="1645322" cy="348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134711</xdr:colOff>
      <xdr:row>0</xdr:row>
      <xdr:rowOff>133350</xdr:rowOff>
    </xdr:from>
    <xdr:to>
      <xdr:col>2</xdr:col>
      <xdr:colOff>1237108</xdr:colOff>
      <xdr:row>2</xdr:row>
      <xdr:rowOff>101100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5261" y="133350"/>
          <a:ext cx="1645322" cy="348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134711</xdr:colOff>
      <xdr:row>0</xdr:row>
      <xdr:rowOff>133350</xdr:rowOff>
    </xdr:from>
    <xdr:to>
      <xdr:col>2</xdr:col>
      <xdr:colOff>1237108</xdr:colOff>
      <xdr:row>2</xdr:row>
      <xdr:rowOff>101100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5261" y="133350"/>
          <a:ext cx="1645322" cy="348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134711</xdr:colOff>
      <xdr:row>0</xdr:row>
      <xdr:rowOff>133350</xdr:rowOff>
    </xdr:from>
    <xdr:to>
      <xdr:col>2</xdr:col>
      <xdr:colOff>1237108</xdr:colOff>
      <xdr:row>2</xdr:row>
      <xdr:rowOff>101100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5261" y="133350"/>
          <a:ext cx="1645322" cy="348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134711</xdr:colOff>
      <xdr:row>0</xdr:row>
      <xdr:rowOff>133350</xdr:rowOff>
    </xdr:from>
    <xdr:to>
      <xdr:col>2</xdr:col>
      <xdr:colOff>1237108</xdr:colOff>
      <xdr:row>2</xdr:row>
      <xdr:rowOff>101100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5261" y="133350"/>
          <a:ext cx="1645322" cy="348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134711</xdr:colOff>
      <xdr:row>0</xdr:row>
      <xdr:rowOff>133350</xdr:rowOff>
    </xdr:from>
    <xdr:to>
      <xdr:col>2</xdr:col>
      <xdr:colOff>1237108</xdr:colOff>
      <xdr:row>2</xdr:row>
      <xdr:rowOff>101100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5261" y="133350"/>
          <a:ext cx="1645322" cy="348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134711</xdr:colOff>
      <xdr:row>0</xdr:row>
      <xdr:rowOff>133350</xdr:rowOff>
    </xdr:from>
    <xdr:to>
      <xdr:col>2</xdr:col>
      <xdr:colOff>1237108</xdr:colOff>
      <xdr:row>2</xdr:row>
      <xdr:rowOff>101100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5261" y="133350"/>
          <a:ext cx="1645322" cy="348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134711</xdr:colOff>
      <xdr:row>0</xdr:row>
      <xdr:rowOff>133350</xdr:rowOff>
    </xdr:from>
    <xdr:to>
      <xdr:col>2</xdr:col>
      <xdr:colOff>1237108</xdr:colOff>
      <xdr:row>2</xdr:row>
      <xdr:rowOff>101100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A2AA73C-808B-497B-8323-392D5AD09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5261" y="133350"/>
          <a:ext cx="1645322" cy="348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134711</xdr:colOff>
      <xdr:row>0</xdr:row>
      <xdr:rowOff>133350</xdr:rowOff>
    </xdr:from>
    <xdr:to>
      <xdr:col>2</xdr:col>
      <xdr:colOff>1237108</xdr:colOff>
      <xdr:row>2</xdr:row>
      <xdr:rowOff>101100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5261" y="133350"/>
          <a:ext cx="1645322" cy="348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134711</xdr:colOff>
      <xdr:row>0</xdr:row>
      <xdr:rowOff>133350</xdr:rowOff>
    </xdr:from>
    <xdr:to>
      <xdr:col>2</xdr:col>
      <xdr:colOff>1237108</xdr:colOff>
      <xdr:row>2</xdr:row>
      <xdr:rowOff>101100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5261" y="133350"/>
          <a:ext cx="1645322" cy="348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134711</xdr:colOff>
      <xdr:row>0</xdr:row>
      <xdr:rowOff>133350</xdr:rowOff>
    </xdr:from>
    <xdr:to>
      <xdr:col>2</xdr:col>
      <xdr:colOff>1237108</xdr:colOff>
      <xdr:row>2</xdr:row>
      <xdr:rowOff>101100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25261" y="133350"/>
          <a:ext cx="1645322" cy="348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53"/>
  <sheetViews>
    <sheetView topLeftCell="A3" zoomScale="87" zoomScaleNormal="87" workbookViewId="0">
      <selection activeCell="M11" sqref="M11:O46"/>
    </sheetView>
  </sheetViews>
  <sheetFormatPr baseColWidth="10" defaultColWidth="65.1640625" defaultRowHeight="15" x14ac:dyDescent="0.2"/>
  <cols>
    <col min="1" max="1" width="8.83203125" customWidth="1"/>
    <col min="2" max="2" width="8.1640625" style="1" bestFit="1" customWidth="1"/>
    <col min="3" max="3" width="87.83203125" bestFit="1" customWidth="1"/>
    <col min="4" max="4" width="16.5" customWidth="1"/>
    <col min="5" max="5" width="16.6640625" bestFit="1" customWidth="1"/>
    <col min="6" max="6" width="17" bestFit="1" customWidth="1"/>
    <col min="7" max="7" width="17.33203125" bestFit="1" customWidth="1"/>
    <col min="8" max="8" width="18" customWidth="1"/>
    <col min="9" max="10" width="22" bestFit="1" customWidth="1"/>
    <col min="11" max="12" width="21.5" bestFit="1" customWidth="1"/>
    <col min="13" max="13" width="25.33203125" bestFit="1" customWidth="1"/>
    <col min="14" max="14" width="24.5" bestFit="1" customWidth="1"/>
    <col min="15" max="15" width="25.6640625" bestFit="1" customWidth="1"/>
    <col min="16" max="16" width="13.5" style="1" customWidth="1"/>
    <col min="17" max="17" width="12.1640625" bestFit="1" customWidth="1"/>
    <col min="18" max="22" width="17.33203125" customWidth="1"/>
  </cols>
  <sheetData>
    <row r="1" spans="2:17" x14ac:dyDescent="0.2">
      <c r="C1" s="2"/>
    </row>
    <row r="2" spans="2:17" x14ac:dyDescent="0.2">
      <c r="C2" s="2"/>
      <c r="Q2" s="7"/>
    </row>
    <row r="3" spans="2:17" x14ac:dyDescent="0.2">
      <c r="C3" s="2"/>
      <c r="Q3" s="7"/>
    </row>
    <row r="4" spans="2:17" x14ac:dyDescent="0.2">
      <c r="B4" s="48" t="s">
        <v>0</v>
      </c>
      <c r="C4" s="48"/>
      <c r="Q4" s="7"/>
    </row>
    <row r="5" spans="2:17" x14ac:dyDescent="0.2">
      <c r="B5" s="48" t="s">
        <v>1</v>
      </c>
      <c r="C5" s="48"/>
      <c r="O5" s="15">
        <f ca="1">NOW()</f>
        <v>44147.958614583331</v>
      </c>
      <c r="Q5" s="7"/>
    </row>
    <row r="6" spans="2:17" x14ac:dyDescent="0.2">
      <c r="B6" s="48" t="s">
        <v>2</v>
      </c>
      <c r="C6" s="48"/>
      <c r="M6" s="51"/>
      <c r="N6" s="51"/>
      <c r="O6" s="51"/>
      <c r="Q6" s="7"/>
    </row>
    <row r="7" spans="2:17" x14ac:dyDescent="0.2">
      <c r="B7" s="49" t="s">
        <v>52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Q7" s="7"/>
    </row>
    <row r="8" spans="2:17" ht="33" customHeight="1" x14ac:dyDescent="0.2">
      <c r="B8" s="50" t="s">
        <v>53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Q8" s="7"/>
    </row>
    <row r="9" spans="2:17" ht="16" thickBot="1" x14ac:dyDescent="0.25">
      <c r="C9" s="3"/>
      <c r="O9" s="4" t="s">
        <v>105</v>
      </c>
      <c r="Q9" s="7"/>
    </row>
    <row r="10" spans="2:17" s="7" customFormat="1" ht="16" thickBot="1" x14ac:dyDescent="0.25">
      <c r="B10" s="52" t="s">
        <v>3</v>
      </c>
      <c r="C10" s="53"/>
      <c r="D10" s="6" t="s">
        <v>13</v>
      </c>
      <c r="E10" s="14" t="s">
        <v>14</v>
      </c>
      <c r="F10" s="6" t="s">
        <v>15</v>
      </c>
      <c r="G10" s="14" t="s">
        <v>16</v>
      </c>
      <c r="H10" s="6" t="s">
        <v>5</v>
      </c>
      <c r="I10" s="14" t="s">
        <v>6</v>
      </c>
      <c r="J10" s="6" t="s">
        <v>7</v>
      </c>
      <c r="K10" s="14" t="s">
        <v>8</v>
      </c>
      <c r="L10" s="6" t="s">
        <v>9</v>
      </c>
      <c r="M10" s="14" t="s">
        <v>10</v>
      </c>
      <c r="N10" s="6" t="s">
        <v>11</v>
      </c>
      <c r="O10" s="14" t="s">
        <v>12</v>
      </c>
      <c r="P10" s="5"/>
    </row>
    <row r="11" spans="2:17" s="7" customFormat="1" ht="16" x14ac:dyDescent="0.2">
      <c r="B11" s="19">
        <v>20000</v>
      </c>
      <c r="C11" s="18" t="s">
        <v>17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505928413</v>
      </c>
      <c r="N11" s="36">
        <v>531994236.99999994</v>
      </c>
      <c r="O11" s="37">
        <v>558059060</v>
      </c>
      <c r="P11" s="5"/>
    </row>
    <row r="12" spans="2:17" s="7" customFormat="1" ht="16" x14ac:dyDescent="0.2">
      <c r="B12" s="20">
        <v>22000</v>
      </c>
      <c r="C12" s="17" t="s">
        <v>18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9">
        <v>0</v>
      </c>
      <c r="J12" s="38">
        <v>0</v>
      </c>
      <c r="K12" s="39">
        <v>0</v>
      </c>
      <c r="L12" s="38">
        <v>0</v>
      </c>
      <c r="M12" s="39">
        <v>1470380849</v>
      </c>
      <c r="N12" s="38">
        <v>1551493076</v>
      </c>
      <c r="O12" s="39">
        <v>1632606303</v>
      </c>
      <c r="P12" s="5"/>
    </row>
    <row r="13" spans="2:17" s="7" customFormat="1" ht="16" x14ac:dyDescent="0.2">
      <c r="B13" s="22">
        <v>24000</v>
      </c>
      <c r="C13" s="23" t="s">
        <v>19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40">
        <v>0</v>
      </c>
      <c r="J13" s="36">
        <v>0</v>
      </c>
      <c r="K13" s="40">
        <v>0</v>
      </c>
      <c r="L13" s="36">
        <v>0</v>
      </c>
      <c r="M13" s="40">
        <v>576663455</v>
      </c>
      <c r="N13" s="36">
        <v>608845478</v>
      </c>
      <c r="O13" s="40">
        <v>616027500</v>
      </c>
      <c r="P13" s="5"/>
    </row>
    <row r="14" spans="2:17" s="7" customFormat="1" ht="16" x14ac:dyDescent="0.2">
      <c r="B14" s="20">
        <v>24211</v>
      </c>
      <c r="C14" s="17" t="s">
        <v>36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9">
        <v>0</v>
      </c>
      <c r="J14" s="38">
        <v>0</v>
      </c>
      <c r="K14" s="39">
        <v>0</v>
      </c>
      <c r="L14" s="38">
        <v>0</v>
      </c>
      <c r="M14" s="39">
        <v>166099938</v>
      </c>
      <c r="N14" s="38">
        <v>182709969</v>
      </c>
      <c r="O14" s="39">
        <v>199320000</v>
      </c>
      <c r="P14" s="5"/>
    </row>
    <row r="15" spans="2:17" s="7" customFormat="1" ht="16" x14ac:dyDescent="0.2">
      <c r="B15" s="22">
        <v>25000</v>
      </c>
      <c r="C15" s="23" t="s">
        <v>30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40">
        <v>0</v>
      </c>
      <c r="J15" s="36">
        <v>0</v>
      </c>
      <c r="K15" s="40">
        <v>0</v>
      </c>
      <c r="L15" s="36">
        <v>0</v>
      </c>
      <c r="M15" s="40">
        <v>4730479421</v>
      </c>
      <c r="N15" s="36">
        <v>5116996437</v>
      </c>
      <c r="O15" s="40">
        <v>5503336890</v>
      </c>
      <c r="P15" s="5"/>
    </row>
    <row r="16" spans="2:17" s="7" customFormat="1" ht="16" x14ac:dyDescent="0.2">
      <c r="B16" s="20">
        <v>26000</v>
      </c>
      <c r="C16" s="17" t="s">
        <v>20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9">
        <v>0</v>
      </c>
      <c r="J16" s="38">
        <v>0</v>
      </c>
      <c r="K16" s="39">
        <v>0</v>
      </c>
      <c r="L16" s="38">
        <v>0</v>
      </c>
      <c r="M16" s="39">
        <v>11506637417</v>
      </c>
      <c r="N16" s="38">
        <v>12711075392</v>
      </c>
      <c r="O16" s="39">
        <v>13915512367</v>
      </c>
      <c r="P16" s="5"/>
    </row>
    <row r="17" spans="2:16" s="7" customFormat="1" ht="16" x14ac:dyDescent="0.2">
      <c r="B17" s="22">
        <v>26298</v>
      </c>
      <c r="C17" s="23" t="s">
        <v>48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40">
        <v>0</v>
      </c>
      <c r="J17" s="36">
        <v>0</v>
      </c>
      <c r="K17" s="40">
        <v>0</v>
      </c>
      <c r="L17" s="36">
        <v>0</v>
      </c>
      <c r="M17" s="40">
        <v>3765247534</v>
      </c>
      <c r="N17" s="36">
        <v>4023353223</v>
      </c>
      <c r="O17" s="40">
        <v>4281458911.9999995</v>
      </c>
      <c r="P17" s="5"/>
    </row>
    <row r="18" spans="2:16" s="7" customFormat="1" ht="16" x14ac:dyDescent="0.2">
      <c r="B18" s="20">
        <v>30000</v>
      </c>
      <c r="C18" s="17" t="s">
        <v>21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9">
        <v>0</v>
      </c>
      <c r="J18" s="38">
        <v>0</v>
      </c>
      <c r="K18" s="39">
        <v>0</v>
      </c>
      <c r="L18" s="38">
        <v>0</v>
      </c>
      <c r="M18" s="39">
        <v>2068765078</v>
      </c>
      <c r="N18" s="38">
        <v>2263144491</v>
      </c>
      <c r="O18" s="39">
        <v>2457526904</v>
      </c>
      <c r="P18" s="5"/>
    </row>
    <row r="19" spans="2:16" s="7" customFormat="1" ht="16" x14ac:dyDescent="0.2">
      <c r="B19" s="22">
        <v>30211</v>
      </c>
      <c r="C19" s="23" t="s">
        <v>37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40">
        <v>0</v>
      </c>
      <c r="J19" s="36">
        <v>0</v>
      </c>
      <c r="K19" s="40">
        <v>0</v>
      </c>
      <c r="L19" s="36">
        <v>0</v>
      </c>
      <c r="M19" s="40">
        <v>5820000</v>
      </c>
      <c r="N19" s="36">
        <v>5970000</v>
      </c>
      <c r="O19" s="40">
        <v>6120000</v>
      </c>
      <c r="P19" s="5"/>
    </row>
    <row r="20" spans="2:16" s="7" customFormat="1" ht="16" x14ac:dyDescent="0.2">
      <c r="B20" s="20">
        <v>32000</v>
      </c>
      <c r="C20" s="17" t="s">
        <v>22</v>
      </c>
      <c r="D20" s="38">
        <v>0</v>
      </c>
      <c r="E20" s="38">
        <v>0</v>
      </c>
      <c r="F20" s="38">
        <v>0</v>
      </c>
      <c r="G20" s="38">
        <v>0</v>
      </c>
      <c r="H20" s="38">
        <v>0</v>
      </c>
      <c r="I20" s="39">
        <v>0</v>
      </c>
      <c r="J20" s="38">
        <v>0</v>
      </c>
      <c r="K20" s="39">
        <v>0</v>
      </c>
      <c r="L20" s="38">
        <v>0</v>
      </c>
      <c r="M20" s="39">
        <v>379820303</v>
      </c>
      <c r="N20" s="38">
        <v>420286015</v>
      </c>
      <c r="O20" s="39">
        <v>457752727</v>
      </c>
      <c r="P20" s="5"/>
    </row>
    <row r="21" spans="2:16" s="7" customFormat="1" ht="16" x14ac:dyDescent="0.2">
      <c r="B21" s="22">
        <v>32265</v>
      </c>
      <c r="C21" s="23" t="s">
        <v>38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40">
        <v>0</v>
      </c>
      <c r="J21" s="36">
        <v>0</v>
      </c>
      <c r="K21" s="40">
        <v>0</v>
      </c>
      <c r="L21" s="36">
        <v>0</v>
      </c>
      <c r="M21" s="40">
        <v>12534153</v>
      </c>
      <c r="N21" s="36">
        <v>13781983</v>
      </c>
      <c r="O21" s="40">
        <v>15029814</v>
      </c>
      <c r="P21" s="5"/>
    </row>
    <row r="22" spans="2:16" s="7" customFormat="1" ht="16" x14ac:dyDescent="0.2">
      <c r="B22" s="20">
        <v>32266</v>
      </c>
      <c r="C22" s="17" t="s">
        <v>39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9">
        <v>0</v>
      </c>
      <c r="J22" s="38">
        <v>0</v>
      </c>
      <c r="K22" s="39">
        <v>0</v>
      </c>
      <c r="L22" s="38">
        <v>0</v>
      </c>
      <c r="M22" s="39">
        <v>131788614</v>
      </c>
      <c r="N22" s="38">
        <v>144832136</v>
      </c>
      <c r="O22" s="39">
        <v>157876659</v>
      </c>
      <c r="P22" s="5"/>
    </row>
    <row r="23" spans="2:16" s="7" customFormat="1" ht="16" x14ac:dyDescent="0.2">
      <c r="B23" s="22">
        <v>32396</v>
      </c>
      <c r="C23" s="23" t="s">
        <v>40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40">
        <v>0</v>
      </c>
      <c r="J23" s="36">
        <v>0</v>
      </c>
      <c r="K23" s="40">
        <v>0</v>
      </c>
      <c r="L23" s="36">
        <v>0</v>
      </c>
      <c r="M23" s="40">
        <v>60050739</v>
      </c>
      <c r="N23" s="36">
        <v>66129486.999999993</v>
      </c>
      <c r="O23" s="40">
        <v>72209235</v>
      </c>
      <c r="P23" s="5"/>
    </row>
    <row r="24" spans="2:16" s="7" customFormat="1" ht="16" x14ac:dyDescent="0.2">
      <c r="B24" s="20">
        <v>35000</v>
      </c>
      <c r="C24" s="17" t="s">
        <v>23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9">
        <v>0</v>
      </c>
      <c r="J24" s="38">
        <v>0</v>
      </c>
      <c r="K24" s="39">
        <v>0</v>
      </c>
      <c r="L24" s="38">
        <v>0</v>
      </c>
      <c r="M24" s="39">
        <v>1399384383</v>
      </c>
      <c r="N24" s="38">
        <v>1435327940</v>
      </c>
      <c r="O24" s="39">
        <v>1471271502</v>
      </c>
      <c r="P24" s="5"/>
    </row>
    <row r="25" spans="2:16" s="7" customFormat="1" ht="16" x14ac:dyDescent="0.2">
      <c r="B25" s="22">
        <v>36000</v>
      </c>
      <c r="C25" s="23" t="s">
        <v>24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  <c r="I25" s="40">
        <v>0</v>
      </c>
      <c r="J25" s="36">
        <v>0</v>
      </c>
      <c r="K25" s="40">
        <v>0</v>
      </c>
      <c r="L25" s="36">
        <v>0</v>
      </c>
      <c r="M25" s="40">
        <v>13098736931</v>
      </c>
      <c r="N25" s="36">
        <v>13754626317</v>
      </c>
      <c r="O25" s="40">
        <v>14410516703</v>
      </c>
      <c r="P25" s="5"/>
    </row>
    <row r="26" spans="2:16" s="7" customFormat="1" ht="16" x14ac:dyDescent="0.2">
      <c r="B26" s="20">
        <v>36211</v>
      </c>
      <c r="C26" s="17" t="s">
        <v>49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9">
        <v>0</v>
      </c>
      <c r="J26" s="38">
        <v>0</v>
      </c>
      <c r="K26" s="39">
        <v>0</v>
      </c>
      <c r="L26" s="38">
        <v>0</v>
      </c>
      <c r="M26" s="39">
        <v>603096247</v>
      </c>
      <c r="N26" s="38">
        <v>641268897</v>
      </c>
      <c r="O26" s="39">
        <v>679441546</v>
      </c>
      <c r="P26" s="5"/>
    </row>
    <row r="27" spans="2:16" s="7" customFormat="1" ht="16" x14ac:dyDescent="0.2">
      <c r="B27" s="22">
        <v>36212</v>
      </c>
      <c r="C27" s="23" t="s">
        <v>41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40">
        <v>0</v>
      </c>
      <c r="J27" s="36">
        <v>0</v>
      </c>
      <c r="K27" s="40">
        <v>0</v>
      </c>
      <c r="L27" s="36">
        <v>0</v>
      </c>
      <c r="M27" s="40">
        <v>169841622</v>
      </c>
      <c r="N27" s="36">
        <v>186636347</v>
      </c>
      <c r="O27" s="40">
        <v>203430071</v>
      </c>
      <c r="P27" s="5"/>
    </row>
    <row r="28" spans="2:16" s="7" customFormat="1" ht="16" x14ac:dyDescent="0.2">
      <c r="B28" s="20">
        <v>36213</v>
      </c>
      <c r="C28" s="17" t="s">
        <v>42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9">
        <v>0</v>
      </c>
      <c r="J28" s="38">
        <v>0</v>
      </c>
      <c r="K28" s="39">
        <v>0</v>
      </c>
      <c r="L28" s="38">
        <v>0</v>
      </c>
      <c r="M28" s="39">
        <v>105405586</v>
      </c>
      <c r="N28" s="38">
        <v>115864904</v>
      </c>
      <c r="O28" s="39">
        <v>126324221</v>
      </c>
      <c r="P28" s="5"/>
    </row>
    <row r="29" spans="2:16" s="7" customFormat="1" ht="16" x14ac:dyDescent="0.2">
      <c r="B29" s="22">
        <v>37000</v>
      </c>
      <c r="C29" s="23" t="s">
        <v>31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40">
        <v>0</v>
      </c>
      <c r="J29" s="36">
        <v>0</v>
      </c>
      <c r="K29" s="40">
        <v>0</v>
      </c>
      <c r="L29" s="36">
        <v>0</v>
      </c>
      <c r="M29" s="40">
        <v>85560608</v>
      </c>
      <c r="N29" s="36">
        <v>94042929</v>
      </c>
      <c r="O29" s="40">
        <v>102524251</v>
      </c>
      <c r="P29" s="5"/>
    </row>
    <row r="30" spans="2:16" s="7" customFormat="1" ht="16" x14ac:dyDescent="0.2">
      <c r="B30" s="20">
        <v>39000</v>
      </c>
      <c r="C30" s="17" t="s">
        <v>32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9">
        <v>0</v>
      </c>
      <c r="J30" s="38">
        <v>0</v>
      </c>
      <c r="K30" s="39">
        <v>0</v>
      </c>
      <c r="L30" s="38">
        <v>0</v>
      </c>
      <c r="M30" s="39">
        <v>6107638477</v>
      </c>
      <c r="N30" s="38">
        <v>6746811881</v>
      </c>
      <c r="O30" s="39">
        <v>7080985285</v>
      </c>
      <c r="P30" s="5"/>
    </row>
    <row r="31" spans="2:16" s="7" customFormat="1" ht="16" x14ac:dyDescent="0.2">
      <c r="B31" s="22">
        <v>39250</v>
      </c>
      <c r="C31" s="23" t="s">
        <v>43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40">
        <v>0</v>
      </c>
      <c r="J31" s="36">
        <v>0</v>
      </c>
      <c r="K31" s="40">
        <v>0</v>
      </c>
      <c r="L31" s="36">
        <v>0</v>
      </c>
      <c r="M31" s="40">
        <v>115086106</v>
      </c>
      <c r="N31" s="36">
        <v>126495127</v>
      </c>
      <c r="O31" s="40">
        <v>137904148</v>
      </c>
      <c r="P31" s="5"/>
    </row>
    <row r="32" spans="2:16" s="7" customFormat="1" ht="16" x14ac:dyDescent="0.2">
      <c r="B32" s="20">
        <v>39251</v>
      </c>
      <c r="C32" s="17" t="s">
        <v>44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9">
        <v>0</v>
      </c>
      <c r="J32" s="38">
        <v>0</v>
      </c>
      <c r="K32" s="39">
        <v>0</v>
      </c>
      <c r="L32" s="38">
        <v>0</v>
      </c>
      <c r="M32" s="39">
        <v>36428086</v>
      </c>
      <c r="N32" s="38">
        <v>40022503</v>
      </c>
      <c r="O32" s="39">
        <v>43615920</v>
      </c>
      <c r="P32" s="5"/>
    </row>
    <row r="33" spans="2:16" s="7" customFormat="1" ht="16" x14ac:dyDescent="0.2">
      <c r="B33" s="22">
        <v>39254</v>
      </c>
      <c r="C33" s="23" t="s">
        <v>45</v>
      </c>
      <c r="D33" s="36">
        <v>0</v>
      </c>
      <c r="E33" s="36">
        <v>0</v>
      </c>
      <c r="F33" s="36">
        <v>0</v>
      </c>
      <c r="G33" s="36">
        <v>0</v>
      </c>
      <c r="H33" s="36">
        <v>0</v>
      </c>
      <c r="I33" s="40">
        <v>0</v>
      </c>
      <c r="J33" s="36">
        <v>0</v>
      </c>
      <c r="K33" s="40">
        <v>0</v>
      </c>
      <c r="L33" s="36">
        <v>0</v>
      </c>
      <c r="M33" s="40">
        <v>53298197</v>
      </c>
      <c r="N33" s="36">
        <v>55947170</v>
      </c>
      <c r="O33" s="40">
        <v>58595143</v>
      </c>
      <c r="P33" s="5"/>
    </row>
    <row r="34" spans="2:16" s="7" customFormat="1" ht="16" x14ac:dyDescent="0.2">
      <c r="B34" s="20">
        <v>44000</v>
      </c>
      <c r="C34" s="17" t="s">
        <v>25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9">
        <v>0</v>
      </c>
      <c r="J34" s="38">
        <v>0</v>
      </c>
      <c r="K34" s="39">
        <v>0</v>
      </c>
      <c r="L34" s="38">
        <v>0</v>
      </c>
      <c r="M34" s="39">
        <v>177914081</v>
      </c>
      <c r="N34" s="38">
        <v>189557476</v>
      </c>
      <c r="O34" s="39">
        <v>201200557</v>
      </c>
      <c r="P34" s="5"/>
    </row>
    <row r="35" spans="2:16" s="7" customFormat="1" ht="16" x14ac:dyDescent="0.2">
      <c r="B35" s="22">
        <v>52000</v>
      </c>
      <c r="C35" s="23" t="s">
        <v>26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40">
        <v>0</v>
      </c>
      <c r="J35" s="36">
        <v>0</v>
      </c>
      <c r="K35" s="40">
        <v>0</v>
      </c>
      <c r="L35" s="36">
        <v>0</v>
      </c>
      <c r="M35" s="40">
        <v>4453105191</v>
      </c>
      <c r="N35" s="36">
        <v>4973999320</v>
      </c>
      <c r="O35" s="40">
        <v>5494894450</v>
      </c>
      <c r="P35" s="5"/>
    </row>
    <row r="36" spans="2:16" s="7" customFormat="1" ht="16" x14ac:dyDescent="0.2">
      <c r="B36" s="20">
        <v>53000</v>
      </c>
      <c r="C36" s="17" t="s">
        <v>33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9">
        <v>0</v>
      </c>
      <c r="J36" s="38">
        <v>0</v>
      </c>
      <c r="K36" s="39">
        <v>0</v>
      </c>
      <c r="L36" s="38">
        <v>0</v>
      </c>
      <c r="M36" s="39">
        <v>5028079502</v>
      </c>
      <c r="N36" s="38">
        <v>5449977614</v>
      </c>
      <c r="O36" s="39">
        <v>5871874725</v>
      </c>
      <c r="P36" s="5"/>
    </row>
    <row r="37" spans="2:16" s="7" customFormat="1" ht="16" x14ac:dyDescent="0.2">
      <c r="B37" s="22">
        <v>53201</v>
      </c>
      <c r="C37" s="23" t="s">
        <v>50</v>
      </c>
      <c r="D37" s="36">
        <v>0</v>
      </c>
      <c r="E37" s="36">
        <v>0</v>
      </c>
      <c r="F37" s="36">
        <v>0</v>
      </c>
      <c r="G37" s="36">
        <v>0</v>
      </c>
      <c r="H37" s="36">
        <v>0</v>
      </c>
      <c r="I37" s="40">
        <v>0</v>
      </c>
      <c r="J37" s="36">
        <v>0</v>
      </c>
      <c r="K37" s="40">
        <v>0</v>
      </c>
      <c r="L37" s="36">
        <v>0</v>
      </c>
      <c r="M37" s="40">
        <v>314941363</v>
      </c>
      <c r="N37" s="36">
        <v>345916635</v>
      </c>
      <c r="O37" s="40">
        <v>376890908</v>
      </c>
      <c r="P37" s="5"/>
    </row>
    <row r="38" spans="2:16" s="7" customFormat="1" ht="16" x14ac:dyDescent="0.2">
      <c r="B38" s="20">
        <v>53204</v>
      </c>
      <c r="C38" s="17" t="s">
        <v>51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9">
        <v>0</v>
      </c>
      <c r="J38" s="38">
        <v>0</v>
      </c>
      <c r="K38" s="39">
        <v>0</v>
      </c>
      <c r="L38" s="38">
        <v>0</v>
      </c>
      <c r="M38" s="39">
        <v>149846650</v>
      </c>
      <c r="N38" s="38">
        <v>164228780</v>
      </c>
      <c r="O38" s="39">
        <v>178610910</v>
      </c>
      <c r="P38" s="5"/>
    </row>
    <row r="39" spans="2:16" s="7" customFormat="1" ht="16" x14ac:dyDescent="0.2">
      <c r="B39" s="22">
        <v>53210</v>
      </c>
      <c r="C39" s="23" t="s">
        <v>46</v>
      </c>
      <c r="D39" s="36">
        <v>0</v>
      </c>
      <c r="E39" s="36">
        <v>0</v>
      </c>
      <c r="F39" s="36">
        <v>0</v>
      </c>
      <c r="G39" s="36">
        <v>0</v>
      </c>
      <c r="H39" s="36">
        <v>0</v>
      </c>
      <c r="I39" s="40">
        <v>0</v>
      </c>
      <c r="J39" s="36">
        <v>0</v>
      </c>
      <c r="K39" s="40">
        <v>0</v>
      </c>
      <c r="L39" s="36">
        <v>0</v>
      </c>
      <c r="M39" s="40">
        <v>15966906</v>
      </c>
      <c r="N39" s="36">
        <v>17554488</v>
      </c>
      <c r="O39" s="40">
        <v>19142069</v>
      </c>
      <c r="P39" s="5"/>
    </row>
    <row r="40" spans="2:16" s="7" customFormat="1" ht="16" x14ac:dyDescent="0.2">
      <c r="B40" s="20">
        <v>54000</v>
      </c>
      <c r="C40" s="17" t="s">
        <v>27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39">
        <v>0</v>
      </c>
      <c r="J40" s="38">
        <v>0</v>
      </c>
      <c r="K40" s="39">
        <v>0</v>
      </c>
      <c r="L40" s="38">
        <v>0</v>
      </c>
      <c r="M40" s="39">
        <v>722200516</v>
      </c>
      <c r="N40" s="38">
        <v>778894855</v>
      </c>
      <c r="O40" s="39">
        <v>835588193</v>
      </c>
      <c r="P40" s="5"/>
    </row>
    <row r="41" spans="2:16" s="7" customFormat="1" ht="16" x14ac:dyDescent="0.2">
      <c r="B41" s="22">
        <v>55000</v>
      </c>
      <c r="C41" s="23" t="s">
        <v>34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40">
        <v>0</v>
      </c>
      <c r="J41" s="36">
        <v>0</v>
      </c>
      <c r="K41" s="40">
        <v>0</v>
      </c>
      <c r="L41" s="36">
        <v>0</v>
      </c>
      <c r="M41" s="40">
        <v>2134188330</v>
      </c>
      <c r="N41" s="36">
        <v>2236368989</v>
      </c>
      <c r="O41" s="40">
        <v>2338549649</v>
      </c>
      <c r="P41" s="5"/>
    </row>
    <row r="42" spans="2:16" s="7" customFormat="1" ht="16" x14ac:dyDescent="0.2">
      <c r="B42" s="20">
        <v>55208</v>
      </c>
      <c r="C42" s="17" t="s">
        <v>47</v>
      </c>
      <c r="D42" s="38">
        <v>0</v>
      </c>
      <c r="E42" s="38">
        <v>0</v>
      </c>
      <c r="F42" s="38">
        <v>0</v>
      </c>
      <c r="G42" s="38">
        <v>0</v>
      </c>
      <c r="H42" s="38">
        <v>0</v>
      </c>
      <c r="I42" s="39">
        <v>0</v>
      </c>
      <c r="J42" s="38">
        <v>0</v>
      </c>
      <c r="K42" s="39">
        <v>0</v>
      </c>
      <c r="L42" s="38">
        <v>0</v>
      </c>
      <c r="M42" s="39">
        <v>39537562</v>
      </c>
      <c r="N42" s="38">
        <v>43465275</v>
      </c>
      <c r="O42" s="39">
        <v>47391987</v>
      </c>
      <c r="P42" s="5"/>
    </row>
    <row r="43" spans="2:16" s="7" customFormat="1" ht="16" x14ac:dyDescent="0.2">
      <c r="B43" s="22">
        <v>60000</v>
      </c>
      <c r="C43" s="23" t="s">
        <v>28</v>
      </c>
      <c r="D43" s="36">
        <v>0</v>
      </c>
      <c r="E43" s="36">
        <v>0</v>
      </c>
      <c r="F43" s="36">
        <v>0</v>
      </c>
      <c r="G43" s="36">
        <v>0</v>
      </c>
      <c r="H43" s="36">
        <v>0</v>
      </c>
      <c r="I43" s="40">
        <v>0</v>
      </c>
      <c r="J43" s="36">
        <v>0</v>
      </c>
      <c r="K43" s="40">
        <v>0</v>
      </c>
      <c r="L43" s="36">
        <v>0</v>
      </c>
      <c r="M43" s="40">
        <v>6107284</v>
      </c>
      <c r="N43" s="36">
        <v>6712140</v>
      </c>
      <c r="O43" s="40">
        <v>7317997</v>
      </c>
      <c r="P43" s="5"/>
    </row>
    <row r="44" spans="2:16" s="7" customFormat="1" ht="16" x14ac:dyDescent="0.2">
      <c r="B44" s="20">
        <v>63000</v>
      </c>
      <c r="C44" s="17" t="s">
        <v>29</v>
      </c>
      <c r="D44" s="38">
        <v>0</v>
      </c>
      <c r="E44" s="38">
        <v>0</v>
      </c>
      <c r="F44" s="38">
        <v>0</v>
      </c>
      <c r="G44" s="38">
        <v>0</v>
      </c>
      <c r="H44" s="38">
        <v>0</v>
      </c>
      <c r="I44" s="39">
        <v>0</v>
      </c>
      <c r="J44" s="38">
        <v>0</v>
      </c>
      <c r="K44" s="39">
        <v>0</v>
      </c>
      <c r="L44" s="38">
        <v>0</v>
      </c>
      <c r="M44" s="39">
        <v>351548548</v>
      </c>
      <c r="N44" s="38">
        <v>386494657</v>
      </c>
      <c r="O44" s="39">
        <v>421441767</v>
      </c>
      <c r="P44" s="5"/>
    </row>
    <row r="45" spans="2:16" s="7" customFormat="1" ht="17" thickBot="1" x14ac:dyDescent="0.25">
      <c r="B45" s="22">
        <v>81000</v>
      </c>
      <c r="C45" s="23" t="s">
        <v>35</v>
      </c>
      <c r="D45" s="36">
        <v>0</v>
      </c>
      <c r="E45" s="36">
        <v>0</v>
      </c>
      <c r="F45" s="36">
        <v>0</v>
      </c>
      <c r="G45" s="36">
        <v>0</v>
      </c>
      <c r="H45" s="36">
        <v>0</v>
      </c>
      <c r="I45" s="40">
        <v>0</v>
      </c>
      <c r="J45" s="36">
        <v>0</v>
      </c>
      <c r="K45" s="40">
        <v>0</v>
      </c>
      <c r="L45" s="36">
        <v>0</v>
      </c>
      <c r="M45" s="40">
        <v>90612502</v>
      </c>
      <c r="N45" s="36">
        <v>99549003</v>
      </c>
      <c r="O45" s="40">
        <v>108485503</v>
      </c>
      <c r="P45" s="5"/>
    </row>
    <row r="46" spans="2:16" ht="16" thickBot="1" x14ac:dyDescent="0.25">
      <c r="B46" s="12"/>
      <c r="C46" s="12" t="s">
        <v>4</v>
      </c>
      <c r="D46" s="41">
        <f>SUM(D11:D45)</f>
        <v>0</v>
      </c>
      <c r="E46" s="41">
        <f t="shared" ref="E46:L46" si="0">SUM(E11:E45)</f>
        <v>0</v>
      </c>
      <c r="F46" s="41">
        <f t="shared" si="0"/>
        <v>0</v>
      </c>
      <c r="G46" s="41">
        <f t="shared" si="0"/>
        <v>0</v>
      </c>
      <c r="H46" s="41">
        <f t="shared" si="0"/>
        <v>0</v>
      </c>
      <c r="I46" s="41">
        <f t="shared" si="0"/>
        <v>0</v>
      </c>
      <c r="J46" s="41">
        <f t="shared" si="0"/>
        <v>0</v>
      </c>
      <c r="K46" s="41">
        <f t="shared" si="0"/>
        <v>0</v>
      </c>
      <c r="L46" s="41">
        <f t="shared" si="0"/>
        <v>0</v>
      </c>
      <c r="M46" s="41">
        <v>60638740592</v>
      </c>
      <c r="N46" s="41">
        <v>65530375171</v>
      </c>
      <c r="O46" s="42">
        <v>70088833876</v>
      </c>
    </row>
    <row r="47" spans="2:16" x14ac:dyDescent="0.2">
      <c r="B47" s="47" t="s">
        <v>54</v>
      </c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P47"/>
    </row>
    <row r="48" spans="2:16" x14ac:dyDescent="0.2">
      <c r="B48" s="47" t="s">
        <v>55</v>
      </c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P48"/>
    </row>
    <row r="49" spans="2:16" x14ac:dyDescent="0.2">
      <c r="B49" s="47" t="s">
        <v>56</v>
      </c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P49"/>
    </row>
    <row r="50" spans="2:16" x14ac:dyDescent="0.2">
      <c r="B50" s="47" t="s">
        <v>57</v>
      </c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P50"/>
    </row>
    <row r="51" spans="2:16" x14ac:dyDescent="0.2">
      <c r="B51"/>
      <c r="P51"/>
    </row>
    <row r="52" spans="2:16" x14ac:dyDescent="0.2">
      <c r="D52" s="24">
        <v>0</v>
      </c>
      <c r="E52" s="24">
        <v>0</v>
      </c>
      <c r="F52" s="24">
        <v>0</v>
      </c>
      <c r="G52" s="24">
        <v>0</v>
      </c>
      <c r="H52" s="24">
        <v>0</v>
      </c>
      <c r="I52" s="24">
        <v>0</v>
      </c>
      <c r="J52" s="24">
        <v>0</v>
      </c>
      <c r="K52" s="24">
        <v>0</v>
      </c>
      <c r="L52" s="24">
        <v>0</v>
      </c>
      <c r="M52" s="24">
        <v>0</v>
      </c>
      <c r="N52" s="24">
        <v>0</v>
      </c>
      <c r="O52" s="24">
        <v>0</v>
      </c>
    </row>
    <row r="53" spans="2:16" x14ac:dyDescent="0.2">
      <c r="K53" s="16"/>
    </row>
  </sheetData>
  <sortState xmlns:xlrd2="http://schemas.microsoft.com/office/spreadsheetml/2017/richdata2" ref="S12:S46">
    <sortCondition ref="S12:S46"/>
  </sortState>
  <mergeCells count="11">
    <mergeCell ref="B49:N49"/>
    <mergeCell ref="B50:N50"/>
    <mergeCell ref="B5:C5"/>
    <mergeCell ref="B4:C4"/>
    <mergeCell ref="B7:O7"/>
    <mergeCell ref="B8:O8"/>
    <mergeCell ref="M6:O6"/>
    <mergeCell ref="B10:C10"/>
    <mergeCell ref="B6:C6"/>
    <mergeCell ref="B47:N47"/>
    <mergeCell ref="B48:N48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Q53"/>
  <sheetViews>
    <sheetView topLeftCell="A7" zoomScale="72" zoomScaleNormal="72" workbookViewId="0">
      <selection activeCell="B14" sqref="B14"/>
    </sheetView>
  </sheetViews>
  <sheetFormatPr baseColWidth="10" defaultColWidth="65.1640625" defaultRowHeight="15" x14ac:dyDescent="0.2"/>
  <cols>
    <col min="1" max="1" width="8.83203125" customWidth="1"/>
    <col min="2" max="2" width="8.1640625" style="1" bestFit="1" customWidth="1"/>
    <col min="3" max="3" width="87.83203125" bestFit="1" customWidth="1"/>
    <col min="4" max="4" width="16.5" customWidth="1"/>
    <col min="5" max="5" width="16.6640625" bestFit="1" customWidth="1"/>
    <col min="6" max="6" width="17" bestFit="1" customWidth="1"/>
    <col min="7" max="7" width="17.33203125" bestFit="1" customWidth="1"/>
    <col min="8" max="8" width="18" customWidth="1"/>
    <col min="9" max="9" width="20.1640625" bestFit="1" customWidth="1"/>
    <col min="10" max="11" width="21" bestFit="1" customWidth="1"/>
    <col min="12" max="12" width="20.5" bestFit="1" customWidth="1"/>
    <col min="13" max="14" width="21.5" bestFit="1" customWidth="1"/>
    <col min="15" max="15" width="21" bestFit="1" customWidth="1"/>
    <col min="16" max="16" width="13.5" style="1" customWidth="1"/>
    <col min="17" max="17" width="12.1640625" bestFit="1" customWidth="1"/>
    <col min="18" max="22" width="17.33203125" customWidth="1"/>
  </cols>
  <sheetData>
    <row r="1" spans="2:17" x14ac:dyDescent="0.2">
      <c r="C1" s="2"/>
    </row>
    <row r="2" spans="2:17" x14ac:dyDescent="0.2">
      <c r="C2" s="2"/>
      <c r="Q2" s="7"/>
    </row>
    <row r="3" spans="2:17" x14ac:dyDescent="0.2">
      <c r="C3" s="2"/>
      <c r="Q3" s="7"/>
    </row>
    <row r="4" spans="2:17" x14ac:dyDescent="0.2">
      <c r="B4" s="48" t="s">
        <v>0</v>
      </c>
      <c r="C4" s="48"/>
      <c r="Q4" s="7"/>
    </row>
    <row r="5" spans="2:17" x14ac:dyDescent="0.2">
      <c r="B5" s="48" t="s">
        <v>1</v>
      </c>
      <c r="C5" s="48"/>
      <c r="O5" s="15">
        <f ca="1">NOW()</f>
        <v>44147.958614583331</v>
      </c>
      <c r="Q5" s="7"/>
    </row>
    <row r="6" spans="2:17" x14ac:dyDescent="0.2">
      <c r="B6" s="48" t="s">
        <v>2</v>
      </c>
      <c r="C6" s="48"/>
      <c r="M6" s="51"/>
      <c r="N6" s="51"/>
      <c r="O6" s="51"/>
      <c r="Q6" s="7"/>
    </row>
    <row r="7" spans="2:17" x14ac:dyDescent="0.2">
      <c r="B7" s="49" t="s">
        <v>81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Q7" s="7"/>
    </row>
    <row r="8" spans="2:17" ht="33" customHeight="1" x14ac:dyDescent="0.2">
      <c r="B8" s="50" t="s">
        <v>82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Q8" s="7"/>
    </row>
    <row r="9" spans="2:17" ht="16" thickBot="1" x14ac:dyDescent="0.25">
      <c r="C9" s="21"/>
      <c r="O9" s="4" t="s">
        <v>105</v>
      </c>
      <c r="Q9" s="7"/>
    </row>
    <row r="10" spans="2:17" s="7" customFormat="1" ht="16" thickBot="1" x14ac:dyDescent="0.25">
      <c r="B10" s="52" t="s">
        <v>3</v>
      </c>
      <c r="C10" s="53"/>
      <c r="D10" s="6" t="s">
        <v>13</v>
      </c>
      <c r="E10" s="14" t="s">
        <v>14</v>
      </c>
      <c r="F10" s="6" t="s">
        <v>15</v>
      </c>
      <c r="G10" s="14" t="s">
        <v>16</v>
      </c>
      <c r="H10" s="6" t="s">
        <v>5</v>
      </c>
      <c r="I10" s="14" t="s">
        <v>6</v>
      </c>
      <c r="J10" s="6" t="s">
        <v>7</v>
      </c>
      <c r="K10" s="14" t="s">
        <v>8</v>
      </c>
      <c r="L10" s="6" t="s">
        <v>9</v>
      </c>
      <c r="M10" s="14" t="s">
        <v>10</v>
      </c>
      <c r="N10" s="6" t="s">
        <v>11</v>
      </c>
      <c r="O10" s="14" t="s">
        <v>12</v>
      </c>
      <c r="P10" s="5"/>
    </row>
    <row r="11" spans="2:17" s="7" customFormat="1" ht="16" x14ac:dyDescent="0.2">
      <c r="B11" s="19">
        <v>20000</v>
      </c>
      <c r="C11" s="18" t="s">
        <v>17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8333000</v>
      </c>
      <c r="N11" s="36">
        <v>9167000</v>
      </c>
      <c r="O11" s="37">
        <v>10000000</v>
      </c>
      <c r="P11" s="5"/>
    </row>
    <row r="12" spans="2:17" s="7" customFormat="1" ht="16" x14ac:dyDescent="0.2">
      <c r="B12" s="20">
        <v>22000</v>
      </c>
      <c r="C12" s="17" t="s">
        <v>18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9">
        <v>0</v>
      </c>
      <c r="J12" s="38">
        <v>0</v>
      </c>
      <c r="K12" s="39">
        <v>0</v>
      </c>
      <c r="L12" s="38">
        <v>0</v>
      </c>
      <c r="M12" s="39">
        <v>229938914</v>
      </c>
      <c r="N12" s="38">
        <v>229939028</v>
      </c>
      <c r="O12" s="39">
        <v>476253569</v>
      </c>
      <c r="P12" s="5"/>
    </row>
    <row r="13" spans="2:17" s="7" customFormat="1" ht="16" x14ac:dyDescent="0.2">
      <c r="B13" s="22">
        <v>24000</v>
      </c>
      <c r="C13" s="23" t="s">
        <v>19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40">
        <v>0</v>
      </c>
      <c r="J13" s="36">
        <v>0</v>
      </c>
      <c r="K13" s="40">
        <v>0</v>
      </c>
      <c r="L13" s="36">
        <v>0</v>
      </c>
      <c r="M13" s="40">
        <v>13707924</v>
      </c>
      <c r="N13" s="36">
        <v>15057854</v>
      </c>
      <c r="O13" s="40">
        <v>16640650.000000002</v>
      </c>
      <c r="P13" s="5"/>
    </row>
    <row r="14" spans="2:17" s="7" customFormat="1" ht="16" x14ac:dyDescent="0.2">
      <c r="B14" s="20">
        <v>24211</v>
      </c>
      <c r="C14" s="17" t="s">
        <v>36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9">
        <v>0</v>
      </c>
      <c r="J14" s="38">
        <v>0</v>
      </c>
      <c r="K14" s="39">
        <v>0</v>
      </c>
      <c r="L14" s="38">
        <v>0</v>
      </c>
      <c r="M14" s="39">
        <v>0</v>
      </c>
      <c r="N14" s="38">
        <v>0</v>
      </c>
      <c r="O14" s="39">
        <v>0</v>
      </c>
      <c r="P14" s="5"/>
    </row>
    <row r="15" spans="2:17" s="7" customFormat="1" ht="16" x14ac:dyDescent="0.2">
      <c r="B15" s="22">
        <v>25000</v>
      </c>
      <c r="C15" s="23" t="s">
        <v>30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40">
        <v>0</v>
      </c>
      <c r="J15" s="36">
        <v>0</v>
      </c>
      <c r="K15" s="40">
        <v>0</v>
      </c>
      <c r="L15" s="36">
        <v>0</v>
      </c>
      <c r="M15" s="40">
        <v>122816987</v>
      </c>
      <c r="N15" s="36">
        <v>122816987</v>
      </c>
      <c r="O15" s="40">
        <v>122816987</v>
      </c>
      <c r="P15" s="5"/>
    </row>
    <row r="16" spans="2:17" s="7" customFormat="1" ht="16" x14ac:dyDescent="0.2">
      <c r="B16" s="20">
        <v>26000</v>
      </c>
      <c r="C16" s="17" t="s">
        <v>20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9">
        <v>0</v>
      </c>
      <c r="J16" s="38">
        <v>0</v>
      </c>
      <c r="K16" s="39">
        <v>0</v>
      </c>
      <c r="L16" s="38">
        <v>0</v>
      </c>
      <c r="M16" s="39">
        <v>600681455</v>
      </c>
      <c r="N16" s="38">
        <v>638534746</v>
      </c>
      <c r="O16" s="39">
        <v>676388037</v>
      </c>
      <c r="P16" s="5"/>
    </row>
    <row r="17" spans="2:16" s="7" customFormat="1" ht="16" x14ac:dyDescent="0.2">
      <c r="B17" s="22">
        <v>26298</v>
      </c>
      <c r="C17" s="23" t="s">
        <v>48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40">
        <v>0</v>
      </c>
      <c r="J17" s="36">
        <v>0</v>
      </c>
      <c r="K17" s="40">
        <v>0</v>
      </c>
      <c r="L17" s="36">
        <v>0</v>
      </c>
      <c r="M17" s="40">
        <v>1734784980</v>
      </c>
      <c r="N17" s="36">
        <v>1903167376</v>
      </c>
      <c r="O17" s="40">
        <v>2071549772</v>
      </c>
      <c r="P17" s="5"/>
    </row>
    <row r="18" spans="2:16" s="7" customFormat="1" ht="16" x14ac:dyDescent="0.2">
      <c r="B18" s="20">
        <v>30000</v>
      </c>
      <c r="C18" s="17" t="s">
        <v>21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9">
        <v>0</v>
      </c>
      <c r="J18" s="38">
        <v>0</v>
      </c>
      <c r="K18" s="39">
        <v>0</v>
      </c>
      <c r="L18" s="38">
        <v>0</v>
      </c>
      <c r="M18" s="39">
        <v>278265990</v>
      </c>
      <c r="N18" s="38">
        <v>278265990</v>
      </c>
      <c r="O18" s="39">
        <v>317062764</v>
      </c>
      <c r="P18" s="5"/>
    </row>
    <row r="19" spans="2:16" s="7" customFormat="1" ht="16" x14ac:dyDescent="0.2">
      <c r="B19" s="22">
        <v>30211</v>
      </c>
      <c r="C19" s="23" t="s">
        <v>37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40">
        <v>0</v>
      </c>
      <c r="J19" s="36">
        <v>0</v>
      </c>
      <c r="K19" s="40">
        <v>0</v>
      </c>
      <c r="L19" s="36">
        <v>0</v>
      </c>
      <c r="M19" s="40">
        <v>4130000</v>
      </c>
      <c r="N19" s="36">
        <v>4646000</v>
      </c>
      <c r="O19" s="40">
        <v>5162000</v>
      </c>
      <c r="P19" s="5"/>
    </row>
    <row r="20" spans="2:16" s="7" customFormat="1" ht="16" x14ac:dyDescent="0.2">
      <c r="B20" s="20">
        <v>32000</v>
      </c>
      <c r="C20" s="17" t="s">
        <v>22</v>
      </c>
      <c r="D20" s="38">
        <v>0</v>
      </c>
      <c r="E20" s="38">
        <v>0</v>
      </c>
      <c r="F20" s="38">
        <v>0</v>
      </c>
      <c r="G20" s="38">
        <v>0</v>
      </c>
      <c r="H20" s="38">
        <v>0</v>
      </c>
      <c r="I20" s="39">
        <v>0</v>
      </c>
      <c r="J20" s="38">
        <v>0</v>
      </c>
      <c r="K20" s="39">
        <v>0</v>
      </c>
      <c r="L20" s="38">
        <v>0</v>
      </c>
      <c r="M20" s="39">
        <v>0</v>
      </c>
      <c r="N20" s="38">
        <v>0</v>
      </c>
      <c r="O20" s="39">
        <v>0</v>
      </c>
      <c r="P20" s="5"/>
    </row>
    <row r="21" spans="2:16" s="7" customFormat="1" ht="16" x14ac:dyDescent="0.2">
      <c r="B21" s="22">
        <v>32265</v>
      </c>
      <c r="C21" s="23" t="s">
        <v>38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40">
        <v>0</v>
      </c>
      <c r="J21" s="36">
        <v>0</v>
      </c>
      <c r="K21" s="40">
        <v>0</v>
      </c>
      <c r="L21" s="36">
        <v>0</v>
      </c>
      <c r="M21" s="40">
        <v>0</v>
      </c>
      <c r="N21" s="36">
        <v>0</v>
      </c>
      <c r="O21" s="40">
        <v>0</v>
      </c>
      <c r="P21" s="5"/>
    </row>
    <row r="22" spans="2:16" s="7" customFormat="1" ht="16" x14ac:dyDescent="0.2">
      <c r="B22" s="20">
        <v>32266</v>
      </c>
      <c r="C22" s="17" t="s">
        <v>39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9">
        <v>0</v>
      </c>
      <c r="J22" s="38">
        <v>0</v>
      </c>
      <c r="K22" s="39">
        <v>0</v>
      </c>
      <c r="L22" s="38">
        <v>0</v>
      </c>
      <c r="M22" s="39">
        <v>0</v>
      </c>
      <c r="N22" s="38">
        <v>0</v>
      </c>
      <c r="O22" s="39">
        <v>0</v>
      </c>
      <c r="P22" s="5"/>
    </row>
    <row r="23" spans="2:16" s="7" customFormat="1" ht="16" x14ac:dyDescent="0.2">
      <c r="B23" s="22">
        <v>32396</v>
      </c>
      <c r="C23" s="23" t="s">
        <v>40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40">
        <v>0</v>
      </c>
      <c r="J23" s="36">
        <v>0</v>
      </c>
      <c r="K23" s="40">
        <v>0</v>
      </c>
      <c r="L23" s="36">
        <v>0</v>
      </c>
      <c r="M23" s="40">
        <v>8333000</v>
      </c>
      <c r="N23" s="36">
        <v>9167000</v>
      </c>
      <c r="O23" s="40">
        <v>10000000</v>
      </c>
      <c r="P23" s="5"/>
    </row>
    <row r="24" spans="2:16" s="7" customFormat="1" ht="16" x14ac:dyDescent="0.2">
      <c r="B24" s="20">
        <v>35000</v>
      </c>
      <c r="C24" s="17" t="s">
        <v>23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9">
        <v>0</v>
      </c>
      <c r="J24" s="38">
        <v>0</v>
      </c>
      <c r="K24" s="39">
        <v>0</v>
      </c>
      <c r="L24" s="38">
        <v>0</v>
      </c>
      <c r="M24" s="39">
        <v>0</v>
      </c>
      <c r="N24" s="38">
        <v>0</v>
      </c>
      <c r="O24" s="39">
        <v>0</v>
      </c>
      <c r="P24" s="5"/>
    </row>
    <row r="25" spans="2:16" s="7" customFormat="1" ht="16" x14ac:dyDescent="0.2">
      <c r="B25" s="22">
        <v>36000</v>
      </c>
      <c r="C25" s="23" t="s">
        <v>24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  <c r="I25" s="40">
        <v>0</v>
      </c>
      <c r="J25" s="36">
        <v>0</v>
      </c>
      <c r="K25" s="40">
        <v>0</v>
      </c>
      <c r="L25" s="36">
        <v>0</v>
      </c>
      <c r="M25" s="40">
        <v>2007830847</v>
      </c>
      <c r="N25" s="36">
        <v>2063060707</v>
      </c>
      <c r="O25" s="40">
        <v>2118757299</v>
      </c>
      <c r="P25" s="5"/>
    </row>
    <row r="26" spans="2:16" s="7" customFormat="1" ht="16" x14ac:dyDescent="0.2">
      <c r="B26" s="20">
        <v>36211</v>
      </c>
      <c r="C26" s="17" t="s">
        <v>49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9">
        <v>0</v>
      </c>
      <c r="J26" s="38">
        <v>0</v>
      </c>
      <c r="K26" s="39">
        <v>0</v>
      </c>
      <c r="L26" s="38">
        <v>0</v>
      </c>
      <c r="M26" s="39">
        <v>72930347</v>
      </c>
      <c r="N26" s="38">
        <v>94662348</v>
      </c>
      <c r="O26" s="39">
        <v>200790004</v>
      </c>
      <c r="P26" s="5"/>
    </row>
    <row r="27" spans="2:16" s="7" customFormat="1" ht="16" x14ac:dyDescent="0.2">
      <c r="B27" s="22">
        <v>36212</v>
      </c>
      <c r="C27" s="23" t="s">
        <v>41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40">
        <v>0</v>
      </c>
      <c r="J27" s="36">
        <v>0</v>
      </c>
      <c r="K27" s="40">
        <v>0</v>
      </c>
      <c r="L27" s="36">
        <v>0</v>
      </c>
      <c r="M27" s="40">
        <v>0</v>
      </c>
      <c r="N27" s="36">
        <v>0</v>
      </c>
      <c r="O27" s="40">
        <v>0</v>
      </c>
      <c r="P27" s="5"/>
    </row>
    <row r="28" spans="2:16" s="7" customFormat="1" ht="16" x14ac:dyDescent="0.2">
      <c r="B28" s="20">
        <v>36213</v>
      </c>
      <c r="C28" s="17" t="s">
        <v>42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9">
        <v>0</v>
      </c>
      <c r="J28" s="38">
        <v>0</v>
      </c>
      <c r="K28" s="39">
        <v>0</v>
      </c>
      <c r="L28" s="38">
        <v>0</v>
      </c>
      <c r="M28" s="39">
        <v>0</v>
      </c>
      <c r="N28" s="38">
        <v>0</v>
      </c>
      <c r="O28" s="39">
        <v>0</v>
      </c>
      <c r="P28" s="5"/>
    </row>
    <row r="29" spans="2:16" s="7" customFormat="1" ht="16" x14ac:dyDescent="0.2">
      <c r="B29" s="22">
        <v>37000</v>
      </c>
      <c r="C29" s="23" t="s">
        <v>31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40">
        <v>0</v>
      </c>
      <c r="J29" s="36">
        <v>0</v>
      </c>
      <c r="K29" s="40">
        <v>0</v>
      </c>
      <c r="L29" s="36">
        <v>0</v>
      </c>
      <c r="M29" s="40">
        <v>0</v>
      </c>
      <c r="N29" s="36">
        <v>0</v>
      </c>
      <c r="O29" s="40">
        <v>0</v>
      </c>
      <c r="P29" s="5"/>
    </row>
    <row r="30" spans="2:16" s="7" customFormat="1" ht="16" x14ac:dyDescent="0.2">
      <c r="B30" s="20">
        <v>39000</v>
      </c>
      <c r="C30" s="17" t="s">
        <v>32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9">
        <v>0</v>
      </c>
      <c r="J30" s="38">
        <v>0</v>
      </c>
      <c r="K30" s="39">
        <v>0</v>
      </c>
      <c r="L30" s="38">
        <v>0</v>
      </c>
      <c r="M30" s="39">
        <v>250385197</v>
      </c>
      <c r="N30" s="38">
        <v>250385197</v>
      </c>
      <c r="O30" s="39">
        <v>467976616</v>
      </c>
      <c r="P30" s="5"/>
    </row>
    <row r="31" spans="2:16" s="7" customFormat="1" ht="16" x14ac:dyDescent="0.2">
      <c r="B31" s="22">
        <v>39250</v>
      </c>
      <c r="C31" s="23" t="s">
        <v>43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40">
        <v>0</v>
      </c>
      <c r="J31" s="36">
        <v>0</v>
      </c>
      <c r="K31" s="40">
        <v>0</v>
      </c>
      <c r="L31" s="36">
        <v>0</v>
      </c>
      <c r="M31" s="40">
        <v>53994000</v>
      </c>
      <c r="N31" s="36">
        <v>59394000</v>
      </c>
      <c r="O31" s="40">
        <v>64793000</v>
      </c>
      <c r="P31" s="5"/>
    </row>
    <row r="32" spans="2:16" s="7" customFormat="1" ht="16" x14ac:dyDescent="0.2">
      <c r="B32" s="20">
        <v>39251</v>
      </c>
      <c r="C32" s="17" t="s">
        <v>44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9">
        <v>0</v>
      </c>
      <c r="J32" s="38">
        <v>0</v>
      </c>
      <c r="K32" s="39">
        <v>0</v>
      </c>
      <c r="L32" s="38">
        <v>0</v>
      </c>
      <c r="M32" s="39">
        <v>1667000</v>
      </c>
      <c r="N32" s="38">
        <v>1833000</v>
      </c>
      <c r="O32" s="39">
        <v>2000000</v>
      </c>
      <c r="P32" s="5"/>
    </row>
    <row r="33" spans="2:16" s="7" customFormat="1" ht="16" x14ac:dyDescent="0.2">
      <c r="B33" s="22">
        <v>39254</v>
      </c>
      <c r="C33" s="23" t="s">
        <v>45</v>
      </c>
      <c r="D33" s="36">
        <v>0</v>
      </c>
      <c r="E33" s="36">
        <v>0</v>
      </c>
      <c r="F33" s="36">
        <v>0</v>
      </c>
      <c r="G33" s="36">
        <v>0</v>
      </c>
      <c r="H33" s="36">
        <v>0</v>
      </c>
      <c r="I33" s="40">
        <v>0</v>
      </c>
      <c r="J33" s="36">
        <v>0</v>
      </c>
      <c r="K33" s="40">
        <v>0</v>
      </c>
      <c r="L33" s="36">
        <v>0</v>
      </c>
      <c r="M33" s="40">
        <v>0</v>
      </c>
      <c r="N33" s="36">
        <v>0</v>
      </c>
      <c r="O33" s="40">
        <v>0</v>
      </c>
      <c r="P33" s="5"/>
    </row>
    <row r="34" spans="2:16" s="7" customFormat="1" ht="16" x14ac:dyDescent="0.2">
      <c r="B34" s="20">
        <v>44000</v>
      </c>
      <c r="C34" s="17" t="s">
        <v>25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9">
        <v>0</v>
      </c>
      <c r="J34" s="38">
        <v>0</v>
      </c>
      <c r="K34" s="39">
        <v>0</v>
      </c>
      <c r="L34" s="38">
        <v>0</v>
      </c>
      <c r="M34" s="39">
        <v>58861309</v>
      </c>
      <c r="N34" s="38">
        <v>60201971</v>
      </c>
      <c r="O34" s="39">
        <v>61542948</v>
      </c>
      <c r="P34" s="5"/>
    </row>
    <row r="35" spans="2:16" s="7" customFormat="1" ht="16" x14ac:dyDescent="0.2">
      <c r="B35" s="22">
        <v>52000</v>
      </c>
      <c r="C35" s="23" t="s">
        <v>26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40">
        <v>0</v>
      </c>
      <c r="J35" s="36">
        <v>0</v>
      </c>
      <c r="K35" s="40">
        <v>0</v>
      </c>
      <c r="L35" s="36">
        <v>0</v>
      </c>
      <c r="M35" s="40">
        <v>165495044</v>
      </c>
      <c r="N35" s="36">
        <v>186211336</v>
      </c>
      <c r="O35" s="40">
        <v>301058463</v>
      </c>
      <c r="P35" s="5"/>
    </row>
    <row r="36" spans="2:16" s="7" customFormat="1" ht="16" x14ac:dyDescent="0.2">
      <c r="B36" s="20">
        <v>53000</v>
      </c>
      <c r="C36" s="17" t="s">
        <v>33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9">
        <v>0</v>
      </c>
      <c r="J36" s="38">
        <v>0</v>
      </c>
      <c r="K36" s="39">
        <v>0</v>
      </c>
      <c r="L36" s="38">
        <v>0</v>
      </c>
      <c r="M36" s="39">
        <v>1902564577</v>
      </c>
      <c r="N36" s="38">
        <v>1979142719</v>
      </c>
      <c r="O36" s="39">
        <v>3475272710</v>
      </c>
      <c r="P36" s="5"/>
    </row>
    <row r="37" spans="2:16" s="7" customFormat="1" ht="16" x14ac:dyDescent="0.2">
      <c r="B37" s="22">
        <v>53201</v>
      </c>
      <c r="C37" s="23" t="s">
        <v>50</v>
      </c>
      <c r="D37" s="36">
        <v>0</v>
      </c>
      <c r="E37" s="36">
        <v>0</v>
      </c>
      <c r="F37" s="36">
        <v>0</v>
      </c>
      <c r="G37" s="36">
        <v>0</v>
      </c>
      <c r="H37" s="36">
        <v>0</v>
      </c>
      <c r="I37" s="40">
        <v>0</v>
      </c>
      <c r="J37" s="36">
        <v>0</v>
      </c>
      <c r="K37" s="40">
        <v>0</v>
      </c>
      <c r="L37" s="36">
        <v>0</v>
      </c>
      <c r="M37" s="40">
        <v>52436434</v>
      </c>
      <c r="N37" s="36">
        <v>52643225.999999993</v>
      </c>
      <c r="O37" s="40">
        <v>60567963</v>
      </c>
      <c r="P37" s="5"/>
    </row>
    <row r="38" spans="2:16" s="7" customFormat="1" ht="16" x14ac:dyDescent="0.2">
      <c r="B38" s="20">
        <v>53204</v>
      </c>
      <c r="C38" s="17" t="s">
        <v>51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9">
        <v>0</v>
      </c>
      <c r="J38" s="38">
        <v>0</v>
      </c>
      <c r="K38" s="39">
        <v>0</v>
      </c>
      <c r="L38" s="38">
        <v>0</v>
      </c>
      <c r="M38" s="39">
        <v>20312000</v>
      </c>
      <c r="N38" s="38">
        <v>22344000</v>
      </c>
      <c r="O38" s="39">
        <v>24375000</v>
      </c>
      <c r="P38" s="5"/>
    </row>
    <row r="39" spans="2:16" s="7" customFormat="1" ht="16" x14ac:dyDescent="0.2">
      <c r="B39" s="22">
        <v>53210</v>
      </c>
      <c r="C39" s="23" t="s">
        <v>46</v>
      </c>
      <c r="D39" s="36">
        <v>0</v>
      </c>
      <c r="E39" s="36">
        <v>0</v>
      </c>
      <c r="F39" s="36">
        <v>0</v>
      </c>
      <c r="G39" s="36">
        <v>0</v>
      </c>
      <c r="H39" s="36">
        <v>0</v>
      </c>
      <c r="I39" s="40">
        <v>0</v>
      </c>
      <c r="J39" s="36">
        <v>0</v>
      </c>
      <c r="K39" s="40">
        <v>0</v>
      </c>
      <c r="L39" s="36">
        <v>0</v>
      </c>
      <c r="M39" s="40">
        <v>0</v>
      </c>
      <c r="N39" s="36">
        <v>0</v>
      </c>
      <c r="O39" s="40">
        <v>0</v>
      </c>
      <c r="P39" s="5"/>
    </row>
    <row r="40" spans="2:16" s="7" customFormat="1" ht="16" x14ac:dyDescent="0.2">
      <c r="B40" s="20">
        <v>54000</v>
      </c>
      <c r="C40" s="17" t="s">
        <v>27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39">
        <v>0</v>
      </c>
      <c r="J40" s="38">
        <v>0</v>
      </c>
      <c r="K40" s="39">
        <v>0</v>
      </c>
      <c r="L40" s="38">
        <v>0</v>
      </c>
      <c r="M40" s="39">
        <v>62713825</v>
      </c>
      <c r="N40" s="38">
        <v>67455153</v>
      </c>
      <c r="O40" s="39">
        <v>203361593</v>
      </c>
      <c r="P40" s="5"/>
    </row>
    <row r="41" spans="2:16" s="7" customFormat="1" ht="16" x14ac:dyDescent="0.2">
      <c r="B41" s="22">
        <v>55000</v>
      </c>
      <c r="C41" s="23" t="s">
        <v>34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40">
        <v>0</v>
      </c>
      <c r="J41" s="36">
        <v>0</v>
      </c>
      <c r="K41" s="40">
        <v>0</v>
      </c>
      <c r="L41" s="36">
        <v>0</v>
      </c>
      <c r="M41" s="40">
        <v>506708691</v>
      </c>
      <c r="N41" s="36">
        <v>539521146</v>
      </c>
      <c r="O41" s="40">
        <v>820266318</v>
      </c>
      <c r="P41" s="5"/>
    </row>
    <row r="42" spans="2:16" s="7" customFormat="1" ht="16" x14ac:dyDescent="0.2">
      <c r="B42" s="20">
        <v>55208</v>
      </c>
      <c r="C42" s="17" t="s">
        <v>47</v>
      </c>
      <c r="D42" s="38">
        <v>0</v>
      </c>
      <c r="E42" s="38">
        <v>0</v>
      </c>
      <c r="F42" s="38">
        <v>0</v>
      </c>
      <c r="G42" s="38">
        <v>0</v>
      </c>
      <c r="H42" s="38">
        <v>0</v>
      </c>
      <c r="I42" s="39">
        <v>0</v>
      </c>
      <c r="J42" s="38">
        <v>0</v>
      </c>
      <c r="K42" s="39">
        <v>0</v>
      </c>
      <c r="L42" s="38">
        <v>0</v>
      </c>
      <c r="M42" s="39">
        <v>0</v>
      </c>
      <c r="N42" s="38">
        <v>0</v>
      </c>
      <c r="O42" s="39">
        <v>0</v>
      </c>
      <c r="P42" s="5"/>
    </row>
    <row r="43" spans="2:16" s="7" customFormat="1" ht="16" x14ac:dyDescent="0.2">
      <c r="B43" s="22">
        <v>60000</v>
      </c>
      <c r="C43" s="23" t="s">
        <v>28</v>
      </c>
      <c r="D43" s="36">
        <v>0</v>
      </c>
      <c r="E43" s="36">
        <v>0</v>
      </c>
      <c r="F43" s="36">
        <v>0</v>
      </c>
      <c r="G43" s="36">
        <v>0</v>
      </c>
      <c r="H43" s="36">
        <v>0</v>
      </c>
      <c r="I43" s="40">
        <v>0</v>
      </c>
      <c r="J43" s="36">
        <v>0</v>
      </c>
      <c r="K43" s="40">
        <v>0</v>
      </c>
      <c r="L43" s="36">
        <v>0</v>
      </c>
      <c r="M43" s="40">
        <v>0</v>
      </c>
      <c r="N43" s="36">
        <v>0</v>
      </c>
      <c r="O43" s="40">
        <v>0</v>
      </c>
      <c r="P43" s="5"/>
    </row>
    <row r="44" spans="2:16" s="7" customFormat="1" ht="16" x14ac:dyDescent="0.2">
      <c r="B44" s="20">
        <v>63000</v>
      </c>
      <c r="C44" s="17" t="s">
        <v>29</v>
      </c>
      <c r="D44" s="38">
        <v>0</v>
      </c>
      <c r="E44" s="38">
        <v>0</v>
      </c>
      <c r="F44" s="38">
        <v>0</v>
      </c>
      <c r="G44" s="38">
        <v>0</v>
      </c>
      <c r="H44" s="38">
        <v>0</v>
      </c>
      <c r="I44" s="39">
        <v>0</v>
      </c>
      <c r="J44" s="38">
        <v>0</v>
      </c>
      <c r="K44" s="39">
        <v>0</v>
      </c>
      <c r="L44" s="38">
        <v>0</v>
      </c>
      <c r="M44" s="39">
        <v>0</v>
      </c>
      <c r="N44" s="38">
        <v>0</v>
      </c>
      <c r="O44" s="39">
        <v>0</v>
      </c>
      <c r="P44" s="5"/>
    </row>
    <row r="45" spans="2:16" s="7" customFormat="1" ht="17" thickBot="1" x14ac:dyDescent="0.25">
      <c r="B45" s="22">
        <v>81000</v>
      </c>
      <c r="C45" s="23" t="s">
        <v>35</v>
      </c>
      <c r="D45" s="36">
        <v>0</v>
      </c>
      <c r="E45" s="36">
        <v>0</v>
      </c>
      <c r="F45" s="36">
        <v>0</v>
      </c>
      <c r="G45" s="36">
        <v>0</v>
      </c>
      <c r="H45" s="36">
        <v>0</v>
      </c>
      <c r="I45" s="40">
        <v>0</v>
      </c>
      <c r="J45" s="36">
        <v>0</v>
      </c>
      <c r="K45" s="40">
        <v>0</v>
      </c>
      <c r="L45" s="36">
        <v>0</v>
      </c>
      <c r="M45" s="40">
        <v>76991791</v>
      </c>
      <c r="N45" s="36">
        <v>81351102</v>
      </c>
      <c r="O45" s="40">
        <v>88307554</v>
      </c>
      <c r="P45" s="5"/>
    </row>
    <row r="46" spans="2:16" ht="16" thickBot="1" x14ac:dyDescent="0.25">
      <c r="B46" s="12"/>
      <c r="C46" s="12" t="s">
        <v>4</v>
      </c>
      <c r="D46" s="41">
        <f>SUM(D11:D45)</f>
        <v>0</v>
      </c>
      <c r="E46" s="41">
        <f t="shared" ref="E46:L46" si="0">SUM(E11:E45)</f>
        <v>0</v>
      </c>
      <c r="F46" s="41">
        <f t="shared" si="0"/>
        <v>0</v>
      </c>
      <c r="G46" s="41">
        <f t="shared" si="0"/>
        <v>0</v>
      </c>
      <c r="H46" s="41">
        <f t="shared" si="0"/>
        <v>0</v>
      </c>
      <c r="I46" s="41">
        <f t="shared" si="0"/>
        <v>0</v>
      </c>
      <c r="J46" s="41">
        <f t="shared" si="0"/>
        <v>0</v>
      </c>
      <c r="K46" s="41">
        <f t="shared" si="0"/>
        <v>0</v>
      </c>
      <c r="L46" s="41">
        <f t="shared" si="0"/>
        <v>0</v>
      </c>
      <c r="M46" s="41">
        <v>8233883312</v>
      </c>
      <c r="N46" s="41">
        <v>8668967886</v>
      </c>
      <c r="O46" s="42">
        <v>11594943247</v>
      </c>
    </row>
    <row r="47" spans="2:16" ht="15" customHeight="1" x14ac:dyDescent="0.2">
      <c r="B47" s="57" t="s">
        <v>54</v>
      </c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P47"/>
    </row>
    <row r="48" spans="2:16" ht="15" customHeight="1" x14ac:dyDescent="0.2">
      <c r="B48" s="61" t="s">
        <v>65</v>
      </c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P48"/>
    </row>
    <row r="49" spans="2:16" x14ac:dyDescent="0.2">
      <c r="B49" s="61" t="s">
        <v>66</v>
      </c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P49"/>
    </row>
    <row r="50" spans="2:16" x14ac:dyDescent="0.2">
      <c r="B50" s="61" t="s">
        <v>67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P50"/>
    </row>
    <row r="51" spans="2:16" x14ac:dyDescent="0.2"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P51"/>
    </row>
    <row r="52" spans="2:16" x14ac:dyDescent="0.2">
      <c r="D52" s="24">
        <v>0</v>
      </c>
      <c r="E52" s="24">
        <v>0</v>
      </c>
      <c r="F52" s="24">
        <v>0</v>
      </c>
      <c r="G52" s="24">
        <v>0</v>
      </c>
      <c r="H52" s="24">
        <v>0</v>
      </c>
      <c r="I52" s="24">
        <v>0</v>
      </c>
      <c r="J52" s="24">
        <v>0</v>
      </c>
      <c r="K52" s="24">
        <v>0</v>
      </c>
      <c r="L52" s="24">
        <v>0</v>
      </c>
      <c r="M52" s="24">
        <v>0</v>
      </c>
      <c r="N52" s="24">
        <v>0</v>
      </c>
      <c r="O52" s="24">
        <v>0</v>
      </c>
    </row>
    <row r="53" spans="2:16" x14ac:dyDescent="0.2">
      <c r="K53" s="16"/>
    </row>
  </sheetData>
  <mergeCells count="12">
    <mergeCell ref="B51:N51"/>
    <mergeCell ref="B4:C4"/>
    <mergeCell ref="B5:C5"/>
    <mergeCell ref="B6:C6"/>
    <mergeCell ref="M6:O6"/>
    <mergeCell ref="B7:O7"/>
    <mergeCell ref="B8:O8"/>
    <mergeCell ref="B10:C10"/>
    <mergeCell ref="B47:N47"/>
    <mergeCell ref="B48:N48"/>
    <mergeCell ref="B49:N49"/>
    <mergeCell ref="B50:N50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Q53"/>
  <sheetViews>
    <sheetView zoomScale="72" zoomScaleNormal="72" workbookViewId="0">
      <selection activeCell="R17" sqref="R17"/>
    </sheetView>
  </sheetViews>
  <sheetFormatPr baseColWidth="10" defaultColWidth="65.1640625" defaultRowHeight="15" x14ac:dyDescent="0.2"/>
  <cols>
    <col min="1" max="1" width="8.83203125" customWidth="1"/>
    <col min="2" max="2" width="8.1640625" style="1" bestFit="1" customWidth="1"/>
    <col min="3" max="3" width="87.83203125" bestFit="1" customWidth="1"/>
    <col min="4" max="4" width="16.5" customWidth="1"/>
    <col min="5" max="5" width="16.6640625" bestFit="1" customWidth="1"/>
    <col min="6" max="6" width="17" bestFit="1" customWidth="1"/>
    <col min="7" max="7" width="17.33203125" bestFit="1" customWidth="1"/>
    <col min="8" max="8" width="18" customWidth="1"/>
    <col min="9" max="11" width="18" bestFit="1" customWidth="1"/>
    <col min="12" max="13" width="17.5" bestFit="1" customWidth="1"/>
    <col min="14" max="14" width="18" bestFit="1" customWidth="1"/>
    <col min="15" max="15" width="18.83203125" bestFit="1" customWidth="1"/>
    <col min="16" max="16" width="13.5" style="1" customWidth="1"/>
    <col min="17" max="17" width="12.1640625" bestFit="1" customWidth="1"/>
    <col min="18" max="22" width="17.33203125" customWidth="1"/>
  </cols>
  <sheetData>
    <row r="1" spans="2:17" x14ac:dyDescent="0.2">
      <c r="C1" s="2"/>
    </row>
    <row r="2" spans="2:17" x14ac:dyDescent="0.2">
      <c r="C2" s="2"/>
      <c r="Q2" s="7"/>
    </row>
    <row r="3" spans="2:17" x14ac:dyDescent="0.2">
      <c r="C3" s="2"/>
      <c r="Q3" s="7"/>
    </row>
    <row r="4" spans="2:17" x14ac:dyDescent="0.2">
      <c r="B4" s="48" t="s">
        <v>0</v>
      </c>
      <c r="C4" s="48"/>
      <c r="Q4" s="7"/>
    </row>
    <row r="5" spans="2:17" x14ac:dyDescent="0.2">
      <c r="B5" s="48" t="s">
        <v>1</v>
      </c>
      <c r="C5" s="48"/>
      <c r="O5" s="15">
        <f ca="1">NOW()</f>
        <v>44147.958614583331</v>
      </c>
      <c r="Q5" s="7"/>
    </row>
    <row r="6" spans="2:17" x14ac:dyDescent="0.2">
      <c r="B6" s="48" t="s">
        <v>2</v>
      </c>
      <c r="C6" s="48"/>
      <c r="M6" s="51"/>
      <c r="N6" s="51"/>
      <c r="O6" s="51"/>
      <c r="Q6" s="7"/>
    </row>
    <row r="7" spans="2:17" x14ac:dyDescent="0.2">
      <c r="B7" s="49" t="s">
        <v>83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Q7" s="7"/>
    </row>
    <row r="8" spans="2:17" ht="33" customHeight="1" x14ac:dyDescent="0.2">
      <c r="B8" s="50" t="s">
        <v>84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Q8" s="7"/>
    </row>
    <row r="9" spans="2:17" ht="16" thickBot="1" x14ac:dyDescent="0.25">
      <c r="C9" s="21"/>
      <c r="O9" s="4" t="s">
        <v>105</v>
      </c>
      <c r="Q9" s="7"/>
    </row>
    <row r="10" spans="2:17" s="7" customFormat="1" ht="16" thickBot="1" x14ac:dyDescent="0.25">
      <c r="B10" s="52" t="s">
        <v>3</v>
      </c>
      <c r="C10" s="53"/>
      <c r="D10" s="6" t="s">
        <v>13</v>
      </c>
      <c r="E10" s="14" t="s">
        <v>14</v>
      </c>
      <c r="F10" s="6" t="s">
        <v>15</v>
      </c>
      <c r="G10" s="14" t="s">
        <v>16</v>
      </c>
      <c r="H10" s="6" t="s">
        <v>5</v>
      </c>
      <c r="I10" s="14" t="s">
        <v>6</v>
      </c>
      <c r="J10" s="6" t="s">
        <v>7</v>
      </c>
      <c r="K10" s="14" t="s">
        <v>8</v>
      </c>
      <c r="L10" s="6" t="s">
        <v>9</v>
      </c>
      <c r="M10" s="14" t="s">
        <v>10</v>
      </c>
      <c r="N10" s="6" t="s">
        <v>11</v>
      </c>
      <c r="O10" s="14" t="s">
        <v>12</v>
      </c>
      <c r="P10" s="5"/>
    </row>
    <row r="11" spans="2:17" s="7" customFormat="1" ht="16" x14ac:dyDescent="0.2">
      <c r="B11" s="19">
        <v>20000</v>
      </c>
      <c r="C11" s="18" t="s">
        <v>17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36">
        <v>0</v>
      </c>
      <c r="O11" s="37">
        <v>0</v>
      </c>
      <c r="P11" s="5"/>
    </row>
    <row r="12" spans="2:17" s="7" customFormat="1" ht="16" x14ac:dyDescent="0.2">
      <c r="B12" s="20">
        <v>22000</v>
      </c>
      <c r="C12" s="17" t="s">
        <v>18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9">
        <v>0</v>
      </c>
      <c r="J12" s="38">
        <v>0</v>
      </c>
      <c r="K12" s="39">
        <v>0</v>
      </c>
      <c r="L12" s="38">
        <v>0</v>
      </c>
      <c r="M12" s="39">
        <v>123896543</v>
      </c>
      <c r="N12" s="38">
        <v>141579122</v>
      </c>
      <c r="O12" s="39">
        <v>160658895</v>
      </c>
      <c r="P12" s="5"/>
    </row>
    <row r="13" spans="2:17" s="7" customFormat="1" ht="16" x14ac:dyDescent="0.2">
      <c r="B13" s="22">
        <v>24000</v>
      </c>
      <c r="C13" s="23" t="s">
        <v>19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40">
        <v>0</v>
      </c>
      <c r="J13" s="36">
        <v>0</v>
      </c>
      <c r="K13" s="40">
        <v>0</v>
      </c>
      <c r="L13" s="36">
        <v>0</v>
      </c>
      <c r="M13" s="40">
        <v>42724324</v>
      </c>
      <c r="N13" s="36">
        <v>44618330</v>
      </c>
      <c r="O13" s="40">
        <v>73060027</v>
      </c>
      <c r="P13" s="5"/>
    </row>
    <row r="14" spans="2:17" s="7" customFormat="1" ht="16" x14ac:dyDescent="0.2">
      <c r="B14" s="20">
        <v>24211</v>
      </c>
      <c r="C14" s="17" t="s">
        <v>36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9">
        <v>0</v>
      </c>
      <c r="J14" s="38">
        <v>0</v>
      </c>
      <c r="K14" s="39">
        <v>0</v>
      </c>
      <c r="L14" s="38">
        <v>0</v>
      </c>
      <c r="M14" s="39">
        <v>0</v>
      </c>
      <c r="N14" s="38">
        <v>0</v>
      </c>
      <c r="O14" s="39">
        <v>0</v>
      </c>
      <c r="P14" s="5"/>
    </row>
    <row r="15" spans="2:17" s="7" customFormat="1" ht="16" x14ac:dyDescent="0.2">
      <c r="B15" s="22">
        <v>25000</v>
      </c>
      <c r="C15" s="23" t="s">
        <v>30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40">
        <v>0</v>
      </c>
      <c r="J15" s="36">
        <v>0</v>
      </c>
      <c r="K15" s="40">
        <v>0</v>
      </c>
      <c r="L15" s="36">
        <v>0</v>
      </c>
      <c r="M15" s="40">
        <v>84000000</v>
      </c>
      <c r="N15" s="36">
        <v>96000000</v>
      </c>
      <c r="O15" s="40">
        <v>108000000</v>
      </c>
      <c r="P15" s="5"/>
    </row>
    <row r="16" spans="2:17" s="7" customFormat="1" ht="16" x14ac:dyDescent="0.2">
      <c r="B16" s="20">
        <v>26000</v>
      </c>
      <c r="C16" s="17" t="s">
        <v>20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9">
        <v>0</v>
      </c>
      <c r="J16" s="38">
        <v>0</v>
      </c>
      <c r="K16" s="39">
        <v>0</v>
      </c>
      <c r="L16" s="38">
        <v>0</v>
      </c>
      <c r="M16" s="39">
        <v>0</v>
      </c>
      <c r="N16" s="38">
        <v>0</v>
      </c>
      <c r="O16" s="39">
        <v>0</v>
      </c>
      <c r="P16" s="5"/>
    </row>
    <row r="17" spans="2:16" s="7" customFormat="1" ht="16" x14ac:dyDescent="0.2">
      <c r="B17" s="22">
        <v>26298</v>
      </c>
      <c r="C17" s="23" t="s">
        <v>48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40">
        <v>0</v>
      </c>
      <c r="J17" s="36">
        <v>0</v>
      </c>
      <c r="K17" s="40">
        <v>0</v>
      </c>
      <c r="L17" s="36">
        <v>0</v>
      </c>
      <c r="M17" s="40">
        <v>0</v>
      </c>
      <c r="N17" s="36">
        <v>0</v>
      </c>
      <c r="O17" s="40">
        <v>0</v>
      </c>
      <c r="P17" s="5"/>
    </row>
    <row r="18" spans="2:16" s="7" customFormat="1" ht="16" x14ac:dyDescent="0.2">
      <c r="B18" s="20">
        <v>30000</v>
      </c>
      <c r="C18" s="17" t="s">
        <v>21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9">
        <v>0</v>
      </c>
      <c r="J18" s="38">
        <v>0</v>
      </c>
      <c r="K18" s="39">
        <v>0</v>
      </c>
      <c r="L18" s="38">
        <v>0</v>
      </c>
      <c r="M18" s="39">
        <v>0</v>
      </c>
      <c r="N18" s="38">
        <v>0</v>
      </c>
      <c r="O18" s="39">
        <v>0</v>
      </c>
      <c r="P18" s="5"/>
    </row>
    <row r="19" spans="2:16" s="7" customFormat="1" ht="16" x14ac:dyDescent="0.2">
      <c r="B19" s="22">
        <v>30211</v>
      </c>
      <c r="C19" s="23" t="s">
        <v>37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40">
        <v>0</v>
      </c>
      <c r="J19" s="36">
        <v>0</v>
      </c>
      <c r="K19" s="40">
        <v>0</v>
      </c>
      <c r="L19" s="36">
        <v>0</v>
      </c>
      <c r="M19" s="40">
        <v>0</v>
      </c>
      <c r="N19" s="36">
        <v>0</v>
      </c>
      <c r="O19" s="40">
        <v>0</v>
      </c>
      <c r="P19" s="5"/>
    </row>
    <row r="20" spans="2:16" s="7" customFormat="1" ht="16" x14ac:dyDescent="0.2">
      <c r="B20" s="20">
        <v>32000</v>
      </c>
      <c r="C20" s="17" t="s">
        <v>22</v>
      </c>
      <c r="D20" s="38">
        <v>0</v>
      </c>
      <c r="E20" s="38">
        <v>0</v>
      </c>
      <c r="F20" s="38">
        <v>0</v>
      </c>
      <c r="G20" s="38">
        <v>0</v>
      </c>
      <c r="H20" s="38">
        <v>0</v>
      </c>
      <c r="I20" s="39">
        <v>0</v>
      </c>
      <c r="J20" s="38">
        <v>0</v>
      </c>
      <c r="K20" s="39">
        <v>0</v>
      </c>
      <c r="L20" s="38">
        <v>0</v>
      </c>
      <c r="M20" s="39">
        <v>0</v>
      </c>
      <c r="N20" s="38">
        <v>0</v>
      </c>
      <c r="O20" s="39">
        <v>0</v>
      </c>
      <c r="P20" s="5"/>
    </row>
    <row r="21" spans="2:16" s="7" customFormat="1" ht="16" x14ac:dyDescent="0.2">
      <c r="B21" s="22">
        <v>32265</v>
      </c>
      <c r="C21" s="23" t="s">
        <v>38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40">
        <v>0</v>
      </c>
      <c r="J21" s="36">
        <v>0</v>
      </c>
      <c r="K21" s="40">
        <v>0</v>
      </c>
      <c r="L21" s="36">
        <v>0</v>
      </c>
      <c r="M21" s="40">
        <v>0</v>
      </c>
      <c r="N21" s="36">
        <v>0</v>
      </c>
      <c r="O21" s="40">
        <v>0</v>
      </c>
      <c r="P21" s="5"/>
    </row>
    <row r="22" spans="2:16" s="7" customFormat="1" ht="16" x14ac:dyDescent="0.2">
      <c r="B22" s="20">
        <v>32266</v>
      </c>
      <c r="C22" s="17" t="s">
        <v>39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9">
        <v>0</v>
      </c>
      <c r="J22" s="38">
        <v>0</v>
      </c>
      <c r="K22" s="39">
        <v>0</v>
      </c>
      <c r="L22" s="38">
        <v>0</v>
      </c>
      <c r="M22" s="39">
        <v>0</v>
      </c>
      <c r="N22" s="38">
        <v>0</v>
      </c>
      <c r="O22" s="39">
        <v>0</v>
      </c>
      <c r="P22" s="5"/>
    </row>
    <row r="23" spans="2:16" s="7" customFormat="1" ht="16" x14ac:dyDescent="0.2">
      <c r="B23" s="22">
        <v>32396</v>
      </c>
      <c r="C23" s="23" t="s">
        <v>40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40">
        <v>0</v>
      </c>
      <c r="J23" s="36">
        <v>0</v>
      </c>
      <c r="K23" s="40">
        <v>0</v>
      </c>
      <c r="L23" s="36">
        <v>0</v>
      </c>
      <c r="M23" s="40">
        <v>0</v>
      </c>
      <c r="N23" s="36">
        <v>0</v>
      </c>
      <c r="O23" s="40">
        <v>0</v>
      </c>
      <c r="P23" s="5"/>
    </row>
    <row r="24" spans="2:16" s="7" customFormat="1" ht="16" x14ac:dyDescent="0.2">
      <c r="B24" s="20">
        <v>35000</v>
      </c>
      <c r="C24" s="17" t="s">
        <v>23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9">
        <v>0</v>
      </c>
      <c r="J24" s="38">
        <v>0</v>
      </c>
      <c r="K24" s="39">
        <v>0</v>
      </c>
      <c r="L24" s="38">
        <v>0</v>
      </c>
      <c r="M24" s="39">
        <v>0</v>
      </c>
      <c r="N24" s="38">
        <v>0</v>
      </c>
      <c r="O24" s="39">
        <v>0</v>
      </c>
      <c r="P24" s="5"/>
    </row>
    <row r="25" spans="2:16" s="7" customFormat="1" ht="16" x14ac:dyDescent="0.2">
      <c r="B25" s="22">
        <v>36000</v>
      </c>
      <c r="C25" s="23" t="s">
        <v>24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  <c r="I25" s="40">
        <v>0</v>
      </c>
      <c r="J25" s="36">
        <v>0</v>
      </c>
      <c r="K25" s="40">
        <v>0</v>
      </c>
      <c r="L25" s="36">
        <v>0</v>
      </c>
      <c r="M25" s="40">
        <v>191781000</v>
      </c>
      <c r="N25" s="36">
        <v>219179000</v>
      </c>
      <c r="O25" s="40">
        <v>246575000</v>
      </c>
      <c r="P25" s="5"/>
    </row>
    <row r="26" spans="2:16" s="7" customFormat="1" ht="16" x14ac:dyDescent="0.2">
      <c r="B26" s="20">
        <v>36211</v>
      </c>
      <c r="C26" s="17" t="s">
        <v>49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9">
        <v>0</v>
      </c>
      <c r="J26" s="38">
        <v>0</v>
      </c>
      <c r="K26" s="39">
        <v>0</v>
      </c>
      <c r="L26" s="38">
        <v>0</v>
      </c>
      <c r="M26" s="39">
        <v>0</v>
      </c>
      <c r="N26" s="38">
        <v>0</v>
      </c>
      <c r="O26" s="39">
        <v>0</v>
      </c>
      <c r="P26" s="5"/>
    </row>
    <row r="27" spans="2:16" s="7" customFormat="1" ht="16" x14ac:dyDescent="0.2">
      <c r="B27" s="22">
        <v>36212</v>
      </c>
      <c r="C27" s="23" t="s">
        <v>41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40">
        <v>0</v>
      </c>
      <c r="J27" s="36">
        <v>0</v>
      </c>
      <c r="K27" s="40">
        <v>0</v>
      </c>
      <c r="L27" s="36">
        <v>0</v>
      </c>
      <c r="M27" s="40">
        <v>0</v>
      </c>
      <c r="N27" s="36">
        <v>0</v>
      </c>
      <c r="O27" s="40">
        <v>0</v>
      </c>
      <c r="P27" s="5"/>
    </row>
    <row r="28" spans="2:16" s="7" customFormat="1" ht="16" x14ac:dyDescent="0.2">
      <c r="B28" s="20">
        <v>36213</v>
      </c>
      <c r="C28" s="17" t="s">
        <v>42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9">
        <v>0</v>
      </c>
      <c r="J28" s="38">
        <v>0</v>
      </c>
      <c r="K28" s="39">
        <v>0</v>
      </c>
      <c r="L28" s="38">
        <v>0</v>
      </c>
      <c r="M28" s="39">
        <v>0</v>
      </c>
      <c r="N28" s="38">
        <v>0</v>
      </c>
      <c r="O28" s="39">
        <v>0</v>
      </c>
      <c r="P28" s="5"/>
    </row>
    <row r="29" spans="2:16" s="7" customFormat="1" ht="16" x14ac:dyDescent="0.2">
      <c r="B29" s="22">
        <v>37000</v>
      </c>
      <c r="C29" s="23" t="s">
        <v>31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40">
        <v>0</v>
      </c>
      <c r="J29" s="36">
        <v>0</v>
      </c>
      <c r="K29" s="40">
        <v>0</v>
      </c>
      <c r="L29" s="36">
        <v>0</v>
      </c>
      <c r="M29" s="40">
        <v>0</v>
      </c>
      <c r="N29" s="36">
        <v>0</v>
      </c>
      <c r="O29" s="40">
        <v>0</v>
      </c>
      <c r="P29" s="5"/>
    </row>
    <row r="30" spans="2:16" s="7" customFormat="1" ht="16" x14ac:dyDescent="0.2">
      <c r="B30" s="20">
        <v>39000</v>
      </c>
      <c r="C30" s="17" t="s">
        <v>32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9">
        <v>0</v>
      </c>
      <c r="J30" s="38">
        <v>0</v>
      </c>
      <c r="K30" s="39">
        <v>0</v>
      </c>
      <c r="L30" s="38">
        <v>0</v>
      </c>
      <c r="M30" s="39">
        <v>0</v>
      </c>
      <c r="N30" s="38">
        <v>0</v>
      </c>
      <c r="O30" s="39">
        <v>0</v>
      </c>
      <c r="P30" s="5"/>
    </row>
    <row r="31" spans="2:16" s="7" customFormat="1" ht="16" x14ac:dyDescent="0.2">
      <c r="B31" s="22">
        <v>39250</v>
      </c>
      <c r="C31" s="23" t="s">
        <v>43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40">
        <v>0</v>
      </c>
      <c r="J31" s="36">
        <v>0</v>
      </c>
      <c r="K31" s="40">
        <v>0</v>
      </c>
      <c r="L31" s="36">
        <v>0</v>
      </c>
      <c r="M31" s="40">
        <v>0</v>
      </c>
      <c r="N31" s="36">
        <v>0</v>
      </c>
      <c r="O31" s="40">
        <v>0</v>
      </c>
      <c r="P31" s="5"/>
    </row>
    <row r="32" spans="2:16" s="7" customFormat="1" ht="16" x14ac:dyDescent="0.2">
      <c r="B32" s="20">
        <v>39251</v>
      </c>
      <c r="C32" s="17" t="s">
        <v>44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9">
        <v>0</v>
      </c>
      <c r="J32" s="38">
        <v>0</v>
      </c>
      <c r="K32" s="39">
        <v>0</v>
      </c>
      <c r="L32" s="38">
        <v>0</v>
      </c>
      <c r="M32" s="39">
        <v>0</v>
      </c>
      <c r="N32" s="38">
        <v>0</v>
      </c>
      <c r="O32" s="39">
        <v>0</v>
      </c>
      <c r="P32" s="5"/>
    </row>
    <row r="33" spans="2:16" s="7" customFormat="1" ht="16" x14ac:dyDescent="0.2">
      <c r="B33" s="22">
        <v>39254</v>
      </c>
      <c r="C33" s="23" t="s">
        <v>45</v>
      </c>
      <c r="D33" s="36">
        <v>0</v>
      </c>
      <c r="E33" s="36">
        <v>0</v>
      </c>
      <c r="F33" s="36">
        <v>0</v>
      </c>
      <c r="G33" s="36">
        <v>0</v>
      </c>
      <c r="H33" s="36">
        <v>0</v>
      </c>
      <c r="I33" s="40">
        <v>0</v>
      </c>
      <c r="J33" s="36">
        <v>0</v>
      </c>
      <c r="K33" s="40">
        <v>0</v>
      </c>
      <c r="L33" s="36">
        <v>0</v>
      </c>
      <c r="M33" s="40">
        <v>0</v>
      </c>
      <c r="N33" s="36">
        <v>0</v>
      </c>
      <c r="O33" s="40">
        <v>0</v>
      </c>
      <c r="P33" s="5"/>
    </row>
    <row r="34" spans="2:16" s="7" customFormat="1" ht="16" x14ac:dyDescent="0.2">
      <c r="B34" s="20">
        <v>44000</v>
      </c>
      <c r="C34" s="17" t="s">
        <v>25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9">
        <v>0</v>
      </c>
      <c r="J34" s="38">
        <v>0</v>
      </c>
      <c r="K34" s="39">
        <v>0</v>
      </c>
      <c r="L34" s="38">
        <v>0</v>
      </c>
      <c r="M34" s="39">
        <v>0</v>
      </c>
      <c r="N34" s="38">
        <v>0</v>
      </c>
      <c r="O34" s="39">
        <v>0</v>
      </c>
      <c r="P34" s="5"/>
    </row>
    <row r="35" spans="2:16" s="7" customFormat="1" ht="16" x14ac:dyDescent="0.2">
      <c r="B35" s="22">
        <v>52000</v>
      </c>
      <c r="C35" s="23" t="s">
        <v>26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40">
        <v>0</v>
      </c>
      <c r="J35" s="36">
        <v>0</v>
      </c>
      <c r="K35" s="40">
        <v>0</v>
      </c>
      <c r="L35" s="36">
        <v>0</v>
      </c>
      <c r="M35" s="40">
        <v>7807488</v>
      </c>
      <c r="N35" s="36">
        <v>8153637</v>
      </c>
      <c r="O35" s="40">
        <v>13350748</v>
      </c>
      <c r="P35" s="5"/>
    </row>
    <row r="36" spans="2:16" s="7" customFormat="1" ht="16" x14ac:dyDescent="0.2">
      <c r="B36" s="20">
        <v>53000</v>
      </c>
      <c r="C36" s="17" t="s">
        <v>33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9">
        <v>0</v>
      </c>
      <c r="J36" s="38">
        <v>0</v>
      </c>
      <c r="K36" s="39">
        <v>0</v>
      </c>
      <c r="L36" s="38">
        <v>0</v>
      </c>
      <c r="M36" s="39">
        <v>0</v>
      </c>
      <c r="N36" s="38">
        <v>0</v>
      </c>
      <c r="O36" s="39">
        <v>0</v>
      </c>
      <c r="P36" s="5"/>
    </row>
    <row r="37" spans="2:16" s="7" customFormat="1" ht="16" x14ac:dyDescent="0.2">
      <c r="B37" s="22">
        <v>53201</v>
      </c>
      <c r="C37" s="23" t="s">
        <v>50</v>
      </c>
      <c r="D37" s="36">
        <v>0</v>
      </c>
      <c r="E37" s="36">
        <v>0</v>
      </c>
      <c r="F37" s="36">
        <v>0</v>
      </c>
      <c r="G37" s="36">
        <v>0</v>
      </c>
      <c r="H37" s="36">
        <v>0</v>
      </c>
      <c r="I37" s="40">
        <v>0</v>
      </c>
      <c r="J37" s="36">
        <v>0</v>
      </c>
      <c r="K37" s="40">
        <v>0</v>
      </c>
      <c r="L37" s="36">
        <v>0</v>
      </c>
      <c r="M37" s="40">
        <v>0</v>
      </c>
      <c r="N37" s="36">
        <v>0</v>
      </c>
      <c r="O37" s="40">
        <v>0</v>
      </c>
      <c r="P37" s="5"/>
    </row>
    <row r="38" spans="2:16" s="7" customFormat="1" ht="16" x14ac:dyDescent="0.2">
      <c r="B38" s="20">
        <v>53204</v>
      </c>
      <c r="C38" s="17" t="s">
        <v>51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9">
        <v>0</v>
      </c>
      <c r="J38" s="38">
        <v>0</v>
      </c>
      <c r="K38" s="39">
        <v>0</v>
      </c>
      <c r="L38" s="38">
        <v>0</v>
      </c>
      <c r="M38" s="39">
        <v>0</v>
      </c>
      <c r="N38" s="38">
        <v>0</v>
      </c>
      <c r="O38" s="39">
        <v>0</v>
      </c>
      <c r="P38" s="5"/>
    </row>
    <row r="39" spans="2:16" s="7" customFormat="1" ht="16" x14ac:dyDescent="0.2">
      <c r="B39" s="22">
        <v>53210</v>
      </c>
      <c r="C39" s="23" t="s">
        <v>46</v>
      </c>
      <c r="D39" s="36">
        <v>0</v>
      </c>
      <c r="E39" s="36">
        <v>0</v>
      </c>
      <c r="F39" s="36">
        <v>0</v>
      </c>
      <c r="G39" s="36">
        <v>0</v>
      </c>
      <c r="H39" s="36">
        <v>0</v>
      </c>
      <c r="I39" s="40">
        <v>0</v>
      </c>
      <c r="J39" s="36">
        <v>0</v>
      </c>
      <c r="K39" s="40">
        <v>0</v>
      </c>
      <c r="L39" s="36">
        <v>0</v>
      </c>
      <c r="M39" s="40">
        <v>0</v>
      </c>
      <c r="N39" s="36">
        <v>0</v>
      </c>
      <c r="O39" s="40">
        <v>0</v>
      </c>
      <c r="P39" s="5"/>
    </row>
    <row r="40" spans="2:16" s="7" customFormat="1" ht="16" x14ac:dyDescent="0.2">
      <c r="B40" s="20">
        <v>54000</v>
      </c>
      <c r="C40" s="17" t="s">
        <v>27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39">
        <v>0</v>
      </c>
      <c r="J40" s="38">
        <v>0</v>
      </c>
      <c r="K40" s="39">
        <v>0</v>
      </c>
      <c r="L40" s="38">
        <v>0</v>
      </c>
      <c r="M40" s="39">
        <v>0</v>
      </c>
      <c r="N40" s="38">
        <v>0</v>
      </c>
      <c r="O40" s="39">
        <v>0</v>
      </c>
      <c r="P40" s="5"/>
    </row>
    <row r="41" spans="2:16" s="7" customFormat="1" ht="16" x14ac:dyDescent="0.2">
      <c r="B41" s="22">
        <v>55000</v>
      </c>
      <c r="C41" s="23" t="s">
        <v>34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40">
        <v>0</v>
      </c>
      <c r="J41" s="36">
        <v>0</v>
      </c>
      <c r="K41" s="40">
        <v>0</v>
      </c>
      <c r="L41" s="36">
        <v>0</v>
      </c>
      <c r="M41" s="40">
        <v>0</v>
      </c>
      <c r="N41" s="36">
        <v>0</v>
      </c>
      <c r="O41" s="40">
        <v>0</v>
      </c>
      <c r="P41" s="5"/>
    </row>
    <row r="42" spans="2:16" s="7" customFormat="1" ht="16" x14ac:dyDescent="0.2">
      <c r="B42" s="20">
        <v>55208</v>
      </c>
      <c r="C42" s="17" t="s">
        <v>47</v>
      </c>
      <c r="D42" s="38">
        <v>0</v>
      </c>
      <c r="E42" s="38">
        <v>0</v>
      </c>
      <c r="F42" s="38">
        <v>0</v>
      </c>
      <c r="G42" s="38">
        <v>0</v>
      </c>
      <c r="H42" s="38">
        <v>0</v>
      </c>
      <c r="I42" s="39">
        <v>0</v>
      </c>
      <c r="J42" s="38">
        <v>0</v>
      </c>
      <c r="K42" s="39">
        <v>0</v>
      </c>
      <c r="L42" s="38">
        <v>0</v>
      </c>
      <c r="M42" s="39">
        <v>0</v>
      </c>
      <c r="N42" s="38">
        <v>0</v>
      </c>
      <c r="O42" s="39">
        <v>0</v>
      </c>
      <c r="P42" s="5"/>
    </row>
    <row r="43" spans="2:16" s="7" customFormat="1" ht="16" x14ac:dyDescent="0.2">
      <c r="B43" s="22">
        <v>60000</v>
      </c>
      <c r="C43" s="23" t="s">
        <v>28</v>
      </c>
      <c r="D43" s="36">
        <v>0</v>
      </c>
      <c r="E43" s="36">
        <v>0</v>
      </c>
      <c r="F43" s="36">
        <v>0</v>
      </c>
      <c r="G43" s="36">
        <v>0</v>
      </c>
      <c r="H43" s="36">
        <v>0</v>
      </c>
      <c r="I43" s="40">
        <v>0</v>
      </c>
      <c r="J43" s="36">
        <v>0</v>
      </c>
      <c r="K43" s="40">
        <v>0</v>
      </c>
      <c r="L43" s="36">
        <v>0</v>
      </c>
      <c r="M43" s="40">
        <v>0</v>
      </c>
      <c r="N43" s="36">
        <v>0</v>
      </c>
      <c r="O43" s="40">
        <v>0</v>
      </c>
      <c r="P43" s="5"/>
    </row>
    <row r="44" spans="2:16" s="7" customFormat="1" ht="16" x14ac:dyDescent="0.2">
      <c r="B44" s="20">
        <v>63000</v>
      </c>
      <c r="C44" s="17" t="s">
        <v>29</v>
      </c>
      <c r="D44" s="38">
        <v>0</v>
      </c>
      <c r="E44" s="38">
        <v>0</v>
      </c>
      <c r="F44" s="38">
        <v>0</v>
      </c>
      <c r="G44" s="38">
        <v>0</v>
      </c>
      <c r="H44" s="38">
        <v>0</v>
      </c>
      <c r="I44" s="39">
        <v>0</v>
      </c>
      <c r="J44" s="38">
        <v>0</v>
      </c>
      <c r="K44" s="39">
        <v>0</v>
      </c>
      <c r="L44" s="38">
        <v>0</v>
      </c>
      <c r="M44" s="39">
        <v>0</v>
      </c>
      <c r="N44" s="38">
        <v>0</v>
      </c>
      <c r="O44" s="39">
        <v>0</v>
      </c>
      <c r="P44" s="5"/>
    </row>
    <row r="45" spans="2:16" s="7" customFormat="1" ht="17" thickBot="1" x14ac:dyDescent="0.25">
      <c r="B45" s="22">
        <v>81000</v>
      </c>
      <c r="C45" s="23" t="s">
        <v>35</v>
      </c>
      <c r="D45" s="36">
        <v>0</v>
      </c>
      <c r="E45" s="36">
        <v>0</v>
      </c>
      <c r="F45" s="36">
        <v>0</v>
      </c>
      <c r="G45" s="36">
        <v>0</v>
      </c>
      <c r="H45" s="36">
        <v>0</v>
      </c>
      <c r="I45" s="40">
        <v>0</v>
      </c>
      <c r="J45" s="36">
        <v>0</v>
      </c>
      <c r="K45" s="40">
        <v>0</v>
      </c>
      <c r="L45" s="36">
        <v>0</v>
      </c>
      <c r="M45" s="40">
        <v>0</v>
      </c>
      <c r="N45" s="36">
        <v>0</v>
      </c>
      <c r="O45" s="40">
        <v>0</v>
      </c>
      <c r="P45" s="5"/>
    </row>
    <row r="46" spans="2:16" ht="16" thickBot="1" x14ac:dyDescent="0.25">
      <c r="B46" s="12"/>
      <c r="C46" s="12" t="s">
        <v>4</v>
      </c>
      <c r="D46" s="41">
        <f>SUM(D11:D45)</f>
        <v>0</v>
      </c>
      <c r="E46" s="41">
        <f t="shared" ref="E46:O46" si="0">SUM(E11:E45)</f>
        <v>0</v>
      </c>
      <c r="F46" s="41">
        <f t="shared" si="0"/>
        <v>0</v>
      </c>
      <c r="G46" s="41">
        <f t="shared" si="0"/>
        <v>0</v>
      </c>
      <c r="H46" s="41">
        <f t="shared" si="0"/>
        <v>0</v>
      </c>
      <c r="I46" s="41">
        <f t="shared" si="0"/>
        <v>0</v>
      </c>
      <c r="J46" s="41">
        <f t="shared" si="0"/>
        <v>0</v>
      </c>
      <c r="K46" s="41">
        <f t="shared" si="0"/>
        <v>0</v>
      </c>
      <c r="L46" s="41">
        <f t="shared" si="0"/>
        <v>0</v>
      </c>
      <c r="M46" s="41">
        <f t="shared" si="0"/>
        <v>450209355</v>
      </c>
      <c r="N46" s="41">
        <f t="shared" si="0"/>
        <v>509530089</v>
      </c>
      <c r="O46" s="42">
        <f t="shared" si="0"/>
        <v>601644670</v>
      </c>
    </row>
    <row r="47" spans="2:16" ht="15" customHeight="1" x14ac:dyDescent="0.2">
      <c r="B47" s="54" t="s">
        <v>54</v>
      </c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P47"/>
    </row>
    <row r="48" spans="2:16" ht="15" customHeight="1" x14ac:dyDescent="0.2"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P48"/>
    </row>
    <row r="49" spans="2:16" x14ac:dyDescent="0.2"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P49"/>
    </row>
    <row r="50" spans="2:16" x14ac:dyDescent="0.2"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P50"/>
    </row>
    <row r="51" spans="2:16" x14ac:dyDescent="0.2"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P51"/>
    </row>
    <row r="52" spans="2:16" x14ac:dyDescent="0.2">
      <c r="D52" s="24">
        <v>0</v>
      </c>
      <c r="E52" s="24">
        <v>0</v>
      </c>
      <c r="F52" s="24">
        <v>0</v>
      </c>
      <c r="G52" s="24">
        <v>0</v>
      </c>
      <c r="H52" s="24">
        <v>0</v>
      </c>
      <c r="I52" s="24">
        <v>0</v>
      </c>
      <c r="J52" s="24">
        <v>0</v>
      </c>
      <c r="K52" s="24">
        <v>0</v>
      </c>
      <c r="L52" s="24">
        <v>0</v>
      </c>
      <c r="M52" s="24">
        <v>0</v>
      </c>
      <c r="N52" s="24">
        <v>0</v>
      </c>
      <c r="O52" s="24">
        <v>0</v>
      </c>
    </row>
    <row r="53" spans="2:16" x14ac:dyDescent="0.2">
      <c r="K53" s="16"/>
    </row>
  </sheetData>
  <mergeCells count="12">
    <mergeCell ref="B51:N51"/>
    <mergeCell ref="B4:C4"/>
    <mergeCell ref="B5:C5"/>
    <mergeCell ref="B6:C6"/>
    <mergeCell ref="M6:O6"/>
    <mergeCell ref="B7:O7"/>
    <mergeCell ref="B8:O8"/>
    <mergeCell ref="B10:C10"/>
    <mergeCell ref="B47:N47"/>
    <mergeCell ref="B48:N48"/>
    <mergeCell ref="B49:N49"/>
    <mergeCell ref="B50:N50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Q53"/>
  <sheetViews>
    <sheetView topLeftCell="F1" zoomScale="72" zoomScaleNormal="72" workbookViewId="0">
      <selection activeCell="O18" sqref="O18"/>
    </sheetView>
  </sheetViews>
  <sheetFormatPr baseColWidth="10" defaultColWidth="65.1640625" defaultRowHeight="15" x14ac:dyDescent="0.2"/>
  <cols>
    <col min="1" max="1" width="8.83203125" customWidth="1"/>
    <col min="2" max="2" width="8.1640625" style="1" bestFit="1" customWidth="1"/>
    <col min="3" max="3" width="87.83203125" bestFit="1" customWidth="1"/>
    <col min="4" max="4" width="16.5" customWidth="1"/>
    <col min="5" max="5" width="16.6640625" bestFit="1" customWidth="1"/>
    <col min="6" max="6" width="17" bestFit="1" customWidth="1"/>
    <col min="7" max="7" width="17.33203125" bestFit="1" customWidth="1"/>
    <col min="8" max="8" width="18" customWidth="1"/>
    <col min="9" max="10" width="18" bestFit="1" customWidth="1"/>
    <col min="11" max="11" width="17" bestFit="1" customWidth="1"/>
    <col min="12" max="13" width="18" bestFit="1" customWidth="1"/>
    <col min="14" max="14" width="18.33203125" bestFit="1" customWidth="1"/>
    <col min="15" max="15" width="18.83203125" bestFit="1" customWidth="1"/>
    <col min="16" max="16" width="13.5" style="1" customWidth="1"/>
    <col min="17" max="17" width="12.1640625" bestFit="1" customWidth="1"/>
    <col min="18" max="22" width="17.33203125" customWidth="1"/>
  </cols>
  <sheetData>
    <row r="1" spans="2:17" x14ac:dyDescent="0.2">
      <c r="C1" s="2"/>
    </row>
    <row r="2" spans="2:17" x14ac:dyDescent="0.2">
      <c r="C2" s="2"/>
      <c r="Q2" s="7"/>
    </row>
    <row r="3" spans="2:17" x14ac:dyDescent="0.2">
      <c r="C3" s="2"/>
      <c r="Q3" s="7"/>
    </row>
    <row r="4" spans="2:17" x14ac:dyDescent="0.2">
      <c r="B4" s="48" t="s">
        <v>0</v>
      </c>
      <c r="C4" s="48"/>
      <c r="Q4" s="7"/>
    </row>
    <row r="5" spans="2:17" x14ac:dyDescent="0.2">
      <c r="B5" s="48" t="s">
        <v>1</v>
      </c>
      <c r="C5" s="48"/>
      <c r="O5" s="15">
        <f ca="1">NOW()</f>
        <v>44147.958614583331</v>
      </c>
      <c r="Q5" s="7"/>
    </row>
    <row r="6" spans="2:17" x14ac:dyDescent="0.2">
      <c r="B6" s="48" t="s">
        <v>2</v>
      </c>
      <c r="C6" s="48"/>
      <c r="M6" s="51"/>
      <c r="N6" s="51"/>
      <c r="O6" s="51"/>
      <c r="Q6" s="7"/>
    </row>
    <row r="7" spans="2:17" x14ac:dyDescent="0.2">
      <c r="B7" s="49" t="s">
        <v>93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Q7" s="7"/>
    </row>
    <row r="8" spans="2:17" ht="33" customHeight="1" x14ac:dyDescent="0.2">
      <c r="B8" s="50" t="s">
        <v>85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Q8" s="7"/>
    </row>
    <row r="9" spans="2:17" ht="16" thickBot="1" x14ac:dyDescent="0.25">
      <c r="C9" s="21"/>
      <c r="O9" s="4" t="s">
        <v>105</v>
      </c>
      <c r="Q9" s="7"/>
    </row>
    <row r="10" spans="2:17" s="7" customFormat="1" ht="16" thickBot="1" x14ac:dyDescent="0.25">
      <c r="B10" s="52" t="s">
        <v>3</v>
      </c>
      <c r="C10" s="53"/>
      <c r="D10" s="6" t="s">
        <v>13</v>
      </c>
      <c r="E10" s="14" t="s">
        <v>14</v>
      </c>
      <c r="F10" s="6" t="s">
        <v>15</v>
      </c>
      <c r="G10" s="14" t="s">
        <v>16</v>
      </c>
      <c r="H10" s="6" t="s">
        <v>5</v>
      </c>
      <c r="I10" s="14" t="s">
        <v>6</v>
      </c>
      <c r="J10" s="6" t="s">
        <v>7</v>
      </c>
      <c r="K10" s="14" t="s">
        <v>8</v>
      </c>
      <c r="L10" s="6" t="s">
        <v>9</v>
      </c>
      <c r="M10" s="14" t="s">
        <v>10</v>
      </c>
      <c r="N10" s="6" t="s">
        <v>11</v>
      </c>
      <c r="O10" s="14" t="s">
        <v>12</v>
      </c>
      <c r="P10" s="5"/>
    </row>
    <row r="11" spans="2:17" s="7" customFormat="1" ht="16" x14ac:dyDescent="0.2">
      <c r="B11" s="19">
        <v>20000</v>
      </c>
      <c r="C11" s="18" t="s">
        <v>17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36">
        <v>0</v>
      </c>
      <c r="O11" s="37">
        <v>0</v>
      </c>
      <c r="P11" s="5"/>
    </row>
    <row r="12" spans="2:17" s="7" customFormat="1" ht="16" x14ac:dyDescent="0.2">
      <c r="B12" s="20">
        <v>22000</v>
      </c>
      <c r="C12" s="17" t="s">
        <v>18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9">
        <v>0</v>
      </c>
      <c r="J12" s="38">
        <v>0</v>
      </c>
      <c r="K12" s="39">
        <v>0</v>
      </c>
      <c r="L12" s="38">
        <v>0</v>
      </c>
      <c r="M12" s="39">
        <v>5528000</v>
      </c>
      <c r="N12" s="38">
        <v>6080000</v>
      </c>
      <c r="O12" s="39">
        <v>6633000</v>
      </c>
      <c r="P12" s="5"/>
    </row>
    <row r="13" spans="2:17" s="7" customFormat="1" ht="16" x14ac:dyDescent="0.2">
      <c r="B13" s="22">
        <v>24000</v>
      </c>
      <c r="C13" s="23" t="s">
        <v>19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40">
        <v>0</v>
      </c>
      <c r="J13" s="36">
        <v>0</v>
      </c>
      <c r="K13" s="40">
        <v>0</v>
      </c>
      <c r="L13" s="36">
        <v>0</v>
      </c>
      <c r="M13" s="40">
        <v>0</v>
      </c>
      <c r="N13" s="36">
        <v>0</v>
      </c>
      <c r="O13" s="40">
        <v>0</v>
      </c>
      <c r="P13" s="5"/>
    </row>
    <row r="14" spans="2:17" s="7" customFormat="1" ht="16" x14ac:dyDescent="0.2">
      <c r="B14" s="20">
        <v>24211</v>
      </c>
      <c r="C14" s="17" t="s">
        <v>36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9">
        <v>0</v>
      </c>
      <c r="J14" s="38">
        <v>0</v>
      </c>
      <c r="K14" s="39">
        <v>0</v>
      </c>
      <c r="L14" s="38">
        <v>0</v>
      </c>
      <c r="M14" s="39">
        <v>0</v>
      </c>
      <c r="N14" s="38">
        <v>0</v>
      </c>
      <c r="O14" s="39">
        <v>0</v>
      </c>
      <c r="P14" s="5"/>
    </row>
    <row r="15" spans="2:17" s="7" customFormat="1" ht="16" x14ac:dyDescent="0.2">
      <c r="B15" s="22">
        <v>25000</v>
      </c>
      <c r="C15" s="23" t="s">
        <v>30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40">
        <v>0</v>
      </c>
      <c r="J15" s="36">
        <v>0</v>
      </c>
      <c r="K15" s="40">
        <v>0</v>
      </c>
      <c r="L15" s="36">
        <v>0</v>
      </c>
      <c r="M15" s="40">
        <v>0</v>
      </c>
      <c r="N15" s="36">
        <v>0</v>
      </c>
      <c r="O15" s="40">
        <v>0</v>
      </c>
      <c r="P15" s="5"/>
    </row>
    <row r="16" spans="2:17" s="7" customFormat="1" ht="16" x14ac:dyDescent="0.2">
      <c r="B16" s="20">
        <v>26000</v>
      </c>
      <c r="C16" s="17" t="s">
        <v>20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9">
        <v>0</v>
      </c>
      <c r="J16" s="38">
        <v>0</v>
      </c>
      <c r="K16" s="39">
        <v>0</v>
      </c>
      <c r="L16" s="38">
        <v>0</v>
      </c>
      <c r="M16" s="39">
        <v>0</v>
      </c>
      <c r="N16" s="38">
        <v>0</v>
      </c>
      <c r="O16" s="39">
        <v>0</v>
      </c>
      <c r="P16" s="5"/>
    </row>
    <row r="17" spans="2:16" s="7" customFormat="1" ht="16" x14ac:dyDescent="0.2">
      <c r="B17" s="22">
        <v>26298</v>
      </c>
      <c r="C17" s="23" t="s">
        <v>48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40">
        <v>0</v>
      </c>
      <c r="J17" s="36">
        <v>0</v>
      </c>
      <c r="K17" s="40">
        <v>0</v>
      </c>
      <c r="L17" s="36">
        <v>0</v>
      </c>
      <c r="M17" s="40">
        <v>97037333</v>
      </c>
      <c r="N17" s="36">
        <v>101640667</v>
      </c>
      <c r="O17" s="40">
        <v>106245000</v>
      </c>
      <c r="P17" s="5"/>
    </row>
    <row r="18" spans="2:16" s="7" customFormat="1" ht="16" x14ac:dyDescent="0.2">
      <c r="B18" s="20">
        <v>30000</v>
      </c>
      <c r="C18" s="17" t="s">
        <v>21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9">
        <v>0</v>
      </c>
      <c r="J18" s="38">
        <v>0</v>
      </c>
      <c r="K18" s="39">
        <v>0</v>
      </c>
      <c r="L18" s="38">
        <v>0</v>
      </c>
      <c r="M18" s="39">
        <v>20166333</v>
      </c>
      <c r="N18" s="38">
        <v>21583667</v>
      </c>
      <c r="O18" s="39">
        <v>23000000</v>
      </c>
      <c r="P18" s="5"/>
    </row>
    <row r="19" spans="2:16" s="7" customFormat="1" ht="16" x14ac:dyDescent="0.2">
      <c r="B19" s="22">
        <v>30211</v>
      </c>
      <c r="C19" s="23" t="s">
        <v>37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40">
        <v>0</v>
      </c>
      <c r="J19" s="36">
        <v>0</v>
      </c>
      <c r="K19" s="40">
        <v>0</v>
      </c>
      <c r="L19" s="36">
        <v>0</v>
      </c>
      <c r="M19" s="40">
        <v>19192000</v>
      </c>
      <c r="N19" s="36">
        <v>22039000</v>
      </c>
      <c r="O19" s="40">
        <v>24885000</v>
      </c>
      <c r="P19" s="5"/>
    </row>
    <row r="20" spans="2:16" s="7" customFormat="1" ht="16" x14ac:dyDescent="0.2">
      <c r="B20" s="20">
        <v>32000</v>
      </c>
      <c r="C20" s="17" t="s">
        <v>22</v>
      </c>
      <c r="D20" s="38">
        <v>0</v>
      </c>
      <c r="E20" s="38">
        <v>0</v>
      </c>
      <c r="F20" s="38">
        <v>0</v>
      </c>
      <c r="G20" s="38">
        <v>0</v>
      </c>
      <c r="H20" s="38">
        <v>0</v>
      </c>
      <c r="I20" s="39">
        <v>0</v>
      </c>
      <c r="J20" s="38">
        <v>0</v>
      </c>
      <c r="K20" s="39">
        <v>0</v>
      </c>
      <c r="L20" s="38">
        <v>0</v>
      </c>
      <c r="M20" s="39">
        <v>0</v>
      </c>
      <c r="N20" s="38">
        <v>0</v>
      </c>
      <c r="O20" s="39">
        <v>0</v>
      </c>
      <c r="P20" s="5"/>
    </row>
    <row r="21" spans="2:16" s="7" customFormat="1" ht="16" x14ac:dyDescent="0.2">
      <c r="B21" s="22">
        <v>32265</v>
      </c>
      <c r="C21" s="23" t="s">
        <v>38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40">
        <v>0</v>
      </c>
      <c r="J21" s="36">
        <v>0</v>
      </c>
      <c r="K21" s="40">
        <v>0</v>
      </c>
      <c r="L21" s="36">
        <v>0</v>
      </c>
      <c r="M21" s="40">
        <v>0</v>
      </c>
      <c r="N21" s="36">
        <v>0</v>
      </c>
      <c r="O21" s="40">
        <v>0</v>
      </c>
      <c r="P21" s="5"/>
    </row>
    <row r="22" spans="2:16" s="7" customFormat="1" ht="16" x14ac:dyDescent="0.2">
      <c r="B22" s="20">
        <v>32266</v>
      </c>
      <c r="C22" s="17" t="s">
        <v>39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9">
        <v>0</v>
      </c>
      <c r="J22" s="38">
        <v>0</v>
      </c>
      <c r="K22" s="39">
        <v>0</v>
      </c>
      <c r="L22" s="38">
        <v>0</v>
      </c>
      <c r="M22" s="39">
        <v>0</v>
      </c>
      <c r="N22" s="38">
        <v>0</v>
      </c>
      <c r="O22" s="39">
        <v>0</v>
      </c>
      <c r="P22" s="5"/>
    </row>
    <row r="23" spans="2:16" s="7" customFormat="1" ht="16" x14ac:dyDescent="0.2">
      <c r="B23" s="22">
        <v>32396</v>
      </c>
      <c r="C23" s="23" t="s">
        <v>40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40">
        <v>0</v>
      </c>
      <c r="J23" s="36">
        <v>0</v>
      </c>
      <c r="K23" s="40">
        <v>0</v>
      </c>
      <c r="L23" s="36">
        <v>0</v>
      </c>
      <c r="M23" s="40">
        <v>0</v>
      </c>
      <c r="N23" s="36">
        <v>0</v>
      </c>
      <c r="O23" s="40">
        <v>0</v>
      </c>
      <c r="P23" s="5"/>
    </row>
    <row r="24" spans="2:16" s="7" customFormat="1" ht="16" x14ac:dyDescent="0.2">
      <c r="B24" s="20">
        <v>35000</v>
      </c>
      <c r="C24" s="17" t="s">
        <v>23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9">
        <v>0</v>
      </c>
      <c r="J24" s="38">
        <v>0</v>
      </c>
      <c r="K24" s="39">
        <v>0</v>
      </c>
      <c r="L24" s="38">
        <v>0</v>
      </c>
      <c r="M24" s="39">
        <v>0</v>
      </c>
      <c r="N24" s="38">
        <v>0</v>
      </c>
      <c r="O24" s="39">
        <v>0</v>
      </c>
      <c r="P24" s="5"/>
    </row>
    <row r="25" spans="2:16" s="7" customFormat="1" ht="16" x14ac:dyDescent="0.2">
      <c r="B25" s="22">
        <v>36000</v>
      </c>
      <c r="C25" s="23" t="s">
        <v>24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  <c r="I25" s="40">
        <v>0</v>
      </c>
      <c r="J25" s="36">
        <v>0</v>
      </c>
      <c r="K25" s="40">
        <v>0</v>
      </c>
      <c r="L25" s="36">
        <v>0</v>
      </c>
      <c r="M25" s="40">
        <v>0</v>
      </c>
      <c r="N25" s="36">
        <v>0</v>
      </c>
      <c r="O25" s="40">
        <v>0</v>
      </c>
      <c r="P25" s="5"/>
    </row>
    <row r="26" spans="2:16" s="7" customFormat="1" ht="16" x14ac:dyDescent="0.2">
      <c r="B26" s="20">
        <v>36211</v>
      </c>
      <c r="C26" s="17" t="s">
        <v>49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9">
        <v>0</v>
      </c>
      <c r="J26" s="38">
        <v>0</v>
      </c>
      <c r="K26" s="39">
        <v>0</v>
      </c>
      <c r="L26" s="38">
        <v>0</v>
      </c>
      <c r="M26" s="39">
        <v>0</v>
      </c>
      <c r="N26" s="38">
        <v>0</v>
      </c>
      <c r="O26" s="39">
        <v>0</v>
      </c>
      <c r="P26" s="5"/>
    </row>
    <row r="27" spans="2:16" s="7" customFormat="1" ht="16" x14ac:dyDescent="0.2">
      <c r="B27" s="22">
        <v>36212</v>
      </c>
      <c r="C27" s="23" t="s">
        <v>41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40">
        <v>0</v>
      </c>
      <c r="J27" s="36">
        <v>0</v>
      </c>
      <c r="K27" s="40">
        <v>0</v>
      </c>
      <c r="L27" s="36">
        <v>0</v>
      </c>
      <c r="M27" s="40">
        <v>0</v>
      </c>
      <c r="N27" s="36">
        <v>0</v>
      </c>
      <c r="O27" s="40">
        <v>0</v>
      </c>
      <c r="P27" s="5"/>
    </row>
    <row r="28" spans="2:16" s="7" customFormat="1" ht="16" x14ac:dyDescent="0.2">
      <c r="B28" s="20">
        <v>36213</v>
      </c>
      <c r="C28" s="17" t="s">
        <v>42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9">
        <v>0</v>
      </c>
      <c r="J28" s="38">
        <v>0</v>
      </c>
      <c r="K28" s="39">
        <v>0</v>
      </c>
      <c r="L28" s="38">
        <v>0</v>
      </c>
      <c r="M28" s="39">
        <v>0</v>
      </c>
      <c r="N28" s="38">
        <v>0</v>
      </c>
      <c r="O28" s="39">
        <v>0</v>
      </c>
      <c r="P28" s="5"/>
    </row>
    <row r="29" spans="2:16" s="7" customFormat="1" ht="16" x14ac:dyDescent="0.2">
      <c r="B29" s="22">
        <v>37000</v>
      </c>
      <c r="C29" s="23" t="s">
        <v>31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40">
        <v>0</v>
      </c>
      <c r="J29" s="36">
        <v>0</v>
      </c>
      <c r="K29" s="40">
        <v>0</v>
      </c>
      <c r="L29" s="36">
        <v>0</v>
      </c>
      <c r="M29" s="40">
        <v>0</v>
      </c>
      <c r="N29" s="36">
        <v>0</v>
      </c>
      <c r="O29" s="40">
        <v>0</v>
      </c>
      <c r="P29" s="5"/>
    </row>
    <row r="30" spans="2:16" s="7" customFormat="1" ht="16" x14ac:dyDescent="0.2">
      <c r="B30" s="20">
        <v>39000</v>
      </c>
      <c r="C30" s="17" t="s">
        <v>32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9">
        <v>0</v>
      </c>
      <c r="J30" s="38">
        <v>0</v>
      </c>
      <c r="K30" s="39">
        <v>0</v>
      </c>
      <c r="L30" s="38">
        <v>0</v>
      </c>
      <c r="M30" s="39">
        <v>52286161</v>
      </c>
      <c r="N30" s="38">
        <v>76435322</v>
      </c>
      <c r="O30" s="39">
        <v>100583483</v>
      </c>
      <c r="P30" s="5"/>
    </row>
    <row r="31" spans="2:16" s="7" customFormat="1" ht="16" x14ac:dyDescent="0.2">
      <c r="B31" s="22">
        <v>39250</v>
      </c>
      <c r="C31" s="23" t="s">
        <v>43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40">
        <v>0</v>
      </c>
      <c r="J31" s="36">
        <v>0</v>
      </c>
      <c r="K31" s="40">
        <v>0</v>
      </c>
      <c r="L31" s="36">
        <v>0</v>
      </c>
      <c r="M31" s="40">
        <v>44848000</v>
      </c>
      <c r="N31" s="36">
        <v>50233000</v>
      </c>
      <c r="O31" s="40">
        <v>55617000</v>
      </c>
      <c r="P31" s="5"/>
    </row>
    <row r="32" spans="2:16" s="7" customFormat="1" ht="16" x14ac:dyDescent="0.2">
      <c r="B32" s="20">
        <v>39251</v>
      </c>
      <c r="C32" s="17" t="s">
        <v>44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9">
        <v>0</v>
      </c>
      <c r="J32" s="38">
        <v>0</v>
      </c>
      <c r="K32" s="39">
        <v>0</v>
      </c>
      <c r="L32" s="38">
        <v>0</v>
      </c>
      <c r="M32" s="39">
        <v>0</v>
      </c>
      <c r="N32" s="38">
        <v>0</v>
      </c>
      <c r="O32" s="39">
        <v>0</v>
      </c>
      <c r="P32" s="5"/>
    </row>
    <row r="33" spans="2:16" s="7" customFormat="1" ht="16" x14ac:dyDescent="0.2">
      <c r="B33" s="22">
        <v>39254</v>
      </c>
      <c r="C33" s="23" t="s">
        <v>45</v>
      </c>
      <c r="D33" s="36">
        <v>0</v>
      </c>
      <c r="E33" s="36">
        <v>0</v>
      </c>
      <c r="F33" s="36">
        <v>0</v>
      </c>
      <c r="G33" s="36">
        <v>0</v>
      </c>
      <c r="H33" s="36">
        <v>0</v>
      </c>
      <c r="I33" s="40">
        <v>0</v>
      </c>
      <c r="J33" s="36">
        <v>0</v>
      </c>
      <c r="K33" s="40">
        <v>0</v>
      </c>
      <c r="L33" s="36">
        <v>0</v>
      </c>
      <c r="M33" s="40">
        <v>0</v>
      </c>
      <c r="N33" s="36">
        <v>0</v>
      </c>
      <c r="O33" s="40">
        <v>0</v>
      </c>
      <c r="P33" s="5"/>
    </row>
    <row r="34" spans="2:16" s="7" customFormat="1" ht="16" x14ac:dyDescent="0.2">
      <c r="B34" s="20">
        <v>44000</v>
      </c>
      <c r="C34" s="17" t="s">
        <v>25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9">
        <v>0</v>
      </c>
      <c r="J34" s="38">
        <v>0</v>
      </c>
      <c r="K34" s="39">
        <v>0</v>
      </c>
      <c r="L34" s="38">
        <v>0</v>
      </c>
      <c r="M34" s="39">
        <v>42277148</v>
      </c>
      <c r="N34" s="38">
        <v>51278665</v>
      </c>
      <c r="O34" s="39">
        <v>60280182</v>
      </c>
      <c r="P34" s="5"/>
    </row>
    <row r="35" spans="2:16" s="7" customFormat="1" ht="16" x14ac:dyDescent="0.2">
      <c r="B35" s="22">
        <v>52000</v>
      </c>
      <c r="C35" s="23" t="s">
        <v>26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40">
        <v>0</v>
      </c>
      <c r="J35" s="36">
        <v>0</v>
      </c>
      <c r="K35" s="40">
        <v>0</v>
      </c>
      <c r="L35" s="36">
        <v>0</v>
      </c>
      <c r="M35" s="40">
        <v>0</v>
      </c>
      <c r="N35" s="36">
        <v>0</v>
      </c>
      <c r="O35" s="40">
        <v>0</v>
      </c>
      <c r="P35" s="5"/>
    </row>
    <row r="36" spans="2:16" s="7" customFormat="1" ht="16" x14ac:dyDescent="0.2">
      <c r="B36" s="20">
        <v>53000</v>
      </c>
      <c r="C36" s="17" t="s">
        <v>33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9">
        <v>0</v>
      </c>
      <c r="J36" s="38">
        <v>0</v>
      </c>
      <c r="K36" s="39">
        <v>0</v>
      </c>
      <c r="L36" s="38">
        <v>0</v>
      </c>
      <c r="M36" s="39">
        <v>198128000</v>
      </c>
      <c r="N36" s="38">
        <v>217941000</v>
      </c>
      <c r="O36" s="39">
        <v>237754000</v>
      </c>
      <c r="P36" s="5"/>
    </row>
    <row r="37" spans="2:16" s="7" customFormat="1" ht="16" x14ac:dyDescent="0.2">
      <c r="B37" s="22">
        <v>53201</v>
      </c>
      <c r="C37" s="23" t="s">
        <v>50</v>
      </c>
      <c r="D37" s="36">
        <v>0</v>
      </c>
      <c r="E37" s="36">
        <v>0</v>
      </c>
      <c r="F37" s="36">
        <v>0</v>
      </c>
      <c r="G37" s="36">
        <v>0</v>
      </c>
      <c r="H37" s="36">
        <v>0</v>
      </c>
      <c r="I37" s="40">
        <v>0</v>
      </c>
      <c r="J37" s="36">
        <v>0</v>
      </c>
      <c r="K37" s="40">
        <v>0</v>
      </c>
      <c r="L37" s="36">
        <v>0</v>
      </c>
      <c r="M37" s="40">
        <v>0</v>
      </c>
      <c r="N37" s="36">
        <v>0</v>
      </c>
      <c r="O37" s="40">
        <v>0</v>
      </c>
      <c r="P37" s="5"/>
    </row>
    <row r="38" spans="2:16" s="7" customFormat="1" ht="16" x14ac:dyDescent="0.2">
      <c r="B38" s="20">
        <v>53204</v>
      </c>
      <c r="C38" s="17" t="s">
        <v>51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9">
        <v>0</v>
      </c>
      <c r="J38" s="38">
        <v>0</v>
      </c>
      <c r="K38" s="39">
        <v>0</v>
      </c>
      <c r="L38" s="38">
        <v>0</v>
      </c>
      <c r="M38" s="39">
        <v>620000</v>
      </c>
      <c r="N38" s="38">
        <v>682000</v>
      </c>
      <c r="O38" s="39">
        <v>744000</v>
      </c>
      <c r="P38" s="5"/>
    </row>
    <row r="39" spans="2:16" s="7" customFormat="1" ht="16" x14ac:dyDescent="0.2">
      <c r="B39" s="22">
        <v>53210</v>
      </c>
      <c r="C39" s="23" t="s">
        <v>46</v>
      </c>
      <c r="D39" s="36">
        <v>0</v>
      </c>
      <c r="E39" s="36">
        <v>0</v>
      </c>
      <c r="F39" s="36">
        <v>0</v>
      </c>
      <c r="G39" s="36">
        <v>0</v>
      </c>
      <c r="H39" s="36">
        <v>0</v>
      </c>
      <c r="I39" s="40">
        <v>0</v>
      </c>
      <c r="J39" s="36">
        <v>0</v>
      </c>
      <c r="K39" s="40">
        <v>0</v>
      </c>
      <c r="L39" s="36">
        <v>0</v>
      </c>
      <c r="M39" s="40">
        <v>0</v>
      </c>
      <c r="N39" s="36">
        <v>0</v>
      </c>
      <c r="O39" s="40">
        <v>0</v>
      </c>
      <c r="P39" s="5"/>
    </row>
    <row r="40" spans="2:16" s="7" customFormat="1" ht="16" x14ac:dyDescent="0.2">
      <c r="B40" s="20">
        <v>54000</v>
      </c>
      <c r="C40" s="17" t="s">
        <v>27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39">
        <v>0</v>
      </c>
      <c r="J40" s="38">
        <v>0</v>
      </c>
      <c r="K40" s="39">
        <v>0</v>
      </c>
      <c r="L40" s="38">
        <v>0</v>
      </c>
      <c r="M40" s="39">
        <v>4442000</v>
      </c>
      <c r="N40" s="38">
        <v>4886000</v>
      </c>
      <c r="O40" s="39">
        <v>5330000</v>
      </c>
      <c r="P40" s="5"/>
    </row>
    <row r="41" spans="2:16" s="7" customFormat="1" ht="16" x14ac:dyDescent="0.2">
      <c r="B41" s="22">
        <v>55000</v>
      </c>
      <c r="C41" s="23" t="s">
        <v>34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40">
        <v>0</v>
      </c>
      <c r="J41" s="36">
        <v>0</v>
      </c>
      <c r="K41" s="40">
        <v>0</v>
      </c>
      <c r="L41" s="36">
        <v>0</v>
      </c>
      <c r="M41" s="40">
        <v>100000</v>
      </c>
      <c r="N41" s="36">
        <v>100000</v>
      </c>
      <c r="O41" s="40">
        <v>100000</v>
      </c>
      <c r="P41" s="5"/>
    </row>
    <row r="42" spans="2:16" s="7" customFormat="1" ht="16" x14ac:dyDescent="0.2">
      <c r="B42" s="20">
        <v>55208</v>
      </c>
      <c r="C42" s="17" t="s">
        <v>47</v>
      </c>
      <c r="D42" s="38">
        <v>0</v>
      </c>
      <c r="E42" s="38">
        <v>0</v>
      </c>
      <c r="F42" s="38">
        <v>0</v>
      </c>
      <c r="G42" s="38">
        <v>0</v>
      </c>
      <c r="H42" s="38">
        <v>0</v>
      </c>
      <c r="I42" s="39">
        <v>0</v>
      </c>
      <c r="J42" s="38">
        <v>0</v>
      </c>
      <c r="K42" s="39">
        <v>0</v>
      </c>
      <c r="L42" s="38">
        <v>0</v>
      </c>
      <c r="M42" s="39">
        <v>0</v>
      </c>
      <c r="N42" s="38">
        <v>0</v>
      </c>
      <c r="O42" s="39">
        <v>0</v>
      </c>
      <c r="P42" s="5"/>
    </row>
    <row r="43" spans="2:16" s="7" customFormat="1" ht="16" x14ac:dyDescent="0.2">
      <c r="B43" s="22">
        <v>60000</v>
      </c>
      <c r="C43" s="23" t="s">
        <v>28</v>
      </c>
      <c r="D43" s="36">
        <v>0</v>
      </c>
      <c r="E43" s="36">
        <v>0</v>
      </c>
      <c r="F43" s="36">
        <v>0</v>
      </c>
      <c r="G43" s="36">
        <v>0</v>
      </c>
      <c r="H43" s="36">
        <v>0</v>
      </c>
      <c r="I43" s="40">
        <v>0</v>
      </c>
      <c r="J43" s="36">
        <v>0</v>
      </c>
      <c r="K43" s="40">
        <v>0</v>
      </c>
      <c r="L43" s="36">
        <v>0</v>
      </c>
      <c r="M43" s="40">
        <v>0</v>
      </c>
      <c r="N43" s="36">
        <v>0</v>
      </c>
      <c r="O43" s="40">
        <v>0</v>
      </c>
      <c r="P43" s="5"/>
    </row>
    <row r="44" spans="2:16" s="7" customFormat="1" ht="16" x14ac:dyDescent="0.2">
      <c r="B44" s="20">
        <v>63000</v>
      </c>
      <c r="C44" s="17" t="s">
        <v>29</v>
      </c>
      <c r="D44" s="38">
        <v>0</v>
      </c>
      <c r="E44" s="38">
        <v>0</v>
      </c>
      <c r="F44" s="38">
        <v>0</v>
      </c>
      <c r="G44" s="38">
        <v>0</v>
      </c>
      <c r="H44" s="38">
        <v>0</v>
      </c>
      <c r="I44" s="39">
        <v>0</v>
      </c>
      <c r="J44" s="38">
        <v>0</v>
      </c>
      <c r="K44" s="39">
        <v>0</v>
      </c>
      <c r="L44" s="38">
        <v>0</v>
      </c>
      <c r="M44" s="39">
        <v>0</v>
      </c>
      <c r="N44" s="38">
        <v>0</v>
      </c>
      <c r="O44" s="39">
        <v>0</v>
      </c>
      <c r="P44" s="5"/>
    </row>
    <row r="45" spans="2:16" s="7" customFormat="1" ht="17" thickBot="1" x14ac:dyDescent="0.25">
      <c r="B45" s="22">
        <v>81000</v>
      </c>
      <c r="C45" s="23" t="s">
        <v>35</v>
      </c>
      <c r="D45" s="36">
        <v>0</v>
      </c>
      <c r="E45" s="36">
        <v>0</v>
      </c>
      <c r="F45" s="36">
        <v>0</v>
      </c>
      <c r="G45" s="36">
        <v>0</v>
      </c>
      <c r="H45" s="36">
        <v>0</v>
      </c>
      <c r="I45" s="40">
        <v>0</v>
      </c>
      <c r="J45" s="36">
        <v>0</v>
      </c>
      <c r="K45" s="40">
        <v>0</v>
      </c>
      <c r="L45" s="36">
        <v>0</v>
      </c>
      <c r="M45" s="40">
        <v>6209000</v>
      </c>
      <c r="N45" s="36">
        <v>6829000</v>
      </c>
      <c r="O45" s="40">
        <v>7450000</v>
      </c>
      <c r="P45" s="5"/>
    </row>
    <row r="46" spans="2:16" ht="16" thickBot="1" x14ac:dyDescent="0.25">
      <c r="B46" s="12"/>
      <c r="C46" s="12" t="s">
        <v>4</v>
      </c>
      <c r="D46" s="41">
        <f>SUM(D11:D45)</f>
        <v>0</v>
      </c>
      <c r="E46" s="41">
        <f t="shared" ref="E46:L46" si="0">SUM(E11:E45)</f>
        <v>0</v>
      </c>
      <c r="F46" s="41">
        <f t="shared" si="0"/>
        <v>0</v>
      </c>
      <c r="G46" s="41">
        <f t="shared" si="0"/>
        <v>0</v>
      </c>
      <c r="H46" s="41">
        <f t="shared" si="0"/>
        <v>0</v>
      </c>
      <c r="I46" s="41">
        <f t="shared" si="0"/>
        <v>0</v>
      </c>
      <c r="J46" s="41">
        <f t="shared" si="0"/>
        <v>0</v>
      </c>
      <c r="K46" s="41">
        <f t="shared" si="0"/>
        <v>0</v>
      </c>
      <c r="L46" s="41">
        <f t="shared" si="0"/>
        <v>0</v>
      </c>
      <c r="M46" s="41">
        <v>490833975</v>
      </c>
      <c r="N46" s="41">
        <v>559728321</v>
      </c>
      <c r="O46" s="42">
        <v>628621665</v>
      </c>
    </row>
    <row r="47" spans="2:16" ht="15" customHeight="1" x14ac:dyDescent="0.2">
      <c r="B47" s="57" t="s">
        <v>64</v>
      </c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P47"/>
    </row>
    <row r="48" spans="2:16" ht="15" customHeight="1" x14ac:dyDescent="0.2">
      <c r="B48" s="61" t="s">
        <v>65</v>
      </c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P48"/>
    </row>
    <row r="49" spans="2:16" x14ac:dyDescent="0.2">
      <c r="B49" s="61" t="s">
        <v>66</v>
      </c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P49"/>
    </row>
    <row r="50" spans="2:16" x14ac:dyDescent="0.2">
      <c r="B50" s="61" t="s">
        <v>86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P50"/>
    </row>
    <row r="51" spans="2:16" x14ac:dyDescent="0.2"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P51"/>
    </row>
    <row r="52" spans="2:16" x14ac:dyDescent="0.2">
      <c r="D52" s="24">
        <v>0</v>
      </c>
      <c r="E52" s="24">
        <v>0</v>
      </c>
      <c r="F52" s="24">
        <v>0</v>
      </c>
      <c r="G52" s="24">
        <v>0</v>
      </c>
      <c r="H52" s="24">
        <v>0</v>
      </c>
      <c r="I52" s="24">
        <v>0</v>
      </c>
      <c r="J52" s="24">
        <v>0</v>
      </c>
      <c r="K52" s="24">
        <v>0</v>
      </c>
      <c r="L52" s="24">
        <v>0</v>
      </c>
      <c r="M52" s="24">
        <v>0</v>
      </c>
      <c r="N52" s="24">
        <v>0</v>
      </c>
      <c r="O52" s="24">
        <v>0</v>
      </c>
    </row>
    <row r="53" spans="2:16" x14ac:dyDescent="0.2">
      <c r="K53" s="16"/>
    </row>
  </sheetData>
  <mergeCells count="12">
    <mergeCell ref="B51:N51"/>
    <mergeCell ref="B4:C4"/>
    <mergeCell ref="B5:C5"/>
    <mergeCell ref="B6:C6"/>
    <mergeCell ref="M6:O6"/>
    <mergeCell ref="B7:O7"/>
    <mergeCell ref="B8:O8"/>
    <mergeCell ref="B10:C10"/>
    <mergeCell ref="B47:N47"/>
    <mergeCell ref="B48:N48"/>
    <mergeCell ref="B49:N49"/>
    <mergeCell ref="B50:N50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Q53"/>
  <sheetViews>
    <sheetView zoomScale="72" zoomScaleNormal="72" workbookViewId="0">
      <selection activeCell="R17" sqref="R17"/>
    </sheetView>
  </sheetViews>
  <sheetFormatPr baseColWidth="10" defaultColWidth="65.1640625" defaultRowHeight="15" x14ac:dyDescent="0.2"/>
  <cols>
    <col min="1" max="1" width="8.83203125" customWidth="1"/>
    <col min="2" max="2" width="8.1640625" style="1" bestFit="1" customWidth="1"/>
    <col min="3" max="3" width="87.83203125" bestFit="1" customWidth="1"/>
    <col min="4" max="4" width="16.5" customWidth="1"/>
    <col min="5" max="5" width="16.6640625" bestFit="1" customWidth="1"/>
    <col min="6" max="6" width="17" bestFit="1" customWidth="1"/>
    <col min="7" max="7" width="17.33203125" bestFit="1" customWidth="1"/>
    <col min="8" max="8" width="18" customWidth="1"/>
    <col min="9" max="10" width="18" bestFit="1" customWidth="1"/>
    <col min="11" max="11" width="17" bestFit="1" customWidth="1"/>
    <col min="12" max="12" width="18" bestFit="1" customWidth="1"/>
    <col min="13" max="13" width="16.6640625" bestFit="1" customWidth="1"/>
    <col min="14" max="14" width="18.33203125" bestFit="1" customWidth="1"/>
    <col min="15" max="15" width="18.83203125" bestFit="1" customWidth="1"/>
    <col min="16" max="16" width="13.5" style="1" customWidth="1"/>
    <col min="17" max="17" width="12.1640625" bestFit="1" customWidth="1"/>
    <col min="18" max="22" width="17.33203125" customWidth="1"/>
  </cols>
  <sheetData>
    <row r="1" spans="2:17" x14ac:dyDescent="0.2">
      <c r="C1" s="2"/>
    </row>
    <row r="2" spans="2:17" x14ac:dyDescent="0.2">
      <c r="C2" s="2"/>
      <c r="Q2" s="7"/>
    </row>
    <row r="3" spans="2:17" x14ac:dyDescent="0.2">
      <c r="C3" s="2"/>
      <c r="Q3" s="7"/>
    </row>
    <row r="4" spans="2:17" x14ac:dyDescent="0.2">
      <c r="B4" s="48" t="s">
        <v>0</v>
      </c>
      <c r="C4" s="48"/>
      <c r="Q4" s="7"/>
    </row>
    <row r="5" spans="2:17" x14ac:dyDescent="0.2">
      <c r="B5" s="48" t="s">
        <v>1</v>
      </c>
      <c r="C5" s="48"/>
      <c r="O5" s="15">
        <f ca="1">NOW()</f>
        <v>44147.958614583331</v>
      </c>
      <c r="Q5" s="7"/>
    </row>
    <row r="6" spans="2:17" x14ac:dyDescent="0.2">
      <c r="B6" s="48" t="s">
        <v>2</v>
      </c>
      <c r="C6" s="48"/>
      <c r="M6" s="51"/>
      <c r="N6" s="51"/>
      <c r="O6" s="51"/>
      <c r="Q6" s="7"/>
    </row>
    <row r="7" spans="2:17" ht="15" customHeight="1" x14ac:dyDescent="0.2">
      <c r="B7" s="49" t="s">
        <v>94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Q7" s="7"/>
    </row>
    <row r="8" spans="2:17" ht="33" customHeight="1" x14ac:dyDescent="0.2">
      <c r="B8" s="50" t="s">
        <v>95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Q8" s="7"/>
    </row>
    <row r="9" spans="2:17" ht="16" thickBot="1" x14ac:dyDescent="0.25">
      <c r="C9" s="30"/>
      <c r="O9" s="4" t="s">
        <v>105</v>
      </c>
      <c r="Q9" s="7"/>
    </row>
    <row r="10" spans="2:17" s="7" customFormat="1" ht="16" thickBot="1" x14ac:dyDescent="0.25">
      <c r="B10" s="52" t="s">
        <v>3</v>
      </c>
      <c r="C10" s="53"/>
      <c r="D10" s="6" t="s">
        <v>13</v>
      </c>
      <c r="E10" s="14" t="s">
        <v>14</v>
      </c>
      <c r="F10" s="6" t="s">
        <v>15</v>
      </c>
      <c r="G10" s="14" t="s">
        <v>16</v>
      </c>
      <c r="H10" s="6" t="s">
        <v>5</v>
      </c>
      <c r="I10" s="14" t="s">
        <v>6</v>
      </c>
      <c r="J10" s="6" t="s">
        <v>7</v>
      </c>
      <c r="K10" s="14" t="s">
        <v>8</v>
      </c>
      <c r="L10" s="6" t="s">
        <v>9</v>
      </c>
      <c r="M10" s="14" t="s">
        <v>10</v>
      </c>
      <c r="N10" s="6" t="s">
        <v>11</v>
      </c>
      <c r="O10" s="14" t="s">
        <v>12</v>
      </c>
      <c r="P10" s="5"/>
    </row>
    <row r="11" spans="2:17" s="7" customFormat="1" ht="16" x14ac:dyDescent="0.2">
      <c r="B11" s="19">
        <v>20000</v>
      </c>
      <c r="C11" s="18" t="s">
        <v>17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36">
        <v>0</v>
      </c>
      <c r="O11" s="37">
        <v>0</v>
      </c>
      <c r="P11" s="5"/>
    </row>
    <row r="12" spans="2:17" s="7" customFormat="1" ht="16" x14ac:dyDescent="0.2">
      <c r="B12" s="20">
        <v>22000</v>
      </c>
      <c r="C12" s="17" t="s">
        <v>18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9">
        <v>0</v>
      </c>
      <c r="J12" s="38">
        <v>0</v>
      </c>
      <c r="K12" s="39">
        <v>0</v>
      </c>
      <c r="L12" s="38">
        <v>0</v>
      </c>
      <c r="M12" s="39">
        <v>29353000</v>
      </c>
      <c r="N12" s="38">
        <v>32288000</v>
      </c>
      <c r="O12" s="39">
        <v>35223000</v>
      </c>
      <c r="P12" s="5"/>
    </row>
    <row r="13" spans="2:17" s="7" customFormat="1" ht="16" x14ac:dyDescent="0.2">
      <c r="B13" s="22">
        <v>24000</v>
      </c>
      <c r="C13" s="23" t="s">
        <v>19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40">
        <v>0</v>
      </c>
      <c r="J13" s="36">
        <v>0</v>
      </c>
      <c r="K13" s="40">
        <v>0</v>
      </c>
      <c r="L13" s="36">
        <v>0</v>
      </c>
      <c r="M13" s="40">
        <v>0</v>
      </c>
      <c r="N13" s="36">
        <v>0</v>
      </c>
      <c r="O13" s="40">
        <v>0</v>
      </c>
      <c r="P13" s="5"/>
    </row>
    <row r="14" spans="2:17" s="7" customFormat="1" ht="16" x14ac:dyDescent="0.2">
      <c r="B14" s="20">
        <v>24211</v>
      </c>
      <c r="C14" s="17" t="s">
        <v>36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9">
        <v>0</v>
      </c>
      <c r="J14" s="38">
        <v>0</v>
      </c>
      <c r="K14" s="39">
        <v>0</v>
      </c>
      <c r="L14" s="38">
        <v>0</v>
      </c>
      <c r="M14" s="39">
        <v>0</v>
      </c>
      <c r="N14" s="38">
        <v>0</v>
      </c>
      <c r="O14" s="39">
        <v>0</v>
      </c>
      <c r="P14" s="5"/>
    </row>
    <row r="15" spans="2:17" s="7" customFormat="1" ht="16" x14ac:dyDescent="0.2">
      <c r="B15" s="22">
        <v>25000</v>
      </c>
      <c r="C15" s="23" t="s">
        <v>30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40">
        <v>0</v>
      </c>
      <c r="J15" s="36">
        <v>0</v>
      </c>
      <c r="K15" s="40">
        <v>0</v>
      </c>
      <c r="L15" s="36">
        <v>0</v>
      </c>
      <c r="M15" s="40">
        <v>0</v>
      </c>
      <c r="N15" s="36">
        <v>0</v>
      </c>
      <c r="O15" s="40">
        <v>0</v>
      </c>
      <c r="P15" s="5"/>
    </row>
    <row r="16" spans="2:17" s="7" customFormat="1" ht="16" x14ac:dyDescent="0.2">
      <c r="B16" s="20">
        <v>26000</v>
      </c>
      <c r="C16" s="17" t="s">
        <v>20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9">
        <v>0</v>
      </c>
      <c r="J16" s="38">
        <v>0</v>
      </c>
      <c r="K16" s="39">
        <v>0</v>
      </c>
      <c r="L16" s="38">
        <v>0</v>
      </c>
      <c r="M16" s="39">
        <v>0</v>
      </c>
      <c r="N16" s="38">
        <v>0</v>
      </c>
      <c r="O16" s="39">
        <v>0</v>
      </c>
      <c r="P16" s="5"/>
    </row>
    <row r="17" spans="2:16" s="7" customFormat="1" ht="16" x14ac:dyDescent="0.2">
      <c r="B17" s="22">
        <v>26298</v>
      </c>
      <c r="C17" s="23" t="s">
        <v>48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40">
        <v>0</v>
      </c>
      <c r="J17" s="36">
        <v>0</v>
      </c>
      <c r="K17" s="40">
        <v>0</v>
      </c>
      <c r="L17" s="36">
        <v>0</v>
      </c>
      <c r="M17" s="40">
        <v>0</v>
      </c>
      <c r="N17" s="36">
        <v>0</v>
      </c>
      <c r="O17" s="40">
        <v>0</v>
      </c>
      <c r="P17" s="5"/>
    </row>
    <row r="18" spans="2:16" s="7" customFormat="1" ht="16" x14ac:dyDescent="0.2">
      <c r="B18" s="20">
        <v>30000</v>
      </c>
      <c r="C18" s="17" t="s">
        <v>21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9">
        <v>0</v>
      </c>
      <c r="J18" s="38">
        <v>0</v>
      </c>
      <c r="K18" s="39">
        <v>0</v>
      </c>
      <c r="L18" s="38">
        <v>0</v>
      </c>
      <c r="M18" s="39">
        <v>0</v>
      </c>
      <c r="N18" s="38">
        <v>0</v>
      </c>
      <c r="O18" s="39">
        <v>0</v>
      </c>
      <c r="P18" s="5"/>
    </row>
    <row r="19" spans="2:16" s="7" customFormat="1" ht="16" x14ac:dyDescent="0.2">
      <c r="B19" s="22">
        <v>30211</v>
      </c>
      <c r="C19" s="23" t="s">
        <v>37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40">
        <v>0</v>
      </c>
      <c r="J19" s="36">
        <v>0</v>
      </c>
      <c r="K19" s="40">
        <v>0</v>
      </c>
      <c r="L19" s="36">
        <v>0</v>
      </c>
      <c r="M19" s="40">
        <v>0</v>
      </c>
      <c r="N19" s="36">
        <v>0</v>
      </c>
      <c r="O19" s="40">
        <v>0</v>
      </c>
      <c r="P19" s="5"/>
    </row>
    <row r="20" spans="2:16" s="7" customFormat="1" ht="16" x14ac:dyDescent="0.2">
      <c r="B20" s="20">
        <v>32000</v>
      </c>
      <c r="C20" s="17" t="s">
        <v>22</v>
      </c>
      <c r="D20" s="38">
        <v>0</v>
      </c>
      <c r="E20" s="38">
        <v>0</v>
      </c>
      <c r="F20" s="38">
        <v>0</v>
      </c>
      <c r="G20" s="38">
        <v>0</v>
      </c>
      <c r="H20" s="38">
        <v>0</v>
      </c>
      <c r="I20" s="39">
        <v>0</v>
      </c>
      <c r="J20" s="38">
        <v>0</v>
      </c>
      <c r="K20" s="39">
        <v>0</v>
      </c>
      <c r="L20" s="38">
        <v>0</v>
      </c>
      <c r="M20" s="39">
        <v>0</v>
      </c>
      <c r="N20" s="38">
        <v>0</v>
      </c>
      <c r="O20" s="39">
        <v>0</v>
      </c>
      <c r="P20" s="5"/>
    </row>
    <row r="21" spans="2:16" s="7" customFormat="1" ht="16" x14ac:dyDescent="0.2">
      <c r="B21" s="22">
        <v>32265</v>
      </c>
      <c r="C21" s="23" t="s">
        <v>38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40">
        <v>0</v>
      </c>
      <c r="J21" s="36">
        <v>0</v>
      </c>
      <c r="K21" s="40">
        <v>0</v>
      </c>
      <c r="L21" s="36">
        <v>0</v>
      </c>
      <c r="M21" s="40">
        <v>0</v>
      </c>
      <c r="N21" s="36">
        <v>0</v>
      </c>
      <c r="O21" s="40">
        <v>0</v>
      </c>
      <c r="P21" s="5"/>
    </row>
    <row r="22" spans="2:16" s="7" customFormat="1" ht="16" x14ac:dyDescent="0.2">
      <c r="B22" s="20">
        <v>32266</v>
      </c>
      <c r="C22" s="17" t="s">
        <v>39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9">
        <v>0</v>
      </c>
      <c r="J22" s="38">
        <v>0</v>
      </c>
      <c r="K22" s="39">
        <v>0</v>
      </c>
      <c r="L22" s="38">
        <v>0</v>
      </c>
      <c r="M22" s="39">
        <v>0</v>
      </c>
      <c r="N22" s="38">
        <v>0</v>
      </c>
      <c r="O22" s="39">
        <v>0</v>
      </c>
      <c r="P22" s="5"/>
    </row>
    <row r="23" spans="2:16" s="7" customFormat="1" ht="16" x14ac:dyDescent="0.2">
      <c r="B23" s="22">
        <v>32396</v>
      </c>
      <c r="C23" s="23" t="s">
        <v>40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40">
        <v>0</v>
      </c>
      <c r="J23" s="36">
        <v>0</v>
      </c>
      <c r="K23" s="40">
        <v>0</v>
      </c>
      <c r="L23" s="36">
        <v>0</v>
      </c>
      <c r="M23" s="40">
        <v>0</v>
      </c>
      <c r="N23" s="36">
        <v>0</v>
      </c>
      <c r="O23" s="40">
        <v>0</v>
      </c>
      <c r="P23" s="5"/>
    </row>
    <row r="24" spans="2:16" s="7" customFormat="1" ht="16" x14ac:dyDescent="0.2">
      <c r="B24" s="20">
        <v>35000</v>
      </c>
      <c r="C24" s="17" t="s">
        <v>23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9">
        <v>0</v>
      </c>
      <c r="J24" s="38">
        <v>0</v>
      </c>
      <c r="K24" s="39">
        <v>0</v>
      </c>
      <c r="L24" s="38">
        <v>0</v>
      </c>
      <c r="M24" s="39">
        <v>0</v>
      </c>
      <c r="N24" s="38">
        <v>0</v>
      </c>
      <c r="O24" s="39">
        <v>0</v>
      </c>
      <c r="P24" s="5"/>
    </row>
    <row r="25" spans="2:16" s="7" customFormat="1" ht="16" x14ac:dyDescent="0.2">
      <c r="B25" s="22">
        <v>36000</v>
      </c>
      <c r="C25" s="23" t="s">
        <v>24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  <c r="I25" s="40">
        <v>0</v>
      </c>
      <c r="J25" s="36">
        <v>0</v>
      </c>
      <c r="K25" s="40">
        <v>0</v>
      </c>
      <c r="L25" s="36">
        <v>0</v>
      </c>
      <c r="M25" s="40">
        <v>1004000</v>
      </c>
      <c r="N25" s="36">
        <v>1105000</v>
      </c>
      <c r="O25" s="40">
        <v>1206000</v>
      </c>
      <c r="P25" s="5"/>
    </row>
    <row r="26" spans="2:16" s="7" customFormat="1" ht="16" x14ac:dyDescent="0.2">
      <c r="B26" s="20">
        <v>36211</v>
      </c>
      <c r="C26" s="17" t="s">
        <v>49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9">
        <v>0</v>
      </c>
      <c r="J26" s="38">
        <v>0</v>
      </c>
      <c r="K26" s="39">
        <v>0</v>
      </c>
      <c r="L26" s="38">
        <v>0</v>
      </c>
      <c r="M26" s="39">
        <v>0</v>
      </c>
      <c r="N26" s="38">
        <v>0</v>
      </c>
      <c r="O26" s="39">
        <v>0</v>
      </c>
      <c r="P26" s="5"/>
    </row>
    <row r="27" spans="2:16" s="7" customFormat="1" ht="16" x14ac:dyDescent="0.2">
      <c r="B27" s="22">
        <v>36212</v>
      </c>
      <c r="C27" s="23" t="s">
        <v>41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40">
        <v>0</v>
      </c>
      <c r="J27" s="36">
        <v>0</v>
      </c>
      <c r="K27" s="40">
        <v>0</v>
      </c>
      <c r="L27" s="36">
        <v>0</v>
      </c>
      <c r="M27" s="40">
        <v>0</v>
      </c>
      <c r="N27" s="36">
        <v>0</v>
      </c>
      <c r="O27" s="40">
        <v>0</v>
      </c>
      <c r="P27" s="5"/>
    </row>
    <row r="28" spans="2:16" s="7" customFormat="1" ht="16" x14ac:dyDescent="0.2">
      <c r="B28" s="20">
        <v>36213</v>
      </c>
      <c r="C28" s="17" t="s">
        <v>42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9">
        <v>0</v>
      </c>
      <c r="J28" s="38">
        <v>0</v>
      </c>
      <c r="K28" s="39">
        <v>0</v>
      </c>
      <c r="L28" s="38">
        <v>0</v>
      </c>
      <c r="M28" s="39">
        <v>0</v>
      </c>
      <c r="N28" s="38">
        <v>0</v>
      </c>
      <c r="O28" s="39">
        <v>0</v>
      </c>
      <c r="P28" s="5"/>
    </row>
    <row r="29" spans="2:16" s="7" customFormat="1" ht="16" x14ac:dyDescent="0.2">
      <c r="B29" s="22">
        <v>37000</v>
      </c>
      <c r="C29" s="23" t="s">
        <v>31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40">
        <v>0</v>
      </c>
      <c r="J29" s="36">
        <v>0</v>
      </c>
      <c r="K29" s="40">
        <v>0</v>
      </c>
      <c r="L29" s="36">
        <v>0</v>
      </c>
      <c r="M29" s="40">
        <v>0</v>
      </c>
      <c r="N29" s="36">
        <v>0</v>
      </c>
      <c r="O29" s="40">
        <v>0</v>
      </c>
      <c r="P29" s="5"/>
    </row>
    <row r="30" spans="2:16" s="7" customFormat="1" ht="16" x14ac:dyDescent="0.2">
      <c r="B30" s="20">
        <v>39000</v>
      </c>
      <c r="C30" s="17" t="s">
        <v>32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9">
        <v>0</v>
      </c>
      <c r="J30" s="38">
        <v>0</v>
      </c>
      <c r="K30" s="39">
        <v>0</v>
      </c>
      <c r="L30" s="38">
        <v>0</v>
      </c>
      <c r="M30" s="39">
        <v>0</v>
      </c>
      <c r="N30" s="38">
        <v>0</v>
      </c>
      <c r="O30" s="39">
        <v>0</v>
      </c>
      <c r="P30" s="5"/>
    </row>
    <row r="31" spans="2:16" s="7" customFormat="1" ht="16" x14ac:dyDescent="0.2">
      <c r="B31" s="22">
        <v>39250</v>
      </c>
      <c r="C31" s="23" t="s">
        <v>43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40">
        <v>0</v>
      </c>
      <c r="J31" s="36">
        <v>0</v>
      </c>
      <c r="K31" s="40">
        <v>0</v>
      </c>
      <c r="L31" s="36">
        <v>0</v>
      </c>
      <c r="M31" s="40">
        <v>0</v>
      </c>
      <c r="N31" s="36">
        <v>0</v>
      </c>
      <c r="O31" s="40">
        <v>0</v>
      </c>
      <c r="P31" s="5"/>
    </row>
    <row r="32" spans="2:16" s="7" customFormat="1" ht="16" x14ac:dyDescent="0.2">
      <c r="B32" s="20">
        <v>39251</v>
      </c>
      <c r="C32" s="17" t="s">
        <v>44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9">
        <v>0</v>
      </c>
      <c r="J32" s="38">
        <v>0</v>
      </c>
      <c r="K32" s="39">
        <v>0</v>
      </c>
      <c r="L32" s="38">
        <v>0</v>
      </c>
      <c r="M32" s="39">
        <v>0</v>
      </c>
      <c r="N32" s="38">
        <v>0</v>
      </c>
      <c r="O32" s="39">
        <v>0</v>
      </c>
      <c r="P32" s="5"/>
    </row>
    <row r="33" spans="2:16" s="7" customFormat="1" ht="16" x14ac:dyDescent="0.2">
      <c r="B33" s="22">
        <v>39254</v>
      </c>
      <c r="C33" s="23" t="s">
        <v>45</v>
      </c>
      <c r="D33" s="36">
        <v>0</v>
      </c>
      <c r="E33" s="36">
        <v>0</v>
      </c>
      <c r="F33" s="36">
        <v>0</v>
      </c>
      <c r="G33" s="36">
        <v>0</v>
      </c>
      <c r="H33" s="36">
        <v>0</v>
      </c>
      <c r="I33" s="40">
        <v>0</v>
      </c>
      <c r="J33" s="36">
        <v>0</v>
      </c>
      <c r="K33" s="40">
        <v>0</v>
      </c>
      <c r="L33" s="36">
        <v>0</v>
      </c>
      <c r="M33" s="40">
        <v>0</v>
      </c>
      <c r="N33" s="36">
        <v>0</v>
      </c>
      <c r="O33" s="40">
        <v>0</v>
      </c>
      <c r="P33" s="5"/>
    </row>
    <row r="34" spans="2:16" s="7" customFormat="1" ht="16" x14ac:dyDescent="0.2">
      <c r="B34" s="20">
        <v>44000</v>
      </c>
      <c r="C34" s="17" t="s">
        <v>25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9">
        <v>0</v>
      </c>
      <c r="J34" s="38">
        <v>0</v>
      </c>
      <c r="K34" s="39">
        <v>0</v>
      </c>
      <c r="L34" s="38">
        <v>0</v>
      </c>
      <c r="M34" s="39">
        <v>0</v>
      </c>
      <c r="N34" s="38">
        <v>0</v>
      </c>
      <c r="O34" s="39">
        <v>0</v>
      </c>
      <c r="P34" s="5"/>
    </row>
    <row r="35" spans="2:16" s="7" customFormat="1" ht="16" x14ac:dyDescent="0.2">
      <c r="B35" s="22">
        <v>52000</v>
      </c>
      <c r="C35" s="23" t="s">
        <v>26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40">
        <v>0</v>
      </c>
      <c r="J35" s="36">
        <v>0</v>
      </c>
      <c r="K35" s="40">
        <v>0</v>
      </c>
      <c r="L35" s="36">
        <v>0</v>
      </c>
      <c r="M35" s="40">
        <v>0</v>
      </c>
      <c r="N35" s="36">
        <v>0</v>
      </c>
      <c r="O35" s="40">
        <v>0</v>
      </c>
      <c r="P35" s="5"/>
    </row>
    <row r="36" spans="2:16" s="7" customFormat="1" ht="16" x14ac:dyDescent="0.2">
      <c r="B36" s="20">
        <v>53000</v>
      </c>
      <c r="C36" s="17" t="s">
        <v>33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9">
        <v>0</v>
      </c>
      <c r="J36" s="38">
        <v>0</v>
      </c>
      <c r="K36" s="39">
        <v>0</v>
      </c>
      <c r="L36" s="38">
        <v>0</v>
      </c>
      <c r="M36" s="39">
        <v>0</v>
      </c>
      <c r="N36" s="38">
        <v>0</v>
      </c>
      <c r="O36" s="39">
        <v>0</v>
      </c>
      <c r="P36" s="5"/>
    </row>
    <row r="37" spans="2:16" s="7" customFormat="1" ht="16" x14ac:dyDescent="0.2">
      <c r="B37" s="22">
        <v>53201</v>
      </c>
      <c r="C37" s="23" t="s">
        <v>50</v>
      </c>
      <c r="D37" s="36">
        <v>0</v>
      </c>
      <c r="E37" s="36">
        <v>0</v>
      </c>
      <c r="F37" s="36">
        <v>0</v>
      </c>
      <c r="G37" s="36">
        <v>0</v>
      </c>
      <c r="H37" s="36">
        <v>0</v>
      </c>
      <c r="I37" s="40">
        <v>0</v>
      </c>
      <c r="J37" s="36">
        <v>0</v>
      </c>
      <c r="K37" s="40">
        <v>0</v>
      </c>
      <c r="L37" s="36">
        <v>0</v>
      </c>
      <c r="M37" s="40">
        <v>0</v>
      </c>
      <c r="N37" s="36">
        <v>0</v>
      </c>
      <c r="O37" s="40">
        <v>0</v>
      </c>
      <c r="P37" s="5"/>
    </row>
    <row r="38" spans="2:16" s="7" customFormat="1" ht="16" x14ac:dyDescent="0.2">
      <c r="B38" s="20">
        <v>53204</v>
      </c>
      <c r="C38" s="17" t="s">
        <v>51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9">
        <v>0</v>
      </c>
      <c r="J38" s="38">
        <v>0</v>
      </c>
      <c r="K38" s="39">
        <v>0</v>
      </c>
      <c r="L38" s="38">
        <v>0</v>
      </c>
      <c r="M38" s="39">
        <v>0</v>
      </c>
      <c r="N38" s="38">
        <v>0</v>
      </c>
      <c r="O38" s="39">
        <v>0</v>
      </c>
      <c r="P38" s="5"/>
    </row>
    <row r="39" spans="2:16" s="7" customFormat="1" ht="16" x14ac:dyDescent="0.2">
      <c r="B39" s="22">
        <v>53210</v>
      </c>
      <c r="C39" s="23" t="s">
        <v>46</v>
      </c>
      <c r="D39" s="36">
        <v>0</v>
      </c>
      <c r="E39" s="36">
        <v>0</v>
      </c>
      <c r="F39" s="36">
        <v>0</v>
      </c>
      <c r="G39" s="36">
        <v>0</v>
      </c>
      <c r="H39" s="36">
        <v>0</v>
      </c>
      <c r="I39" s="40">
        <v>0</v>
      </c>
      <c r="J39" s="36">
        <v>0</v>
      </c>
      <c r="K39" s="40">
        <v>0</v>
      </c>
      <c r="L39" s="36">
        <v>0</v>
      </c>
      <c r="M39" s="40">
        <v>0</v>
      </c>
      <c r="N39" s="36">
        <v>0</v>
      </c>
      <c r="O39" s="40">
        <v>0</v>
      </c>
      <c r="P39" s="5"/>
    </row>
    <row r="40" spans="2:16" s="7" customFormat="1" ht="16" x14ac:dyDescent="0.2">
      <c r="B40" s="20">
        <v>54000</v>
      </c>
      <c r="C40" s="17" t="s">
        <v>27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39">
        <v>0</v>
      </c>
      <c r="J40" s="38">
        <v>0</v>
      </c>
      <c r="K40" s="39">
        <v>0</v>
      </c>
      <c r="L40" s="38">
        <v>0</v>
      </c>
      <c r="M40" s="39">
        <v>0</v>
      </c>
      <c r="N40" s="38">
        <v>0</v>
      </c>
      <c r="O40" s="39">
        <v>0</v>
      </c>
      <c r="P40" s="5"/>
    </row>
    <row r="41" spans="2:16" s="7" customFormat="1" ht="16" x14ac:dyDescent="0.2">
      <c r="B41" s="22">
        <v>55000</v>
      </c>
      <c r="C41" s="23" t="s">
        <v>34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40">
        <v>0</v>
      </c>
      <c r="J41" s="36">
        <v>0</v>
      </c>
      <c r="K41" s="40">
        <v>0</v>
      </c>
      <c r="L41" s="36">
        <v>0</v>
      </c>
      <c r="M41" s="40">
        <v>0</v>
      </c>
      <c r="N41" s="36">
        <v>0</v>
      </c>
      <c r="O41" s="40">
        <v>0</v>
      </c>
      <c r="P41" s="5"/>
    </row>
    <row r="42" spans="2:16" s="7" customFormat="1" ht="16" x14ac:dyDescent="0.2">
      <c r="B42" s="20">
        <v>55208</v>
      </c>
      <c r="C42" s="17" t="s">
        <v>47</v>
      </c>
      <c r="D42" s="38">
        <v>0</v>
      </c>
      <c r="E42" s="38">
        <v>0</v>
      </c>
      <c r="F42" s="38">
        <v>0</v>
      </c>
      <c r="G42" s="38">
        <v>0</v>
      </c>
      <c r="H42" s="38">
        <v>0</v>
      </c>
      <c r="I42" s="39">
        <v>0</v>
      </c>
      <c r="J42" s="38">
        <v>0</v>
      </c>
      <c r="K42" s="39">
        <v>0</v>
      </c>
      <c r="L42" s="38">
        <v>0</v>
      </c>
      <c r="M42" s="39">
        <v>0</v>
      </c>
      <c r="N42" s="38">
        <v>0</v>
      </c>
      <c r="O42" s="39">
        <v>0</v>
      </c>
      <c r="P42" s="5"/>
    </row>
    <row r="43" spans="2:16" s="7" customFormat="1" ht="16" x14ac:dyDescent="0.2">
      <c r="B43" s="22">
        <v>60000</v>
      </c>
      <c r="C43" s="23" t="s">
        <v>28</v>
      </c>
      <c r="D43" s="36">
        <v>0</v>
      </c>
      <c r="E43" s="36">
        <v>0</v>
      </c>
      <c r="F43" s="36">
        <v>0</v>
      </c>
      <c r="G43" s="36">
        <v>0</v>
      </c>
      <c r="H43" s="36">
        <v>0</v>
      </c>
      <c r="I43" s="40">
        <v>0</v>
      </c>
      <c r="J43" s="36">
        <v>0</v>
      </c>
      <c r="K43" s="40">
        <v>0</v>
      </c>
      <c r="L43" s="36">
        <v>0</v>
      </c>
      <c r="M43" s="40">
        <v>0</v>
      </c>
      <c r="N43" s="36">
        <v>0</v>
      </c>
      <c r="O43" s="40">
        <v>0</v>
      </c>
      <c r="P43" s="5"/>
    </row>
    <row r="44" spans="2:16" s="7" customFormat="1" ht="16" x14ac:dyDescent="0.2">
      <c r="B44" s="20">
        <v>63000</v>
      </c>
      <c r="C44" s="17" t="s">
        <v>29</v>
      </c>
      <c r="D44" s="38">
        <v>0</v>
      </c>
      <c r="E44" s="38">
        <v>0</v>
      </c>
      <c r="F44" s="38">
        <v>0</v>
      </c>
      <c r="G44" s="38">
        <v>0</v>
      </c>
      <c r="H44" s="38">
        <v>0</v>
      </c>
      <c r="I44" s="39">
        <v>0</v>
      </c>
      <c r="J44" s="38">
        <v>0</v>
      </c>
      <c r="K44" s="39">
        <v>0</v>
      </c>
      <c r="L44" s="38">
        <v>0</v>
      </c>
      <c r="M44" s="39">
        <v>0</v>
      </c>
      <c r="N44" s="38">
        <v>0</v>
      </c>
      <c r="O44" s="39">
        <v>0</v>
      </c>
      <c r="P44" s="5"/>
    </row>
    <row r="45" spans="2:16" s="7" customFormat="1" ht="17" thickBot="1" x14ac:dyDescent="0.25">
      <c r="B45" s="22">
        <v>81000</v>
      </c>
      <c r="C45" s="23" t="s">
        <v>35</v>
      </c>
      <c r="D45" s="36">
        <v>0</v>
      </c>
      <c r="E45" s="36">
        <v>0</v>
      </c>
      <c r="F45" s="36">
        <v>0</v>
      </c>
      <c r="G45" s="36">
        <v>0</v>
      </c>
      <c r="H45" s="36">
        <v>0</v>
      </c>
      <c r="I45" s="40">
        <v>0</v>
      </c>
      <c r="J45" s="36">
        <v>0</v>
      </c>
      <c r="K45" s="40">
        <v>0</v>
      </c>
      <c r="L45" s="36">
        <v>0</v>
      </c>
      <c r="M45" s="40">
        <v>0</v>
      </c>
      <c r="N45" s="36">
        <v>0</v>
      </c>
      <c r="O45" s="40">
        <v>0</v>
      </c>
      <c r="P45" s="5"/>
    </row>
    <row r="46" spans="2:16" ht="16" thickBot="1" x14ac:dyDescent="0.25">
      <c r="B46" s="12"/>
      <c r="C46" s="12" t="s">
        <v>4</v>
      </c>
      <c r="D46" s="41">
        <f>SUM(D11:D45)</f>
        <v>0</v>
      </c>
      <c r="E46" s="41">
        <f t="shared" ref="E46:O46" si="0">SUM(E11:E45)</f>
        <v>0</v>
      </c>
      <c r="F46" s="41">
        <f t="shared" si="0"/>
        <v>0</v>
      </c>
      <c r="G46" s="41">
        <f t="shared" si="0"/>
        <v>0</v>
      </c>
      <c r="H46" s="41">
        <f t="shared" si="0"/>
        <v>0</v>
      </c>
      <c r="I46" s="41">
        <f t="shared" si="0"/>
        <v>0</v>
      </c>
      <c r="J46" s="41">
        <f t="shared" si="0"/>
        <v>0</v>
      </c>
      <c r="K46" s="41">
        <f t="shared" si="0"/>
        <v>0</v>
      </c>
      <c r="L46" s="41">
        <f t="shared" si="0"/>
        <v>0</v>
      </c>
      <c r="M46" s="41">
        <f t="shared" si="0"/>
        <v>30357000</v>
      </c>
      <c r="N46" s="41">
        <f t="shared" si="0"/>
        <v>33393000</v>
      </c>
      <c r="O46" s="42">
        <f t="shared" si="0"/>
        <v>36429000</v>
      </c>
    </row>
    <row r="47" spans="2:16" ht="15" customHeight="1" x14ac:dyDescent="0.2">
      <c r="B47" s="57" t="s">
        <v>64</v>
      </c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P47"/>
    </row>
    <row r="48" spans="2:16" ht="15" customHeight="1" x14ac:dyDescent="0.2">
      <c r="B48" s="61" t="s">
        <v>65</v>
      </c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P48"/>
    </row>
    <row r="49" spans="2:16" x14ac:dyDescent="0.2">
      <c r="B49" s="61" t="s">
        <v>66</v>
      </c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P49"/>
    </row>
    <row r="50" spans="2:16" x14ac:dyDescent="0.2">
      <c r="B50" s="61" t="s">
        <v>86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P50"/>
    </row>
    <row r="51" spans="2:16" x14ac:dyDescent="0.2"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P51"/>
    </row>
    <row r="52" spans="2:16" x14ac:dyDescent="0.2">
      <c r="D52" s="24">
        <v>0</v>
      </c>
      <c r="E52" s="24">
        <v>0</v>
      </c>
      <c r="F52" s="24">
        <v>0</v>
      </c>
      <c r="G52" s="24">
        <v>0</v>
      </c>
      <c r="H52" s="24">
        <v>0</v>
      </c>
      <c r="I52" s="24">
        <v>0</v>
      </c>
      <c r="J52" s="24">
        <v>0</v>
      </c>
      <c r="K52" s="24">
        <v>0</v>
      </c>
      <c r="L52" s="24">
        <v>0</v>
      </c>
      <c r="M52" s="24">
        <v>0</v>
      </c>
      <c r="N52" s="24">
        <v>0</v>
      </c>
      <c r="O52" s="24">
        <v>0</v>
      </c>
    </row>
    <row r="53" spans="2:16" x14ac:dyDescent="0.2">
      <c r="K53" s="16"/>
    </row>
  </sheetData>
  <mergeCells count="12">
    <mergeCell ref="B51:N51"/>
    <mergeCell ref="B4:C4"/>
    <mergeCell ref="B5:C5"/>
    <mergeCell ref="B6:C6"/>
    <mergeCell ref="M6:O6"/>
    <mergeCell ref="B7:O7"/>
    <mergeCell ref="B8:O8"/>
    <mergeCell ref="B10:C10"/>
    <mergeCell ref="B47:N47"/>
    <mergeCell ref="B48:N48"/>
    <mergeCell ref="B49:N49"/>
    <mergeCell ref="B50:N50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Q53"/>
  <sheetViews>
    <sheetView zoomScale="72" zoomScaleNormal="72" workbookViewId="0">
      <selection activeCell="R17" sqref="R17"/>
    </sheetView>
  </sheetViews>
  <sheetFormatPr baseColWidth="10" defaultColWidth="65.1640625" defaultRowHeight="15" x14ac:dyDescent="0.2"/>
  <cols>
    <col min="1" max="1" width="8.83203125" customWidth="1"/>
    <col min="2" max="2" width="8.1640625" style="1" bestFit="1" customWidth="1"/>
    <col min="3" max="3" width="87.83203125" bestFit="1" customWidth="1"/>
    <col min="4" max="4" width="16.5" customWidth="1"/>
    <col min="5" max="5" width="16.6640625" bestFit="1" customWidth="1"/>
    <col min="6" max="6" width="17" bestFit="1" customWidth="1"/>
    <col min="7" max="7" width="17.33203125" bestFit="1" customWidth="1"/>
    <col min="8" max="8" width="18" customWidth="1"/>
    <col min="9" max="10" width="21.5" bestFit="1" customWidth="1"/>
    <col min="11" max="11" width="21.6640625" bestFit="1" customWidth="1"/>
    <col min="12" max="12" width="22.6640625" bestFit="1" customWidth="1"/>
    <col min="13" max="13" width="22" bestFit="1" customWidth="1"/>
    <col min="14" max="15" width="22.6640625" bestFit="1" customWidth="1"/>
    <col min="16" max="16" width="13.5" style="1" customWidth="1"/>
    <col min="17" max="17" width="12.1640625" bestFit="1" customWidth="1"/>
    <col min="18" max="22" width="17.33203125" customWidth="1"/>
  </cols>
  <sheetData>
    <row r="1" spans="2:17" x14ac:dyDescent="0.2">
      <c r="C1" s="2"/>
    </row>
    <row r="2" spans="2:17" x14ac:dyDescent="0.2">
      <c r="C2" s="2"/>
      <c r="Q2" s="7"/>
    </row>
    <row r="3" spans="2:17" x14ac:dyDescent="0.2">
      <c r="C3" s="2"/>
      <c r="Q3" s="7"/>
    </row>
    <row r="4" spans="2:17" x14ac:dyDescent="0.2">
      <c r="B4" s="48" t="s">
        <v>0</v>
      </c>
      <c r="C4" s="48"/>
      <c r="Q4" s="7"/>
    </row>
    <row r="5" spans="2:17" x14ac:dyDescent="0.2">
      <c r="B5" s="48" t="s">
        <v>1</v>
      </c>
      <c r="C5" s="48"/>
      <c r="O5" s="15">
        <f ca="1">NOW()</f>
        <v>44147.958614583331</v>
      </c>
      <c r="Q5" s="7"/>
    </row>
    <row r="6" spans="2:17" x14ac:dyDescent="0.2">
      <c r="B6" s="48" t="s">
        <v>2</v>
      </c>
      <c r="C6" s="48"/>
      <c r="M6" s="51"/>
      <c r="N6" s="51"/>
      <c r="O6" s="51"/>
      <c r="Q6" s="7"/>
    </row>
    <row r="7" spans="2:17" x14ac:dyDescent="0.2">
      <c r="B7" s="49" t="s">
        <v>87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Q7" s="7"/>
    </row>
    <row r="8" spans="2:17" ht="33" customHeight="1" x14ac:dyDescent="0.2">
      <c r="B8" s="50" t="s">
        <v>88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Q8" s="7"/>
    </row>
    <row r="9" spans="2:17" ht="16" thickBot="1" x14ac:dyDescent="0.25">
      <c r="C9" s="21"/>
      <c r="O9" s="4" t="s">
        <v>105</v>
      </c>
      <c r="Q9" s="7"/>
    </row>
    <row r="10" spans="2:17" s="7" customFormat="1" ht="16" thickBot="1" x14ac:dyDescent="0.25">
      <c r="B10" s="52" t="s">
        <v>3</v>
      </c>
      <c r="C10" s="53"/>
      <c r="D10" s="6" t="s">
        <v>13</v>
      </c>
      <c r="E10" s="14" t="s">
        <v>14</v>
      </c>
      <c r="F10" s="6" t="s">
        <v>15</v>
      </c>
      <c r="G10" s="14" t="s">
        <v>16</v>
      </c>
      <c r="H10" s="6" t="s">
        <v>5</v>
      </c>
      <c r="I10" s="14" t="s">
        <v>6</v>
      </c>
      <c r="J10" s="6" t="s">
        <v>7</v>
      </c>
      <c r="K10" s="14" t="s">
        <v>8</v>
      </c>
      <c r="L10" s="6" t="s">
        <v>9</v>
      </c>
      <c r="M10" s="14" t="s">
        <v>10</v>
      </c>
      <c r="N10" s="6" t="s">
        <v>11</v>
      </c>
      <c r="O10" s="14" t="s">
        <v>12</v>
      </c>
      <c r="P10" s="5"/>
    </row>
    <row r="11" spans="2:17" s="7" customFormat="1" ht="16" x14ac:dyDescent="0.2">
      <c r="B11" s="19">
        <v>20000</v>
      </c>
      <c r="C11" s="18" t="s">
        <v>17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78065282</v>
      </c>
      <c r="N11" s="36">
        <v>86433036</v>
      </c>
      <c r="O11" s="37">
        <v>94801552</v>
      </c>
      <c r="P11" s="5"/>
    </row>
    <row r="12" spans="2:17" s="7" customFormat="1" ht="16" x14ac:dyDescent="0.2">
      <c r="B12" s="20">
        <v>22000</v>
      </c>
      <c r="C12" s="17" t="s">
        <v>18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9">
        <v>0</v>
      </c>
      <c r="J12" s="38">
        <v>0</v>
      </c>
      <c r="K12" s="39">
        <v>0</v>
      </c>
      <c r="L12" s="38">
        <v>0</v>
      </c>
      <c r="M12" s="39">
        <v>772712946</v>
      </c>
      <c r="N12" s="38">
        <v>850394928</v>
      </c>
      <c r="O12" s="39">
        <v>928078073</v>
      </c>
      <c r="P12" s="5"/>
    </row>
    <row r="13" spans="2:17" s="7" customFormat="1" ht="16" x14ac:dyDescent="0.2">
      <c r="B13" s="22">
        <v>24000</v>
      </c>
      <c r="C13" s="23" t="s">
        <v>19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40">
        <v>0</v>
      </c>
      <c r="J13" s="36">
        <v>0</v>
      </c>
      <c r="K13" s="40">
        <v>0</v>
      </c>
      <c r="L13" s="36">
        <v>0</v>
      </c>
      <c r="M13" s="40">
        <v>71784475</v>
      </c>
      <c r="N13" s="36">
        <v>79357967</v>
      </c>
      <c r="O13" s="40">
        <v>86932756</v>
      </c>
      <c r="P13" s="5"/>
    </row>
    <row r="14" spans="2:17" s="7" customFormat="1" ht="16" x14ac:dyDescent="0.2">
      <c r="B14" s="20">
        <v>24211</v>
      </c>
      <c r="C14" s="17" t="s">
        <v>36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9">
        <v>0</v>
      </c>
      <c r="J14" s="38">
        <v>0</v>
      </c>
      <c r="K14" s="39">
        <v>0</v>
      </c>
      <c r="L14" s="38">
        <v>0</v>
      </c>
      <c r="M14" s="39">
        <v>3379764</v>
      </c>
      <c r="N14" s="38">
        <v>3379764</v>
      </c>
      <c r="O14" s="39">
        <v>3379764</v>
      </c>
      <c r="P14" s="5"/>
    </row>
    <row r="15" spans="2:17" s="7" customFormat="1" ht="16" x14ac:dyDescent="0.2">
      <c r="B15" s="22">
        <v>25000</v>
      </c>
      <c r="C15" s="23" t="s">
        <v>30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40">
        <v>0</v>
      </c>
      <c r="J15" s="36">
        <v>0</v>
      </c>
      <c r="K15" s="40">
        <v>0</v>
      </c>
      <c r="L15" s="36">
        <v>0</v>
      </c>
      <c r="M15" s="40">
        <v>1473491457</v>
      </c>
      <c r="N15" s="36">
        <v>1590127082</v>
      </c>
      <c r="O15" s="40">
        <v>1706761776</v>
      </c>
      <c r="P15" s="5"/>
    </row>
    <row r="16" spans="2:17" s="7" customFormat="1" ht="16" x14ac:dyDescent="0.2">
      <c r="B16" s="20">
        <v>26000</v>
      </c>
      <c r="C16" s="17" t="s">
        <v>20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9">
        <v>0</v>
      </c>
      <c r="J16" s="38">
        <v>0</v>
      </c>
      <c r="K16" s="39">
        <v>0</v>
      </c>
      <c r="L16" s="38">
        <v>0</v>
      </c>
      <c r="M16" s="39">
        <v>2573517118</v>
      </c>
      <c r="N16" s="38">
        <v>2837572158</v>
      </c>
      <c r="O16" s="39">
        <v>3101628177</v>
      </c>
      <c r="P16" s="5"/>
    </row>
    <row r="17" spans="2:16" s="7" customFormat="1" ht="16" x14ac:dyDescent="0.2">
      <c r="B17" s="22">
        <v>26298</v>
      </c>
      <c r="C17" s="23" t="s">
        <v>48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40">
        <v>0</v>
      </c>
      <c r="J17" s="36">
        <v>0</v>
      </c>
      <c r="K17" s="40">
        <v>0</v>
      </c>
      <c r="L17" s="36">
        <v>0</v>
      </c>
      <c r="M17" s="40">
        <v>5640774746</v>
      </c>
      <c r="N17" s="36">
        <v>6204853662</v>
      </c>
      <c r="O17" s="40">
        <v>6768933404</v>
      </c>
      <c r="P17" s="5"/>
    </row>
    <row r="18" spans="2:16" s="7" customFormat="1" ht="16" x14ac:dyDescent="0.2">
      <c r="B18" s="20">
        <v>30000</v>
      </c>
      <c r="C18" s="17" t="s">
        <v>21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9">
        <v>0</v>
      </c>
      <c r="J18" s="38">
        <v>0</v>
      </c>
      <c r="K18" s="39">
        <v>0</v>
      </c>
      <c r="L18" s="38">
        <v>0</v>
      </c>
      <c r="M18" s="39">
        <v>2098706808.0000002</v>
      </c>
      <c r="N18" s="38">
        <v>2315156559</v>
      </c>
      <c r="O18" s="39">
        <v>2531605837</v>
      </c>
      <c r="P18" s="5"/>
    </row>
    <row r="19" spans="2:16" s="7" customFormat="1" ht="16" x14ac:dyDescent="0.2">
      <c r="B19" s="22">
        <v>30211</v>
      </c>
      <c r="C19" s="23" t="s">
        <v>37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40">
        <v>0</v>
      </c>
      <c r="J19" s="36">
        <v>0</v>
      </c>
      <c r="K19" s="40">
        <v>0</v>
      </c>
      <c r="L19" s="36">
        <v>0</v>
      </c>
      <c r="M19" s="40">
        <v>600965</v>
      </c>
      <c r="N19" s="36">
        <v>662286</v>
      </c>
      <c r="O19" s="40">
        <v>723866</v>
      </c>
      <c r="P19" s="5"/>
    </row>
    <row r="20" spans="2:16" s="7" customFormat="1" ht="16" x14ac:dyDescent="0.2">
      <c r="B20" s="20">
        <v>32000</v>
      </c>
      <c r="C20" s="17" t="s">
        <v>22</v>
      </c>
      <c r="D20" s="38">
        <v>0</v>
      </c>
      <c r="E20" s="38">
        <v>0</v>
      </c>
      <c r="F20" s="38">
        <v>0</v>
      </c>
      <c r="G20" s="38">
        <v>0</v>
      </c>
      <c r="H20" s="38">
        <v>0</v>
      </c>
      <c r="I20" s="39">
        <v>0</v>
      </c>
      <c r="J20" s="38">
        <v>0</v>
      </c>
      <c r="K20" s="39">
        <v>0</v>
      </c>
      <c r="L20" s="38">
        <v>0</v>
      </c>
      <c r="M20" s="39">
        <v>109417705</v>
      </c>
      <c r="N20" s="38">
        <v>120932379</v>
      </c>
      <c r="O20" s="39">
        <v>132446328.00000001</v>
      </c>
      <c r="P20" s="5"/>
    </row>
    <row r="21" spans="2:16" s="7" customFormat="1" ht="16" x14ac:dyDescent="0.2">
      <c r="B21" s="22">
        <v>32265</v>
      </c>
      <c r="C21" s="23" t="s">
        <v>38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40">
        <v>0</v>
      </c>
      <c r="J21" s="36">
        <v>0</v>
      </c>
      <c r="K21" s="40">
        <v>0</v>
      </c>
      <c r="L21" s="36">
        <v>0</v>
      </c>
      <c r="M21" s="40">
        <v>1935000</v>
      </c>
      <c r="N21" s="36">
        <v>2128000</v>
      </c>
      <c r="O21" s="40">
        <v>2321811</v>
      </c>
      <c r="P21" s="5"/>
    </row>
    <row r="22" spans="2:16" s="7" customFormat="1" ht="16" x14ac:dyDescent="0.2">
      <c r="B22" s="20">
        <v>32266</v>
      </c>
      <c r="C22" s="17" t="s">
        <v>39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9">
        <v>0</v>
      </c>
      <c r="J22" s="38">
        <v>0</v>
      </c>
      <c r="K22" s="39">
        <v>0</v>
      </c>
      <c r="L22" s="38">
        <v>0</v>
      </c>
      <c r="M22" s="39">
        <v>4639000</v>
      </c>
      <c r="N22" s="38">
        <v>5102000</v>
      </c>
      <c r="O22" s="39">
        <v>5566247</v>
      </c>
      <c r="P22" s="5"/>
    </row>
    <row r="23" spans="2:16" s="7" customFormat="1" ht="16" x14ac:dyDescent="0.2">
      <c r="B23" s="22">
        <v>32396</v>
      </c>
      <c r="C23" s="23" t="s">
        <v>40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40">
        <v>0</v>
      </c>
      <c r="J23" s="36">
        <v>0</v>
      </c>
      <c r="K23" s="40">
        <v>0</v>
      </c>
      <c r="L23" s="36">
        <v>0</v>
      </c>
      <c r="M23" s="40">
        <v>11093000</v>
      </c>
      <c r="N23" s="36">
        <v>12202000</v>
      </c>
      <c r="O23" s="40">
        <v>13311530</v>
      </c>
      <c r="P23" s="5"/>
    </row>
    <row r="24" spans="2:16" s="7" customFormat="1" ht="16" x14ac:dyDescent="0.2">
      <c r="B24" s="20">
        <v>35000</v>
      </c>
      <c r="C24" s="17" t="s">
        <v>23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9">
        <v>0</v>
      </c>
      <c r="J24" s="38">
        <v>0</v>
      </c>
      <c r="K24" s="39">
        <v>0</v>
      </c>
      <c r="L24" s="38">
        <v>0</v>
      </c>
      <c r="M24" s="39">
        <v>549000884</v>
      </c>
      <c r="N24" s="38">
        <v>629127179</v>
      </c>
      <c r="O24" s="39">
        <v>709253741</v>
      </c>
      <c r="P24" s="5"/>
    </row>
    <row r="25" spans="2:16" s="7" customFormat="1" ht="16" x14ac:dyDescent="0.2">
      <c r="B25" s="22">
        <v>36000</v>
      </c>
      <c r="C25" s="23" t="s">
        <v>24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  <c r="I25" s="40">
        <v>0</v>
      </c>
      <c r="J25" s="36">
        <v>0</v>
      </c>
      <c r="K25" s="40">
        <v>0</v>
      </c>
      <c r="L25" s="36">
        <v>0</v>
      </c>
      <c r="M25" s="40">
        <v>73713810467</v>
      </c>
      <c r="N25" s="36">
        <v>81085176933</v>
      </c>
      <c r="O25" s="40">
        <v>88456542589</v>
      </c>
      <c r="P25" s="5"/>
    </row>
    <row r="26" spans="2:16" s="7" customFormat="1" ht="16" x14ac:dyDescent="0.2">
      <c r="B26" s="20">
        <v>36211</v>
      </c>
      <c r="C26" s="17" t="s">
        <v>49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9">
        <v>0</v>
      </c>
      <c r="J26" s="38">
        <v>0</v>
      </c>
      <c r="K26" s="39">
        <v>0</v>
      </c>
      <c r="L26" s="38">
        <v>0</v>
      </c>
      <c r="M26" s="39">
        <v>74298000</v>
      </c>
      <c r="N26" s="38">
        <v>81728000</v>
      </c>
      <c r="O26" s="39">
        <v>89157556</v>
      </c>
      <c r="P26" s="5"/>
    </row>
    <row r="27" spans="2:16" s="7" customFormat="1" ht="16" x14ac:dyDescent="0.2">
      <c r="B27" s="22">
        <v>36212</v>
      </c>
      <c r="C27" s="23" t="s">
        <v>41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40">
        <v>0</v>
      </c>
      <c r="J27" s="36">
        <v>0</v>
      </c>
      <c r="K27" s="40">
        <v>0</v>
      </c>
      <c r="L27" s="36">
        <v>0</v>
      </c>
      <c r="M27" s="40">
        <v>14466000</v>
      </c>
      <c r="N27" s="36">
        <v>15912000</v>
      </c>
      <c r="O27" s="40">
        <v>17358869</v>
      </c>
      <c r="P27" s="5"/>
    </row>
    <row r="28" spans="2:16" s="7" customFormat="1" ht="16" x14ac:dyDescent="0.2">
      <c r="B28" s="20">
        <v>36213</v>
      </c>
      <c r="C28" s="17" t="s">
        <v>42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9">
        <v>0</v>
      </c>
      <c r="J28" s="38">
        <v>0</v>
      </c>
      <c r="K28" s="39">
        <v>0</v>
      </c>
      <c r="L28" s="38">
        <v>0</v>
      </c>
      <c r="M28" s="39">
        <v>5259000</v>
      </c>
      <c r="N28" s="38">
        <v>5785000</v>
      </c>
      <c r="O28" s="39">
        <v>6310659</v>
      </c>
      <c r="P28" s="5"/>
    </row>
    <row r="29" spans="2:16" s="7" customFormat="1" ht="16" x14ac:dyDescent="0.2">
      <c r="B29" s="22">
        <v>37000</v>
      </c>
      <c r="C29" s="23" t="s">
        <v>31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40">
        <v>0</v>
      </c>
      <c r="J29" s="36">
        <v>0</v>
      </c>
      <c r="K29" s="40">
        <v>0</v>
      </c>
      <c r="L29" s="36">
        <v>0</v>
      </c>
      <c r="M29" s="40">
        <v>15673000</v>
      </c>
      <c r="N29" s="36">
        <v>17240000</v>
      </c>
      <c r="O29" s="40">
        <v>18807344</v>
      </c>
      <c r="P29" s="5"/>
    </row>
    <row r="30" spans="2:16" s="7" customFormat="1" ht="16" x14ac:dyDescent="0.2">
      <c r="B30" s="20">
        <v>39000</v>
      </c>
      <c r="C30" s="17" t="s">
        <v>32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9">
        <v>0</v>
      </c>
      <c r="J30" s="38">
        <v>0</v>
      </c>
      <c r="K30" s="39">
        <v>0</v>
      </c>
      <c r="L30" s="38">
        <v>0</v>
      </c>
      <c r="M30" s="39">
        <v>73169449</v>
      </c>
      <c r="N30" s="38">
        <v>80494932</v>
      </c>
      <c r="O30" s="39">
        <v>87820580</v>
      </c>
      <c r="P30" s="5"/>
    </row>
    <row r="31" spans="2:16" s="7" customFormat="1" ht="16" x14ac:dyDescent="0.2">
      <c r="B31" s="22">
        <v>39250</v>
      </c>
      <c r="C31" s="23" t="s">
        <v>43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40">
        <v>0</v>
      </c>
      <c r="J31" s="36">
        <v>0</v>
      </c>
      <c r="K31" s="40">
        <v>0</v>
      </c>
      <c r="L31" s="36">
        <v>0</v>
      </c>
      <c r="M31" s="40">
        <v>6449000</v>
      </c>
      <c r="N31" s="36">
        <v>7094000</v>
      </c>
      <c r="O31" s="40">
        <v>7738985</v>
      </c>
      <c r="P31" s="5"/>
    </row>
    <row r="32" spans="2:16" s="7" customFormat="1" ht="16" x14ac:dyDescent="0.2">
      <c r="B32" s="20">
        <v>39251</v>
      </c>
      <c r="C32" s="17" t="s">
        <v>44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9">
        <v>0</v>
      </c>
      <c r="J32" s="38">
        <v>0</v>
      </c>
      <c r="K32" s="39">
        <v>0</v>
      </c>
      <c r="L32" s="38">
        <v>0</v>
      </c>
      <c r="M32" s="39">
        <v>2856213</v>
      </c>
      <c r="N32" s="38">
        <v>3142617</v>
      </c>
      <c r="O32" s="39">
        <v>3430142</v>
      </c>
      <c r="P32" s="5"/>
    </row>
    <row r="33" spans="2:16" s="7" customFormat="1" ht="16" x14ac:dyDescent="0.2">
      <c r="B33" s="22">
        <v>39254</v>
      </c>
      <c r="C33" s="23" t="s">
        <v>45</v>
      </c>
      <c r="D33" s="36">
        <v>0</v>
      </c>
      <c r="E33" s="36">
        <v>0</v>
      </c>
      <c r="F33" s="36">
        <v>0</v>
      </c>
      <c r="G33" s="36">
        <v>0</v>
      </c>
      <c r="H33" s="36">
        <v>0</v>
      </c>
      <c r="I33" s="40">
        <v>0</v>
      </c>
      <c r="J33" s="36">
        <v>0</v>
      </c>
      <c r="K33" s="40">
        <v>0</v>
      </c>
      <c r="L33" s="36">
        <v>0</v>
      </c>
      <c r="M33" s="40">
        <v>10602758</v>
      </c>
      <c r="N33" s="36">
        <v>11700677</v>
      </c>
      <c r="O33" s="40">
        <v>12798038</v>
      </c>
      <c r="P33" s="5"/>
    </row>
    <row r="34" spans="2:16" s="7" customFormat="1" ht="16" x14ac:dyDescent="0.2">
      <c r="B34" s="20">
        <v>44000</v>
      </c>
      <c r="C34" s="17" t="s">
        <v>25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9">
        <v>0</v>
      </c>
      <c r="J34" s="38">
        <v>0</v>
      </c>
      <c r="K34" s="39">
        <v>0</v>
      </c>
      <c r="L34" s="38">
        <v>0</v>
      </c>
      <c r="M34" s="39">
        <v>46777531</v>
      </c>
      <c r="N34" s="38">
        <v>51466375</v>
      </c>
      <c r="O34" s="39">
        <v>56155585</v>
      </c>
      <c r="P34" s="5"/>
    </row>
    <row r="35" spans="2:16" s="7" customFormat="1" ht="16" x14ac:dyDescent="0.2">
      <c r="B35" s="22">
        <v>52000</v>
      </c>
      <c r="C35" s="23" t="s">
        <v>26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40">
        <v>0</v>
      </c>
      <c r="J35" s="36">
        <v>0</v>
      </c>
      <c r="K35" s="40">
        <v>0</v>
      </c>
      <c r="L35" s="36">
        <v>0</v>
      </c>
      <c r="M35" s="40">
        <v>4746570039</v>
      </c>
      <c r="N35" s="36">
        <v>5234318732</v>
      </c>
      <c r="O35" s="40">
        <v>5722066923</v>
      </c>
      <c r="P35" s="5"/>
    </row>
    <row r="36" spans="2:16" s="7" customFormat="1" ht="16" x14ac:dyDescent="0.2">
      <c r="B36" s="20">
        <v>53000</v>
      </c>
      <c r="C36" s="17" t="s">
        <v>33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9">
        <v>0</v>
      </c>
      <c r="J36" s="38">
        <v>0</v>
      </c>
      <c r="K36" s="39">
        <v>0</v>
      </c>
      <c r="L36" s="38">
        <v>0</v>
      </c>
      <c r="M36" s="39">
        <v>94385362</v>
      </c>
      <c r="N36" s="38">
        <v>104227958</v>
      </c>
      <c r="O36" s="39">
        <v>114071073</v>
      </c>
      <c r="P36" s="5"/>
    </row>
    <row r="37" spans="2:16" s="7" customFormat="1" ht="16" x14ac:dyDescent="0.2">
      <c r="B37" s="22">
        <v>53201</v>
      </c>
      <c r="C37" s="23" t="s">
        <v>50</v>
      </c>
      <c r="D37" s="36">
        <v>0</v>
      </c>
      <c r="E37" s="36">
        <v>0</v>
      </c>
      <c r="F37" s="36">
        <v>0</v>
      </c>
      <c r="G37" s="36">
        <v>0</v>
      </c>
      <c r="H37" s="36">
        <v>0</v>
      </c>
      <c r="I37" s="40">
        <v>0</v>
      </c>
      <c r="J37" s="36">
        <v>0</v>
      </c>
      <c r="K37" s="40">
        <v>0</v>
      </c>
      <c r="L37" s="36">
        <v>0</v>
      </c>
      <c r="M37" s="40">
        <v>33571775</v>
      </c>
      <c r="N37" s="36">
        <v>37054930</v>
      </c>
      <c r="O37" s="40">
        <v>40628196</v>
      </c>
      <c r="P37" s="5"/>
    </row>
    <row r="38" spans="2:16" s="7" customFormat="1" ht="16" x14ac:dyDescent="0.2">
      <c r="B38" s="20">
        <v>53204</v>
      </c>
      <c r="C38" s="17" t="s">
        <v>51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9">
        <v>0</v>
      </c>
      <c r="J38" s="38">
        <v>0</v>
      </c>
      <c r="K38" s="39">
        <v>0</v>
      </c>
      <c r="L38" s="38">
        <v>0</v>
      </c>
      <c r="M38" s="39">
        <v>13023000</v>
      </c>
      <c r="N38" s="38">
        <v>14325000</v>
      </c>
      <c r="O38" s="39">
        <v>15627793</v>
      </c>
      <c r="P38" s="5"/>
    </row>
    <row r="39" spans="2:16" s="7" customFormat="1" ht="16" x14ac:dyDescent="0.2">
      <c r="B39" s="22">
        <v>53210</v>
      </c>
      <c r="C39" s="23" t="s">
        <v>46</v>
      </c>
      <c r="D39" s="36">
        <v>0</v>
      </c>
      <c r="E39" s="36">
        <v>0</v>
      </c>
      <c r="F39" s="36">
        <v>0</v>
      </c>
      <c r="G39" s="36">
        <v>0</v>
      </c>
      <c r="H39" s="36">
        <v>0</v>
      </c>
      <c r="I39" s="40">
        <v>0</v>
      </c>
      <c r="J39" s="36">
        <v>0</v>
      </c>
      <c r="K39" s="40">
        <v>0</v>
      </c>
      <c r="L39" s="36">
        <v>0</v>
      </c>
      <c r="M39" s="40">
        <v>2433337</v>
      </c>
      <c r="N39" s="36">
        <v>2677450</v>
      </c>
      <c r="O39" s="40">
        <v>2920406</v>
      </c>
      <c r="P39" s="5"/>
    </row>
    <row r="40" spans="2:16" s="7" customFormat="1" ht="16" x14ac:dyDescent="0.2">
      <c r="B40" s="20">
        <v>54000</v>
      </c>
      <c r="C40" s="17" t="s">
        <v>27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39">
        <v>0</v>
      </c>
      <c r="J40" s="38">
        <v>0</v>
      </c>
      <c r="K40" s="39">
        <v>0</v>
      </c>
      <c r="L40" s="38">
        <v>0</v>
      </c>
      <c r="M40" s="39">
        <v>19426766</v>
      </c>
      <c r="N40" s="38">
        <v>25113688</v>
      </c>
      <c r="O40" s="39">
        <v>30800944</v>
      </c>
      <c r="P40" s="5"/>
    </row>
    <row r="41" spans="2:16" s="7" customFormat="1" ht="16" x14ac:dyDescent="0.2">
      <c r="B41" s="22">
        <v>55000</v>
      </c>
      <c r="C41" s="23" t="s">
        <v>34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40">
        <v>0</v>
      </c>
      <c r="J41" s="36">
        <v>0</v>
      </c>
      <c r="K41" s="40">
        <v>0</v>
      </c>
      <c r="L41" s="36">
        <v>0</v>
      </c>
      <c r="M41" s="40">
        <v>24102430066</v>
      </c>
      <c r="N41" s="36">
        <v>27052948977</v>
      </c>
      <c r="O41" s="40">
        <v>30003468464</v>
      </c>
      <c r="P41" s="5"/>
    </row>
    <row r="42" spans="2:16" s="7" customFormat="1" ht="16" x14ac:dyDescent="0.2">
      <c r="B42" s="20">
        <v>55208</v>
      </c>
      <c r="C42" s="17" t="s">
        <v>47</v>
      </c>
      <c r="D42" s="38">
        <v>0</v>
      </c>
      <c r="E42" s="38">
        <v>0</v>
      </c>
      <c r="F42" s="38">
        <v>0</v>
      </c>
      <c r="G42" s="38">
        <v>0</v>
      </c>
      <c r="H42" s="38">
        <v>0</v>
      </c>
      <c r="I42" s="39">
        <v>0</v>
      </c>
      <c r="J42" s="38">
        <v>0</v>
      </c>
      <c r="K42" s="39">
        <v>0</v>
      </c>
      <c r="L42" s="38">
        <v>0</v>
      </c>
      <c r="M42" s="39">
        <v>2470000</v>
      </c>
      <c r="N42" s="38">
        <v>2717000</v>
      </c>
      <c r="O42" s="39">
        <v>2964424</v>
      </c>
      <c r="P42" s="5"/>
    </row>
    <row r="43" spans="2:16" s="7" customFormat="1" ht="16" x14ac:dyDescent="0.2">
      <c r="B43" s="22">
        <v>60000</v>
      </c>
      <c r="C43" s="23" t="s">
        <v>28</v>
      </c>
      <c r="D43" s="36">
        <v>0</v>
      </c>
      <c r="E43" s="36">
        <v>0</v>
      </c>
      <c r="F43" s="36">
        <v>0</v>
      </c>
      <c r="G43" s="36">
        <v>0</v>
      </c>
      <c r="H43" s="36">
        <v>0</v>
      </c>
      <c r="I43" s="40">
        <v>0</v>
      </c>
      <c r="J43" s="36">
        <v>0</v>
      </c>
      <c r="K43" s="40">
        <v>0</v>
      </c>
      <c r="L43" s="36">
        <v>0</v>
      </c>
      <c r="M43" s="40">
        <v>280800</v>
      </c>
      <c r="N43" s="36">
        <v>322161</v>
      </c>
      <c r="O43" s="40">
        <v>363061</v>
      </c>
      <c r="P43" s="5"/>
    </row>
    <row r="44" spans="2:16" s="7" customFormat="1" ht="16" x14ac:dyDescent="0.2">
      <c r="B44" s="20">
        <v>63000</v>
      </c>
      <c r="C44" s="17" t="s">
        <v>29</v>
      </c>
      <c r="D44" s="38">
        <v>0</v>
      </c>
      <c r="E44" s="38">
        <v>0</v>
      </c>
      <c r="F44" s="38">
        <v>0</v>
      </c>
      <c r="G44" s="38">
        <v>0</v>
      </c>
      <c r="H44" s="38">
        <v>0</v>
      </c>
      <c r="I44" s="39">
        <v>0</v>
      </c>
      <c r="J44" s="38">
        <v>0</v>
      </c>
      <c r="K44" s="39">
        <v>0</v>
      </c>
      <c r="L44" s="38">
        <v>0</v>
      </c>
      <c r="M44" s="39">
        <v>74494000</v>
      </c>
      <c r="N44" s="38">
        <v>81944000</v>
      </c>
      <c r="O44" s="39">
        <v>89393010</v>
      </c>
      <c r="P44" s="5"/>
    </row>
    <row r="45" spans="2:16" s="7" customFormat="1" ht="17" thickBot="1" x14ac:dyDescent="0.25">
      <c r="B45" s="22">
        <v>81000</v>
      </c>
      <c r="C45" s="23" t="s">
        <v>35</v>
      </c>
      <c r="D45" s="36">
        <v>0</v>
      </c>
      <c r="E45" s="36">
        <v>0</v>
      </c>
      <c r="F45" s="36">
        <v>0</v>
      </c>
      <c r="G45" s="36">
        <v>0</v>
      </c>
      <c r="H45" s="36">
        <v>0</v>
      </c>
      <c r="I45" s="40">
        <v>0</v>
      </c>
      <c r="J45" s="36">
        <v>0</v>
      </c>
      <c r="K45" s="40">
        <v>0</v>
      </c>
      <c r="L45" s="36">
        <v>0</v>
      </c>
      <c r="M45" s="40">
        <v>2385517</v>
      </c>
      <c r="N45" s="36">
        <v>2629690</v>
      </c>
      <c r="O45" s="40">
        <v>2873164</v>
      </c>
      <c r="P45" s="5"/>
    </row>
    <row r="46" spans="2:16" ht="16" thickBot="1" x14ac:dyDescent="0.25">
      <c r="B46" s="12"/>
      <c r="C46" s="12" t="s">
        <v>4</v>
      </c>
      <c r="D46" s="41">
        <f>SUM(D11:D45)</f>
        <v>0</v>
      </c>
      <c r="E46" s="41">
        <f t="shared" ref="E46:O46" si="0">SUM(E11:E45)</f>
        <v>0</v>
      </c>
      <c r="F46" s="41">
        <f t="shared" si="0"/>
        <v>0</v>
      </c>
      <c r="G46" s="41">
        <f t="shared" si="0"/>
        <v>0</v>
      </c>
      <c r="H46" s="41">
        <f t="shared" si="0"/>
        <v>0</v>
      </c>
      <c r="I46" s="41">
        <f t="shared" si="0"/>
        <v>0</v>
      </c>
      <c r="J46" s="41">
        <f t="shared" si="0"/>
        <v>0</v>
      </c>
      <c r="K46" s="41">
        <f t="shared" si="0"/>
        <v>0</v>
      </c>
      <c r="L46" s="41">
        <f t="shared" si="0"/>
        <v>0</v>
      </c>
      <c r="M46" s="41">
        <f t="shared" si="0"/>
        <v>116443951230</v>
      </c>
      <c r="N46" s="41">
        <f t="shared" si="0"/>
        <v>128655449120</v>
      </c>
      <c r="O46" s="42">
        <f t="shared" si="0"/>
        <v>140867042667</v>
      </c>
    </row>
    <row r="47" spans="2:16" ht="15" customHeight="1" x14ac:dyDescent="0.2">
      <c r="B47" s="56" t="s">
        <v>54</v>
      </c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P47"/>
    </row>
    <row r="48" spans="2:16" ht="15" customHeight="1" x14ac:dyDescent="0.2">
      <c r="B48" s="56" t="s">
        <v>89</v>
      </c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P48"/>
    </row>
    <row r="49" spans="2:16" ht="15" customHeight="1" x14ac:dyDescent="0.2">
      <c r="B49" s="56" t="s">
        <v>57</v>
      </c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P49"/>
    </row>
    <row r="50" spans="2:16" ht="15" customHeight="1" x14ac:dyDescent="0.2">
      <c r="B50" s="56" t="s">
        <v>90</v>
      </c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P50"/>
    </row>
    <row r="51" spans="2:16" x14ac:dyDescent="0.2"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P51"/>
    </row>
    <row r="52" spans="2:16" x14ac:dyDescent="0.2">
      <c r="D52" s="24">
        <v>0</v>
      </c>
      <c r="E52" s="24">
        <v>0</v>
      </c>
      <c r="F52" s="24">
        <v>0</v>
      </c>
      <c r="G52" s="24">
        <v>0</v>
      </c>
      <c r="H52" s="24">
        <v>0</v>
      </c>
      <c r="I52" s="24">
        <v>0</v>
      </c>
      <c r="J52" s="24">
        <v>0</v>
      </c>
      <c r="K52" s="24">
        <v>0</v>
      </c>
      <c r="L52" s="24">
        <v>0</v>
      </c>
      <c r="M52" s="24">
        <v>0</v>
      </c>
      <c r="N52" s="24">
        <v>0</v>
      </c>
      <c r="O52" s="24">
        <v>0</v>
      </c>
    </row>
    <row r="53" spans="2:16" x14ac:dyDescent="0.2">
      <c r="K53" s="16"/>
    </row>
  </sheetData>
  <mergeCells count="12">
    <mergeCell ref="B51:N51"/>
    <mergeCell ref="B4:C4"/>
    <mergeCell ref="B5:C5"/>
    <mergeCell ref="B6:C6"/>
    <mergeCell ref="M6:O6"/>
    <mergeCell ref="B7:O7"/>
    <mergeCell ref="B8:O8"/>
    <mergeCell ref="B10:C10"/>
    <mergeCell ref="B47:N47"/>
    <mergeCell ref="B48:N48"/>
    <mergeCell ref="B49:N49"/>
    <mergeCell ref="B50:N50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Q53"/>
  <sheetViews>
    <sheetView zoomScale="72" zoomScaleNormal="72" workbookViewId="0">
      <selection activeCell="K14" sqref="K14"/>
    </sheetView>
  </sheetViews>
  <sheetFormatPr baseColWidth="10" defaultColWidth="65.1640625" defaultRowHeight="15" x14ac:dyDescent="0.2"/>
  <cols>
    <col min="1" max="1" width="8.83203125" customWidth="1"/>
    <col min="2" max="2" width="8.1640625" style="1" bestFit="1" customWidth="1"/>
    <col min="3" max="3" width="87.83203125" bestFit="1" customWidth="1"/>
    <col min="4" max="4" width="16.5" customWidth="1"/>
    <col min="5" max="5" width="16.6640625" bestFit="1" customWidth="1"/>
    <col min="6" max="6" width="17" bestFit="1" customWidth="1"/>
    <col min="7" max="7" width="17.33203125" bestFit="1" customWidth="1"/>
    <col min="8" max="8" width="18" customWidth="1"/>
    <col min="9" max="10" width="20.1640625" bestFit="1" customWidth="1"/>
    <col min="11" max="12" width="19.5" bestFit="1" customWidth="1"/>
    <col min="13" max="15" width="20.1640625" bestFit="1" customWidth="1"/>
    <col min="16" max="16" width="13.5" style="1" customWidth="1"/>
    <col min="17" max="17" width="12.1640625" bestFit="1" customWidth="1"/>
    <col min="18" max="22" width="17.33203125" customWidth="1"/>
  </cols>
  <sheetData>
    <row r="1" spans="2:17" x14ac:dyDescent="0.2">
      <c r="C1" s="2"/>
    </row>
    <row r="2" spans="2:17" x14ac:dyDescent="0.2">
      <c r="C2" s="2"/>
      <c r="Q2" s="7"/>
    </row>
    <row r="3" spans="2:17" x14ac:dyDescent="0.2">
      <c r="C3" s="2"/>
      <c r="Q3" s="7"/>
    </row>
    <row r="4" spans="2:17" x14ac:dyDescent="0.2">
      <c r="B4" s="48" t="s">
        <v>0</v>
      </c>
      <c r="C4" s="48"/>
      <c r="Q4" s="7"/>
    </row>
    <row r="5" spans="2:17" x14ac:dyDescent="0.2">
      <c r="B5" s="48" t="s">
        <v>1</v>
      </c>
      <c r="C5" s="48"/>
      <c r="O5" s="15">
        <f ca="1">NOW()</f>
        <v>44147.958614583331</v>
      </c>
      <c r="Q5" s="7"/>
    </row>
    <row r="6" spans="2:17" x14ac:dyDescent="0.2">
      <c r="B6" s="48" t="s">
        <v>2</v>
      </c>
      <c r="C6" s="48"/>
      <c r="M6" s="51"/>
      <c r="N6" s="51"/>
      <c r="O6" s="51"/>
      <c r="Q6" s="7"/>
    </row>
    <row r="7" spans="2:17" x14ac:dyDescent="0.2">
      <c r="B7" s="49" t="s">
        <v>91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Q7" s="7"/>
    </row>
    <row r="8" spans="2:17" ht="33" customHeight="1" x14ac:dyDescent="0.2">
      <c r="B8" s="50" t="s">
        <v>92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Q8" s="7"/>
    </row>
    <row r="9" spans="2:17" ht="16" thickBot="1" x14ac:dyDescent="0.25">
      <c r="C9" s="21"/>
      <c r="O9" s="4" t="s">
        <v>105</v>
      </c>
      <c r="Q9" s="7"/>
    </row>
    <row r="10" spans="2:17" s="7" customFormat="1" ht="16" thickBot="1" x14ac:dyDescent="0.25">
      <c r="B10" s="52" t="s">
        <v>3</v>
      </c>
      <c r="C10" s="53"/>
      <c r="D10" s="6" t="s">
        <v>13</v>
      </c>
      <c r="E10" s="14" t="s">
        <v>14</v>
      </c>
      <c r="F10" s="6" t="s">
        <v>15</v>
      </c>
      <c r="G10" s="14" t="s">
        <v>16</v>
      </c>
      <c r="H10" s="6" t="s">
        <v>5</v>
      </c>
      <c r="I10" s="14" t="s">
        <v>6</v>
      </c>
      <c r="J10" s="6" t="s">
        <v>7</v>
      </c>
      <c r="K10" s="14" t="s">
        <v>8</v>
      </c>
      <c r="L10" s="6" t="s">
        <v>9</v>
      </c>
      <c r="M10" s="14" t="s">
        <v>10</v>
      </c>
      <c r="N10" s="6" t="s">
        <v>11</v>
      </c>
      <c r="O10" s="14" t="s">
        <v>12</v>
      </c>
      <c r="P10" s="5"/>
    </row>
    <row r="11" spans="2:17" s="7" customFormat="1" ht="16" x14ac:dyDescent="0.2">
      <c r="B11" s="19">
        <v>20000</v>
      </c>
      <c r="C11" s="18" t="s">
        <v>17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36">
        <v>0</v>
      </c>
      <c r="O11" s="37">
        <v>0</v>
      </c>
      <c r="P11" s="5"/>
    </row>
    <row r="12" spans="2:17" s="7" customFormat="1" ht="16" x14ac:dyDescent="0.2">
      <c r="B12" s="20">
        <v>22000</v>
      </c>
      <c r="C12" s="17" t="s">
        <v>18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9">
        <v>0</v>
      </c>
      <c r="J12" s="38">
        <v>0</v>
      </c>
      <c r="K12" s="39">
        <v>0</v>
      </c>
      <c r="L12" s="38">
        <v>0</v>
      </c>
      <c r="M12" s="39">
        <v>0</v>
      </c>
      <c r="N12" s="38">
        <v>0</v>
      </c>
      <c r="O12" s="39">
        <v>0</v>
      </c>
      <c r="P12" s="5"/>
    </row>
    <row r="13" spans="2:17" s="7" customFormat="1" ht="16" x14ac:dyDescent="0.2">
      <c r="B13" s="22">
        <v>24000</v>
      </c>
      <c r="C13" s="23" t="s">
        <v>19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40">
        <v>0</v>
      </c>
      <c r="J13" s="36">
        <v>0</v>
      </c>
      <c r="K13" s="40">
        <v>0</v>
      </c>
      <c r="L13" s="36">
        <v>0</v>
      </c>
      <c r="M13" s="40">
        <v>0</v>
      </c>
      <c r="N13" s="36">
        <v>0</v>
      </c>
      <c r="O13" s="40">
        <v>0</v>
      </c>
      <c r="P13" s="5"/>
    </row>
    <row r="14" spans="2:17" s="7" customFormat="1" ht="16" x14ac:dyDescent="0.2">
      <c r="B14" s="20">
        <v>24211</v>
      </c>
      <c r="C14" s="17" t="s">
        <v>36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9">
        <v>0</v>
      </c>
      <c r="J14" s="38">
        <v>0</v>
      </c>
      <c r="K14" s="39">
        <v>0</v>
      </c>
      <c r="L14" s="38">
        <v>0</v>
      </c>
      <c r="M14" s="39">
        <v>7481080</v>
      </c>
      <c r="N14" s="38">
        <v>8977296</v>
      </c>
      <c r="O14" s="39">
        <v>10473512</v>
      </c>
      <c r="P14" s="5"/>
    </row>
    <row r="15" spans="2:17" s="7" customFormat="1" ht="16" x14ac:dyDescent="0.2">
      <c r="B15" s="22">
        <v>25000</v>
      </c>
      <c r="C15" s="23" t="s">
        <v>30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40">
        <v>0</v>
      </c>
      <c r="J15" s="36">
        <v>0</v>
      </c>
      <c r="K15" s="40">
        <v>0</v>
      </c>
      <c r="L15" s="36">
        <v>0</v>
      </c>
      <c r="M15" s="40">
        <v>176209033</v>
      </c>
      <c r="N15" s="36">
        <v>191954639</v>
      </c>
      <c r="O15" s="40">
        <v>207699748</v>
      </c>
      <c r="P15" s="5"/>
    </row>
    <row r="16" spans="2:17" s="7" customFormat="1" ht="16" x14ac:dyDescent="0.2">
      <c r="B16" s="20">
        <v>26000</v>
      </c>
      <c r="C16" s="17" t="s">
        <v>20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9">
        <v>0</v>
      </c>
      <c r="J16" s="38">
        <v>0</v>
      </c>
      <c r="K16" s="39">
        <v>0</v>
      </c>
      <c r="L16" s="38">
        <v>0</v>
      </c>
      <c r="M16" s="39">
        <v>24080000</v>
      </c>
      <c r="N16" s="38">
        <v>26488000</v>
      </c>
      <c r="O16" s="39">
        <v>28896025</v>
      </c>
      <c r="P16" s="5"/>
    </row>
    <row r="17" spans="2:16" s="7" customFormat="1" ht="16" x14ac:dyDescent="0.2">
      <c r="B17" s="22">
        <v>26298</v>
      </c>
      <c r="C17" s="23" t="s">
        <v>48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40">
        <v>0</v>
      </c>
      <c r="J17" s="36">
        <v>0</v>
      </c>
      <c r="K17" s="40">
        <v>0</v>
      </c>
      <c r="L17" s="36">
        <v>0</v>
      </c>
      <c r="M17" s="40">
        <v>0</v>
      </c>
      <c r="N17" s="36">
        <v>0</v>
      </c>
      <c r="O17" s="40">
        <v>0</v>
      </c>
      <c r="P17" s="5"/>
    </row>
    <row r="18" spans="2:16" s="7" customFormat="1" ht="16" x14ac:dyDescent="0.2">
      <c r="B18" s="20">
        <v>30000</v>
      </c>
      <c r="C18" s="17" t="s">
        <v>21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9">
        <v>0</v>
      </c>
      <c r="J18" s="38">
        <v>0</v>
      </c>
      <c r="K18" s="39">
        <v>0</v>
      </c>
      <c r="L18" s="38">
        <v>0</v>
      </c>
      <c r="M18" s="39">
        <v>160885337</v>
      </c>
      <c r="N18" s="38">
        <v>227539921</v>
      </c>
      <c r="O18" s="39">
        <v>294194253</v>
      </c>
      <c r="P18" s="5"/>
    </row>
    <row r="19" spans="2:16" s="7" customFormat="1" ht="16" x14ac:dyDescent="0.2">
      <c r="B19" s="22">
        <v>30211</v>
      </c>
      <c r="C19" s="23" t="s">
        <v>37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40">
        <v>0</v>
      </c>
      <c r="J19" s="36">
        <v>0</v>
      </c>
      <c r="K19" s="40">
        <v>0</v>
      </c>
      <c r="L19" s="36">
        <v>0</v>
      </c>
      <c r="M19" s="40">
        <v>0</v>
      </c>
      <c r="N19" s="36">
        <v>0</v>
      </c>
      <c r="O19" s="40">
        <v>0</v>
      </c>
      <c r="P19" s="5"/>
    </row>
    <row r="20" spans="2:16" s="7" customFormat="1" ht="16" x14ac:dyDescent="0.2">
      <c r="B20" s="20">
        <v>32000</v>
      </c>
      <c r="C20" s="17" t="s">
        <v>22</v>
      </c>
      <c r="D20" s="38">
        <v>0</v>
      </c>
      <c r="E20" s="38">
        <v>0</v>
      </c>
      <c r="F20" s="38">
        <v>0</v>
      </c>
      <c r="G20" s="38">
        <v>0</v>
      </c>
      <c r="H20" s="38">
        <v>0</v>
      </c>
      <c r="I20" s="39">
        <v>0</v>
      </c>
      <c r="J20" s="38">
        <v>0</v>
      </c>
      <c r="K20" s="39">
        <v>0</v>
      </c>
      <c r="L20" s="38">
        <v>0</v>
      </c>
      <c r="M20" s="39">
        <v>0</v>
      </c>
      <c r="N20" s="38">
        <v>0</v>
      </c>
      <c r="O20" s="39">
        <v>0</v>
      </c>
      <c r="P20" s="5"/>
    </row>
    <row r="21" spans="2:16" s="7" customFormat="1" ht="16" x14ac:dyDescent="0.2">
      <c r="B21" s="22">
        <v>32265</v>
      </c>
      <c r="C21" s="23" t="s">
        <v>38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40">
        <v>0</v>
      </c>
      <c r="J21" s="36">
        <v>0</v>
      </c>
      <c r="K21" s="40">
        <v>0</v>
      </c>
      <c r="L21" s="36">
        <v>0</v>
      </c>
      <c r="M21" s="40">
        <v>3870000</v>
      </c>
      <c r="N21" s="36">
        <v>4257000</v>
      </c>
      <c r="O21" s="40">
        <v>4643622</v>
      </c>
      <c r="P21" s="5"/>
    </row>
    <row r="22" spans="2:16" s="7" customFormat="1" ht="16" x14ac:dyDescent="0.2">
      <c r="B22" s="20">
        <v>32266</v>
      </c>
      <c r="C22" s="17" t="s">
        <v>39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9">
        <v>0</v>
      </c>
      <c r="J22" s="38">
        <v>0</v>
      </c>
      <c r="K22" s="39">
        <v>0</v>
      </c>
      <c r="L22" s="38">
        <v>0</v>
      </c>
      <c r="M22" s="39">
        <v>0</v>
      </c>
      <c r="N22" s="38">
        <v>0</v>
      </c>
      <c r="O22" s="39">
        <v>0</v>
      </c>
      <c r="P22" s="5"/>
    </row>
    <row r="23" spans="2:16" s="7" customFormat="1" ht="16" x14ac:dyDescent="0.2">
      <c r="B23" s="22">
        <v>32396</v>
      </c>
      <c r="C23" s="23" t="s">
        <v>40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40">
        <v>0</v>
      </c>
      <c r="J23" s="36">
        <v>0</v>
      </c>
      <c r="K23" s="40">
        <v>0</v>
      </c>
      <c r="L23" s="36">
        <v>0</v>
      </c>
      <c r="M23" s="40">
        <v>0</v>
      </c>
      <c r="N23" s="36">
        <v>0</v>
      </c>
      <c r="O23" s="40">
        <v>0</v>
      </c>
      <c r="P23" s="5"/>
    </row>
    <row r="24" spans="2:16" s="7" customFormat="1" ht="16" x14ac:dyDescent="0.2">
      <c r="B24" s="20">
        <v>35000</v>
      </c>
      <c r="C24" s="17" t="s">
        <v>23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9">
        <v>0</v>
      </c>
      <c r="J24" s="38">
        <v>0</v>
      </c>
      <c r="K24" s="39">
        <v>0</v>
      </c>
      <c r="L24" s="38">
        <v>0</v>
      </c>
      <c r="M24" s="39">
        <v>0</v>
      </c>
      <c r="N24" s="38">
        <v>0</v>
      </c>
      <c r="O24" s="39">
        <v>0</v>
      </c>
      <c r="P24" s="5"/>
    </row>
    <row r="25" spans="2:16" s="7" customFormat="1" ht="16" x14ac:dyDescent="0.2">
      <c r="B25" s="22">
        <v>36000</v>
      </c>
      <c r="C25" s="23" t="s">
        <v>24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  <c r="I25" s="40">
        <v>0</v>
      </c>
      <c r="J25" s="36">
        <v>0</v>
      </c>
      <c r="K25" s="40">
        <v>0</v>
      </c>
      <c r="L25" s="36">
        <v>0</v>
      </c>
      <c r="M25" s="40">
        <v>196660000</v>
      </c>
      <c r="N25" s="36">
        <v>216326000</v>
      </c>
      <c r="O25" s="40">
        <v>235991853</v>
      </c>
      <c r="P25" s="5"/>
    </row>
    <row r="26" spans="2:16" s="7" customFormat="1" ht="16" x14ac:dyDescent="0.2">
      <c r="B26" s="20">
        <v>36211</v>
      </c>
      <c r="C26" s="17" t="s">
        <v>49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9">
        <v>0</v>
      </c>
      <c r="J26" s="38">
        <v>0</v>
      </c>
      <c r="K26" s="39">
        <v>0</v>
      </c>
      <c r="L26" s="38">
        <v>0</v>
      </c>
      <c r="M26" s="39">
        <v>0</v>
      </c>
      <c r="N26" s="38">
        <v>0</v>
      </c>
      <c r="O26" s="39">
        <v>0</v>
      </c>
      <c r="P26" s="5"/>
    </row>
    <row r="27" spans="2:16" s="7" customFormat="1" ht="16" x14ac:dyDescent="0.2">
      <c r="B27" s="22">
        <v>36212</v>
      </c>
      <c r="C27" s="23" t="s">
        <v>41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40">
        <v>0</v>
      </c>
      <c r="J27" s="36">
        <v>0</v>
      </c>
      <c r="K27" s="40">
        <v>0</v>
      </c>
      <c r="L27" s="36">
        <v>0</v>
      </c>
      <c r="M27" s="40">
        <v>0</v>
      </c>
      <c r="N27" s="36">
        <v>0</v>
      </c>
      <c r="O27" s="40">
        <v>0</v>
      </c>
      <c r="P27" s="5"/>
    </row>
    <row r="28" spans="2:16" s="7" customFormat="1" ht="16" x14ac:dyDescent="0.2">
      <c r="B28" s="20">
        <v>36213</v>
      </c>
      <c r="C28" s="17" t="s">
        <v>42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9">
        <v>0</v>
      </c>
      <c r="J28" s="38">
        <v>0</v>
      </c>
      <c r="K28" s="39">
        <v>0</v>
      </c>
      <c r="L28" s="38">
        <v>0</v>
      </c>
      <c r="M28" s="39">
        <v>0</v>
      </c>
      <c r="N28" s="38">
        <v>0</v>
      </c>
      <c r="O28" s="39">
        <v>0</v>
      </c>
      <c r="P28" s="5"/>
    </row>
    <row r="29" spans="2:16" s="7" customFormat="1" ht="16" x14ac:dyDescent="0.2">
      <c r="B29" s="22">
        <v>37000</v>
      </c>
      <c r="C29" s="23" t="s">
        <v>31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40">
        <v>0</v>
      </c>
      <c r="J29" s="36">
        <v>0</v>
      </c>
      <c r="K29" s="40">
        <v>0</v>
      </c>
      <c r="L29" s="36">
        <v>0</v>
      </c>
      <c r="M29" s="40">
        <v>0</v>
      </c>
      <c r="N29" s="36">
        <v>0</v>
      </c>
      <c r="O29" s="40">
        <v>0</v>
      </c>
      <c r="P29" s="5"/>
    </row>
    <row r="30" spans="2:16" s="7" customFormat="1" ht="16" x14ac:dyDescent="0.2">
      <c r="B30" s="20">
        <v>39000</v>
      </c>
      <c r="C30" s="17" t="s">
        <v>32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9">
        <v>0</v>
      </c>
      <c r="J30" s="38">
        <v>0</v>
      </c>
      <c r="K30" s="39">
        <v>0</v>
      </c>
      <c r="L30" s="38">
        <v>0</v>
      </c>
      <c r="M30" s="39">
        <v>4167000</v>
      </c>
      <c r="N30" s="38">
        <v>4583000</v>
      </c>
      <c r="O30" s="39">
        <v>5000000</v>
      </c>
      <c r="P30" s="5"/>
    </row>
    <row r="31" spans="2:16" s="7" customFormat="1" ht="16" x14ac:dyDescent="0.2">
      <c r="B31" s="22">
        <v>39250</v>
      </c>
      <c r="C31" s="23" t="s">
        <v>43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40">
        <v>0</v>
      </c>
      <c r="J31" s="36">
        <v>0</v>
      </c>
      <c r="K31" s="40">
        <v>0</v>
      </c>
      <c r="L31" s="36">
        <v>0</v>
      </c>
      <c r="M31" s="40">
        <v>1639000</v>
      </c>
      <c r="N31" s="36">
        <v>1803000</v>
      </c>
      <c r="O31" s="40">
        <v>1966319</v>
      </c>
      <c r="P31" s="5"/>
    </row>
    <row r="32" spans="2:16" s="7" customFormat="1" ht="16" x14ac:dyDescent="0.2">
      <c r="B32" s="20">
        <v>39251</v>
      </c>
      <c r="C32" s="17" t="s">
        <v>44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9">
        <v>0</v>
      </c>
      <c r="J32" s="38">
        <v>0</v>
      </c>
      <c r="K32" s="39">
        <v>0</v>
      </c>
      <c r="L32" s="38">
        <v>0</v>
      </c>
      <c r="M32" s="39">
        <v>0</v>
      </c>
      <c r="N32" s="38">
        <v>0</v>
      </c>
      <c r="O32" s="39">
        <v>0</v>
      </c>
      <c r="P32" s="5"/>
    </row>
    <row r="33" spans="2:16" s="7" customFormat="1" ht="16" x14ac:dyDescent="0.2">
      <c r="B33" s="22">
        <v>39254</v>
      </c>
      <c r="C33" s="23" t="s">
        <v>45</v>
      </c>
      <c r="D33" s="36">
        <v>0</v>
      </c>
      <c r="E33" s="36">
        <v>0</v>
      </c>
      <c r="F33" s="36">
        <v>0</v>
      </c>
      <c r="G33" s="36">
        <v>0</v>
      </c>
      <c r="H33" s="36">
        <v>0</v>
      </c>
      <c r="I33" s="40">
        <v>0</v>
      </c>
      <c r="J33" s="36">
        <v>0</v>
      </c>
      <c r="K33" s="40">
        <v>0</v>
      </c>
      <c r="L33" s="36">
        <v>0</v>
      </c>
      <c r="M33" s="40">
        <v>0</v>
      </c>
      <c r="N33" s="36">
        <v>0</v>
      </c>
      <c r="O33" s="40">
        <v>0</v>
      </c>
      <c r="P33" s="5"/>
    </row>
    <row r="34" spans="2:16" s="7" customFormat="1" ht="16" x14ac:dyDescent="0.2">
      <c r="B34" s="20">
        <v>44000</v>
      </c>
      <c r="C34" s="17" t="s">
        <v>25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9">
        <v>0</v>
      </c>
      <c r="J34" s="38">
        <v>0</v>
      </c>
      <c r="K34" s="39">
        <v>0</v>
      </c>
      <c r="L34" s="38">
        <v>0</v>
      </c>
      <c r="M34" s="39">
        <v>0</v>
      </c>
      <c r="N34" s="38">
        <v>0</v>
      </c>
      <c r="O34" s="39">
        <v>0</v>
      </c>
      <c r="P34" s="5"/>
    </row>
    <row r="35" spans="2:16" s="7" customFormat="1" ht="16" x14ac:dyDescent="0.2">
      <c r="B35" s="22">
        <v>52000</v>
      </c>
      <c r="C35" s="23" t="s">
        <v>26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40">
        <v>0</v>
      </c>
      <c r="J35" s="36">
        <v>0</v>
      </c>
      <c r="K35" s="40">
        <v>0</v>
      </c>
      <c r="L35" s="36">
        <v>0</v>
      </c>
      <c r="M35" s="40">
        <v>3360090329</v>
      </c>
      <c r="N35" s="36">
        <v>3695884664</v>
      </c>
      <c r="O35" s="40">
        <v>4031679202</v>
      </c>
      <c r="P35" s="5"/>
    </row>
    <row r="36" spans="2:16" s="7" customFormat="1" ht="16" x14ac:dyDescent="0.2">
      <c r="B36" s="20">
        <v>53000</v>
      </c>
      <c r="C36" s="17" t="s">
        <v>33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9">
        <v>0</v>
      </c>
      <c r="J36" s="38">
        <v>0</v>
      </c>
      <c r="K36" s="39">
        <v>0</v>
      </c>
      <c r="L36" s="38">
        <v>0</v>
      </c>
      <c r="M36" s="39">
        <v>0</v>
      </c>
      <c r="N36" s="38">
        <v>0</v>
      </c>
      <c r="O36" s="39">
        <v>0</v>
      </c>
      <c r="P36" s="5"/>
    </row>
    <row r="37" spans="2:16" s="7" customFormat="1" ht="16" x14ac:dyDescent="0.2">
      <c r="B37" s="22">
        <v>53201</v>
      </c>
      <c r="C37" s="23" t="s">
        <v>50</v>
      </c>
      <c r="D37" s="36">
        <v>0</v>
      </c>
      <c r="E37" s="36">
        <v>0</v>
      </c>
      <c r="F37" s="36">
        <v>0</v>
      </c>
      <c r="G37" s="36">
        <v>0</v>
      </c>
      <c r="H37" s="36">
        <v>0</v>
      </c>
      <c r="I37" s="40">
        <v>0</v>
      </c>
      <c r="J37" s="36">
        <v>0</v>
      </c>
      <c r="K37" s="40">
        <v>0</v>
      </c>
      <c r="L37" s="36">
        <v>0</v>
      </c>
      <c r="M37" s="40">
        <v>0</v>
      </c>
      <c r="N37" s="36">
        <v>0</v>
      </c>
      <c r="O37" s="40">
        <v>0</v>
      </c>
      <c r="P37" s="5"/>
    </row>
    <row r="38" spans="2:16" s="7" customFormat="1" ht="16" x14ac:dyDescent="0.2">
      <c r="B38" s="20">
        <v>53204</v>
      </c>
      <c r="C38" s="17" t="s">
        <v>51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9">
        <v>0</v>
      </c>
      <c r="J38" s="38">
        <v>0</v>
      </c>
      <c r="K38" s="39">
        <v>0</v>
      </c>
      <c r="L38" s="38">
        <v>0</v>
      </c>
      <c r="M38" s="39">
        <v>0</v>
      </c>
      <c r="N38" s="38">
        <v>0</v>
      </c>
      <c r="O38" s="39">
        <v>0</v>
      </c>
      <c r="P38" s="5"/>
    </row>
    <row r="39" spans="2:16" s="7" customFormat="1" ht="16" x14ac:dyDescent="0.2">
      <c r="B39" s="22">
        <v>53210</v>
      </c>
      <c r="C39" s="23" t="s">
        <v>46</v>
      </c>
      <c r="D39" s="36">
        <v>0</v>
      </c>
      <c r="E39" s="36">
        <v>0</v>
      </c>
      <c r="F39" s="36">
        <v>0</v>
      </c>
      <c r="G39" s="36">
        <v>0</v>
      </c>
      <c r="H39" s="36">
        <v>0</v>
      </c>
      <c r="I39" s="40">
        <v>0</v>
      </c>
      <c r="J39" s="36">
        <v>0</v>
      </c>
      <c r="K39" s="40">
        <v>0</v>
      </c>
      <c r="L39" s="36">
        <v>0</v>
      </c>
      <c r="M39" s="40">
        <v>0</v>
      </c>
      <c r="N39" s="36">
        <v>0</v>
      </c>
      <c r="O39" s="40">
        <v>0</v>
      </c>
      <c r="P39" s="5"/>
    </row>
    <row r="40" spans="2:16" s="7" customFormat="1" ht="16" x14ac:dyDescent="0.2">
      <c r="B40" s="20">
        <v>54000</v>
      </c>
      <c r="C40" s="17" t="s">
        <v>27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39">
        <v>0</v>
      </c>
      <c r="J40" s="38">
        <v>0</v>
      </c>
      <c r="K40" s="39">
        <v>0</v>
      </c>
      <c r="L40" s="38">
        <v>0</v>
      </c>
      <c r="M40" s="39">
        <v>0</v>
      </c>
      <c r="N40" s="38">
        <v>0</v>
      </c>
      <c r="O40" s="39">
        <v>0</v>
      </c>
      <c r="P40" s="5"/>
    </row>
    <row r="41" spans="2:16" s="7" customFormat="1" ht="16" x14ac:dyDescent="0.2">
      <c r="B41" s="22">
        <v>55000</v>
      </c>
      <c r="C41" s="23" t="s">
        <v>34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40">
        <v>0</v>
      </c>
      <c r="J41" s="36">
        <v>0</v>
      </c>
      <c r="K41" s="40">
        <v>0</v>
      </c>
      <c r="L41" s="36">
        <v>0</v>
      </c>
      <c r="M41" s="40">
        <v>37489000</v>
      </c>
      <c r="N41" s="36">
        <v>41238000</v>
      </c>
      <c r="O41" s="40">
        <v>44987238</v>
      </c>
      <c r="P41" s="5"/>
    </row>
    <row r="42" spans="2:16" s="7" customFormat="1" ht="16" x14ac:dyDescent="0.2">
      <c r="B42" s="20">
        <v>55208</v>
      </c>
      <c r="C42" s="17" t="s">
        <v>47</v>
      </c>
      <c r="D42" s="38">
        <v>0</v>
      </c>
      <c r="E42" s="38">
        <v>0</v>
      </c>
      <c r="F42" s="38">
        <v>0</v>
      </c>
      <c r="G42" s="38">
        <v>0</v>
      </c>
      <c r="H42" s="38">
        <v>0</v>
      </c>
      <c r="I42" s="39">
        <v>0</v>
      </c>
      <c r="J42" s="38">
        <v>0</v>
      </c>
      <c r="K42" s="39">
        <v>0</v>
      </c>
      <c r="L42" s="38">
        <v>0</v>
      </c>
      <c r="M42" s="39">
        <v>0</v>
      </c>
      <c r="N42" s="38">
        <v>0</v>
      </c>
      <c r="O42" s="39">
        <v>0</v>
      </c>
      <c r="P42" s="5"/>
    </row>
    <row r="43" spans="2:16" s="7" customFormat="1" ht="16" x14ac:dyDescent="0.2">
      <c r="B43" s="22">
        <v>60000</v>
      </c>
      <c r="C43" s="23" t="s">
        <v>28</v>
      </c>
      <c r="D43" s="36">
        <v>0</v>
      </c>
      <c r="E43" s="36">
        <v>0</v>
      </c>
      <c r="F43" s="36">
        <v>0</v>
      </c>
      <c r="G43" s="36">
        <v>0</v>
      </c>
      <c r="H43" s="36">
        <v>0</v>
      </c>
      <c r="I43" s="40">
        <v>0</v>
      </c>
      <c r="J43" s="36">
        <v>0</v>
      </c>
      <c r="K43" s="40">
        <v>0</v>
      </c>
      <c r="L43" s="36">
        <v>0</v>
      </c>
      <c r="M43" s="40">
        <v>0</v>
      </c>
      <c r="N43" s="36">
        <v>0</v>
      </c>
      <c r="O43" s="40">
        <v>0</v>
      </c>
      <c r="P43" s="5"/>
    </row>
    <row r="44" spans="2:16" s="7" customFormat="1" ht="16" x14ac:dyDescent="0.2">
      <c r="B44" s="20">
        <v>63000</v>
      </c>
      <c r="C44" s="17" t="s">
        <v>29</v>
      </c>
      <c r="D44" s="38">
        <v>0</v>
      </c>
      <c r="E44" s="38">
        <v>0</v>
      </c>
      <c r="F44" s="38">
        <v>0</v>
      </c>
      <c r="G44" s="38">
        <v>0</v>
      </c>
      <c r="H44" s="38">
        <v>0</v>
      </c>
      <c r="I44" s="39">
        <v>0</v>
      </c>
      <c r="J44" s="38">
        <v>0</v>
      </c>
      <c r="K44" s="39">
        <v>0</v>
      </c>
      <c r="L44" s="38">
        <v>0</v>
      </c>
      <c r="M44" s="39">
        <v>0</v>
      </c>
      <c r="N44" s="38">
        <v>0</v>
      </c>
      <c r="O44" s="39">
        <v>0</v>
      </c>
      <c r="P44" s="5"/>
    </row>
    <row r="45" spans="2:16" s="7" customFormat="1" ht="17" thickBot="1" x14ac:dyDescent="0.25">
      <c r="B45" s="22">
        <v>81000</v>
      </c>
      <c r="C45" s="23" t="s">
        <v>35</v>
      </c>
      <c r="D45" s="36">
        <v>0</v>
      </c>
      <c r="E45" s="36">
        <v>0</v>
      </c>
      <c r="F45" s="36">
        <v>0</v>
      </c>
      <c r="G45" s="36">
        <v>0</v>
      </c>
      <c r="H45" s="36">
        <v>0</v>
      </c>
      <c r="I45" s="40">
        <v>0</v>
      </c>
      <c r="J45" s="36">
        <v>0</v>
      </c>
      <c r="K45" s="40">
        <v>0</v>
      </c>
      <c r="L45" s="36">
        <v>0</v>
      </c>
      <c r="M45" s="40">
        <v>0</v>
      </c>
      <c r="N45" s="36">
        <v>0</v>
      </c>
      <c r="O45" s="40">
        <v>0</v>
      </c>
      <c r="P45" s="5"/>
    </row>
    <row r="46" spans="2:16" ht="16" thickBot="1" x14ac:dyDescent="0.25">
      <c r="B46" s="12"/>
      <c r="C46" s="12" t="s">
        <v>4</v>
      </c>
      <c r="D46" s="41">
        <f>SUM(D11:D45)</f>
        <v>0</v>
      </c>
      <c r="E46" s="41">
        <f t="shared" ref="E46:O46" si="0">SUM(E11:E45)</f>
        <v>0</v>
      </c>
      <c r="F46" s="41">
        <f t="shared" si="0"/>
        <v>0</v>
      </c>
      <c r="G46" s="41">
        <f t="shared" si="0"/>
        <v>0</v>
      </c>
      <c r="H46" s="41">
        <f t="shared" si="0"/>
        <v>0</v>
      </c>
      <c r="I46" s="41">
        <f t="shared" si="0"/>
        <v>0</v>
      </c>
      <c r="J46" s="41">
        <f t="shared" si="0"/>
        <v>0</v>
      </c>
      <c r="K46" s="41">
        <f t="shared" si="0"/>
        <v>0</v>
      </c>
      <c r="L46" s="41">
        <f t="shared" si="0"/>
        <v>0</v>
      </c>
      <c r="M46" s="41">
        <f t="shared" si="0"/>
        <v>3972570779</v>
      </c>
      <c r="N46" s="41">
        <f t="shared" si="0"/>
        <v>4419051520</v>
      </c>
      <c r="O46" s="42">
        <f t="shared" si="0"/>
        <v>4865531772</v>
      </c>
    </row>
    <row r="47" spans="2:16" ht="15" customHeight="1" x14ac:dyDescent="0.2">
      <c r="B47" s="54" t="s">
        <v>64</v>
      </c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P47"/>
    </row>
    <row r="48" spans="2:16" ht="15" customHeight="1" x14ac:dyDescent="0.2">
      <c r="B48" s="47" t="s">
        <v>56</v>
      </c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P48"/>
    </row>
    <row r="49" spans="2:16" ht="15" customHeight="1" x14ac:dyDescent="0.2"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P49"/>
    </row>
    <row r="50" spans="2:16" ht="15" customHeight="1" x14ac:dyDescent="0.2"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P50"/>
    </row>
    <row r="51" spans="2:16" x14ac:dyDescent="0.2"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P51"/>
    </row>
    <row r="52" spans="2:16" x14ac:dyDescent="0.2">
      <c r="D52" s="24">
        <v>0</v>
      </c>
      <c r="E52" s="24">
        <v>0</v>
      </c>
      <c r="F52" s="24">
        <v>0</v>
      </c>
      <c r="G52" s="24">
        <v>0</v>
      </c>
      <c r="H52" s="24">
        <v>0</v>
      </c>
      <c r="I52" s="24">
        <v>0</v>
      </c>
      <c r="J52" s="24">
        <v>0</v>
      </c>
      <c r="K52" s="24">
        <v>0</v>
      </c>
      <c r="L52" s="24">
        <v>0</v>
      </c>
      <c r="M52" s="24">
        <v>0</v>
      </c>
      <c r="N52" s="24">
        <v>0</v>
      </c>
      <c r="O52" s="24">
        <v>0</v>
      </c>
    </row>
    <row r="53" spans="2:16" x14ac:dyDescent="0.2">
      <c r="K53" s="16"/>
    </row>
  </sheetData>
  <mergeCells count="12">
    <mergeCell ref="B51:N51"/>
    <mergeCell ref="B4:C4"/>
    <mergeCell ref="B5:C5"/>
    <mergeCell ref="B6:C6"/>
    <mergeCell ref="M6:O6"/>
    <mergeCell ref="B7:O7"/>
    <mergeCell ref="B8:O8"/>
    <mergeCell ref="B10:C10"/>
    <mergeCell ref="B47:N47"/>
    <mergeCell ref="B48:N48"/>
    <mergeCell ref="B49:N49"/>
    <mergeCell ref="B50:N50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16"/>
  <sheetViews>
    <sheetView showGridLines="0" workbookViewId="0">
      <selection sqref="A1:N1"/>
    </sheetView>
  </sheetViews>
  <sheetFormatPr baseColWidth="10" defaultColWidth="8.83203125" defaultRowHeight="15" x14ac:dyDescent="0.2"/>
  <cols>
    <col min="1" max="1" width="34" bestFit="1" customWidth="1"/>
    <col min="2" max="2" width="40.33203125" customWidth="1"/>
  </cols>
  <sheetData>
    <row r="1" spans="1:14" s="35" customFormat="1" ht="25.5" customHeight="1" x14ac:dyDescent="0.2">
      <c r="A1" s="63" t="s">
        <v>99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</row>
    <row r="2" spans="1:14" s="31" customFormat="1" x14ac:dyDescent="0.2">
      <c r="A2" s="51" t="s">
        <v>96</v>
      </c>
      <c r="B2" s="51"/>
      <c r="C2" s="31" t="s">
        <v>13</v>
      </c>
      <c r="D2" s="33" t="s">
        <v>14</v>
      </c>
      <c r="E2" s="33" t="s">
        <v>15</v>
      </c>
      <c r="F2" s="33" t="s">
        <v>16</v>
      </c>
      <c r="G2" s="33" t="s">
        <v>5</v>
      </c>
      <c r="H2" s="33" t="s">
        <v>6</v>
      </c>
      <c r="I2" s="33" t="s">
        <v>7</v>
      </c>
      <c r="J2" s="33" t="s">
        <v>8</v>
      </c>
      <c r="K2" s="33" t="s">
        <v>9</v>
      </c>
      <c r="L2" s="33" t="s">
        <v>10</v>
      </c>
      <c r="M2" s="33" t="s">
        <v>11</v>
      </c>
      <c r="N2" s="33" t="s">
        <v>12</v>
      </c>
    </row>
    <row r="3" spans="1:14" x14ac:dyDescent="0.2">
      <c r="A3" s="62" t="s">
        <v>52</v>
      </c>
      <c r="B3" s="62"/>
      <c r="C3" s="34">
        <f>'Anexo II'!D52</f>
        <v>0</v>
      </c>
      <c r="D3" s="34">
        <f>'Anexo II'!E52</f>
        <v>0</v>
      </c>
      <c r="E3" s="34">
        <f>'Anexo II'!F52</f>
        <v>0</v>
      </c>
      <c r="F3" s="34">
        <f>'Anexo II'!G52</f>
        <v>0</v>
      </c>
      <c r="G3" s="34">
        <f>'Anexo II'!H52</f>
        <v>0</v>
      </c>
      <c r="H3" s="34">
        <f>'Anexo II'!I52</f>
        <v>0</v>
      </c>
      <c r="I3" s="34">
        <f>'Anexo II'!J52</f>
        <v>0</v>
      </c>
      <c r="J3" s="34">
        <f>'Anexo II'!K52</f>
        <v>0</v>
      </c>
      <c r="K3" s="34">
        <f>'Anexo II'!L52</f>
        <v>0</v>
      </c>
      <c r="L3" s="34">
        <f>'Anexo II'!M52</f>
        <v>0</v>
      </c>
      <c r="M3" s="34">
        <f>'Anexo II'!N52</f>
        <v>0</v>
      </c>
      <c r="N3" s="34">
        <f>'Anexo II'!O52</f>
        <v>0</v>
      </c>
    </row>
    <row r="4" spans="1:14" x14ac:dyDescent="0.2">
      <c r="A4" s="62" t="s">
        <v>58</v>
      </c>
      <c r="B4" s="62"/>
      <c r="C4" s="34">
        <f>'Anexo III'!D52</f>
        <v>0</v>
      </c>
      <c r="D4" s="34">
        <f>'Anexo III'!E52</f>
        <v>0</v>
      </c>
      <c r="E4" s="34">
        <f>'Anexo III'!F52</f>
        <v>0</v>
      </c>
      <c r="F4" s="34">
        <f>'Anexo III'!G52</f>
        <v>0</v>
      </c>
      <c r="G4" s="34">
        <f>'Anexo III'!H52</f>
        <v>0</v>
      </c>
      <c r="H4" s="34">
        <f>'Anexo III'!I52</f>
        <v>0</v>
      </c>
      <c r="I4" s="34">
        <f>'Anexo III'!J52</f>
        <v>0</v>
      </c>
      <c r="J4" s="34">
        <f>'Anexo III'!K52</f>
        <v>0</v>
      </c>
      <c r="K4" s="34">
        <f>'Anexo III'!L52</f>
        <v>0</v>
      </c>
      <c r="L4" s="34">
        <f>'Anexo III'!M52</f>
        <v>0</v>
      </c>
      <c r="M4" s="34">
        <f>'Anexo III'!N52</f>
        <v>0</v>
      </c>
      <c r="N4" s="34">
        <f>'Anexo III'!O52</f>
        <v>0</v>
      </c>
    </row>
    <row r="5" spans="1:14" x14ac:dyDescent="0.2">
      <c r="A5" s="62" t="s">
        <v>62</v>
      </c>
      <c r="B5" s="62"/>
      <c r="C5" s="34">
        <f>'Anexo IV'!D52</f>
        <v>0</v>
      </c>
      <c r="D5" s="34">
        <f>'Anexo IV'!E52</f>
        <v>0</v>
      </c>
      <c r="E5" s="34">
        <f>'Anexo IV'!F52</f>
        <v>0</v>
      </c>
      <c r="F5" s="34">
        <f>'Anexo IV'!G52</f>
        <v>0</v>
      </c>
      <c r="G5" s="34">
        <f>'Anexo IV'!H52</f>
        <v>0</v>
      </c>
      <c r="H5" s="34">
        <f>'Anexo IV'!I52</f>
        <v>0</v>
      </c>
      <c r="I5" s="34">
        <f>'Anexo IV'!J52</f>
        <v>0</v>
      </c>
      <c r="J5" s="34">
        <f>'Anexo IV'!K52</f>
        <v>0</v>
      </c>
      <c r="K5" s="34">
        <f>'Anexo IV'!L52</f>
        <v>0</v>
      </c>
      <c r="L5" s="34">
        <f>'Anexo IV'!M52</f>
        <v>0</v>
      </c>
      <c r="M5" s="34">
        <f>'Anexo IV'!N52</f>
        <v>0</v>
      </c>
      <c r="N5" s="34">
        <f>'Anexo IV'!O52</f>
        <v>0</v>
      </c>
    </row>
    <row r="6" spans="1:14" x14ac:dyDescent="0.2">
      <c r="A6" s="62" t="s">
        <v>68</v>
      </c>
      <c r="B6" s="62"/>
      <c r="C6" s="34">
        <f>'Anexo V'!D52</f>
        <v>0</v>
      </c>
      <c r="D6" s="34">
        <f>'Anexo V'!E52</f>
        <v>0</v>
      </c>
      <c r="E6" s="34">
        <f>'Anexo V'!F52</f>
        <v>0</v>
      </c>
      <c r="F6" s="34">
        <f>'Anexo V'!G52</f>
        <v>0</v>
      </c>
      <c r="G6" s="34">
        <f>'Anexo V'!H52</f>
        <v>0</v>
      </c>
      <c r="H6" s="34">
        <f>'Anexo V'!I52</f>
        <v>0</v>
      </c>
      <c r="I6" s="34">
        <f>'Anexo V'!J52</f>
        <v>0</v>
      </c>
      <c r="J6" s="34">
        <f>'Anexo V'!K52</f>
        <v>0</v>
      </c>
      <c r="K6" s="34">
        <f>'Anexo V'!L52</f>
        <v>0</v>
      </c>
      <c r="L6" s="34">
        <f>'Anexo V'!M52</f>
        <v>0</v>
      </c>
      <c r="M6" s="34">
        <f>'Anexo V'!N52</f>
        <v>0</v>
      </c>
      <c r="N6" s="34">
        <f>'Anexo V'!O52</f>
        <v>0</v>
      </c>
    </row>
    <row r="7" spans="1:14" x14ac:dyDescent="0.2">
      <c r="A7" s="62" t="s">
        <v>70</v>
      </c>
      <c r="B7" s="62"/>
      <c r="C7" s="34">
        <f>'Anexo VI'!D52</f>
        <v>0</v>
      </c>
      <c r="D7" s="34">
        <f>'Anexo VI'!E52</f>
        <v>0</v>
      </c>
      <c r="E7" s="34">
        <f>'Anexo VI'!F52</f>
        <v>0</v>
      </c>
      <c r="F7" s="34">
        <f>'Anexo VI'!G52</f>
        <v>0</v>
      </c>
      <c r="G7" s="34">
        <f>'Anexo VI'!H52</f>
        <v>0</v>
      </c>
      <c r="H7" s="34">
        <f>'Anexo VI'!I52</f>
        <v>0</v>
      </c>
      <c r="I7" s="34">
        <f>'Anexo VI'!J52</f>
        <v>0</v>
      </c>
      <c r="J7" s="34">
        <f>'Anexo VI'!K52</f>
        <v>0</v>
      </c>
      <c r="K7" s="34">
        <f>'Anexo VI'!L52</f>
        <v>0</v>
      </c>
      <c r="L7" s="34">
        <f>'Anexo VI'!M52</f>
        <v>0</v>
      </c>
      <c r="M7" s="34">
        <f>'Anexo VI'!N52</f>
        <v>0</v>
      </c>
      <c r="N7" s="34">
        <f>'Anexo VI'!O52</f>
        <v>0</v>
      </c>
    </row>
    <row r="8" spans="1:14" x14ac:dyDescent="0.2">
      <c r="A8" s="62" t="s">
        <v>73</v>
      </c>
      <c r="B8" s="62"/>
      <c r="C8" s="34">
        <f>'Anexo VII'!D21</f>
        <v>0</v>
      </c>
      <c r="D8" s="34">
        <f>'Anexo VII'!E21</f>
        <v>0</v>
      </c>
      <c r="E8" s="34">
        <f>'Anexo VII'!F21</f>
        <v>0</v>
      </c>
      <c r="F8" s="34">
        <f>'Anexo VII'!G21</f>
        <v>0</v>
      </c>
      <c r="G8" s="34">
        <f>'Anexo VII'!H21</f>
        <v>0</v>
      </c>
      <c r="H8" s="34">
        <f>'Anexo VII'!I21</f>
        <v>0</v>
      </c>
      <c r="I8" s="34">
        <f>'Anexo VII'!J21</f>
        <v>0</v>
      </c>
      <c r="J8" s="34">
        <f>'Anexo VII'!K21</f>
        <v>0</v>
      </c>
      <c r="K8" s="34">
        <f>'Anexo VII'!L21</f>
        <v>0</v>
      </c>
      <c r="L8" s="34">
        <f>'Anexo VII'!M21</f>
        <v>0</v>
      </c>
      <c r="M8" s="34">
        <f>'Anexo VII'!N21</f>
        <v>0</v>
      </c>
      <c r="N8" s="34">
        <f>'Anexo VII'!O21</f>
        <v>0</v>
      </c>
    </row>
    <row r="9" spans="1:14" x14ac:dyDescent="0.2">
      <c r="A9" s="62" t="s">
        <v>77</v>
      </c>
      <c r="B9" s="62"/>
      <c r="C9" s="34">
        <f>'Anexo VIII'!D52</f>
        <v>0</v>
      </c>
      <c r="D9" s="34">
        <f>'Anexo VIII'!E52</f>
        <v>0</v>
      </c>
      <c r="E9" s="34">
        <f>'Anexo VIII'!F52</f>
        <v>0</v>
      </c>
      <c r="F9" s="34">
        <f>'Anexo VIII'!G52</f>
        <v>0</v>
      </c>
      <c r="G9" s="34">
        <f>'Anexo VIII'!H52</f>
        <v>0</v>
      </c>
      <c r="H9" s="34">
        <f>'Anexo VIII'!I52</f>
        <v>0</v>
      </c>
      <c r="I9" s="34">
        <f>'Anexo VIII'!J52</f>
        <v>0</v>
      </c>
      <c r="J9" s="34">
        <f>'Anexo VIII'!K52</f>
        <v>0</v>
      </c>
      <c r="K9" s="34">
        <f>'Anexo VIII'!L52</f>
        <v>0</v>
      </c>
      <c r="L9" s="34">
        <f>'Anexo VIII'!M52</f>
        <v>0</v>
      </c>
      <c r="M9" s="34">
        <f>'Anexo VIII'!N52</f>
        <v>0</v>
      </c>
      <c r="N9" s="34">
        <f>'Anexo VIII'!O52</f>
        <v>0</v>
      </c>
    </row>
    <row r="10" spans="1:14" x14ac:dyDescent="0.2">
      <c r="A10" s="62" t="s">
        <v>79</v>
      </c>
      <c r="B10" s="62"/>
      <c r="C10" s="34">
        <f>'Anexo IX'!D52</f>
        <v>0</v>
      </c>
      <c r="D10" s="34">
        <f>'Anexo IX'!E52</f>
        <v>0</v>
      </c>
      <c r="E10" s="34">
        <f>'Anexo IX'!F52</f>
        <v>0</v>
      </c>
      <c r="F10" s="34">
        <f>'Anexo IX'!G52</f>
        <v>0</v>
      </c>
      <c r="G10" s="34">
        <f>'Anexo IX'!H52</f>
        <v>0</v>
      </c>
      <c r="H10" s="34">
        <f>'Anexo IX'!I52</f>
        <v>0</v>
      </c>
      <c r="I10" s="34">
        <f>'Anexo IX'!J52</f>
        <v>0</v>
      </c>
      <c r="J10" s="34">
        <f>'Anexo IX'!K52</f>
        <v>0</v>
      </c>
      <c r="K10" s="34">
        <f>'Anexo IX'!L52</f>
        <v>0</v>
      </c>
      <c r="L10" s="34">
        <f>'Anexo IX'!M52</f>
        <v>0</v>
      </c>
      <c r="M10" s="34">
        <f>'Anexo IX'!N52</f>
        <v>0</v>
      </c>
      <c r="N10" s="34">
        <f>'Anexo IX'!O52</f>
        <v>0</v>
      </c>
    </row>
    <row r="11" spans="1:14" x14ac:dyDescent="0.2">
      <c r="A11" s="62" t="s">
        <v>81</v>
      </c>
      <c r="B11" s="62"/>
      <c r="C11" s="34">
        <f>'Anexo X'!D52</f>
        <v>0</v>
      </c>
      <c r="D11" s="34">
        <f>'Anexo X'!E52</f>
        <v>0</v>
      </c>
      <c r="E11" s="34">
        <f>'Anexo X'!F52</f>
        <v>0</v>
      </c>
      <c r="F11" s="34">
        <f>'Anexo X'!G52</f>
        <v>0</v>
      </c>
      <c r="G11" s="34">
        <f>'Anexo X'!H52</f>
        <v>0</v>
      </c>
      <c r="H11" s="34">
        <f>'Anexo X'!I52</f>
        <v>0</v>
      </c>
      <c r="I11" s="34">
        <f>'Anexo X'!J52</f>
        <v>0</v>
      </c>
      <c r="J11" s="34">
        <f>'Anexo X'!K52</f>
        <v>0</v>
      </c>
      <c r="K11" s="34">
        <f>'Anexo X'!L52</f>
        <v>0</v>
      </c>
      <c r="L11" s="34">
        <f>'Anexo X'!M52</f>
        <v>0</v>
      </c>
      <c r="M11" s="34">
        <f>'Anexo X'!N52</f>
        <v>0</v>
      </c>
      <c r="N11" s="34">
        <f>'Anexo X'!O52</f>
        <v>0</v>
      </c>
    </row>
    <row r="12" spans="1:14" x14ac:dyDescent="0.2">
      <c r="A12" s="62" t="s">
        <v>83</v>
      </c>
      <c r="B12" s="62"/>
      <c r="C12" s="34">
        <f>'Anexo XI'!D52</f>
        <v>0</v>
      </c>
      <c r="D12" s="34">
        <f>'Anexo XI'!E52</f>
        <v>0</v>
      </c>
      <c r="E12" s="34">
        <f>'Anexo XI'!F52</f>
        <v>0</v>
      </c>
      <c r="F12" s="34">
        <f>'Anexo XI'!G52</f>
        <v>0</v>
      </c>
      <c r="G12" s="34">
        <f>'Anexo XI'!H52</f>
        <v>0</v>
      </c>
      <c r="H12" s="34">
        <f>'Anexo XI'!I52</f>
        <v>0</v>
      </c>
      <c r="I12" s="34">
        <f>'Anexo XI'!J52</f>
        <v>0</v>
      </c>
      <c r="J12" s="34">
        <f>'Anexo XI'!K52</f>
        <v>0</v>
      </c>
      <c r="K12" s="34">
        <f>'Anexo XI'!L52</f>
        <v>0</v>
      </c>
      <c r="L12" s="34">
        <f>'Anexo XI'!M52</f>
        <v>0</v>
      </c>
      <c r="M12" s="34">
        <f>'Anexo XI'!N52</f>
        <v>0</v>
      </c>
      <c r="N12" s="34">
        <f>'Anexo XI'!O52</f>
        <v>0</v>
      </c>
    </row>
    <row r="13" spans="1:14" x14ac:dyDescent="0.2">
      <c r="A13" s="62" t="s">
        <v>97</v>
      </c>
      <c r="B13" s="62"/>
      <c r="C13" s="34">
        <f>'Anexo XII'!D52</f>
        <v>0</v>
      </c>
      <c r="D13" s="34">
        <f>'Anexo XII'!E52</f>
        <v>0</v>
      </c>
      <c r="E13" s="34">
        <f>'Anexo XII'!F52</f>
        <v>0</v>
      </c>
      <c r="F13" s="34">
        <f>'Anexo XII'!G52</f>
        <v>0</v>
      </c>
      <c r="G13" s="34">
        <f>'Anexo XII'!H52</f>
        <v>0</v>
      </c>
      <c r="H13" s="34">
        <f>'Anexo XII'!I52</f>
        <v>0</v>
      </c>
      <c r="I13" s="34">
        <f>'Anexo XII'!J52</f>
        <v>0</v>
      </c>
      <c r="J13" s="34">
        <f>'Anexo XII'!K52</f>
        <v>0</v>
      </c>
      <c r="K13" s="34">
        <f>'Anexo XII'!L52</f>
        <v>0</v>
      </c>
      <c r="L13" s="34">
        <f>'Anexo XII'!M52</f>
        <v>0</v>
      </c>
      <c r="M13" s="34">
        <f>'Anexo XII'!N52</f>
        <v>0</v>
      </c>
      <c r="N13" s="34">
        <f>'Anexo XII'!O52</f>
        <v>0</v>
      </c>
    </row>
    <row r="14" spans="1:14" x14ac:dyDescent="0.2">
      <c r="A14" s="62" t="s">
        <v>98</v>
      </c>
      <c r="B14" s="62"/>
      <c r="C14" s="34">
        <f>'Anexo XII-A'!D52</f>
        <v>0</v>
      </c>
      <c r="D14" s="34">
        <f>'Anexo XII-A'!E52</f>
        <v>0</v>
      </c>
      <c r="E14" s="34">
        <f>'Anexo XII-A'!F52</f>
        <v>0</v>
      </c>
      <c r="F14" s="34">
        <f>'Anexo XII-A'!G52</f>
        <v>0</v>
      </c>
      <c r="G14" s="34">
        <f>'Anexo XII-A'!H52</f>
        <v>0</v>
      </c>
      <c r="H14" s="34">
        <f>'Anexo XII-A'!I52</f>
        <v>0</v>
      </c>
      <c r="I14" s="34">
        <f>'Anexo XII-A'!J52</f>
        <v>0</v>
      </c>
      <c r="J14" s="34">
        <f>'Anexo XII-A'!K52</f>
        <v>0</v>
      </c>
      <c r="K14" s="34">
        <f>'Anexo XII-A'!L52</f>
        <v>0</v>
      </c>
      <c r="L14" s="34">
        <f>'Anexo XII-A'!M52</f>
        <v>0</v>
      </c>
      <c r="M14" s="34">
        <f>'Anexo XII-A'!N52</f>
        <v>0</v>
      </c>
      <c r="N14" s="34">
        <f>'Anexo XII-A'!O52</f>
        <v>0</v>
      </c>
    </row>
    <row r="15" spans="1:14" x14ac:dyDescent="0.2">
      <c r="A15" s="62" t="s">
        <v>87</v>
      </c>
      <c r="B15" s="62"/>
      <c r="C15" s="34">
        <f>'Anexo XIII'!D52</f>
        <v>0</v>
      </c>
      <c r="D15" s="34">
        <f>'Anexo XIII'!E52</f>
        <v>0</v>
      </c>
      <c r="E15" s="34">
        <f>'Anexo XIII'!F52</f>
        <v>0</v>
      </c>
      <c r="F15" s="34">
        <f>'Anexo XIII'!G52</f>
        <v>0</v>
      </c>
      <c r="G15" s="34">
        <f>'Anexo XIII'!H52</f>
        <v>0</v>
      </c>
      <c r="H15" s="34">
        <f>'Anexo XIII'!I52</f>
        <v>0</v>
      </c>
      <c r="I15" s="34">
        <f>'Anexo XIII'!J52</f>
        <v>0</v>
      </c>
      <c r="J15" s="34">
        <f>'Anexo XIII'!K52</f>
        <v>0</v>
      </c>
      <c r="K15" s="34">
        <f>'Anexo XIII'!L52</f>
        <v>0</v>
      </c>
      <c r="L15" s="34">
        <f>'Anexo XIII'!M52</f>
        <v>0</v>
      </c>
      <c r="M15" s="34">
        <f>'Anexo XIII'!N52</f>
        <v>0</v>
      </c>
      <c r="N15" s="34">
        <f>'Anexo XIII'!O52</f>
        <v>0</v>
      </c>
    </row>
    <row r="16" spans="1:14" x14ac:dyDescent="0.2">
      <c r="A16" s="62" t="s">
        <v>91</v>
      </c>
      <c r="B16" s="62"/>
      <c r="C16" s="34">
        <f>'Anexo XIV'!D52</f>
        <v>0</v>
      </c>
      <c r="D16" s="34">
        <f>'Anexo XIV'!E52</f>
        <v>0</v>
      </c>
      <c r="E16" s="34">
        <f>'Anexo XIV'!F52</f>
        <v>0</v>
      </c>
      <c r="F16" s="34">
        <f>'Anexo XIV'!G52</f>
        <v>0</v>
      </c>
      <c r="G16" s="34">
        <f>'Anexo XIV'!H52</f>
        <v>0</v>
      </c>
      <c r="H16" s="34">
        <f>'Anexo XIV'!I52</f>
        <v>0</v>
      </c>
      <c r="I16" s="34">
        <f>'Anexo XIV'!J52</f>
        <v>0</v>
      </c>
      <c r="J16" s="34">
        <f>'Anexo XIV'!K52</f>
        <v>0</v>
      </c>
      <c r="K16" s="34">
        <f>'Anexo XIV'!L52</f>
        <v>0</v>
      </c>
      <c r="L16" s="34">
        <f>'Anexo XIV'!M52</f>
        <v>0</v>
      </c>
      <c r="M16" s="34">
        <f>'Anexo XIV'!N52</f>
        <v>0</v>
      </c>
      <c r="N16" s="34">
        <f>'Anexo XIV'!O52</f>
        <v>0</v>
      </c>
    </row>
  </sheetData>
  <mergeCells count="16">
    <mergeCell ref="A13:B13"/>
    <mergeCell ref="A14:B14"/>
    <mergeCell ref="A15:B15"/>
    <mergeCell ref="A16:B16"/>
    <mergeCell ref="A1:N1"/>
    <mergeCell ref="A7:B7"/>
    <mergeCell ref="A8:B8"/>
    <mergeCell ref="A9:B9"/>
    <mergeCell ref="A10:B10"/>
    <mergeCell ref="A11:B11"/>
    <mergeCell ref="A12:B12"/>
    <mergeCell ref="A2:B2"/>
    <mergeCell ref="A3:B3"/>
    <mergeCell ref="A4:B4"/>
    <mergeCell ref="A5:B5"/>
    <mergeCell ref="A6:B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53"/>
  <sheetViews>
    <sheetView topLeftCell="E8" zoomScale="70" zoomScaleNormal="70" workbookViewId="0">
      <selection activeCell="O12" sqref="O12"/>
    </sheetView>
  </sheetViews>
  <sheetFormatPr baseColWidth="10" defaultColWidth="65.1640625" defaultRowHeight="15" x14ac:dyDescent="0.2"/>
  <cols>
    <col min="1" max="1" width="8.83203125" customWidth="1"/>
    <col min="2" max="2" width="8.1640625" style="1" bestFit="1" customWidth="1"/>
    <col min="3" max="3" width="87.83203125" bestFit="1" customWidth="1"/>
    <col min="4" max="4" width="16.5" customWidth="1"/>
    <col min="5" max="5" width="16.6640625" bestFit="1" customWidth="1"/>
    <col min="6" max="6" width="17" bestFit="1" customWidth="1"/>
    <col min="7" max="7" width="17.33203125" bestFit="1" customWidth="1"/>
    <col min="8" max="8" width="18" customWidth="1"/>
    <col min="9" max="9" width="19.5" bestFit="1" customWidth="1"/>
    <col min="10" max="10" width="20" bestFit="1" customWidth="1"/>
    <col min="11" max="12" width="20.33203125" bestFit="1" customWidth="1"/>
    <col min="13" max="13" width="20" bestFit="1" customWidth="1"/>
    <col min="14" max="14" width="20.33203125" bestFit="1" customWidth="1"/>
    <col min="15" max="15" width="24.33203125" bestFit="1" customWidth="1"/>
    <col min="16" max="16" width="13.5" style="1" customWidth="1"/>
    <col min="17" max="17" width="12.1640625" bestFit="1" customWidth="1"/>
    <col min="18" max="22" width="17.33203125" customWidth="1"/>
  </cols>
  <sheetData>
    <row r="1" spans="2:17" x14ac:dyDescent="0.2">
      <c r="C1" s="2"/>
    </row>
    <row r="2" spans="2:17" x14ac:dyDescent="0.2">
      <c r="C2" s="2"/>
      <c r="Q2" s="7"/>
    </row>
    <row r="3" spans="2:17" x14ac:dyDescent="0.2">
      <c r="C3" s="2"/>
      <c r="Q3" s="7"/>
    </row>
    <row r="4" spans="2:17" x14ac:dyDescent="0.2">
      <c r="B4" s="48" t="s">
        <v>0</v>
      </c>
      <c r="C4" s="48"/>
      <c r="Q4" s="7"/>
    </row>
    <row r="5" spans="2:17" x14ac:dyDescent="0.2">
      <c r="B5" s="48" t="s">
        <v>1</v>
      </c>
      <c r="C5" s="48"/>
      <c r="O5" s="15">
        <f ca="1">NOW()</f>
        <v>44147.958614583331</v>
      </c>
      <c r="Q5" s="7"/>
    </row>
    <row r="6" spans="2:17" x14ac:dyDescent="0.2">
      <c r="B6" s="48" t="s">
        <v>2</v>
      </c>
      <c r="C6" s="48"/>
      <c r="M6" s="51"/>
      <c r="N6" s="51"/>
      <c r="O6" s="51"/>
      <c r="Q6" s="7"/>
    </row>
    <row r="7" spans="2:17" x14ac:dyDescent="0.2">
      <c r="B7" s="49" t="s">
        <v>58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Q7" s="7"/>
    </row>
    <row r="8" spans="2:17" ht="33" customHeight="1" x14ac:dyDescent="0.2">
      <c r="B8" s="50" t="s">
        <v>59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Q8" s="7"/>
    </row>
    <row r="9" spans="2:17" ht="16" thickBot="1" x14ac:dyDescent="0.25">
      <c r="C9" s="21"/>
      <c r="O9" s="4" t="s">
        <v>105</v>
      </c>
      <c r="Q9" s="7"/>
    </row>
    <row r="10" spans="2:17" s="7" customFormat="1" ht="16" thickBot="1" x14ac:dyDescent="0.25">
      <c r="B10" s="52" t="s">
        <v>3</v>
      </c>
      <c r="C10" s="53"/>
      <c r="D10" s="6" t="s">
        <v>13</v>
      </c>
      <c r="E10" s="14" t="s">
        <v>14</v>
      </c>
      <c r="F10" s="6" t="s">
        <v>15</v>
      </c>
      <c r="G10" s="14" t="s">
        <v>16</v>
      </c>
      <c r="H10" s="6" t="s">
        <v>5</v>
      </c>
      <c r="I10" s="14" t="s">
        <v>6</v>
      </c>
      <c r="J10" s="6" t="s">
        <v>7</v>
      </c>
      <c r="K10" s="14" t="s">
        <v>8</v>
      </c>
      <c r="L10" s="6" t="s">
        <v>9</v>
      </c>
      <c r="M10" s="14" t="s">
        <v>10</v>
      </c>
      <c r="N10" s="6" t="s">
        <v>11</v>
      </c>
      <c r="O10" s="14" t="s">
        <v>12</v>
      </c>
      <c r="P10" s="5"/>
    </row>
    <row r="11" spans="2:17" s="7" customFormat="1" ht="16" x14ac:dyDescent="0.2">
      <c r="B11" s="19">
        <v>20000</v>
      </c>
      <c r="C11" s="18" t="s">
        <v>17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36">
        <v>0</v>
      </c>
      <c r="O11" s="37">
        <v>0</v>
      </c>
      <c r="P11" s="5"/>
    </row>
    <row r="12" spans="2:17" s="7" customFormat="1" ht="16" x14ac:dyDescent="0.2">
      <c r="B12" s="20">
        <v>22000</v>
      </c>
      <c r="C12" s="17" t="s">
        <v>18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9">
        <v>0</v>
      </c>
      <c r="J12" s="38">
        <v>0</v>
      </c>
      <c r="K12" s="39">
        <v>0</v>
      </c>
      <c r="L12" s="38">
        <v>0</v>
      </c>
      <c r="M12" s="39">
        <v>33450624.000000004</v>
      </c>
      <c r="N12" s="38">
        <v>38177691</v>
      </c>
      <c r="O12" s="39">
        <v>42904759</v>
      </c>
      <c r="P12" s="5"/>
    </row>
    <row r="13" spans="2:17" s="7" customFormat="1" ht="16" x14ac:dyDescent="0.2">
      <c r="B13" s="22">
        <v>24000</v>
      </c>
      <c r="C13" s="23" t="s">
        <v>19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40">
        <v>0</v>
      </c>
      <c r="J13" s="36">
        <v>0</v>
      </c>
      <c r="K13" s="40">
        <v>0</v>
      </c>
      <c r="L13" s="36">
        <v>0</v>
      </c>
      <c r="M13" s="40">
        <v>1667213772</v>
      </c>
      <c r="N13" s="36">
        <v>1856786136</v>
      </c>
      <c r="O13" s="40">
        <v>2071357500</v>
      </c>
      <c r="P13" s="5"/>
    </row>
    <row r="14" spans="2:17" s="7" customFormat="1" ht="16" x14ac:dyDescent="0.2">
      <c r="B14" s="20">
        <v>24211</v>
      </c>
      <c r="C14" s="17" t="s">
        <v>36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9">
        <v>0</v>
      </c>
      <c r="J14" s="38">
        <v>0</v>
      </c>
      <c r="K14" s="39">
        <v>0</v>
      </c>
      <c r="L14" s="38">
        <v>0</v>
      </c>
      <c r="M14" s="39">
        <v>0</v>
      </c>
      <c r="N14" s="38">
        <v>0</v>
      </c>
      <c r="O14" s="39">
        <v>0</v>
      </c>
      <c r="P14" s="5"/>
    </row>
    <row r="15" spans="2:17" s="7" customFormat="1" ht="16" x14ac:dyDescent="0.2">
      <c r="B15" s="22">
        <v>25000</v>
      </c>
      <c r="C15" s="23" t="s">
        <v>30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40">
        <v>0</v>
      </c>
      <c r="J15" s="36">
        <v>0</v>
      </c>
      <c r="K15" s="40">
        <v>0</v>
      </c>
      <c r="L15" s="36">
        <v>0</v>
      </c>
      <c r="M15" s="40">
        <v>256493475</v>
      </c>
      <c r="N15" s="36">
        <v>256493475</v>
      </c>
      <c r="O15" s="40">
        <v>256493475</v>
      </c>
      <c r="P15" s="5"/>
    </row>
    <row r="16" spans="2:17" s="7" customFormat="1" ht="16" x14ac:dyDescent="0.2">
      <c r="B16" s="20">
        <v>26000</v>
      </c>
      <c r="C16" s="17" t="s">
        <v>20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9">
        <v>0</v>
      </c>
      <c r="J16" s="38">
        <v>0</v>
      </c>
      <c r="K16" s="39">
        <v>0</v>
      </c>
      <c r="L16" s="38">
        <v>0</v>
      </c>
      <c r="M16" s="39">
        <v>0</v>
      </c>
      <c r="N16" s="38">
        <v>0</v>
      </c>
      <c r="O16" s="39">
        <v>0</v>
      </c>
      <c r="P16" s="5"/>
    </row>
    <row r="17" spans="2:16" s="7" customFormat="1" ht="16" x14ac:dyDescent="0.2">
      <c r="B17" s="22">
        <v>26298</v>
      </c>
      <c r="C17" s="23" t="s">
        <v>48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40">
        <v>0</v>
      </c>
      <c r="J17" s="36">
        <v>0</v>
      </c>
      <c r="K17" s="40">
        <v>0</v>
      </c>
      <c r="L17" s="36">
        <v>0</v>
      </c>
      <c r="M17" s="40">
        <v>0</v>
      </c>
      <c r="N17" s="36">
        <v>0</v>
      </c>
      <c r="O17" s="40">
        <v>0</v>
      </c>
      <c r="P17" s="5"/>
    </row>
    <row r="18" spans="2:16" s="7" customFormat="1" ht="16" x14ac:dyDescent="0.2">
      <c r="B18" s="20">
        <v>30000</v>
      </c>
      <c r="C18" s="17" t="s">
        <v>21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9">
        <v>0</v>
      </c>
      <c r="J18" s="38">
        <v>0</v>
      </c>
      <c r="K18" s="39">
        <v>0</v>
      </c>
      <c r="L18" s="38">
        <v>0</v>
      </c>
      <c r="M18" s="39">
        <v>0</v>
      </c>
      <c r="N18" s="38">
        <v>0</v>
      </c>
      <c r="O18" s="39">
        <v>0</v>
      </c>
      <c r="P18" s="5"/>
    </row>
    <row r="19" spans="2:16" s="7" customFormat="1" ht="16" x14ac:dyDescent="0.2">
      <c r="B19" s="22">
        <v>30211</v>
      </c>
      <c r="C19" s="23" t="s">
        <v>37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40">
        <v>0</v>
      </c>
      <c r="J19" s="36">
        <v>0</v>
      </c>
      <c r="K19" s="40">
        <v>0</v>
      </c>
      <c r="L19" s="36">
        <v>0</v>
      </c>
      <c r="M19" s="40">
        <v>0</v>
      </c>
      <c r="N19" s="36">
        <v>0</v>
      </c>
      <c r="O19" s="40">
        <v>0</v>
      </c>
      <c r="P19" s="5"/>
    </row>
    <row r="20" spans="2:16" s="7" customFormat="1" ht="16" x14ac:dyDescent="0.2">
      <c r="B20" s="20">
        <v>32000</v>
      </c>
      <c r="C20" s="17" t="s">
        <v>22</v>
      </c>
      <c r="D20" s="38">
        <v>0</v>
      </c>
      <c r="E20" s="38">
        <v>0</v>
      </c>
      <c r="F20" s="38">
        <v>0</v>
      </c>
      <c r="G20" s="38">
        <v>0</v>
      </c>
      <c r="H20" s="38">
        <v>0</v>
      </c>
      <c r="I20" s="39">
        <v>0</v>
      </c>
      <c r="J20" s="38">
        <v>0</v>
      </c>
      <c r="K20" s="39">
        <v>0</v>
      </c>
      <c r="L20" s="38">
        <v>0</v>
      </c>
      <c r="M20" s="39">
        <v>0</v>
      </c>
      <c r="N20" s="38">
        <v>0</v>
      </c>
      <c r="O20" s="39">
        <v>0</v>
      </c>
      <c r="P20" s="5"/>
    </row>
    <row r="21" spans="2:16" s="7" customFormat="1" ht="16" x14ac:dyDescent="0.2">
      <c r="B21" s="22">
        <v>32265</v>
      </c>
      <c r="C21" s="23" t="s">
        <v>38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40">
        <v>0</v>
      </c>
      <c r="J21" s="36">
        <v>0</v>
      </c>
      <c r="K21" s="40">
        <v>0</v>
      </c>
      <c r="L21" s="36">
        <v>0</v>
      </c>
      <c r="M21" s="40">
        <v>0</v>
      </c>
      <c r="N21" s="36">
        <v>0</v>
      </c>
      <c r="O21" s="40">
        <v>0</v>
      </c>
      <c r="P21" s="5"/>
    </row>
    <row r="22" spans="2:16" s="7" customFormat="1" ht="16" x14ac:dyDescent="0.2">
      <c r="B22" s="20">
        <v>32266</v>
      </c>
      <c r="C22" s="17" t="s">
        <v>39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9">
        <v>0</v>
      </c>
      <c r="J22" s="38">
        <v>0</v>
      </c>
      <c r="K22" s="39">
        <v>0</v>
      </c>
      <c r="L22" s="38">
        <v>0</v>
      </c>
      <c r="M22" s="39">
        <v>0</v>
      </c>
      <c r="N22" s="38">
        <v>0</v>
      </c>
      <c r="O22" s="39">
        <v>0</v>
      </c>
      <c r="P22" s="5"/>
    </row>
    <row r="23" spans="2:16" s="7" customFormat="1" ht="16" x14ac:dyDescent="0.2">
      <c r="B23" s="22">
        <v>32396</v>
      </c>
      <c r="C23" s="23" t="s">
        <v>40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40">
        <v>0</v>
      </c>
      <c r="J23" s="36">
        <v>0</v>
      </c>
      <c r="K23" s="40">
        <v>0</v>
      </c>
      <c r="L23" s="36">
        <v>0</v>
      </c>
      <c r="M23" s="40">
        <v>0</v>
      </c>
      <c r="N23" s="36">
        <v>0</v>
      </c>
      <c r="O23" s="40">
        <v>0</v>
      </c>
      <c r="P23" s="5"/>
    </row>
    <row r="24" spans="2:16" s="7" customFormat="1" ht="16" x14ac:dyDescent="0.2">
      <c r="B24" s="20">
        <v>35000</v>
      </c>
      <c r="C24" s="17" t="s">
        <v>23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9">
        <v>0</v>
      </c>
      <c r="J24" s="38">
        <v>0</v>
      </c>
      <c r="K24" s="39">
        <v>0</v>
      </c>
      <c r="L24" s="38">
        <v>0</v>
      </c>
      <c r="M24" s="39">
        <v>0</v>
      </c>
      <c r="N24" s="38">
        <v>0</v>
      </c>
      <c r="O24" s="39">
        <v>0</v>
      </c>
      <c r="P24" s="5"/>
    </row>
    <row r="25" spans="2:16" s="7" customFormat="1" ht="16" x14ac:dyDescent="0.2">
      <c r="B25" s="22">
        <v>36000</v>
      </c>
      <c r="C25" s="23" t="s">
        <v>24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  <c r="I25" s="40">
        <v>0</v>
      </c>
      <c r="J25" s="36">
        <v>0</v>
      </c>
      <c r="K25" s="40">
        <v>0</v>
      </c>
      <c r="L25" s="36">
        <v>0</v>
      </c>
      <c r="M25" s="40">
        <v>752655423</v>
      </c>
      <c r="N25" s="36">
        <v>822734230</v>
      </c>
      <c r="O25" s="40">
        <v>892813038</v>
      </c>
      <c r="P25" s="5"/>
    </row>
    <row r="26" spans="2:16" s="7" customFormat="1" ht="16" x14ac:dyDescent="0.2">
      <c r="B26" s="20">
        <v>36211</v>
      </c>
      <c r="C26" s="17" t="s">
        <v>49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9">
        <v>0</v>
      </c>
      <c r="J26" s="38">
        <v>0</v>
      </c>
      <c r="K26" s="39">
        <v>0</v>
      </c>
      <c r="L26" s="38">
        <v>0</v>
      </c>
      <c r="M26" s="39">
        <v>0</v>
      </c>
      <c r="N26" s="38">
        <v>0</v>
      </c>
      <c r="O26" s="39">
        <v>0</v>
      </c>
      <c r="P26" s="5"/>
    </row>
    <row r="27" spans="2:16" s="7" customFormat="1" ht="16" x14ac:dyDescent="0.2">
      <c r="B27" s="22">
        <v>36212</v>
      </c>
      <c r="C27" s="23" t="s">
        <v>41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40">
        <v>0</v>
      </c>
      <c r="J27" s="36">
        <v>0</v>
      </c>
      <c r="K27" s="40">
        <v>0</v>
      </c>
      <c r="L27" s="36">
        <v>0</v>
      </c>
      <c r="M27" s="40">
        <v>0</v>
      </c>
      <c r="N27" s="36">
        <v>0</v>
      </c>
      <c r="O27" s="40">
        <v>0</v>
      </c>
      <c r="P27" s="5"/>
    </row>
    <row r="28" spans="2:16" s="7" customFormat="1" ht="16" x14ac:dyDescent="0.2">
      <c r="B28" s="20">
        <v>36213</v>
      </c>
      <c r="C28" s="17" t="s">
        <v>42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9">
        <v>0</v>
      </c>
      <c r="J28" s="38">
        <v>0</v>
      </c>
      <c r="K28" s="39">
        <v>0</v>
      </c>
      <c r="L28" s="38">
        <v>0</v>
      </c>
      <c r="M28" s="39">
        <v>0</v>
      </c>
      <c r="N28" s="38">
        <v>0</v>
      </c>
      <c r="O28" s="39">
        <v>0</v>
      </c>
      <c r="P28" s="5"/>
    </row>
    <row r="29" spans="2:16" s="7" customFormat="1" ht="16" x14ac:dyDescent="0.2">
      <c r="B29" s="22">
        <v>37000</v>
      </c>
      <c r="C29" s="23" t="s">
        <v>31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40">
        <v>0</v>
      </c>
      <c r="J29" s="36">
        <v>0</v>
      </c>
      <c r="K29" s="40">
        <v>0</v>
      </c>
      <c r="L29" s="36">
        <v>0</v>
      </c>
      <c r="M29" s="40">
        <v>0</v>
      </c>
      <c r="N29" s="36">
        <v>0</v>
      </c>
      <c r="O29" s="40">
        <v>0</v>
      </c>
      <c r="P29" s="5"/>
    </row>
    <row r="30" spans="2:16" s="7" customFormat="1" ht="16" x14ac:dyDescent="0.2">
      <c r="B30" s="20">
        <v>39000</v>
      </c>
      <c r="C30" s="17" t="s">
        <v>32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9">
        <v>0</v>
      </c>
      <c r="J30" s="38">
        <v>0</v>
      </c>
      <c r="K30" s="39">
        <v>0</v>
      </c>
      <c r="L30" s="38">
        <v>0</v>
      </c>
      <c r="M30" s="39">
        <v>0</v>
      </c>
      <c r="N30" s="38">
        <v>0</v>
      </c>
      <c r="O30" s="39">
        <v>0</v>
      </c>
      <c r="P30" s="5"/>
    </row>
    <row r="31" spans="2:16" s="7" customFormat="1" ht="16" x14ac:dyDescent="0.2">
      <c r="B31" s="22">
        <v>39250</v>
      </c>
      <c r="C31" s="23" t="s">
        <v>43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40">
        <v>0</v>
      </c>
      <c r="J31" s="36">
        <v>0</v>
      </c>
      <c r="K31" s="40">
        <v>0</v>
      </c>
      <c r="L31" s="36">
        <v>0</v>
      </c>
      <c r="M31" s="40">
        <v>0</v>
      </c>
      <c r="N31" s="36">
        <v>0</v>
      </c>
      <c r="O31" s="40">
        <v>0</v>
      </c>
      <c r="P31" s="5"/>
    </row>
    <row r="32" spans="2:16" s="7" customFormat="1" ht="16" x14ac:dyDescent="0.2">
      <c r="B32" s="20">
        <v>39251</v>
      </c>
      <c r="C32" s="17" t="s">
        <v>44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9">
        <v>0</v>
      </c>
      <c r="J32" s="38">
        <v>0</v>
      </c>
      <c r="K32" s="39">
        <v>0</v>
      </c>
      <c r="L32" s="38">
        <v>0</v>
      </c>
      <c r="M32" s="39">
        <v>0</v>
      </c>
      <c r="N32" s="38">
        <v>0</v>
      </c>
      <c r="O32" s="39">
        <v>0</v>
      </c>
      <c r="P32" s="5"/>
    </row>
    <row r="33" spans="2:16" s="7" customFormat="1" ht="16" x14ac:dyDescent="0.2">
      <c r="B33" s="22">
        <v>39254</v>
      </c>
      <c r="C33" s="23" t="s">
        <v>45</v>
      </c>
      <c r="D33" s="36">
        <v>0</v>
      </c>
      <c r="E33" s="36">
        <v>0</v>
      </c>
      <c r="F33" s="36">
        <v>0</v>
      </c>
      <c r="G33" s="36">
        <v>0</v>
      </c>
      <c r="H33" s="36">
        <v>0</v>
      </c>
      <c r="I33" s="40">
        <v>0</v>
      </c>
      <c r="J33" s="36">
        <v>0</v>
      </c>
      <c r="K33" s="40">
        <v>0</v>
      </c>
      <c r="L33" s="36">
        <v>0</v>
      </c>
      <c r="M33" s="40">
        <v>0</v>
      </c>
      <c r="N33" s="36">
        <v>0</v>
      </c>
      <c r="O33" s="40">
        <v>0</v>
      </c>
      <c r="P33" s="5"/>
    </row>
    <row r="34" spans="2:16" s="7" customFormat="1" ht="16" x14ac:dyDescent="0.2">
      <c r="B34" s="20">
        <v>44000</v>
      </c>
      <c r="C34" s="17" t="s">
        <v>25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9">
        <v>0</v>
      </c>
      <c r="J34" s="38">
        <v>0</v>
      </c>
      <c r="K34" s="39">
        <v>0</v>
      </c>
      <c r="L34" s="38">
        <v>0</v>
      </c>
      <c r="M34" s="39">
        <v>0</v>
      </c>
      <c r="N34" s="38">
        <v>0</v>
      </c>
      <c r="O34" s="39">
        <v>0</v>
      </c>
      <c r="P34" s="5"/>
    </row>
    <row r="35" spans="2:16" s="7" customFormat="1" ht="16" x14ac:dyDescent="0.2">
      <c r="B35" s="22">
        <v>52000</v>
      </c>
      <c r="C35" s="23" t="s">
        <v>26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40">
        <v>0</v>
      </c>
      <c r="J35" s="36">
        <v>0</v>
      </c>
      <c r="K35" s="40">
        <v>0</v>
      </c>
      <c r="L35" s="36">
        <v>0</v>
      </c>
      <c r="M35" s="40">
        <v>2911280790</v>
      </c>
      <c r="N35" s="36">
        <v>3189835948</v>
      </c>
      <c r="O35" s="40">
        <v>3468391106</v>
      </c>
      <c r="P35" s="5"/>
    </row>
    <row r="36" spans="2:16" s="7" customFormat="1" ht="16" x14ac:dyDescent="0.2">
      <c r="B36" s="20">
        <v>53000</v>
      </c>
      <c r="C36" s="17" t="s">
        <v>33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9">
        <v>0</v>
      </c>
      <c r="J36" s="38">
        <v>0</v>
      </c>
      <c r="K36" s="39">
        <v>0</v>
      </c>
      <c r="L36" s="38">
        <v>0</v>
      </c>
      <c r="M36" s="39">
        <v>0</v>
      </c>
      <c r="N36" s="38">
        <v>0</v>
      </c>
      <c r="O36" s="39">
        <v>0</v>
      </c>
      <c r="P36" s="5"/>
    </row>
    <row r="37" spans="2:16" s="7" customFormat="1" ht="16" x14ac:dyDescent="0.2">
      <c r="B37" s="22">
        <v>53201</v>
      </c>
      <c r="C37" s="23" t="s">
        <v>50</v>
      </c>
      <c r="D37" s="36">
        <v>0</v>
      </c>
      <c r="E37" s="36">
        <v>0</v>
      </c>
      <c r="F37" s="36">
        <v>0</v>
      </c>
      <c r="G37" s="36">
        <v>0</v>
      </c>
      <c r="H37" s="36">
        <v>0</v>
      </c>
      <c r="I37" s="40">
        <v>0</v>
      </c>
      <c r="J37" s="36">
        <v>0</v>
      </c>
      <c r="K37" s="40">
        <v>0</v>
      </c>
      <c r="L37" s="36">
        <v>0</v>
      </c>
      <c r="M37" s="40">
        <v>0</v>
      </c>
      <c r="N37" s="36">
        <v>0</v>
      </c>
      <c r="O37" s="40">
        <v>0</v>
      </c>
      <c r="P37" s="5"/>
    </row>
    <row r="38" spans="2:16" s="7" customFormat="1" ht="16" x14ac:dyDescent="0.2">
      <c r="B38" s="20">
        <v>53204</v>
      </c>
      <c r="C38" s="17" t="s">
        <v>51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9">
        <v>0</v>
      </c>
      <c r="J38" s="38">
        <v>0</v>
      </c>
      <c r="K38" s="39">
        <v>0</v>
      </c>
      <c r="L38" s="38">
        <v>0</v>
      </c>
      <c r="M38" s="39">
        <v>5413164</v>
      </c>
      <c r="N38" s="38">
        <v>6183997</v>
      </c>
      <c r="O38" s="39">
        <v>6954830</v>
      </c>
      <c r="P38" s="5"/>
    </row>
    <row r="39" spans="2:16" s="7" customFormat="1" ht="16" x14ac:dyDescent="0.2">
      <c r="B39" s="22">
        <v>53210</v>
      </c>
      <c r="C39" s="23" t="s">
        <v>46</v>
      </c>
      <c r="D39" s="36">
        <v>0</v>
      </c>
      <c r="E39" s="36">
        <v>0</v>
      </c>
      <c r="F39" s="36">
        <v>0</v>
      </c>
      <c r="G39" s="36">
        <v>0</v>
      </c>
      <c r="H39" s="36">
        <v>0</v>
      </c>
      <c r="I39" s="40">
        <v>0</v>
      </c>
      <c r="J39" s="36">
        <v>0</v>
      </c>
      <c r="K39" s="40">
        <v>0</v>
      </c>
      <c r="L39" s="36">
        <v>0</v>
      </c>
      <c r="M39" s="40">
        <v>172619568</v>
      </c>
      <c r="N39" s="36">
        <v>189701681</v>
      </c>
      <c r="O39" s="40">
        <v>206783795</v>
      </c>
      <c r="P39" s="5"/>
    </row>
    <row r="40" spans="2:16" s="7" customFormat="1" ht="16" x14ac:dyDescent="0.2">
      <c r="B40" s="20">
        <v>54000</v>
      </c>
      <c r="C40" s="17" t="s">
        <v>27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39">
        <v>0</v>
      </c>
      <c r="J40" s="38">
        <v>0</v>
      </c>
      <c r="K40" s="39">
        <v>0</v>
      </c>
      <c r="L40" s="38">
        <v>0</v>
      </c>
      <c r="M40" s="39">
        <v>0</v>
      </c>
      <c r="N40" s="38">
        <v>0</v>
      </c>
      <c r="O40" s="39">
        <v>0</v>
      </c>
      <c r="P40" s="5"/>
    </row>
    <row r="41" spans="2:16" s="7" customFormat="1" ht="16" x14ac:dyDescent="0.2">
      <c r="B41" s="22">
        <v>55000</v>
      </c>
      <c r="C41" s="23" t="s">
        <v>34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40">
        <v>0</v>
      </c>
      <c r="J41" s="36">
        <v>0</v>
      </c>
      <c r="K41" s="40">
        <v>0</v>
      </c>
      <c r="L41" s="36">
        <v>0</v>
      </c>
      <c r="M41" s="40">
        <v>0</v>
      </c>
      <c r="N41" s="36">
        <v>0</v>
      </c>
      <c r="O41" s="40">
        <v>0</v>
      </c>
      <c r="P41" s="5"/>
    </row>
    <row r="42" spans="2:16" s="7" customFormat="1" ht="16" x14ac:dyDescent="0.2">
      <c r="B42" s="20">
        <v>55208</v>
      </c>
      <c r="C42" s="17" t="s">
        <v>47</v>
      </c>
      <c r="D42" s="38">
        <v>0</v>
      </c>
      <c r="E42" s="38">
        <v>0</v>
      </c>
      <c r="F42" s="38">
        <v>0</v>
      </c>
      <c r="G42" s="38">
        <v>0</v>
      </c>
      <c r="H42" s="38">
        <v>0</v>
      </c>
      <c r="I42" s="39">
        <v>0</v>
      </c>
      <c r="J42" s="38">
        <v>0</v>
      </c>
      <c r="K42" s="39">
        <v>0</v>
      </c>
      <c r="L42" s="38">
        <v>0</v>
      </c>
      <c r="M42" s="39">
        <v>0</v>
      </c>
      <c r="N42" s="38">
        <v>0</v>
      </c>
      <c r="O42" s="39">
        <v>0</v>
      </c>
      <c r="P42" s="5"/>
    </row>
    <row r="43" spans="2:16" s="7" customFormat="1" ht="16" x14ac:dyDescent="0.2">
      <c r="B43" s="22">
        <v>60000</v>
      </c>
      <c r="C43" s="23" t="s">
        <v>28</v>
      </c>
      <c r="D43" s="36">
        <v>0</v>
      </c>
      <c r="E43" s="36">
        <v>0</v>
      </c>
      <c r="F43" s="36">
        <v>0</v>
      </c>
      <c r="G43" s="36">
        <v>0</v>
      </c>
      <c r="H43" s="36">
        <v>0</v>
      </c>
      <c r="I43" s="40">
        <v>0</v>
      </c>
      <c r="J43" s="36">
        <v>0</v>
      </c>
      <c r="K43" s="40">
        <v>0</v>
      </c>
      <c r="L43" s="36">
        <v>0</v>
      </c>
      <c r="M43" s="40">
        <v>0</v>
      </c>
      <c r="N43" s="36">
        <v>0</v>
      </c>
      <c r="O43" s="40">
        <v>0</v>
      </c>
      <c r="P43" s="5"/>
    </row>
    <row r="44" spans="2:16" s="7" customFormat="1" ht="16" x14ac:dyDescent="0.2">
      <c r="B44" s="20">
        <v>63000</v>
      </c>
      <c r="C44" s="17" t="s">
        <v>29</v>
      </c>
      <c r="D44" s="38">
        <v>0</v>
      </c>
      <c r="E44" s="38">
        <v>0</v>
      </c>
      <c r="F44" s="38">
        <v>0</v>
      </c>
      <c r="G44" s="38">
        <v>0</v>
      </c>
      <c r="H44" s="38">
        <v>0</v>
      </c>
      <c r="I44" s="39">
        <v>0</v>
      </c>
      <c r="J44" s="38">
        <v>0</v>
      </c>
      <c r="K44" s="39">
        <v>0</v>
      </c>
      <c r="L44" s="38">
        <v>0</v>
      </c>
      <c r="M44" s="39">
        <v>0</v>
      </c>
      <c r="N44" s="38">
        <v>0</v>
      </c>
      <c r="O44" s="39">
        <v>0</v>
      </c>
      <c r="P44" s="5"/>
    </row>
    <row r="45" spans="2:16" s="7" customFormat="1" ht="17" thickBot="1" x14ac:dyDescent="0.25">
      <c r="B45" s="22">
        <v>81000</v>
      </c>
      <c r="C45" s="23" t="s">
        <v>35</v>
      </c>
      <c r="D45" s="36">
        <v>0</v>
      </c>
      <c r="E45" s="36">
        <v>0</v>
      </c>
      <c r="F45" s="36">
        <v>0</v>
      </c>
      <c r="G45" s="36">
        <v>0</v>
      </c>
      <c r="H45" s="36">
        <v>0</v>
      </c>
      <c r="I45" s="40">
        <v>0</v>
      </c>
      <c r="J45" s="36">
        <v>0</v>
      </c>
      <c r="K45" s="40">
        <v>0</v>
      </c>
      <c r="L45" s="36">
        <v>0</v>
      </c>
      <c r="M45" s="40">
        <v>0</v>
      </c>
      <c r="N45" s="36">
        <v>0</v>
      </c>
      <c r="O45" s="40">
        <v>0</v>
      </c>
      <c r="P45" s="5"/>
    </row>
    <row r="46" spans="2:16" ht="16" thickBot="1" x14ac:dyDescent="0.25">
      <c r="B46" s="12"/>
      <c r="C46" s="12" t="s">
        <v>4</v>
      </c>
      <c r="D46" s="41">
        <f>SUM(D11:D45)</f>
        <v>0</v>
      </c>
      <c r="E46" s="41">
        <f t="shared" ref="E46:O46" si="0">SUM(E11:E45)</f>
        <v>0</v>
      </c>
      <c r="F46" s="41">
        <f t="shared" si="0"/>
        <v>0</v>
      </c>
      <c r="G46" s="41">
        <f t="shared" si="0"/>
        <v>0</v>
      </c>
      <c r="H46" s="41">
        <f t="shared" si="0"/>
        <v>0</v>
      </c>
      <c r="I46" s="41">
        <f t="shared" si="0"/>
        <v>0</v>
      </c>
      <c r="J46" s="41">
        <f t="shared" si="0"/>
        <v>0</v>
      </c>
      <c r="K46" s="41">
        <f t="shared" si="0"/>
        <v>0</v>
      </c>
      <c r="L46" s="41">
        <f t="shared" si="0"/>
        <v>0</v>
      </c>
      <c r="M46" s="41">
        <f t="shared" si="0"/>
        <v>5799126816</v>
      </c>
      <c r="N46" s="41">
        <f t="shared" si="0"/>
        <v>6359913158</v>
      </c>
      <c r="O46" s="42">
        <f t="shared" si="0"/>
        <v>6945698503</v>
      </c>
    </row>
    <row r="47" spans="2:16" x14ac:dyDescent="0.2">
      <c r="B47" s="54" t="s">
        <v>54</v>
      </c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P47"/>
    </row>
    <row r="48" spans="2:16" x14ac:dyDescent="0.2">
      <c r="B48" s="55" t="s">
        <v>55</v>
      </c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P48"/>
    </row>
    <row r="49" spans="2:16" x14ac:dyDescent="0.2">
      <c r="B49" s="55" t="s">
        <v>60</v>
      </c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P49"/>
    </row>
    <row r="50" spans="2:16" x14ac:dyDescent="0.2">
      <c r="B50" s="55" t="s">
        <v>61</v>
      </c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P50"/>
    </row>
    <row r="51" spans="2:16" x14ac:dyDescent="0.2">
      <c r="B51"/>
      <c r="P51"/>
    </row>
    <row r="52" spans="2:16" x14ac:dyDescent="0.2">
      <c r="D52" s="24">
        <v>0</v>
      </c>
      <c r="E52" s="24">
        <v>0</v>
      </c>
      <c r="F52" s="24">
        <v>0</v>
      </c>
      <c r="G52" s="24">
        <v>0</v>
      </c>
      <c r="H52" s="24">
        <v>0</v>
      </c>
      <c r="I52" s="24">
        <v>0</v>
      </c>
      <c r="J52" s="24">
        <v>0</v>
      </c>
      <c r="K52" s="24">
        <v>0</v>
      </c>
      <c r="L52" s="24">
        <v>0</v>
      </c>
      <c r="M52" s="24">
        <v>0</v>
      </c>
      <c r="N52" s="24">
        <v>0</v>
      </c>
      <c r="O52" s="24">
        <v>0</v>
      </c>
    </row>
    <row r="53" spans="2:16" x14ac:dyDescent="0.2">
      <c r="K53" s="16"/>
    </row>
  </sheetData>
  <mergeCells count="11">
    <mergeCell ref="B10:C10"/>
    <mergeCell ref="B47:N47"/>
    <mergeCell ref="B48:N48"/>
    <mergeCell ref="B49:N49"/>
    <mergeCell ref="B50:N50"/>
    <mergeCell ref="B8:O8"/>
    <mergeCell ref="B4:C4"/>
    <mergeCell ref="B5:C5"/>
    <mergeCell ref="B6:C6"/>
    <mergeCell ref="M6:O6"/>
    <mergeCell ref="B7:O7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53"/>
  <sheetViews>
    <sheetView topLeftCell="E1" zoomScale="72" zoomScaleNormal="72" workbookViewId="0">
      <selection activeCell="M11" sqref="M11:O46"/>
    </sheetView>
  </sheetViews>
  <sheetFormatPr baseColWidth="10" defaultColWidth="65.1640625" defaultRowHeight="15" x14ac:dyDescent="0.2"/>
  <cols>
    <col min="1" max="1" width="8.83203125" customWidth="1"/>
    <col min="2" max="2" width="8.1640625" style="1" bestFit="1" customWidth="1"/>
    <col min="3" max="3" width="87.83203125" bestFit="1" customWidth="1"/>
    <col min="4" max="4" width="16.5" customWidth="1"/>
    <col min="5" max="5" width="16.6640625" bestFit="1" customWidth="1"/>
    <col min="6" max="6" width="17" bestFit="1" customWidth="1"/>
    <col min="7" max="7" width="17.33203125" bestFit="1" customWidth="1"/>
    <col min="8" max="8" width="18" customWidth="1"/>
    <col min="9" max="10" width="20.1640625" bestFit="1" customWidth="1"/>
    <col min="11" max="11" width="19.83203125" bestFit="1" customWidth="1"/>
    <col min="12" max="13" width="20.1640625" bestFit="1" customWidth="1"/>
    <col min="14" max="14" width="19.83203125" bestFit="1" customWidth="1"/>
    <col min="15" max="15" width="20.1640625" bestFit="1" customWidth="1"/>
    <col min="16" max="16" width="13.5" style="1" customWidth="1"/>
    <col min="17" max="17" width="12.1640625" bestFit="1" customWidth="1"/>
    <col min="18" max="22" width="17.33203125" customWidth="1"/>
  </cols>
  <sheetData>
    <row r="1" spans="2:17" x14ac:dyDescent="0.2">
      <c r="C1" s="2"/>
    </row>
    <row r="2" spans="2:17" x14ac:dyDescent="0.2">
      <c r="C2" s="2"/>
      <c r="Q2" s="7"/>
    </row>
    <row r="3" spans="2:17" x14ac:dyDescent="0.2">
      <c r="C3" s="2"/>
      <c r="Q3" s="7"/>
    </row>
    <row r="4" spans="2:17" x14ac:dyDescent="0.2">
      <c r="B4" s="48" t="s">
        <v>0</v>
      </c>
      <c r="C4" s="48"/>
      <c r="Q4" s="7"/>
    </row>
    <row r="5" spans="2:17" x14ac:dyDescent="0.2">
      <c r="B5" s="48" t="s">
        <v>1</v>
      </c>
      <c r="C5" s="48"/>
      <c r="O5" s="15">
        <f ca="1">NOW()</f>
        <v>44147.958614583331</v>
      </c>
      <c r="Q5" s="7"/>
    </row>
    <row r="6" spans="2:17" x14ac:dyDescent="0.2">
      <c r="B6" s="48" t="s">
        <v>2</v>
      </c>
      <c r="C6" s="48"/>
      <c r="M6" s="51"/>
      <c r="N6" s="51"/>
      <c r="O6" s="51"/>
      <c r="Q6" s="7"/>
    </row>
    <row r="7" spans="2:17" x14ac:dyDescent="0.2">
      <c r="B7" s="49" t="s">
        <v>62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Q7" s="7"/>
    </row>
    <row r="8" spans="2:17" ht="33" customHeight="1" x14ac:dyDescent="0.2">
      <c r="B8" s="50" t="s">
        <v>63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Q8" s="7"/>
    </row>
    <row r="9" spans="2:17" ht="16" thickBot="1" x14ac:dyDescent="0.25">
      <c r="C9" s="21"/>
      <c r="O9" s="4" t="s">
        <v>105</v>
      </c>
      <c r="Q9" s="7"/>
    </row>
    <row r="10" spans="2:17" s="7" customFormat="1" ht="16" thickBot="1" x14ac:dyDescent="0.25">
      <c r="B10" s="52" t="s">
        <v>3</v>
      </c>
      <c r="C10" s="53"/>
      <c r="D10" s="6" t="s">
        <v>13</v>
      </c>
      <c r="E10" s="14" t="s">
        <v>14</v>
      </c>
      <c r="F10" s="6" t="s">
        <v>15</v>
      </c>
      <c r="G10" s="14" t="s">
        <v>16</v>
      </c>
      <c r="H10" s="6" t="s">
        <v>5</v>
      </c>
      <c r="I10" s="14" t="s">
        <v>6</v>
      </c>
      <c r="J10" s="6" t="s">
        <v>7</v>
      </c>
      <c r="K10" s="14" t="s">
        <v>8</v>
      </c>
      <c r="L10" s="6" t="s">
        <v>9</v>
      </c>
      <c r="M10" s="14" t="s">
        <v>10</v>
      </c>
      <c r="N10" s="6" t="s">
        <v>11</v>
      </c>
      <c r="O10" s="14" t="s">
        <v>12</v>
      </c>
      <c r="P10" s="5"/>
    </row>
    <row r="11" spans="2:17" s="7" customFormat="1" ht="16" x14ac:dyDescent="0.2">
      <c r="B11" s="19">
        <v>20000</v>
      </c>
      <c r="C11" s="18" t="s">
        <v>17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87007314</v>
      </c>
      <c r="N11" s="36">
        <v>95636777</v>
      </c>
      <c r="O11" s="37">
        <v>104266240</v>
      </c>
      <c r="P11" s="5"/>
    </row>
    <row r="12" spans="2:17" s="7" customFormat="1" ht="16" x14ac:dyDescent="0.2">
      <c r="B12" s="20">
        <v>22000</v>
      </c>
      <c r="C12" s="17" t="s">
        <v>18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9">
        <v>0</v>
      </c>
      <c r="J12" s="38">
        <v>0</v>
      </c>
      <c r="K12" s="39">
        <v>0</v>
      </c>
      <c r="L12" s="38">
        <v>0</v>
      </c>
      <c r="M12" s="39">
        <v>165510486</v>
      </c>
      <c r="N12" s="38">
        <v>176802783</v>
      </c>
      <c r="O12" s="39">
        <v>188095080</v>
      </c>
      <c r="P12" s="5"/>
    </row>
    <row r="13" spans="2:17" s="7" customFormat="1" ht="16" x14ac:dyDescent="0.2">
      <c r="B13" s="22">
        <v>24000</v>
      </c>
      <c r="C13" s="23" t="s">
        <v>19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40">
        <v>0</v>
      </c>
      <c r="J13" s="36">
        <v>0</v>
      </c>
      <c r="K13" s="40">
        <v>0</v>
      </c>
      <c r="L13" s="36">
        <v>0</v>
      </c>
      <c r="M13" s="40">
        <v>411794000</v>
      </c>
      <c r="N13" s="36">
        <v>450830000</v>
      </c>
      <c r="O13" s="40">
        <v>489866000</v>
      </c>
      <c r="P13" s="5"/>
    </row>
    <row r="14" spans="2:17" s="7" customFormat="1" ht="16" x14ac:dyDescent="0.2">
      <c r="B14" s="20">
        <v>24211</v>
      </c>
      <c r="C14" s="17" t="s">
        <v>36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9">
        <v>0</v>
      </c>
      <c r="J14" s="38">
        <v>0</v>
      </c>
      <c r="K14" s="39">
        <v>0</v>
      </c>
      <c r="L14" s="38">
        <v>0</v>
      </c>
      <c r="M14" s="39">
        <v>0</v>
      </c>
      <c r="N14" s="38">
        <v>0</v>
      </c>
      <c r="O14" s="39">
        <v>0</v>
      </c>
      <c r="P14" s="5"/>
    </row>
    <row r="15" spans="2:17" s="7" customFormat="1" ht="16" x14ac:dyDescent="0.2">
      <c r="B15" s="22">
        <v>25000</v>
      </c>
      <c r="C15" s="23" t="s">
        <v>30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40">
        <v>0</v>
      </c>
      <c r="J15" s="36">
        <v>0</v>
      </c>
      <c r="K15" s="40">
        <v>0</v>
      </c>
      <c r="L15" s="36">
        <v>0</v>
      </c>
      <c r="M15" s="40">
        <v>4111010344</v>
      </c>
      <c r="N15" s="36">
        <v>4626847234</v>
      </c>
      <c r="O15" s="40">
        <v>5112857124</v>
      </c>
      <c r="P15" s="5"/>
    </row>
    <row r="16" spans="2:17" s="7" customFormat="1" ht="16" x14ac:dyDescent="0.2">
      <c r="B16" s="20">
        <v>26000</v>
      </c>
      <c r="C16" s="17" t="s">
        <v>20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9">
        <v>0</v>
      </c>
      <c r="J16" s="38">
        <v>0</v>
      </c>
      <c r="K16" s="39">
        <v>0</v>
      </c>
      <c r="L16" s="38">
        <v>0</v>
      </c>
      <c r="M16" s="39">
        <v>1245573945</v>
      </c>
      <c r="N16" s="38">
        <v>1387286816</v>
      </c>
      <c r="O16" s="39">
        <v>1528998686</v>
      </c>
      <c r="P16" s="5"/>
    </row>
    <row r="17" spans="2:16" s="7" customFormat="1" ht="16" x14ac:dyDescent="0.2">
      <c r="B17" s="22">
        <v>26298</v>
      </c>
      <c r="C17" s="23" t="s">
        <v>48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40">
        <v>0</v>
      </c>
      <c r="J17" s="36">
        <v>0</v>
      </c>
      <c r="K17" s="40">
        <v>0</v>
      </c>
      <c r="L17" s="36">
        <v>0</v>
      </c>
      <c r="M17" s="40">
        <v>13639000</v>
      </c>
      <c r="N17" s="36">
        <v>15002000</v>
      </c>
      <c r="O17" s="40">
        <v>16366000</v>
      </c>
      <c r="P17" s="5"/>
    </row>
    <row r="18" spans="2:16" s="7" customFormat="1" ht="16" x14ac:dyDescent="0.2">
      <c r="B18" s="20">
        <v>30000</v>
      </c>
      <c r="C18" s="17" t="s">
        <v>21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9">
        <v>0</v>
      </c>
      <c r="J18" s="38">
        <v>0</v>
      </c>
      <c r="K18" s="39">
        <v>0</v>
      </c>
      <c r="L18" s="38">
        <v>0</v>
      </c>
      <c r="M18" s="39">
        <v>70844561</v>
      </c>
      <c r="N18" s="38">
        <v>73061009</v>
      </c>
      <c r="O18" s="39">
        <v>75278457</v>
      </c>
      <c r="P18" s="5"/>
    </row>
    <row r="19" spans="2:16" s="7" customFormat="1" ht="16" x14ac:dyDescent="0.2">
      <c r="B19" s="22">
        <v>30211</v>
      </c>
      <c r="C19" s="23" t="s">
        <v>37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40">
        <v>0</v>
      </c>
      <c r="J19" s="36">
        <v>0</v>
      </c>
      <c r="K19" s="40">
        <v>0</v>
      </c>
      <c r="L19" s="36">
        <v>0</v>
      </c>
      <c r="M19" s="40">
        <v>6499062</v>
      </c>
      <c r="N19" s="36">
        <v>6550275</v>
      </c>
      <c r="O19" s="40">
        <v>6601487</v>
      </c>
      <c r="P19" s="5"/>
    </row>
    <row r="20" spans="2:16" s="7" customFormat="1" ht="16" x14ac:dyDescent="0.2">
      <c r="B20" s="20">
        <v>32000</v>
      </c>
      <c r="C20" s="17" t="s">
        <v>22</v>
      </c>
      <c r="D20" s="38">
        <v>0</v>
      </c>
      <c r="E20" s="38">
        <v>0</v>
      </c>
      <c r="F20" s="38">
        <v>0</v>
      </c>
      <c r="G20" s="38">
        <v>0</v>
      </c>
      <c r="H20" s="38">
        <v>0</v>
      </c>
      <c r="I20" s="39">
        <v>0</v>
      </c>
      <c r="J20" s="38">
        <v>0</v>
      </c>
      <c r="K20" s="39">
        <v>0</v>
      </c>
      <c r="L20" s="38">
        <v>0</v>
      </c>
      <c r="M20" s="39">
        <v>172306069</v>
      </c>
      <c r="N20" s="38">
        <v>176591431</v>
      </c>
      <c r="O20" s="39">
        <v>182152793</v>
      </c>
      <c r="P20" s="5"/>
    </row>
    <row r="21" spans="2:16" s="7" customFormat="1" ht="16" x14ac:dyDescent="0.2">
      <c r="B21" s="22">
        <v>32265</v>
      </c>
      <c r="C21" s="23" t="s">
        <v>38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40">
        <v>0</v>
      </c>
      <c r="J21" s="36">
        <v>0</v>
      </c>
      <c r="K21" s="40">
        <v>0</v>
      </c>
      <c r="L21" s="36">
        <v>0</v>
      </c>
      <c r="M21" s="40">
        <v>131781046</v>
      </c>
      <c r="N21" s="36">
        <v>144842455</v>
      </c>
      <c r="O21" s="40">
        <v>157904864</v>
      </c>
      <c r="P21" s="5"/>
    </row>
    <row r="22" spans="2:16" s="7" customFormat="1" ht="16" x14ac:dyDescent="0.2">
      <c r="B22" s="20">
        <v>32266</v>
      </c>
      <c r="C22" s="17" t="s">
        <v>39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9">
        <v>0</v>
      </c>
      <c r="J22" s="38">
        <v>0</v>
      </c>
      <c r="K22" s="39">
        <v>0</v>
      </c>
      <c r="L22" s="38">
        <v>0</v>
      </c>
      <c r="M22" s="39">
        <v>0</v>
      </c>
      <c r="N22" s="38">
        <v>0</v>
      </c>
      <c r="O22" s="39">
        <v>0</v>
      </c>
      <c r="P22" s="5"/>
    </row>
    <row r="23" spans="2:16" s="7" customFormat="1" ht="16" x14ac:dyDescent="0.2">
      <c r="B23" s="22">
        <v>32396</v>
      </c>
      <c r="C23" s="23" t="s">
        <v>40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40">
        <v>0</v>
      </c>
      <c r="J23" s="36">
        <v>0</v>
      </c>
      <c r="K23" s="40">
        <v>0</v>
      </c>
      <c r="L23" s="36">
        <v>0</v>
      </c>
      <c r="M23" s="40">
        <v>0</v>
      </c>
      <c r="N23" s="36">
        <v>0</v>
      </c>
      <c r="O23" s="40">
        <v>0</v>
      </c>
      <c r="P23" s="5"/>
    </row>
    <row r="24" spans="2:16" s="7" customFormat="1" ht="16" x14ac:dyDescent="0.2">
      <c r="B24" s="20">
        <v>35000</v>
      </c>
      <c r="C24" s="17" t="s">
        <v>23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9">
        <v>0</v>
      </c>
      <c r="J24" s="38">
        <v>0</v>
      </c>
      <c r="K24" s="39">
        <v>0</v>
      </c>
      <c r="L24" s="38">
        <v>0</v>
      </c>
      <c r="M24" s="39">
        <v>5356209</v>
      </c>
      <c r="N24" s="38">
        <v>7228171</v>
      </c>
      <c r="O24" s="39">
        <v>9100132</v>
      </c>
      <c r="P24" s="5"/>
    </row>
    <row r="25" spans="2:16" s="7" customFormat="1" ht="16" x14ac:dyDescent="0.2">
      <c r="B25" s="22">
        <v>36000</v>
      </c>
      <c r="C25" s="23" t="s">
        <v>24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  <c r="I25" s="40">
        <v>0</v>
      </c>
      <c r="J25" s="36">
        <v>0</v>
      </c>
      <c r="K25" s="40">
        <v>0</v>
      </c>
      <c r="L25" s="36">
        <v>0</v>
      </c>
      <c r="M25" s="40">
        <v>10528000</v>
      </c>
      <c r="N25" s="36">
        <v>11248000</v>
      </c>
      <c r="O25" s="40">
        <v>11970000</v>
      </c>
      <c r="P25" s="5"/>
    </row>
    <row r="26" spans="2:16" s="7" customFormat="1" ht="16" x14ac:dyDescent="0.2">
      <c r="B26" s="20">
        <v>36211</v>
      </c>
      <c r="C26" s="17" t="s">
        <v>49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9">
        <v>0</v>
      </c>
      <c r="J26" s="38">
        <v>0</v>
      </c>
      <c r="K26" s="39">
        <v>0</v>
      </c>
      <c r="L26" s="38">
        <v>0</v>
      </c>
      <c r="M26" s="39">
        <v>2387000</v>
      </c>
      <c r="N26" s="38">
        <v>2626000</v>
      </c>
      <c r="O26" s="39">
        <v>2865000</v>
      </c>
      <c r="P26" s="5"/>
    </row>
    <row r="27" spans="2:16" s="7" customFormat="1" ht="16" x14ac:dyDescent="0.2">
      <c r="B27" s="22">
        <v>36212</v>
      </c>
      <c r="C27" s="23" t="s">
        <v>41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40">
        <v>0</v>
      </c>
      <c r="J27" s="36">
        <v>0</v>
      </c>
      <c r="K27" s="40">
        <v>0</v>
      </c>
      <c r="L27" s="36">
        <v>0</v>
      </c>
      <c r="M27" s="40">
        <v>1080704</v>
      </c>
      <c r="N27" s="36">
        <v>1188045</v>
      </c>
      <c r="O27" s="40">
        <v>1295386</v>
      </c>
      <c r="P27" s="5"/>
    </row>
    <row r="28" spans="2:16" s="7" customFormat="1" ht="16" x14ac:dyDescent="0.2">
      <c r="B28" s="20">
        <v>36213</v>
      </c>
      <c r="C28" s="17" t="s">
        <v>42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9">
        <v>0</v>
      </c>
      <c r="J28" s="38">
        <v>0</v>
      </c>
      <c r="K28" s="39">
        <v>0</v>
      </c>
      <c r="L28" s="38">
        <v>0</v>
      </c>
      <c r="M28" s="39">
        <v>1092616</v>
      </c>
      <c r="N28" s="38">
        <v>1200939</v>
      </c>
      <c r="O28" s="39">
        <v>1309262</v>
      </c>
      <c r="P28" s="5"/>
    </row>
    <row r="29" spans="2:16" s="7" customFormat="1" ht="16" x14ac:dyDescent="0.2">
      <c r="B29" s="22">
        <v>37000</v>
      </c>
      <c r="C29" s="23" t="s">
        <v>31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40">
        <v>0</v>
      </c>
      <c r="J29" s="36">
        <v>0</v>
      </c>
      <c r="K29" s="40">
        <v>0</v>
      </c>
      <c r="L29" s="36">
        <v>0</v>
      </c>
      <c r="M29" s="40">
        <v>0</v>
      </c>
      <c r="N29" s="36">
        <v>0</v>
      </c>
      <c r="O29" s="40">
        <v>0</v>
      </c>
      <c r="P29" s="5"/>
    </row>
    <row r="30" spans="2:16" s="7" customFormat="1" ht="16" x14ac:dyDescent="0.2">
      <c r="B30" s="20">
        <v>39000</v>
      </c>
      <c r="C30" s="17" t="s">
        <v>32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9">
        <v>0</v>
      </c>
      <c r="J30" s="38">
        <v>0</v>
      </c>
      <c r="K30" s="39">
        <v>0</v>
      </c>
      <c r="L30" s="38">
        <v>0</v>
      </c>
      <c r="M30" s="39">
        <v>112254733</v>
      </c>
      <c r="N30" s="38">
        <v>123674451</v>
      </c>
      <c r="O30" s="39">
        <v>135094169</v>
      </c>
      <c r="P30" s="5"/>
    </row>
    <row r="31" spans="2:16" s="7" customFormat="1" ht="16" x14ac:dyDescent="0.2">
      <c r="B31" s="22">
        <v>39250</v>
      </c>
      <c r="C31" s="23" t="s">
        <v>43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40">
        <v>0</v>
      </c>
      <c r="J31" s="36">
        <v>0</v>
      </c>
      <c r="K31" s="40">
        <v>0</v>
      </c>
      <c r="L31" s="36">
        <v>0</v>
      </c>
      <c r="M31" s="40">
        <v>94805778</v>
      </c>
      <c r="N31" s="36">
        <v>103340133</v>
      </c>
      <c r="O31" s="40">
        <v>112124489</v>
      </c>
      <c r="P31" s="5"/>
    </row>
    <row r="32" spans="2:16" s="7" customFormat="1" ht="16" x14ac:dyDescent="0.2">
      <c r="B32" s="20">
        <v>39251</v>
      </c>
      <c r="C32" s="17" t="s">
        <v>44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9">
        <v>0</v>
      </c>
      <c r="J32" s="38">
        <v>0</v>
      </c>
      <c r="K32" s="39">
        <v>0</v>
      </c>
      <c r="L32" s="38">
        <v>0</v>
      </c>
      <c r="M32" s="39">
        <v>0</v>
      </c>
      <c r="N32" s="38">
        <v>0</v>
      </c>
      <c r="O32" s="39">
        <v>0</v>
      </c>
      <c r="P32" s="5"/>
    </row>
    <row r="33" spans="2:16" s="7" customFormat="1" ht="16" x14ac:dyDescent="0.2">
      <c r="B33" s="22">
        <v>39254</v>
      </c>
      <c r="C33" s="23" t="s">
        <v>45</v>
      </c>
      <c r="D33" s="36">
        <v>0</v>
      </c>
      <c r="E33" s="36">
        <v>0</v>
      </c>
      <c r="F33" s="36">
        <v>0</v>
      </c>
      <c r="G33" s="36">
        <v>0</v>
      </c>
      <c r="H33" s="36">
        <v>0</v>
      </c>
      <c r="I33" s="40">
        <v>0</v>
      </c>
      <c r="J33" s="36">
        <v>0</v>
      </c>
      <c r="K33" s="40">
        <v>0</v>
      </c>
      <c r="L33" s="36">
        <v>0</v>
      </c>
      <c r="M33" s="40">
        <v>58341196</v>
      </c>
      <c r="N33" s="36">
        <v>64103635</v>
      </c>
      <c r="O33" s="40">
        <v>69865074</v>
      </c>
      <c r="P33" s="5"/>
    </row>
    <row r="34" spans="2:16" s="7" customFormat="1" ht="16" x14ac:dyDescent="0.2">
      <c r="B34" s="20">
        <v>44000</v>
      </c>
      <c r="C34" s="17" t="s">
        <v>25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9">
        <v>0</v>
      </c>
      <c r="J34" s="38">
        <v>0</v>
      </c>
      <c r="K34" s="39">
        <v>0</v>
      </c>
      <c r="L34" s="38">
        <v>0</v>
      </c>
      <c r="M34" s="39">
        <v>149121498.00000003</v>
      </c>
      <c r="N34" s="38">
        <v>151354831</v>
      </c>
      <c r="O34" s="39">
        <v>153588164</v>
      </c>
      <c r="P34" s="5"/>
    </row>
    <row r="35" spans="2:16" s="7" customFormat="1" ht="16" x14ac:dyDescent="0.2">
      <c r="B35" s="22">
        <v>52000</v>
      </c>
      <c r="C35" s="23" t="s">
        <v>26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40">
        <v>0</v>
      </c>
      <c r="J35" s="36">
        <v>0</v>
      </c>
      <c r="K35" s="40">
        <v>0</v>
      </c>
      <c r="L35" s="36">
        <v>0</v>
      </c>
      <c r="M35" s="40">
        <v>1110286208</v>
      </c>
      <c r="N35" s="36">
        <v>1222813478</v>
      </c>
      <c r="O35" s="40">
        <v>1335340748</v>
      </c>
      <c r="P35" s="5"/>
    </row>
    <row r="36" spans="2:16" s="7" customFormat="1" ht="16" x14ac:dyDescent="0.2">
      <c r="B36" s="20">
        <v>53000</v>
      </c>
      <c r="C36" s="17" t="s">
        <v>33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9">
        <v>0</v>
      </c>
      <c r="J36" s="38">
        <v>0</v>
      </c>
      <c r="K36" s="39">
        <v>0</v>
      </c>
      <c r="L36" s="38">
        <v>0</v>
      </c>
      <c r="M36" s="39">
        <v>125719798</v>
      </c>
      <c r="N36" s="38">
        <v>131344825.00000001</v>
      </c>
      <c r="O36" s="39">
        <v>136970851</v>
      </c>
      <c r="P36" s="5"/>
    </row>
    <row r="37" spans="2:16" s="7" customFormat="1" ht="16" x14ac:dyDescent="0.2">
      <c r="B37" s="22">
        <v>53201</v>
      </c>
      <c r="C37" s="23" t="s">
        <v>50</v>
      </c>
      <c r="D37" s="36">
        <v>0</v>
      </c>
      <c r="E37" s="36">
        <v>0</v>
      </c>
      <c r="F37" s="36">
        <v>0</v>
      </c>
      <c r="G37" s="36">
        <v>0</v>
      </c>
      <c r="H37" s="36">
        <v>0</v>
      </c>
      <c r="I37" s="40">
        <v>0</v>
      </c>
      <c r="J37" s="36">
        <v>0</v>
      </c>
      <c r="K37" s="40">
        <v>0</v>
      </c>
      <c r="L37" s="36">
        <v>0</v>
      </c>
      <c r="M37" s="40">
        <v>23176580</v>
      </c>
      <c r="N37" s="36">
        <v>28059429</v>
      </c>
      <c r="O37" s="40">
        <v>39197278</v>
      </c>
      <c r="P37" s="5"/>
    </row>
    <row r="38" spans="2:16" s="7" customFormat="1" ht="16" x14ac:dyDescent="0.2">
      <c r="B38" s="20">
        <v>53204</v>
      </c>
      <c r="C38" s="17" t="s">
        <v>51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9">
        <v>0</v>
      </c>
      <c r="J38" s="38">
        <v>0</v>
      </c>
      <c r="K38" s="39">
        <v>0</v>
      </c>
      <c r="L38" s="38">
        <v>0</v>
      </c>
      <c r="M38" s="39">
        <v>1936391</v>
      </c>
      <c r="N38" s="38">
        <v>2107270</v>
      </c>
      <c r="O38" s="39">
        <v>2278148</v>
      </c>
      <c r="P38" s="5"/>
    </row>
    <row r="39" spans="2:16" s="7" customFormat="1" ht="16" x14ac:dyDescent="0.2">
      <c r="B39" s="22">
        <v>53210</v>
      </c>
      <c r="C39" s="23" t="s">
        <v>46</v>
      </c>
      <c r="D39" s="36">
        <v>0</v>
      </c>
      <c r="E39" s="36">
        <v>0</v>
      </c>
      <c r="F39" s="36">
        <v>0</v>
      </c>
      <c r="G39" s="36">
        <v>0</v>
      </c>
      <c r="H39" s="36">
        <v>0</v>
      </c>
      <c r="I39" s="40">
        <v>0</v>
      </c>
      <c r="J39" s="36">
        <v>0</v>
      </c>
      <c r="K39" s="40">
        <v>0</v>
      </c>
      <c r="L39" s="36">
        <v>0</v>
      </c>
      <c r="M39" s="40">
        <v>0</v>
      </c>
      <c r="N39" s="36">
        <v>0</v>
      </c>
      <c r="O39" s="40">
        <v>0</v>
      </c>
      <c r="P39" s="5"/>
    </row>
    <row r="40" spans="2:16" s="7" customFormat="1" ht="16" x14ac:dyDescent="0.2">
      <c r="B40" s="20">
        <v>54000</v>
      </c>
      <c r="C40" s="17" t="s">
        <v>27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39">
        <v>0</v>
      </c>
      <c r="J40" s="38">
        <v>0</v>
      </c>
      <c r="K40" s="39">
        <v>0</v>
      </c>
      <c r="L40" s="38">
        <v>0</v>
      </c>
      <c r="M40" s="39">
        <v>20142239</v>
      </c>
      <c r="N40" s="38">
        <v>21228203</v>
      </c>
      <c r="O40" s="39">
        <v>22312167</v>
      </c>
      <c r="P40" s="5"/>
    </row>
    <row r="41" spans="2:16" s="7" customFormat="1" ht="16" x14ac:dyDescent="0.2">
      <c r="B41" s="22">
        <v>55000</v>
      </c>
      <c r="C41" s="23" t="s">
        <v>34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40">
        <v>0</v>
      </c>
      <c r="J41" s="36">
        <v>0</v>
      </c>
      <c r="K41" s="40">
        <v>0</v>
      </c>
      <c r="L41" s="36">
        <v>0</v>
      </c>
      <c r="M41" s="40">
        <v>32108509</v>
      </c>
      <c r="N41" s="36">
        <v>33647894</v>
      </c>
      <c r="O41" s="40">
        <v>35189279</v>
      </c>
      <c r="P41" s="5"/>
    </row>
    <row r="42" spans="2:16" s="7" customFormat="1" ht="16" x14ac:dyDescent="0.2">
      <c r="B42" s="20">
        <v>55208</v>
      </c>
      <c r="C42" s="17" t="s">
        <v>47</v>
      </c>
      <c r="D42" s="38">
        <v>0</v>
      </c>
      <c r="E42" s="38">
        <v>0</v>
      </c>
      <c r="F42" s="38">
        <v>0</v>
      </c>
      <c r="G42" s="38">
        <v>0</v>
      </c>
      <c r="H42" s="38">
        <v>0</v>
      </c>
      <c r="I42" s="39">
        <v>0</v>
      </c>
      <c r="J42" s="38">
        <v>0</v>
      </c>
      <c r="K42" s="39">
        <v>0</v>
      </c>
      <c r="L42" s="38">
        <v>0</v>
      </c>
      <c r="M42" s="39">
        <v>0</v>
      </c>
      <c r="N42" s="38">
        <v>0</v>
      </c>
      <c r="O42" s="39">
        <v>0</v>
      </c>
      <c r="P42" s="5"/>
    </row>
    <row r="43" spans="2:16" s="7" customFormat="1" ht="16" x14ac:dyDescent="0.2">
      <c r="B43" s="22">
        <v>60000</v>
      </c>
      <c r="C43" s="23" t="s">
        <v>28</v>
      </c>
      <c r="D43" s="36">
        <v>0</v>
      </c>
      <c r="E43" s="36">
        <v>0</v>
      </c>
      <c r="F43" s="36">
        <v>0</v>
      </c>
      <c r="G43" s="36">
        <v>0</v>
      </c>
      <c r="H43" s="36">
        <v>0</v>
      </c>
      <c r="I43" s="40">
        <v>0</v>
      </c>
      <c r="J43" s="36">
        <v>0</v>
      </c>
      <c r="K43" s="40">
        <v>0</v>
      </c>
      <c r="L43" s="36">
        <v>0</v>
      </c>
      <c r="M43" s="40">
        <v>0</v>
      </c>
      <c r="N43" s="36">
        <v>0</v>
      </c>
      <c r="O43" s="40">
        <v>0</v>
      </c>
      <c r="P43" s="5"/>
    </row>
    <row r="44" spans="2:16" s="7" customFormat="1" ht="16" x14ac:dyDescent="0.2">
      <c r="B44" s="20">
        <v>63000</v>
      </c>
      <c r="C44" s="17" t="s">
        <v>29</v>
      </c>
      <c r="D44" s="38">
        <v>0</v>
      </c>
      <c r="E44" s="38">
        <v>0</v>
      </c>
      <c r="F44" s="38">
        <v>0</v>
      </c>
      <c r="G44" s="38">
        <v>0</v>
      </c>
      <c r="H44" s="38">
        <v>0</v>
      </c>
      <c r="I44" s="39">
        <v>0</v>
      </c>
      <c r="J44" s="38">
        <v>0</v>
      </c>
      <c r="K44" s="39">
        <v>0</v>
      </c>
      <c r="L44" s="38">
        <v>0</v>
      </c>
      <c r="M44" s="39">
        <v>0</v>
      </c>
      <c r="N44" s="38">
        <v>0</v>
      </c>
      <c r="O44" s="39">
        <v>0</v>
      </c>
      <c r="P44" s="5"/>
    </row>
    <row r="45" spans="2:16" s="7" customFormat="1" ht="17" thickBot="1" x14ac:dyDescent="0.25">
      <c r="B45" s="22">
        <v>81000</v>
      </c>
      <c r="C45" s="23" t="s">
        <v>35</v>
      </c>
      <c r="D45" s="36">
        <v>0</v>
      </c>
      <c r="E45" s="36">
        <v>0</v>
      </c>
      <c r="F45" s="36">
        <v>0</v>
      </c>
      <c r="G45" s="36">
        <v>0</v>
      </c>
      <c r="H45" s="36">
        <v>0</v>
      </c>
      <c r="I45" s="40">
        <v>0</v>
      </c>
      <c r="J45" s="36">
        <v>0</v>
      </c>
      <c r="K45" s="40">
        <v>0</v>
      </c>
      <c r="L45" s="36">
        <v>0</v>
      </c>
      <c r="M45" s="40">
        <v>4386000</v>
      </c>
      <c r="N45" s="36">
        <v>4693000</v>
      </c>
      <c r="O45" s="40">
        <v>5000000</v>
      </c>
      <c r="P45" s="5"/>
    </row>
    <row r="46" spans="2:16" ht="16" thickBot="1" x14ac:dyDescent="0.25">
      <c r="B46" s="12"/>
      <c r="C46" s="12" t="s">
        <v>4</v>
      </c>
      <c r="D46" s="41">
        <f>SUM(D11:D45)</f>
        <v>0</v>
      </c>
      <c r="E46" s="41">
        <f t="shared" ref="E46:L46" si="0">SUM(E11:E45)</f>
        <v>0</v>
      </c>
      <c r="F46" s="41">
        <f t="shared" si="0"/>
        <v>0</v>
      </c>
      <c r="G46" s="41">
        <f t="shared" si="0"/>
        <v>0</v>
      </c>
      <c r="H46" s="41">
        <f t="shared" si="0"/>
        <v>0</v>
      </c>
      <c r="I46" s="41">
        <f t="shared" si="0"/>
        <v>0</v>
      </c>
      <c r="J46" s="41">
        <f t="shared" si="0"/>
        <v>0</v>
      </c>
      <c r="K46" s="41">
        <f t="shared" si="0"/>
        <v>0</v>
      </c>
      <c r="L46" s="41">
        <f t="shared" si="0"/>
        <v>0</v>
      </c>
      <c r="M46" s="41">
        <v>8168689286</v>
      </c>
      <c r="N46" s="41">
        <v>9063309084</v>
      </c>
      <c r="O46" s="42">
        <v>9935886878</v>
      </c>
    </row>
    <row r="47" spans="2:16" x14ac:dyDescent="0.2">
      <c r="B47" s="57" t="s">
        <v>64</v>
      </c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P47"/>
    </row>
    <row r="48" spans="2:16" x14ac:dyDescent="0.2">
      <c r="B48" s="56" t="s">
        <v>55</v>
      </c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P48"/>
    </row>
    <row r="49" spans="2:16" x14ac:dyDescent="0.2">
      <c r="B49" s="56" t="s">
        <v>65</v>
      </c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P49"/>
    </row>
    <row r="50" spans="2:16" x14ac:dyDescent="0.2">
      <c r="B50" s="56" t="s">
        <v>66</v>
      </c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P50"/>
    </row>
    <row r="51" spans="2:16" x14ac:dyDescent="0.2">
      <c r="B51" s="56" t="s">
        <v>67</v>
      </c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P51"/>
    </row>
    <row r="52" spans="2:16" x14ac:dyDescent="0.2">
      <c r="D52" s="24">
        <v>0</v>
      </c>
      <c r="E52" s="24">
        <v>0</v>
      </c>
      <c r="F52" s="24">
        <v>0</v>
      </c>
      <c r="G52" s="24">
        <v>0</v>
      </c>
      <c r="H52" s="24">
        <v>0</v>
      </c>
      <c r="I52" s="24">
        <v>0</v>
      </c>
      <c r="J52" s="24">
        <v>0</v>
      </c>
      <c r="K52" s="24">
        <v>0</v>
      </c>
      <c r="L52" s="24">
        <v>0</v>
      </c>
      <c r="M52" s="24">
        <v>0</v>
      </c>
      <c r="N52" s="24">
        <v>0</v>
      </c>
      <c r="O52" s="24">
        <v>0</v>
      </c>
    </row>
    <row r="53" spans="2:16" x14ac:dyDescent="0.2">
      <c r="B53"/>
      <c r="P53"/>
    </row>
  </sheetData>
  <mergeCells count="12">
    <mergeCell ref="B51:N51"/>
    <mergeCell ref="B4:C4"/>
    <mergeCell ref="B5:C5"/>
    <mergeCell ref="B6:C6"/>
    <mergeCell ref="M6:O6"/>
    <mergeCell ref="B7:O7"/>
    <mergeCell ref="B8:O8"/>
    <mergeCell ref="B10:C10"/>
    <mergeCell ref="B47:N47"/>
    <mergeCell ref="B48:N48"/>
    <mergeCell ref="B49:N49"/>
    <mergeCell ref="B50:N50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Q53"/>
  <sheetViews>
    <sheetView tabSelected="1" zoomScale="72" zoomScaleNormal="72" workbookViewId="0">
      <selection activeCell="D11" sqref="D11:O46"/>
    </sheetView>
  </sheetViews>
  <sheetFormatPr baseColWidth="10" defaultColWidth="65.1640625" defaultRowHeight="15" x14ac:dyDescent="0.2"/>
  <cols>
    <col min="1" max="1" width="8.83203125" customWidth="1"/>
    <col min="2" max="2" width="8.1640625" style="1" bestFit="1" customWidth="1"/>
    <col min="3" max="3" width="87.83203125" bestFit="1" customWidth="1"/>
    <col min="4" max="4" width="16.5" customWidth="1"/>
    <col min="5" max="5" width="16.6640625" bestFit="1" customWidth="1"/>
    <col min="6" max="6" width="17" bestFit="1" customWidth="1"/>
    <col min="7" max="7" width="17.33203125" bestFit="1" customWidth="1"/>
    <col min="8" max="8" width="18" customWidth="1"/>
    <col min="9" max="14" width="18" bestFit="1" customWidth="1"/>
    <col min="15" max="15" width="19.1640625" bestFit="1" customWidth="1"/>
    <col min="16" max="16" width="13.5" style="1" customWidth="1"/>
    <col min="17" max="17" width="12.1640625" bestFit="1" customWidth="1"/>
    <col min="18" max="22" width="17.33203125" customWidth="1"/>
  </cols>
  <sheetData>
    <row r="1" spans="2:17" x14ac:dyDescent="0.2">
      <c r="C1" s="2"/>
    </row>
    <row r="2" spans="2:17" x14ac:dyDescent="0.2">
      <c r="C2" s="2"/>
      <c r="Q2" s="7"/>
    </row>
    <row r="3" spans="2:17" x14ac:dyDescent="0.2">
      <c r="C3" s="2"/>
      <c r="Q3" s="7"/>
    </row>
    <row r="4" spans="2:17" x14ac:dyDescent="0.2">
      <c r="B4" s="48" t="s">
        <v>0</v>
      </c>
      <c r="C4" s="48"/>
      <c r="Q4" s="7"/>
    </row>
    <row r="5" spans="2:17" x14ac:dyDescent="0.2">
      <c r="B5" s="48" t="s">
        <v>1</v>
      </c>
      <c r="C5" s="48"/>
      <c r="O5" s="15">
        <f ca="1">NOW()</f>
        <v>44147.958614583331</v>
      </c>
      <c r="Q5" s="7"/>
    </row>
    <row r="6" spans="2:17" x14ac:dyDescent="0.2">
      <c r="B6" s="48" t="s">
        <v>2</v>
      </c>
      <c r="C6" s="48"/>
      <c r="M6" s="51"/>
      <c r="N6" s="51"/>
      <c r="O6" s="51"/>
      <c r="Q6" s="7"/>
    </row>
    <row r="7" spans="2:17" x14ac:dyDescent="0.2">
      <c r="B7" s="49" t="s">
        <v>68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Q7" s="7"/>
    </row>
    <row r="8" spans="2:17" ht="33" customHeight="1" x14ac:dyDescent="0.2">
      <c r="B8" s="50" t="s">
        <v>69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Q8" s="7"/>
    </row>
    <row r="9" spans="2:17" ht="16" thickBot="1" x14ac:dyDescent="0.25">
      <c r="C9" s="21"/>
      <c r="O9" s="4" t="s">
        <v>105</v>
      </c>
      <c r="Q9" s="7"/>
    </row>
    <row r="10" spans="2:17" s="7" customFormat="1" ht="16" thickBot="1" x14ac:dyDescent="0.25">
      <c r="B10" s="52" t="s">
        <v>3</v>
      </c>
      <c r="C10" s="53"/>
      <c r="D10" s="6" t="s">
        <v>13</v>
      </c>
      <c r="E10" s="14" t="s">
        <v>14</v>
      </c>
      <c r="F10" s="6" t="s">
        <v>15</v>
      </c>
      <c r="G10" s="14" t="s">
        <v>16</v>
      </c>
      <c r="H10" s="6" t="s">
        <v>5</v>
      </c>
      <c r="I10" s="14" t="s">
        <v>6</v>
      </c>
      <c r="J10" s="6" t="s">
        <v>7</v>
      </c>
      <c r="K10" s="14" t="s">
        <v>8</v>
      </c>
      <c r="L10" s="6" t="s">
        <v>9</v>
      </c>
      <c r="M10" s="14" t="s">
        <v>10</v>
      </c>
      <c r="N10" s="6" t="s">
        <v>11</v>
      </c>
      <c r="O10" s="14" t="s">
        <v>12</v>
      </c>
      <c r="P10" s="5"/>
    </row>
    <row r="11" spans="2:17" s="7" customFormat="1" ht="16" x14ac:dyDescent="0.2">
      <c r="B11" s="19">
        <v>20000</v>
      </c>
      <c r="C11" s="18" t="s">
        <v>17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36">
        <v>0</v>
      </c>
      <c r="O11" s="37">
        <v>0</v>
      </c>
      <c r="P11" s="5"/>
    </row>
    <row r="12" spans="2:17" s="7" customFormat="1" ht="16" x14ac:dyDescent="0.2">
      <c r="B12" s="20">
        <v>22000</v>
      </c>
      <c r="C12" s="17" t="s">
        <v>18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9">
        <v>0</v>
      </c>
      <c r="J12" s="38">
        <v>0</v>
      </c>
      <c r="K12" s="39">
        <v>0</v>
      </c>
      <c r="L12" s="38">
        <v>0</v>
      </c>
      <c r="M12" s="39">
        <v>3276009</v>
      </c>
      <c r="N12" s="38">
        <v>3738410</v>
      </c>
      <c r="O12" s="39">
        <v>4201812</v>
      </c>
      <c r="P12" s="5"/>
    </row>
    <row r="13" spans="2:17" s="7" customFormat="1" ht="16" x14ac:dyDescent="0.2">
      <c r="B13" s="22">
        <v>24000</v>
      </c>
      <c r="C13" s="23" t="s">
        <v>19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40">
        <v>0</v>
      </c>
      <c r="J13" s="36">
        <v>0</v>
      </c>
      <c r="K13" s="40">
        <v>0</v>
      </c>
      <c r="L13" s="36">
        <v>0</v>
      </c>
      <c r="M13" s="40">
        <v>432436184</v>
      </c>
      <c r="N13" s="36">
        <v>476002092</v>
      </c>
      <c r="O13" s="40">
        <v>519567000</v>
      </c>
      <c r="P13" s="5"/>
    </row>
    <row r="14" spans="2:17" s="7" customFormat="1" ht="16" x14ac:dyDescent="0.2">
      <c r="B14" s="20">
        <v>24211</v>
      </c>
      <c r="C14" s="17" t="s">
        <v>36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9">
        <v>0</v>
      </c>
      <c r="J14" s="38">
        <v>0</v>
      </c>
      <c r="K14" s="39">
        <v>0</v>
      </c>
      <c r="L14" s="38">
        <v>0</v>
      </c>
      <c r="M14" s="39">
        <v>0</v>
      </c>
      <c r="N14" s="38">
        <v>0</v>
      </c>
      <c r="O14" s="39">
        <v>0</v>
      </c>
      <c r="P14" s="5"/>
    </row>
    <row r="15" spans="2:17" s="7" customFormat="1" ht="16" x14ac:dyDescent="0.2">
      <c r="B15" s="22">
        <v>25000</v>
      </c>
      <c r="C15" s="23" t="s">
        <v>30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40">
        <v>0</v>
      </c>
      <c r="J15" s="36">
        <v>0</v>
      </c>
      <c r="K15" s="40">
        <v>0</v>
      </c>
      <c r="L15" s="36">
        <v>0</v>
      </c>
      <c r="M15" s="40">
        <v>5192312</v>
      </c>
      <c r="N15" s="36">
        <v>5192312</v>
      </c>
      <c r="O15" s="40">
        <v>5192312</v>
      </c>
      <c r="P15" s="5"/>
    </row>
    <row r="16" spans="2:17" s="7" customFormat="1" ht="16" x14ac:dyDescent="0.2">
      <c r="B16" s="20">
        <v>26000</v>
      </c>
      <c r="C16" s="17" t="s">
        <v>20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9">
        <v>0</v>
      </c>
      <c r="J16" s="38">
        <v>0</v>
      </c>
      <c r="K16" s="39">
        <v>0</v>
      </c>
      <c r="L16" s="38">
        <v>0</v>
      </c>
      <c r="M16" s="39">
        <v>0</v>
      </c>
      <c r="N16" s="38">
        <v>0</v>
      </c>
      <c r="O16" s="39">
        <v>0</v>
      </c>
      <c r="P16" s="5"/>
    </row>
    <row r="17" spans="2:16" s="7" customFormat="1" ht="16" x14ac:dyDescent="0.2">
      <c r="B17" s="22">
        <v>26298</v>
      </c>
      <c r="C17" s="23" t="s">
        <v>48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40">
        <v>0</v>
      </c>
      <c r="J17" s="36">
        <v>0</v>
      </c>
      <c r="K17" s="40">
        <v>0</v>
      </c>
      <c r="L17" s="36">
        <v>0</v>
      </c>
      <c r="M17" s="40">
        <v>0</v>
      </c>
      <c r="N17" s="36">
        <v>0</v>
      </c>
      <c r="O17" s="40">
        <v>0</v>
      </c>
      <c r="P17" s="5"/>
    </row>
    <row r="18" spans="2:16" s="7" customFormat="1" ht="16" x14ac:dyDescent="0.2">
      <c r="B18" s="20">
        <v>30000</v>
      </c>
      <c r="C18" s="17" t="s">
        <v>21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9">
        <v>0</v>
      </c>
      <c r="J18" s="38">
        <v>0</v>
      </c>
      <c r="K18" s="39">
        <v>0</v>
      </c>
      <c r="L18" s="38">
        <v>0</v>
      </c>
      <c r="M18" s="39">
        <v>0</v>
      </c>
      <c r="N18" s="38">
        <v>0</v>
      </c>
      <c r="O18" s="39">
        <v>0</v>
      </c>
      <c r="P18" s="5"/>
    </row>
    <row r="19" spans="2:16" s="7" customFormat="1" ht="16" x14ac:dyDescent="0.2">
      <c r="B19" s="22">
        <v>30211</v>
      </c>
      <c r="C19" s="23" t="s">
        <v>37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40">
        <v>0</v>
      </c>
      <c r="J19" s="36">
        <v>0</v>
      </c>
      <c r="K19" s="40">
        <v>0</v>
      </c>
      <c r="L19" s="36">
        <v>0</v>
      </c>
      <c r="M19" s="40">
        <v>0</v>
      </c>
      <c r="N19" s="36">
        <v>0</v>
      </c>
      <c r="O19" s="40">
        <v>0</v>
      </c>
      <c r="P19" s="5"/>
    </row>
    <row r="20" spans="2:16" s="7" customFormat="1" ht="16" x14ac:dyDescent="0.2">
      <c r="B20" s="20">
        <v>32000</v>
      </c>
      <c r="C20" s="17" t="s">
        <v>22</v>
      </c>
      <c r="D20" s="38">
        <v>0</v>
      </c>
      <c r="E20" s="38">
        <v>0</v>
      </c>
      <c r="F20" s="38">
        <v>0</v>
      </c>
      <c r="G20" s="38">
        <v>0</v>
      </c>
      <c r="H20" s="38">
        <v>0</v>
      </c>
      <c r="I20" s="39">
        <v>0</v>
      </c>
      <c r="J20" s="38">
        <v>0</v>
      </c>
      <c r="K20" s="39">
        <v>0</v>
      </c>
      <c r="L20" s="38">
        <v>0</v>
      </c>
      <c r="M20" s="39">
        <v>0</v>
      </c>
      <c r="N20" s="38">
        <v>0</v>
      </c>
      <c r="O20" s="39">
        <v>0</v>
      </c>
      <c r="P20" s="5"/>
    </row>
    <row r="21" spans="2:16" s="7" customFormat="1" ht="16" x14ac:dyDescent="0.2">
      <c r="B21" s="22">
        <v>32265</v>
      </c>
      <c r="C21" s="23" t="s">
        <v>38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40">
        <v>0</v>
      </c>
      <c r="J21" s="36">
        <v>0</v>
      </c>
      <c r="K21" s="40">
        <v>0</v>
      </c>
      <c r="L21" s="36">
        <v>0</v>
      </c>
      <c r="M21" s="40">
        <v>0</v>
      </c>
      <c r="N21" s="36">
        <v>0</v>
      </c>
      <c r="O21" s="40">
        <v>0</v>
      </c>
      <c r="P21" s="5"/>
    </row>
    <row r="22" spans="2:16" s="7" customFormat="1" ht="16" x14ac:dyDescent="0.2">
      <c r="B22" s="20">
        <v>32266</v>
      </c>
      <c r="C22" s="17" t="s">
        <v>39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9">
        <v>0</v>
      </c>
      <c r="J22" s="38">
        <v>0</v>
      </c>
      <c r="K22" s="39">
        <v>0</v>
      </c>
      <c r="L22" s="38">
        <v>0</v>
      </c>
      <c r="M22" s="39">
        <v>0</v>
      </c>
      <c r="N22" s="38">
        <v>0</v>
      </c>
      <c r="O22" s="39">
        <v>0</v>
      </c>
      <c r="P22" s="5"/>
    </row>
    <row r="23" spans="2:16" s="7" customFormat="1" ht="16" x14ac:dyDescent="0.2">
      <c r="B23" s="22">
        <v>32396</v>
      </c>
      <c r="C23" s="23" t="s">
        <v>40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40">
        <v>0</v>
      </c>
      <c r="J23" s="36">
        <v>0</v>
      </c>
      <c r="K23" s="40">
        <v>0</v>
      </c>
      <c r="L23" s="36">
        <v>0</v>
      </c>
      <c r="M23" s="40">
        <v>0</v>
      </c>
      <c r="N23" s="36">
        <v>0</v>
      </c>
      <c r="O23" s="40">
        <v>0</v>
      </c>
      <c r="P23" s="5"/>
    </row>
    <row r="24" spans="2:16" s="7" customFormat="1" ht="16" x14ac:dyDescent="0.2">
      <c r="B24" s="20">
        <v>35000</v>
      </c>
      <c r="C24" s="17" t="s">
        <v>23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9">
        <v>0</v>
      </c>
      <c r="J24" s="38">
        <v>0</v>
      </c>
      <c r="K24" s="39">
        <v>0</v>
      </c>
      <c r="L24" s="38">
        <v>0</v>
      </c>
      <c r="M24" s="39">
        <v>0</v>
      </c>
      <c r="N24" s="38">
        <v>0</v>
      </c>
      <c r="O24" s="39">
        <v>0</v>
      </c>
      <c r="P24" s="5"/>
    </row>
    <row r="25" spans="2:16" s="7" customFormat="1" ht="16" x14ac:dyDescent="0.2">
      <c r="B25" s="22">
        <v>36000</v>
      </c>
      <c r="C25" s="23" t="s">
        <v>24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  <c r="I25" s="40">
        <v>0</v>
      </c>
      <c r="J25" s="36">
        <v>0</v>
      </c>
      <c r="K25" s="40">
        <v>0</v>
      </c>
      <c r="L25" s="36">
        <v>0</v>
      </c>
      <c r="M25" s="40">
        <v>7781000</v>
      </c>
      <c r="N25" s="36">
        <v>8893000</v>
      </c>
      <c r="O25" s="40">
        <v>10003000</v>
      </c>
      <c r="P25" s="5"/>
    </row>
    <row r="26" spans="2:16" s="7" customFormat="1" ht="16" x14ac:dyDescent="0.2">
      <c r="B26" s="20">
        <v>36211</v>
      </c>
      <c r="C26" s="17" t="s">
        <v>49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9">
        <v>0</v>
      </c>
      <c r="J26" s="38">
        <v>0</v>
      </c>
      <c r="K26" s="39">
        <v>0</v>
      </c>
      <c r="L26" s="38">
        <v>0</v>
      </c>
      <c r="M26" s="39">
        <v>0</v>
      </c>
      <c r="N26" s="38">
        <v>0</v>
      </c>
      <c r="O26" s="39">
        <v>0</v>
      </c>
      <c r="P26" s="5"/>
    </row>
    <row r="27" spans="2:16" s="7" customFormat="1" ht="16" x14ac:dyDescent="0.2">
      <c r="B27" s="22">
        <v>36212</v>
      </c>
      <c r="C27" s="23" t="s">
        <v>41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40">
        <v>0</v>
      </c>
      <c r="J27" s="36">
        <v>0</v>
      </c>
      <c r="K27" s="40">
        <v>0</v>
      </c>
      <c r="L27" s="36">
        <v>0</v>
      </c>
      <c r="M27" s="40">
        <v>0</v>
      </c>
      <c r="N27" s="36">
        <v>0</v>
      </c>
      <c r="O27" s="40">
        <v>0</v>
      </c>
      <c r="P27" s="5"/>
    </row>
    <row r="28" spans="2:16" s="7" customFormat="1" ht="16" x14ac:dyDescent="0.2">
      <c r="B28" s="20">
        <v>36213</v>
      </c>
      <c r="C28" s="17" t="s">
        <v>42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9">
        <v>0</v>
      </c>
      <c r="J28" s="38">
        <v>0</v>
      </c>
      <c r="K28" s="39">
        <v>0</v>
      </c>
      <c r="L28" s="38">
        <v>0</v>
      </c>
      <c r="M28" s="39">
        <v>0</v>
      </c>
      <c r="N28" s="38">
        <v>0</v>
      </c>
      <c r="O28" s="39">
        <v>0</v>
      </c>
      <c r="P28" s="5"/>
    </row>
    <row r="29" spans="2:16" s="7" customFormat="1" ht="16" x14ac:dyDescent="0.2">
      <c r="B29" s="22">
        <v>37000</v>
      </c>
      <c r="C29" s="23" t="s">
        <v>31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40">
        <v>0</v>
      </c>
      <c r="J29" s="36">
        <v>0</v>
      </c>
      <c r="K29" s="40">
        <v>0</v>
      </c>
      <c r="L29" s="36">
        <v>0</v>
      </c>
      <c r="M29" s="40">
        <v>0</v>
      </c>
      <c r="N29" s="36">
        <v>0</v>
      </c>
      <c r="O29" s="40">
        <v>0</v>
      </c>
      <c r="P29" s="5"/>
    </row>
    <row r="30" spans="2:16" s="7" customFormat="1" ht="16" x14ac:dyDescent="0.2">
      <c r="B30" s="20">
        <v>39000</v>
      </c>
      <c r="C30" s="17" t="s">
        <v>32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9">
        <v>0</v>
      </c>
      <c r="J30" s="38">
        <v>0</v>
      </c>
      <c r="K30" s="39">
        <v>0</v>
      </c>
      <c r="L30" s="38">
        <v>0</v>
      </c>
      <c r="M30" s="39">
        <v>0</v>
      </c>
      <c r="N30" s="38">
        <v>0</v>
      </c>
      <c r="O30" s="39">
        <v>0</v>
      </c>
      <c r="P30" s="5"/>
    </row>
    <row r="31" spans="2:16" s="7" customFormat="1" ht="16" x14ac:dyDescent="0.2">
      <c r="B31" s="22">
        <v>39250</v>
      </c>
      <c r="C31" s="23" t="s">
        <v>43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40">
        <v>0</v>
      </c>
      <c r="J31" s="36">
        <v>0</v>
      </c>
      <c r="K31" s="40">
        <v>0</v>
      </c>
      <c r="L31" s="36">
        <v>0</v>
      </c>
      <c r="M31" s="40">
        <v>0</v>
      </c>
      <c r="N31" s="36">
        <v>0</v>
      </c>
      <c r="O31" s="40">
        <v>0</v>
      </c>
      <c r="P31" s="5"/>
    </row>
    <row r="32" spans="2:16" s="7" customFormat="1" ht="16" x14ac:dyDescent="0.2">
      <c r="B32" s="20">
        <v>39251</v>
      </c>
      <c r="C32" s="17" t="s">
        <v>44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9">
        <v>0</v>
      </c>
      <c r="J32" s="38">
        <v>0</v>
      </c>
      <c r="K32" s="39">
        <v>0</v>
      </c>
      <c r="L32" s="38">
        <v>0</v>
      </c>
      <c r="M32" s="39">
        <v>0</v>
      </c>
      <c r="N32" s="38">
        <v>0</v>
      </c>
      <c r="O32" s="39">
        <v>0</v>
      </c>
      <c r="P32" s="5"/>
    </row>
    <row r="33" spans="2:16" s="7" customFormat="1" ht="16" x14ac:dyDescent="0.2">
      <c r="B33" s="22">
        <v>39254</v>
      </c>
      <c r="C33" s="23" t="s">
        <v>45</v>
      </c>
      <c r="D33" s="36">
        <v>0</v>
      </c>
      <c r="E33" s="36">
        <v>0</v>
      </c>
      <c r="F33" s="36">
        <v>0</v>
      </c>
      <c r="G33" s="36">
        <v>0</v>
      </c>
      <c r="H33" s="36">
        <v>0</v>
      </c>
      <c r="I33" s="40">
        <v>0</v>
      </c>
      <c r="J33" s="36">
        <v>0</v>
      </c>
      <c r="K33" s="40">
        <v>0</v>
      </c>
      <c r="L33" s="36">
        <v>0</v>
      </c>
      <c r="M33" s="40">
        <v>0</v>
      </c>
      <c r="N33" s="36">
        <v>0</v>
      </c>
      <c r="O33" s="40">
        <v>0</v>
      </c>
      <c r="P33" s="5"/>
    </row>
    <row r="34" spans="2:16" s="7" customFormat="1" ht="16" x14ac:dyDescent="0.2">
      <c r="B34" s="20">
        <v>44000</v>
      </c>
      <c r="C34" s="17" t="s">
        <v>25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9">
        <v>0</v>
      </c>
      <c r="J34" s="38">
        <v>0</v>
      </c>
      <c r="K34" s="39">
        <v>0</v>
      </c>
      <c r="L34" s="38">
        <v>0</v>
      </c>
      <c r="M34" s="39">
        <v>0</v>
      </c>
      <c r="N34" s="38">
        <v>0</v>
      </c>
      <c r="O34" s="39">
        <v>0</v>
      </c>
      <c r="P34" s="5"/>
    </row>
    <row r="35" spans="2:16" s="7" customFormat="1" ht="16" x14ac:dyDescent="0.2">
      <c r="B35" s="22">
        <v>52000</v>
      </c>
      <c r="C35" s="23" t="s">
        <v>26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40">
        <v>0</v>
      </c>
      <c r="J35" s="36">
        <v>0</v>
      </c>
      <c r="K35" s="40">
        <v>0</v>
      </c>
      <c r="L35" s="36">
        <v>0</v>
      </c>
      <c r="M35" s="40">
        <v>0</v>
      </c>
      <c r="N35" s="36">
        <v>0</v>
      </c>
      <c r="O35" s="40">
        <v>0</v>
      </c>
      <c r="P35" s="5"/>
    </row>
    <row r="36" spans="2:16" s="7" customFormat="1" ht="16" x14ac:dyDescent="0.2">
      <c r="B36" s="20">
        <v>53000</v>
      </c>
      <c r="C36" s="17" t="s">
        <v>33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9">
        <v>0</v>
      </c>
      <c r="J36" s="38">
        <v>0</v>
      </c>
      <c r="K36" s="39">
        <v>0</v>
      </c>
      <c r="L36" s="38">
        <v>0</v>
      </c>
      <c r="M36" s="39">
        <v>0</v>
      </c>
      <c r="N36" s="38">
        <v>0</v>
      </c>
      <c r="O36" s="39">
        <v>0</v>
      </c>
      <c r="P36" s="5"/>
    </row>
    <row r="37" spans="2:16" s="7" customFormat="1" ht="16" x14ac:dyDescent="0.2">
      <c r="B37" s="22">
        <v>53201</v>
      </c>
      <c r="C37" s="23" t="s">
        <v>50</v>
      </c>
      <c r="D37" s="36">
        <v>0</v>
      </c>
      <c r="E37" s="36">
        <v>0</v>
      </c>
      <c r="F37" s="36">
        <v>0</v>
      </c>
      <c r="G37" s="36">
        <v>0</v>
      </c>
      <c r="H37" s="36">
        <v>0</v>
      </c>
      <c r="I37" s="40">
        <v>0</v>
      </c>
      <c r="J37" s="36">
        <v>0</v>
      </c>
      <c r="K37" s="40">
        <v>0</v>
      </c>
      <c r="L37" s="36">
        <v>0</v>
      </c>
      <c r="M37" s="40">
        <v>0</v>
      </c>
      <c r="N37" s="36">
        <v>0</v>
      </c>
      <c r="O37" s="40">
        <v>0</v>
      </c>
      <c r="P37" s="5"/>
    </row>
    <row r="38" spans="2:16" s="7" customFormat="1" ht="16" x14ac:dyDescent="0.2">
      <c r="B38" s="20">
        <v>53204</v>
      </c>
      <c r="C38" s="17" t="s">
        <v>51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9">
        <v>0</v>
      </c>
      <c r="J38" s="38">
        <v>0</v>
      </c>
      <c r="K38" s="39">
        <v>0</v>
      </c>
      <c r="L38" s="38">
        <v>0</v>
      </c>
      <c r="M38" s="39">
        <v>427440</v>
      </c>
      <c r="N38" s="38">
        <v>487728</v>
      </c>
      <c r="O38" s="39">
        <v>549016</v>
      </c>
      <c r="P38" s="5"/>
    </row>
    <row r="39" spans="2:16" s="7" customFormat="1" ht="16" x14ac:dyDescent="0.2">
      <c r="B39" s="22">
        <v>53210</v>
      </c>
      <c r="C39" s="23" t="s">
        <v>46</v>
      </c>
      <c r="D39" s="36">
        <v>0</v>
      </c>
      <c r="E39" s="36">
        <v>0</v>
      </c>
      <c r="F39" s="36">
        <v>0</v>
      </c>
      <c r="G39" s="36">
        <v>0</v>
      </c>
      <c r="H39" s="36">
        <v>0</v>
      </c>
      <c r="I39" s="40">
        <v>0</v>
      </c>
      <c r="J39" s="36">
        <v>0</v>
      </c>
      <c r="K39" s="40">
        <v>0</v>
      </c>
      <c r="L39" s="36">
        <v>0</v>
      </c>
      <c r="M39" s="40">
        <v>0</v>
      </c>
      <c r="N39" s="36">
        <v>0</v>
      </c>
      <c r="O39" s="40">
        <v>0</v>
      </c>
      <c r="P39" s="5"/>
    </row>
    <row r="40" spans="2:16" s="7" customFormat="1" ht="16" x14ac:dyDescent="0.2">
      <c r="B40" s="20">
        <v>54000</v>
      </c>
      <c r="C40" s="17" t="s">
        <v>27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39">
        <v>0</v>
      </c>
      <c r="J40" s="38">
        <v>0</v>
      </c>
      <c r="K40" s="39">
        <v>0</v>
      </c>
      <c r="L40" s="38">
        <v>0</v>
      </c>
      <c r="M40" s="39">
        <v>0</v>
      </c>
      <c r="N40" s="38">
        <v>0</v>
      </c>
      <c r="O40" s="39">
        <v>0</v>
      </c>
      <c r="P40" s="5"/>
    </row>
    <row r="41" spans="2:16" s="7" customFormat="1" ht="16" x14ac:dyDescent="0.2">
      <c r="B41" s="22">
        <v>55000</v>
      </c>
      <c r="C41" s="23" t="s">
        <v>34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40">
        <v>0</v>
      </c>
      <c r="J41" s="36">
        <v>0</v>
      </c>
      <c r="K41" s="40">
        <v>0</v>
      </c>
      <c r="L41" s="36">
        <v>0</v>
      </c>
      <c r="M41" s="40">
        <v>0</v>
      </c>
      <c r="N41" s="36">
        <v>0</v>
      </c>
      <c r="O41" s="40">
        <v>0</v>
      </c>
      <c r="P41" s="5"/>
    </row>
    <row r="42" spans="2:16" s="7" customFormat="1" ht="16" x14ac:dyDescent="0.2">
      <c r="B42" s="20">
        <v>55208</v>
      </c>
      <c r="C42" s="17" t="s">
        <v>47</v>
      </c>
      <c r="D42" s="38">
        <v>0</v>
      </c>
      <c r="E42" s="38">
        <v>0</v>
      </c>
      <c r="F42" s="38">
        <v>0</v>
      </c>
      <c r="G42" s="38">
        <v>0</v>
      </c>
      <c r="H42" s="38">
        <v>0</v>
      </c>
      <c r="I42" s="39">
        <v>0</v>
      </c>
      <c r="J42" s="38">
        <v>0</v>
      </c>
      <c r="K42" s="39">
        <v>0</v>
      </c>
      <c r="L42" s="38">
        <v>0</v>
      </c>
      <c r="M42" s="39">
        <v>0</v>
      </c>
      <c r="N42" s="38">
        <v>0</v>
      </c>
      <c r="O42" s="39">
        <v>0</v>
      </c>
      <c r="P42" s="5"/>
    </row>
    <row r="43" spans="2:16" s="7" customFormat="1" ht="16" x14ac:dyDescent="0.2">
      <c r="B43" s="22">
        <v>60000</v>
      </c>
      <c r="C43" s="23" t="s">
        <v>28</v>
      </c>
      <c r="D43" s="36">
        <v>0</v>
      </c>
      <c r="E43" s="36">
        <v>0</v>
      </c>
      <c r="F43" s="36">
        <v>0</v>
      </c>
      <c r="G43" s="36">
        <v>0</v>
      </c>
      <c r="H43" s="36">
        <v>0</v>
      </c>
      <c r="I43" s="40">
        <v>0</v>
      </c>
      <c r="J43" s="36">
        <v>0</v>
      </c>
      <c r="K43" s="40">
        <v>0</v>
      </c>
      <c r="L43" s="36">
        <v>0</v>
      </c>
      <c r="M43" s="40">
        <v>0</v>
      </c>
      <c r="N43" s="36">
        <v>0</v>
      </c>
      <c r="O43" s="40">
        <v>0</v>
      </c>
      <c r="P43" s="5"/>
    </row>
    <row r="44" spans="2:16" s="7" customFormat="1" ht="16" x14ac:dyDescent="0.2">
      <c r="B44" s="20">
        <v>63000</v>
      </c>
      <c r="C44" s="17" t="s">
        <v>29</v>
      </c>
      <c r="D44" s="38">
        <v>0</v>
      </c>
      <c r="E44" s="38">
        <v>0</v>
      </c>
      <c r="F44" s="38">
        <v>0</v>
      </c>
      <c r="G44" s="38">
        <v>0</v>
      </c>
      <c r="H44" s="38">
        <v>0</v>
      </c>
      <c r="I44" s="39">
        <v>0</v>
      </c>
      <c r="J44" s="38">
        <v>0</v>
      </c>
      <c r="K44" s="39">
        <v>0</v>
      </c>
      <c r="L44" s="38">
        <v>0</v>
      </c>
      <c r="M44" s="39">
        <v>0</v>
      </c>
      <c r="N44" s="38">
        <v>0</v>
      </c>
      <c r="O44" s="39">
        <v>0</v>
      </c>
      <c r="P44" s="5"/>
    </row>
    <row r="45" spans="2:16" s="7" customFormat="1" ht="17" thickBot="1" x14ac:dyDescent="0.25">
      <c r="B45" s="22">
        <v>81000</v>
      </c>
      <c r="C45" s="23" t="s">
        <v>35</v>
      </c>
      <c r="D45" s="36">
        <v>0</v>
      </c>
      <c r="E45" s="36">
        <v>0</v>
      </c>
      <c r="F45" s="36">
        <v>0</v>
      </c>
      <c r="G45" s="36">
        <v>0</v>
      </c>
      <c r="H45" s="36">
        <v>0</v>
      </c>
      <c r="I45" s="40">
        <v>0</v>
      </c>
      <c r="J45" s="36">
        <v>0</v>
      </c>
      <c r="K45" s="40">
        <v>0</v>
      </c>
      <c r="L45" s="36">
        <v>0</v>
      </c>
      <c r="M45" s="40">
        <v>0</v>
      </c>
      <c r="N45" s="36">
        <v>0</v>
      </c>
      <c r="O45" s="40">
        <v>0</v>
      </c>
      <c r="P45" s="5"/>
    </row>
    <row r="46" spans="2:16" ht="16" thickBot="1" x14ac:dyDescent="0.25">
      <c r="B46" s="12"/>
      <c r="C46" s="12" t="s">
        <v>4</v>
      </c>
      <c r="D46" s="41">
        <f>SUM(D11:D45)</f>
        <v>0</v>
      </c>
      <c r="E46" s="41">
        <f t="shared" ref="E46:O46" si="0">SUM(E11:E45)</f>
        <v>0</v>
      </c>
      <c r="F46" s="41">
        <f t="shared" si="0"/>
        <v>0</v>
      </c>
      <c r="G46" s="41">
        <f t="shared" si="0"/>
        <v>0</v>
      </c>
      <c r="H46" s="41">
        <f t="shared" si="0"/>
        <v>0</v>
      </c>
      <c r="I46" s="41">
        <f t="shared" si="0"/>
        <v>0</v>
      </c>
      <c r="J46" s="41">
        <f t="shared" si="0"/>
        <v>0</v>
      </c>
      <c r="K46" s="41">
        <f t="shared" si="0"/>
        <v>0</v>
      </c>
      <c r="L46" s="41">
        <f t="shared" si="0"/>
        <v>0</v>
      </c>
      <c r="M46" s="41">
        <f t="shared" si="0"/>
        <v>449112945</v>
      </c>
      <c r="N46" s="41">
        <f t="shared" si="0"/>
        <v>494313542</v>
      </c>
      <c r="O46" s="42">
        <f t="shared" si="0"/>
        <v>539513140</v>
      </c>
    </row>
    <row r="47" spans="2:16" ht="15" customHeight="1" x14ac:dyDescent="0.2">
      <c r="B47" s="58" t="s">
        <v>64</v>
      </c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P47"/>
    </row>
    <row r="48" spans="2:16" ht="15" customHeight="1" x14ac:dyDescent="0.2">
      <c r="B48" s="59" t="s">
        <v>55</v>
      </c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P48"/>
    </row>
    <row r="49" spans="2:16" x14ac:dyDescent="0.2"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P49"/>
    </row>
    <row r="50" spans="2:16" x14ac:dyDescent="0.2"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P50"/>
    </row>
    <row r="51" spans="2:16" x14ac:dyDescent="0.2"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P51"/>
    </row>
    <row r="52" spans="2:16" x14ac:dyDescent="0.2">
      <c r="D52" s="24">
        <v>0</v>
      </c>
      <c r="E52" s="24">
        <v>0</v>
      </c>
      <c r="F52" s="24">
        <v>0</v>
      </c>
      <c r="G52" s="24">
        <v>0</v>
      </c>
      <c r="H52" s="24">
        <v>0</v>
      </c>
      <c r="I52" s="24">
        <v>0</v>
      </c>
      <c r="J52" s="24">
        <v>0</v>
      </c>
      <c r="K52" s="24">
        <v>0</v>
      </c>
      <c r="L52" s="24">
        <v>0</v>
      </c>
      <c r="M52" s="24">
        <v>0</v>
      </c>
      <c r="N52" s="24">
        <v>0</v>
      </c>
      <c r="O52" s="24">
        <v>0</v>
      </c>
    </row>
    <row r="53" spans="2:16" x14ac:dyDescent="0.2">
      <c r="K53" s="16"/>
    </row>
  </sheetData>
  <mergeCells count="12">
    <mergeCell ref="B51:N51"/>
    <mergeCell ref="B4:C4"/>
    <mergeCell ref="B5:C5"/>
    <mergeCell ref="B6:C6"/>
    <mergeCell ref="M6:O6"/>
    <mergeCell ref="B7:O7"/>
    <mergeCell ref="B8:O8"/>
    <mergeCell ref="B10:C10"/>
    <mergeCell ref="B47:N47"/>
    <mergeCell ref="B48:N48"/>
    <mergeCell ref="B49:N49"/>
    <mergeCell ref="B50:N50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Q53"/>
  <sheetViews>
    <sheetView topLeftCell="A8" zoomScaleNormal="100" workbookViewId="0">
      <selection activeCell="C15" sqref="C15"/>
    </sheetView>
  </sheetViews>
  <sheetFormatPr baseColWidth="10" defaultColWidth="65.1640625" defaultRowHeight="15" x14ac:dyDescent="0.2"/>
  <cols>
    <col min="1" max="1" width="8.83203125" customWidth="1"/>
    <col min="2" max="2" width="8.1640625" style="1" bestFit="1" customWidth="1"/>
    <col min="3" max="3" width="87.83203125" bestFit="1" customWidth="1"/>
    <col min="4" max="4" width="16.5" customWidth="1"/>
    <col min="5" max="5" width="16.6640625" bestFit="1" customWidth="1"/>
    <col min="6" max="6" width="17" bestFit="1" customWidth="1"/>
    <col min="7" max="7" width="17.33203125" bestFit="1" customWidth="1"/>
    <col min="8" max="8" width="18" customWidth="1"/>
    <col min="9" max="10" width="18" bestFit="1" customWidth="1"/>
    <col min="11" max="11" width="17" bestFit="1" customWidth="1"/>
    <col min="12" max="12" width="18" bestFit="1" customWidth="1"/>
    <col min="13" max="13" width="16.6640625" bestFit="1" customWidth="1"/>
    <col min="14" max="14" width="18.33203125" bestFit="1" customWidth="1"/>
    <col min="15" max="15" width="18.83203125" bestFit="1" customWidth="1"/>
    <col min="16" max="16" width="13.5" style="1" customWidth="1"/>
    <col min="17" max="17" width="12.1640625" bestFit="1" customWidth="1"/>
    <col min="18" max="22" width="17.33203125" customWidth="1"/>
  </cols>
  <sheetData>
    <row r="1" spans="2:17" x14ac:dyDescent="0.2">
      <c r="C1" s="2"/>
    </row>
    <row r="2" spans="2:17" x14ac:dyDescent="0.2">
      <c r="C2" s="2"/>
      <c r="Q2" s="7"/>
    </row>
    <row r="3" spans="2:17" x14ac:dyDescent="0.2">
      <c r="C3" s="2"/>
      <c r="Q3" s="7"/>
    </row>
    <row r="4" spans="2:17" x14ac:dyDescent="0.2">
      <c r="B4" s="48" t="s">
        <v>0</v>
      </c>
      <c r="C4" s="48"/>
      <c r="Q4" s="7"/>
    </row>
    <row r="5" spans="2:17" x14ac:dyDescent="0.2">
      <c r="B5" s="48" t="s">
        <v>1</v>
      </c>
      <c r="C5" s="48"/>
      <c r="O5" s="15">
        <f ca="1">NOW()</f>
        <v>44147.958614583331</v>
      </c>
      <c r="Q5" s="7"/>
    </row>
    <row r="6" spans="2:17" x14ac:dyDescent="0.2">
      <c r="B6" s="48" t="s">
        <v>2</v>
      </c>
      <c r="C6" s="48"/>
      <c r="M6" s="51"/>
      <c r="N6" s="51"/>
      <c r="O6" s="51"/>
      <c r="Q6" s="7"/>
    </row>
    <row r="7" spans="2:17" x14ac:dyDescent="0.2">
      <c r="B7" s="49" t="s">
        <v>70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Q7" s="7"/>
    </row>
    <row r="8" spans="2:17" ht="33" customHeight="1" x14ac:dyDescent="0.2">
      <c r="B8" s="50" t="s">
        <v>71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Q8" s="7"/>
    </row>
    <row r="9" spans="2:17" ht="16" thickBot="1" x14ac:dyDescent="0.25">
      <c r="C9" s="21"/>
      <c r="O9" s="4" t="s">
        <v>105</v>
      </c>
      <c r="Q9" s="7"/>
    </row>
    <row r="10" spans="2:17" s="7" customFormat="1" ht="16" thickBot="1" x14ac:dyDescent="0.25">
      <c r="B10" s="52" t="s">
        <v>3</v>
      </c>
      <c r="C10" s="53"/>
      <c r="D10" s="6" t="s">
        <v>13</v>
      </c>
      <c r="E10" s="14" t="s">
        <v>14</v>
      </c>
      <c r="F10" s="6" t="s">
        <v>15</v>
      </c>
      <c r="G10" s="14" t="s">
        <v>16</v>
      </c>
      <c r="H10" s="6" t="s">
        <v>5</v>
      </c>
      <c r="I10" s="14" t="s">
        <v>6</v>
      </c>
      <c r="J10" s="6" t="s">
        <v>7</v>
      </c>
      <c r="K10" s="14" t="s">
        <v>8</v>
      </c>
      <c r="L10" s="6" t="s">
        <v>9</v>
      </c>
      <c r="M10" s="14" t="s">
        <v>10</v>
      </c>
      <c r="N10" s="6" t="s">
        <v>11</v>
      </c>
      <c r="O10" s="14" t="s">
        <v>12</v>
      </c>
      <c r="P10" s="5"/>
    </row>
    <row r="11" spans="2:17" s="7" customFormat="1" ht="16" x14ac:dyDescent="0.2">
      <c r="B11" s="19">
        <v>20000</v>
      </c>
      <c r="C11" s="18" t="s">
        <v>17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36">
        <v>0</v>
      </c>
      <c r="O11" s="37">
        <v>0</v>
      </c>
      <c r="P11" s="5"/>
    </row>
    <row r="12" spans="2:17" s="7" customFormat="1" ht="16" x14ac:dyDescent="0.2">
      <c r="B12" s="20">
        <v>22000</v>
      </c>
      <c r="C12" s="17" t="s">
        <v>18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9">
        <v>0</v>
      </c>
      <c r="J12" s="38">
        <v>0</v>
      </c>
      <c r="K12" s="39">
        <v>0</v>
      </c>
      <c r="L12" s="38">
        <v>0</v>
      </c>
      <c r="M12" s="39">
        <v>0</v>
      </c>
      <c r="N12" s="38">
        <v>0</v>
      </c>
      <c r="O12" s="39">
        <v>0</v>
      </c>
      <c r="P12" s="5"/>
    </row>
    <row r="13" spans="2:17" s="7" customFormat="1" ht="16" x14ac:dyDescent="0.2">
      <c r="B13" s="22">
        <v>24000</v>
      </c>
      <c r="C13" s="23" t="s">
        <v>19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40">
        <v>0</v>
      </c>
      <c r="J13" s="36">
        <v>0</v>
      </c>
      <c r="K13" s="40">
        <v>0</v>
      </c>
      <c r="L13" s="36">
        <v>0</v>
      </c>
      <c r="M13" s="40">
        <v>0</v>
      </c>
      <c r="N13" s="36">
        <v>0</v>
      </c>
      <c r="O13" s="40">
        <v>0</v>
      </c>
      <c r="P13" s="5"/>
    </row>
    <row r="14" spans="2:17" s="7" customFormat="1" ht="16" x14ac:dyDescent="0.2">
      <c r="B14" s="20">
        <v>24211</v>
      </c>
      <c r="C14" s="17" t="s">
        <v>36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9">
        <v>0</v>
      </c>
      <c r="J14" s="38">
        <v>0</v>
      </c>
      <c r="K14" s="39">
        <v>0</v>
      </c>
      <c r="L14" s="38">
        <v>0</v>
      </c>
      <c r="M14" s="39">
        <v>0</v>
      </c>
      <c r="N14" s="38">
        <v>0</v>
      </c>
      <c r="O14" s="39">
        <v>0</v>
      </c>
      <c r="P14" s="5"/>
    </row>
    <row r="15" spans="2:17" s="7" customFormat="1" ht="16" x14ac:dyDescent="0.2">
      <c r="B15" s="22">
        <v>25000</v>
      </c>
      <c r="C15" s="23" t="s">
        <v>30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40">
        <v>0</v>
      </c>
      <c r="J15" s="36">
        <v>0</v>
      </c>
      <c r="K15" s="40">
        <v>0</v>
      </c>
      <c r="L15" s="36">
        <v>0</v>
      </c>
      <c r="M15" s="40">
        <v>0</v>
      </c>
      <c r="N15" s="36">
        <v>0</v>
      </c>
      <c r="O15" s="40">
        <v>0</v>
      </c>
      <c r="P15" s="5"/>
    </row>
    <row r="16" spans="2:17" s="7" customFormat="1" ht="16" x14ac:dyDescent="0.2">
      <c r="B16" s="20">
        <v>26000</v>
      </c>
      <c r="C16" s="17" t="s">
        <v>20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9">
        <v>0</v>
      </c>
      <c r="J16" s="38">
        <v>0</v>
      </c>
      <c r="K16" s="39">
        <v>0</v>
      </c>
      <c r="L16" s="38">
        <v>0</v>
      </c>
      <c r="M16" s="39">
        <v>0</v>
      </c>
      <c r="N16" s="38">
        <v>0</v>
      </c>
      <c r="O16" s="39">
        <v>0</v>
      </c>
      <c r="P16" s="5"/>
    </row>
    <row r="17" spans="2:16" s="7" customFormat="1" ht="16" x14ac:dyDescent="0.2">
      <c r="B17" s="22">
        <v>26298</v>
      </c>
      <c r="C17" s="23" t="s">
        <v>48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40">
        <v>0</v>
      </c>
      <c r="J17" s="36">
        <v>0</v>
      </c>
      <c r="K17" s="40">
        <v>0</v>
      </c>
      <c r="L17" s="36">
        <v>0</v>
      </c>
      <c r="M17" s="40">
        <v>0</v>
      </c>
      <c r="N17" s="36">
        <v>0</v>
      </c>
      <c r="O17" s="40">
        <v>0</v>
      </c>
      <c r="P17" s="5"/>
    </row>
    <row r="18" spans="2:16" s="7" customFormat="1" ht="16" x14ac:dyDescent="0.2">
      <c r="B18" s="20">
        <v>30000</v>
      </c>
      <c r="C18" s="17" t="s">
        <v>21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9">
        <v>0</v>
      </c>
      <c r="J18" s="38">
        <v>0</v>
      </c>
      <c r="K18" s="39">
        <v>0</v>
      </c>
      <c r="L18" s="38">
        <v>0</v>
      </c>
      <c r="M18" s="39">
        <v>0</v>
      </c>
      <c r="N18" s="38">
        <v>0</v>
      </c>
      <c r="O18" s="39">
        <v>0</v>
      </c>
      <c r="P18" s="5"/>
    </row>
    <row r="19" spans="2:16" s="7" customFormat="1" ht="16" x14ac:dyDescent="0.2">
      <c r="B19" s="22">
        <v>30211</v>
      </c>
      <c r="C19" s="23" t="s">
        <v>37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40">
        <v>0</v>
      </c>
      <c r="J19" s="36">
        <v>0</v>
      </c>
      <c r="K19" s="40">
        <v>0</v>
      </c>
      <c r="L19" s="36">
        <v>0</v>
      </c>
      <c r="M19" s="40">
        <v>0</v>
      </c>
      <c r="N19" s="36">
        <v>0</v>
      </c>
      <c r="O19" s="40">
        <v>0</v>
      </c>
      <c r="P19" s="5"/>
    </row>
    <row r="20" spans="2:16" s="7" customFormat="1" ht="16" x14ac:dyDescent="0.2">
      <c r="B20" s="20">
        <v>32000</v>
      </c>
      <c r="C20" s="17" t="s">
        <v>22</v>
      </c>
      <c r="D20" s="38">
        <v>0</v>
      </c>
      <c r="E20" s="38">
        <v>0</v>
      </c>
      <c r="F20" s="38">
        <v>0</v>
      </c>
      <c r="G20" s="38">
        <v>0</v>
      </c>
      <c r="H20" s="38">
        <v>0</v>
      </c>
      <c r="I20" s="39">
        <v>0</v>
      </c>
      <c r="J20" s="38">
        <v>0</v>
      </c>
      <c r="K20" s="39">
        <v>0</v>
      </c>
      <c r="L20" s="38">
        <v>0</v>
      </c>
      <c r="M20" s="39">
        <v>0</v>
      </c>
      <c r="N20" s="38">
        <v>0</v>
      </c>
      <c r="O20" s="39">
        <v>3000000</v>
      </c>
      <c r="P20" s="5"/>
    </row>
    <row r="21" spans="2:16" s="7" customFormat="1" ht="16" x14ac:dyDescent="0.2">
      <c r="B21" s="22">
        <v>32265</v>
      </c>
      <c r="C21" s="23" t="s">
        <v>38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40">
        <v>0</v>
      </c>
      <c r="J21" s="36">
        <v>0</v>
      </c>
      <c r="K21" s="40">
        <v>0</v>
      </c>
      <c r="L21" s="36">
        <v>0</v>
      </c>
      <c r="M21" s="40">
        <v>0</v>
      </c>
      <c r="N21" s="36">
        <v>0</v>
      </c>
      <c r="O21" s="40">
        <v>0</v>
      </c>
      <c r="P21" s="5"/>
    </row>
    <row r="22" spans="2:16" s="7" customFormat="1" ht="16" x14ac:dyDescent="0.2">
      <c r="B22" s="20">
        <v>32266</v>
      </c>
      <c r="C22" s="17" t="s">
        <v>39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9">
        <v>0</v>
      </c>
      <c r="J22" s="38">
        <v>0</v>
      </c>
      <c r="K22" s="39">
        <v>0</v>
      </c>
      <c r="L22" s="38">
        <v>0</v>
      </c>
      <c r="M22" s="39">
        <v>0</v>
      </c>
      <c r="N22" s="38">
        <v>0</v>
      </c>
      <c r="O22" s="39">
        <v>0</v>
      </c>
      <c r="P22" s="5"/>
    </row>
    <row r="23" spans="2:16" s="7" customFormat="1" ht="16" x14ac:dyDescent="0.2">
      <c r="B23" s="22">
        <v>32396</v>
      </c>
      <c r="C23" s="23" t="s">
        <v>40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40">
        <v>0</v>
      </c>
      <c r="J23" s="36">
        <v>0</v>
      </c>
      <c r="K23" s="40">
        <v>0</v>
      </c>
      <c r="L23" s="36">
        <v>0</v>
      </c>
      <c r="M23" s="40">
        <v>0</v>
      </c>
      <c r="N23" s="36">
        <v>0</v>
      </c>
      <c r="O23" s="40">
        <v>0</v>
      </c>
      <c r="P23" s="5"/>
    </row>
    <row r="24" spans="2:16" s="7" customFormat="1" ht="16" x14ac:dyDescent="0.2">
      <c r="B24" s="20">
        <v>35000</v>
      </c>
      <c r="C24" s="17" t="s">
        <v>23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9">
        <v>0</v>
      </c>
      <c r="J24" s="38">
        <v>0</v>
      </c>
      <c r="K24" s="39">
        <v>0</v>
      </c>
      <c r="L24" s="38">
        <v>0</v>
      </c>
      <c r="M24" s="39">
        <v>0</v>
      </c>
      <c r="N24" s="38">
        <v>0</v>
      </c>
      <c r="O24" s="39">
        <v>0</v>
      </c>
      <c r="P24" s="5"/>
    </row>
    <row r="25" spans="2:16" s="7" customFormat="1" ht="16" x14ac:dyDescent="0.2">
      <c r="B25" s="22">
        <v>36000</v>
      </c>
      <c r="C25" s="23" t="s">
        <v>24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  <c r="I25" s="40">
        <v>0</v>
      </c>
      <c r="J25" s="36">
        <v>0</v>
      </c>
      <c r="K25" s="40">
        <v>0</v>
      </c>
      <c r="L25" s="36">
        <v>0</v>
      </c>
      <c r="M25" s="40">
        <v>0</v>
      </c>
      <c r="N25" s="36">
        <v>0</v>
      </c>
      <c r="O25" s="40">
        <v>0</v>
      </c>
      <c r="P25" s="5"/>
    </row>
    <row r="26" spans="2:16" s="7" customFormat="1" ht="16" x14ac:dyDescent="0.2">
      <c r="B26" s="20">
        <v>36211</v>
      </c>
      <c r="C26" s="17" t="s">
        <v>49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9">
        <v>0</v>
      </c>
      <c r="J26" s="38">
        <v>0</v>
      </c>
      <c r="K26" s="39">
        <v>0</v>
      </c>
      <c r="L26" s="38">
        <v>0</v>
      </c>
      <c r="M26" s="39">
        <v>0</v>
      </c>
      <c r="N26" s="38">
        <v>0</v>
      </c>
      <c r="O26" s="39">
        <v>0</v>
      </c>
      <c r="P26" s="5"/>
    </row>
    <row r="27" spans="2:16" s="7" customFormat="1" ht="16" x14ac:dyDescent="0.2">
      <c r="B27" s="22">
        <v>36212</v>
      </c>
      <c r="C27" s="23" t="s">
        <v>41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40">
        <v>0</v>
      </c>
      <c r="J27" s="36">
        <v>0</v>
      </c>
      <c r="K27" s="40">
        <v>0</v>
      </c>
      <c r="L27" s="36">
        <v>0</v>
      </c>
      <c r="M27" s="40">
        <v>0</v>
      </c>
      <c r="N27" s="36">
        <v>0</v>
      </c>
      <c r="O27" s="40">
        <v>0</v>
      </c>
      <c r="P27" s="5"/>
    </row>
    <row r="28" spans="2:16" s="7" customFormat="1" ht="16" x14ac:dyDescent="0.2">
      <c r="B28" s="20">
        <v>36213</v>
      </c>
      <c r="C28" s="17" t="s">
        <v>42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9">
        <v>0</v>
      </c>
      <c r="J28" s="38">
        <v>0</v>
      </c>
      <c r="K28" s="39">
        <v>0</v>
      </c>
      <c r="L28" s="38">
        <v>0</v>
      </c>
      <c r="M28" s="39">
        <v>0</v>
      </c>
      <c r="N28" s="38">
        <v>0</v>
      </c>
      <c r="O28" s="39">
        <v>0</v>
      </c>
      <c r="P28" s="5"/>
    </row>
    <row r="29" spans="2:16" s="7" customFormat="1" ht="16" x14ac:dyDescent="0.2">
      <c r="B29" s="22">
        <v>37000</v>
      </c>
      <c r="C29" s="23" t="s">
        <v>31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40">
        <v>0</v>
      </c>
      <c r="J29" s="36">
        <v>0</v>
      </c>
      <c r="K29" s="40">
        <v>0</v>
      </c>
      <c r="L29" s="36">
        <v>0</v>
      </c>
      <c r="M29" s="40">
        <v>0</v>
      </c>
      <c r="N29" s="36">
        <v>0</v>
      </c>
      <c r="O29" s="40">
        <v>0</v>
      </c>
      <c r="P29" s="5"/>
    </row>
    <row r="30" spans="2:16" s="7" customFormat="1" ht="16" x14ac:dyDescent="0.2">
      <c r="B30" s="20">
        <v>39000</v>
      </c>
      <c r="C30" s="17" t="s">
        <v>32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9">
        <v>0</v>
      </c>
      <c r="J30" s="38">
        <v>0</v>
      </c>
      <c r="K30" s="39">
        <v>0</v>
      </c>
      <c r="L30" s="38">
        <v>0</v>
      </c>
      <c r="M30" s="39">
        <v>103000000</v>
      </c>
      <c r="N30" s="38">
        <v>103000000</v>
      </c>
      <c r="O30" s="39">
        <v>103000000</v>
      </c>
      <c r="P30" s="5"/>
    </row>
    <row r="31" spans="2:16" s="7" customFormat="1" ht="16" x14ac:dyDescent="0.2">
      <c r="B31" s="22">
        <v>39250</v>
      </c>
      <c r="C31" s="23" t="s">
        <v>43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40">
        <v>0</v>
      </c>
      <c r="J31" s="36">
        <v>0</v>
      </c>
      <c r="K31" s="40">
        <v>0</v>
      </c>
      <c r="L31" s="36">
        <v>0</v>
      </c>
      <c r="M31" s="40">
        <v>0</v>
      </c>
      <c r="N31" s="36">
        <v>0</v>
      </c>
      <c r="O31" s="40">
        <v>0</v>
      </c>
      <c r="P31" s="5"/>
    </row>
    <row r="32" spans="2:16" s="7" customFormat="1" ht="16" x14ac:dyDescent="0.2">
      <c r="B32" s="20">
        <v>39251</v>
      </c>
      <c r="C32" s="17" t="s">
        <v>44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9">
        <v>0</v>
      </c>
      <c r="J32" s="38">
        <v>0</v>
      </c>
      <c r="K32" s="39">
        <v>0</v>
      </c>
      <c r="L32" s="38">
        <v>0</v>
      </c>
      <c r="M32" s="39">
        <v>0</v>
      </c>
      <c r="N32" s="38">
        <v>0</v>
      </c>
      <c r="O32" s="39">
        <v>0</v>
      </c>
      <c r="P32" s="5"/>
    </row>
    <row r="33" spans="2:16" s="7" customFormat="1" ht="16" x14ac:dyDescent="0.2">
      <c r="B33" s="22">
        <v>39254</v>
      </c>
      <c r="C33" s="23" t="s">
        <v>45</v>
      </c>
      <c r="D33" s="36">
        <v>0</v>
      </c>
      <c r="E33" s="36">
        <v>0</v>
      </c>
      <c r="F33" s="36">
        <v>0</v>
      </c>
      <c r="G33" s="36">
        <v>0</v>
      </c>
      <c r="H33" s="36">
        <v>0</v>
      </c>
      <c r="I33" s="40">
        <v>0</v>
      </c>
      <c r="J33" s="36">
        <v>0</v>
      </c>
      <c r="K33" s="40">
        <v>0</v>
      </c>
      <c r="L33" s="36">
        <v>0</v>
      </c>
      <c r="M33" s="40">
        <v>0</v>
      </c>
      <c r="N33" s="36">
        <v>0</v>
      </c>
      <c r="O33" s="40">
        <v>0</v>
      </c>
      <c r="P33" s="5"/>
    </row>
    <row r="34" spans="2:16" s="7" customFormat="1" ht="16" x14ac:dyDescent="0.2">
      <c r="B34" s="20">
        <v>44000</v>
      </c>
      <c r="C34" s="17" t="s">
        <v>25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9">
        <v>0</v>
      </c>
      <c r="J34" s="38">
        <v>0</v>
      </c>
      <c r="K34" s="39">
        <v>0</v>
      </c>
      <c r="L34" s="38">
        <v>0</v>
      </c>
      <c r="M34" s="39">
        <v>0</v>
      </c>
      <c r="N34" s="38">
        <v>0</v>
      </c>
      <c r="O34" s="39">
        <v>0</v>
      </c>
      <c r="P34" s="5"/>
    </row>
    <row r="35" spans="2:16" s="7" customFormat="1" ht="16" x14ac:dyDescent="0.2">
      <c r="B35" s="22">
        <v>52000</v>
      </c>
      <c r="C35" s="23" t="s">
        <v>26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40">
        <v>0</v>
      </c>
      <c r="J35" s="36">
        <v>0</v>
      </c>
      <c r="K35" s="40">
        <v>0</v>
      </c>
      <c r="L35" s="36">
        <v>0</v>
      </c>
      <c r="M35" s="40">
        <v>0</v>
      </c>
      <c r="N35" s="36">
        <v>0</v>
      </c>
      <c r="O35" s="40">
        <v>0</v>
      </c>
      <c r="P35" s="5"/>
    </row>
    <row r="36" spans="2:16" s="7" customFormat="1" ht="16" x14ac:dyDescent="0.2">
      <c r="B36" s="20">
        <v>53000</v>
      </c>
      <c r="C36" s="17" t="s">
        <v>33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9">
        <v>0</v>
      </c>
      <c r="J36" s="38">
        <v>0</v>
      </c>
      <c r="K36" s="39">
        <v>0</v>
      </c>
      <c r="L36" s="38">
        <v>0</v>
      </c>
      <c r="M36" s="39">
        <v>0</v>
      </c>
      <c r="N36" s="38">
        <v>0</v>
      </c>
      <c r="O36" s="39">
        <v>0</v>
      </c>
      <c r="P36" s="5"/>
    </row>
    <row r="37" spans="2:16" s="7" customFormat="1" ht="16" x14ac:dyDescent="0.2">
      <c r="B37" s="22">
        <v>53201</v>
      </c>
      <c r="C37" s="23" t="s">
        <v>50</v>
      </c>
      <c r="D37" s="36">
        <v>0</v>
      </c>
      <c r="E37" s="36">
        <v>0</v>
      </c>
      <c r="F37" s="36">
        <v>0</v>
      </c>
      <c r="G37" s="36">
        <v>0</v>
      </c>
      <c r="H37" s="36">
        <v>0</v>
      </c>
      <c r="I37" s="40">
        <v>0</v>
      </c>
      <c r="J37" s="36">
        <v>0</v>
      </c>
      <c r="K37" s="40">
        <v>0</v>
      </c>
      <c r="L37" s="36">
        <v>0</v>
      </c>
      <c r="M37" s="40">
        <v>0</v>
      </c>
      <c r="N37" s="36">
        <v>0</v>
      </c>
      <c r="O37" s="40">
        <v>0</v>
      </c>
      <c r="P37" s="5"/>
    </row>
    <row r="38" spans="2:16" s="7" customFormat="1" ht="16" x14ac:dyDescent="0.2">
      <c r="B38" s="20">
        <v>53204</v>
      </c>
      <c r="C38" s="17" t="s">
        <v>51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9">
        <v>0</v>
      </c>
      <c r="J38" s="38">
        <v>0</v>
      </c>
      <c r="K38" s="39">
        <v>0</v>
      </c>
      <c r="L38" s="38">
        <v>0</v>
      </c>
      <c r="M38" s="39">
        <v>0</v>
      </c>
      <c r="N38" s="38">
        <v>0</v>
      </c>
      <c r="O38" s="39">
        <v>0</v>
      </c>
      <c r="P38" s="5"/>
    </row>
    <row r="39" spans="2:16" s="7" customFormat="1" ht="16" x14ac:dyDescent="0.2">
      <c r="B39" s="22">
        <v>53210</v>
      </c>
      <c r="C39" s="23" t="s">
        <v>46</v>
      </c>
      <c r="D39" s="36">
        <v>0</v>
      </c>
      <c r="E39" s="36">
        <v>0</v>
      </c>
      <c r="F39" s="36">
        <v>0</v>
      </c>
      <c r="G39" s="36">
        <v>0</v>
      </c>
      <c r="H39" s="36">
        <v>0</v>
      </c>
      <c r="I39" s="40">
        <v>0</v>
      </c>
      <c r="J39" s="36">
        <v>0</v>
      </c>
      <c r="K39" s="40">
        <v>0</v>
      </c>
      <c r="L39" s="36">
        <v>0</v>
      </c>
      <c r="M39" s="40">
        <v>0</v>
      </c>
      <c r="N39" s="36">
        <v>0</v>
      </c>
      <c r="O39" s="40">
        <v>0</v>
      </c>
      <c r="P39" s="5"/>
    </row>
    <row r="40" spans="2:16" s="7" customFormat="1" ht="16" x14ac:dyDescent="0.2">
      <c r="B40" s="20">
        <v>54000</v>
      </c>
      <c r="C40" s="17" t="s">
        <v>27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39">
        <v>0</v>
      </c>
      <c r="J40" s="38">
        <v>0</v>
      </c>
      <c r="K40" s="39">
        <v>0</v>
      </c>
      <c r="L40" s="38">
        <v>0</v>
      </c>
      <c r="M40" s="39">
        <v>0</v>
      </c>
      <c r="N40" s="38">
        <v>0</v>
      </c>
      <c r="O40" s="39">
        <v>0</v>
      </c>
      <c r="P40" s="5"/>
    </row>
    <row r="41" spans="2:16" s="7" customFormat="1" ht="16" x14ac:dyDescent="0.2">
      <c r="B41" s="22">
        <v>55000</v>
      </c>
      <c r="C41" s="23" t="s">
        <v>34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40">
        <v>0</v>
      </c>
      <c r="J41" s="36">
        <v>0</v>
      </c>
      <c r="K41" s="40">
        <v>0</v>
      </c>
      <c r="L41" s="36">
        <v>0</v>
      </c>
      <c r="M41" s="40">
        <v>0</v>
      </c>
      <c r="N41" s="36">
        <v>0</v>
      </c>
      <c r="O41" s="40">
        <v>0</v>
      </c>
      <c r="P41" s="5"/>
    </row>
    <row r="42" spans="2:16" s="7" customFormat="1" ht="16" x14ac:dyDescent="0.2">
      <c r="B42" s="20">
        <v>55208</v>
      </c>
      <c r="C42" s="17" t="s">
        <v>47</v>
      </c>
      <c r="D42" s="38">
        <v>0</v>
      </c>
      <c r="E42" s="38">
        <v>0</v>
      </c>
      <c r="F42" s="38">
        <v>0</v>
      </c>
      <c r="G42" s="38">
        <v>0</v>
      </c>
      <c r="H42" s="38">
        <v>0</v>
      </c>
      <c r="I42" s="39">
        <v>0</v>
      </c>
      <c r="J42" s="38">
        <v>0</v>
      </c>
      <c r="K42" s="39">
        <v>0</v>
      </c>
      <c r="L42" s="38">
        <v>0</v>
      </c>
      <c r="M42" s="39">
        <v>0</v>
      </c>
      <c r="N42" s="38">
        <v>0</v>
      </c>
      <c r="O42" s="39">
        <v>0</v>
      </c>
      <c r="P42" s="5"/>
    </row>
    <row r="43" spans="2:16" s="7" customFormat="1" ht="16" x14ac:dyDescent="0.2">
      <c r="B43" s="22">
        <v>60000</v>
      </c>
      <c r="C43" s="23" t="s">
        <v>28</v>
      </c>
      <c r="D43" s="36">
        <v>0</v>
      </c>
      <c r="E43" s="36">
        <v>0</v>
      </c>
      <c r="F43" s="36">
        <v>0</v>
      </c>
      <c r="G43" s="36">
        <v>0</v>
      </c>
      <c r="H43" s="36">
        <v>0</v>
      </c>
      <c r="I43" s="40">
        <v>0</v>
      </c>
      <c r="J43" s="36">
        <v>0</v>
      </c>
      <c r="K43" s="40">
        <v>0</v>
      </c>
      <c r="L43" s="36">
        <v>0</v>
      </c>
      <c r="M43" s="40">
        <v>0</v>
      </c>
      <c r="N43" s="36">
        <v>0</v>
      </c>
      <c r="O43" s="40">
        <v>0</v>
      </c>
      <c r="P43" s="5"/>
    </row>
    <row r="44" spans="2:16" s="7" customFormat="1" ht="16" x14ac:dyDescent="0.2">
      <c r="B44" s="20">
        <v>63000</v>
      </c>
      <c r="C44" s="17" t="s">
        <v>29</v>
      </c>
      <c r="D44" s="38">
        <v>0</v>
      </c>
      <c r="E44" s="38">
        <v>0</v>
      </c>
      <c r="F44" s="38">
        <v>0</v>
      </c>
      <c r="G44" s="38">
        <v>0</v>
      </c>
      <c r="H44" s="38">
        <v>0</v>
      </c>
      <c r="I44" s="39">
        <v>0</v>
      </c>
      <c r="J44" s="38">
        <v>0</v>
      </c>
      <c r="K44" s="39">
        <v>0</v>
      </c>
      <c r="L44" s="38">
        <v>0</v>
      </c>
      <c r="M44" s="39">
        <v>0</v>
      </c>
      <c r="N44" s="38">
        <v>0</v>
      </c>
      <c r="O44" s="39">
        <v>0</v>
      </c>
      <c r="P44" s="5"/>
    </row>
    <row r="45" spans="2:16" s="7" customFormat="1" ht="17" thickBot="1" x14ac:dyDescent="0.25">
      <c r="B45" s="22">
        <v>81000</v>
      </c>
      <c r="C45" s="23" t="s">
        <v>35</v>
      </c>
      <c r="D45" s="36">
        <v>0</v>
      </c>
      <c r="E45" s="36">
        <v>0</v>
      </c>
      <c r="F45" s="36">
        <v>0</v>
      </c>
      <c r="G45" s="36">
        <v>0</v>
      </c>
      <c r="H45" s="36">
        <v>0</v>
      </c>
      <c r="I45" s="40">
        <v>0</v>
      </c>
      <c r="J45" s="36">
        <v>0</v>
      </c>
      <c r="K45" s="40">
        <v>0</v>
      </c>
      <c r="L45" s="36">
        <v>0</v>
      </c>
      <c r="M45" s="40">
        <v>0</v>
      </c>
      <c r="N45" s="36">
        <v>0</v>
      </c>
      <c r="O45" s="40">
        <v>0</v>
      </c>
      <c r="P45" s="5"/>
    </row>
    <row r="46" spans="2:16" ht="16" thickBot="1" x14ac:dyDescent="0.25">
      <c r="B46" s="12"/>
      <c r="C46" s="12" t="s">
        <v>4</v>
      </c>
      <c r="D46" s="41">
        <f>SUM(D11:D45)</f>
        <v>0</v>
      </c>
      <c r="E46" s="41">
        <f t="shared" ref="E46:O46" si="0">SUM(E11:E45)</f>
        <v>0</v>
      </c>
      <c r="F46" s="41">
        <f t="shared" si="0"/>
        <v>0</v>
      </c>
      <c r="G46" s="41">
        <f t="shared" si="0"/>
        <v>0</v>
      </c>
      <c r="H46" s="41">
        <f t="shared" si="0"/>
        <v>0</v>
      </c>
      <c r="I46" s="41">
        <f t="shared" si="0"/>
        <v>0</v>
      </c>
      <c r="J46" s="41">
        <f t="shared" si="0"/>
        <v>0</v>
      </c>
      <c r="K46" s="41">
        <f t="shared" si="0"/>
        <v>0</v>
      </c>
      <c r="L46" s="41">
        <f t="shared" si="0"/>
        <v>0</v>
      </c>
      <c r="M46" s="41">
        <f t="shared" si="0"/>
        <v>103000000</v>
      </c>
      <c r="N46" s="41">
        <f t="shared" si="0"/>
        <v>103000000</v>
      </c>
      <c r="O46" s="42">
        <f t="shared" si="0"/>
        <v>106000000</v>
      </c>
    </row>
    <row r="47" spans="2:16" ht="15" customHeight="1" x14ac:dyDescent="0.2">
      <c r="B47" s="60" t="s">
        <v>72</v>
      </c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P47"/>
    </row>
    <row r="48" spans="2:16" ht="15" customHeight="1" x14ac:dyDescent="0.2"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P48"/>
    </row>
    <row r="49" spans="2:16" x14ac:dyDescent="0.2"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P49"/>
    </row>
    <row r="50" spans="2:16" x14ac:dyDescent="0.2"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P50"/>
    </row>
    <row r="51" spans="2:16" x14ac:dyDescent="0.2"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P51"/>
    </row>
    <row r="52" spans="2:16" x14ac:dyDescent="0.2">
      <c r="D52" s="24">
        <v>0</v>
      </c>
      <c r="E52" s="24">
        <v>0</v>
      </c>
      <c r="F52" s="24">
        <v>0</v>
      </c>
      <c r="G52" s="24">
        <v>0</v>
      </c>
      <c r="H52" s="24">
        <v>0</v>
      </c>
      <c r="I52" s="24">
        <v>0</v>
      </c>
      <c r="J52" s="24">
        <v>0</v>
      </c>
      <c r="K52" s="24">
        <v>0</v>
      </c>
      <c r="L52" s="24">
        <v>0</v>
      </c>
      <c r="M52" s="24">
        <v>0</v>
      </c>
      <c r="N52" s="24">
        <v>0</v>
      </c>
      <c r="O52" s="24">
        <v>0</v>
      </c>
    </row>
    <row r="53" spans="2:16" x14ac:dyDescent="0.2">
      <c r="K53" s="16"/>
    </row>
  </sheetData>
  <mergeCells count="12">
    <mergeCell ref="B51:N51"/>
    <mergeCell ref="B4:C4"/>
    <mergeCell ref="B5:C5"/>
    <mergeCell ref="B6:C6"/>
    <mergeCell ref="M6:O6"/>
    <mergeCell ref="B7:O7"/>
    <mergeCell ref="B8:O8"/>
    <mergeCell ref="B10:C10"/>
    <mergeCell ref="B47:N47"/>
    <mergeCell ref="B48:N48"/>
    <mergeCell ref="B49:N49"/>
    <mergeCell ref="B50:N50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10C8B-A680-4DFC-ACF5-6983AF0E9FAF}">
  <dimension ref="B1:Q53"/>
  <sheetViews>
    <sheetView topLeftCell="A16" zoomScale="72" zoomScaleNormal="72" workbookViewId="0">
      <selection activeCell="C28" sqref="C28"/>
    </sheetView>
  </sheetViews>
  <sheetFormatPr baseColWidth="10" defaultColWidth="65.1640625" defaultRowHeight="15" x14ac:dyDescent="0.2"/>
  <cols>
    <col min="1" max="1" width="8.83203125" customWidth="1"/>
    <col min="2" max="2" width="8.1640625" style="1" bestFit="1" customWidth="1"/>
    <col min="3" max="3" width="87.83203125" bestFit="1" customWidth="1"/>
    <col min="4" max="4" width="16.5" customWidth="1"/>
    <col min="5" max="5" width="16.6640625" bestFit="1" customWidth="1"/>
    <col min="6" max="6" width="17" bestFit="1" customWidth="1"/>
    <col min="7" max="7" width="17.33203125" bestFit="1" customWidth="1"/>
    <col min="8" max="8" width="18" customWidth="1"/>
    <col min="9" max="10" width="18" bestFit="1" customWidth="1"/>
    <col min="11" max="11" width="21.5" bestFit="1" customWidth="1"/>
    <col min="12" max="12" width="18" bestFit="1" customWidth="1"/>
    <col min="13" max="13" width="19.5" bestFit="1" customWidth="1"/>
    <col min="14" max="14" width="19.83203125" bestFit="1" customWidth="1"/>
    <col min="15" max="15" width="18.83203125" bestFit="1" customWidth="1"/>
    <col min="16" max="16" width="13.5" style="1" customWidth="1"/>
    <col min="17" max="17" width="12.1640625" bestFit="1" customWidth="1"/>
    <col min="18" max="22" width="17.33203125" customWidth="1"/>
  </cols>
  <sheetData>
    <row r="1" spans="2:17" x14ac:dyDescent="0.2">
      <c r="C1" s="2"/>
    </row>
    <row r="2" spans="2:17" x14ac:dyDescent="0.2">
      <c r="C2" s="2"/>
      <c r="Q2" s="7"/>
    </row>
    <row r="3" spans="2:17" x14ac:dyDescent="0.2">
      <c r="C3" s="2"/>
      <c r="Q3" s="7"/>
    </row>
    <row r="4" spans="2:17" x14ac:dyDescent="0.2">
      <c r="B4" s="48" t="s">
        <v>0</v>
      </c>
      <c r="C4" s="48"/>
      <c r="Q4" s="7"/>
    </row>
    <row r="5" spans="2:17" x14ac:dyDescent="0.2">
      <c r="B5" s="48" t="s">
        <v>1</v>
      </c>
      <c r="C5" s="48"/>
      <c r="O5" s="15">
        <f ca="1">NOW()</f>
        <v>44147.958614583331</v>
      </c>
      <c r="Q5" s="7"/>
    </row>
    <row r="6" spans="2:17" x14ac:dyDescent="0.2">
      <c r="B6" s="48" t="s">
        <v>2</v>
      </c>
      <c r="C6" s="48"/>
      <c r="M6" s="51"/>
      <c r="N6" s="51"/>
      <c r="O6" s="51"/>
      <c r="Q6" s="7"/>
    </row>
    <row r="7" spans="2:17" x14ac:dyDescent="0.2">
      <c r="B7" s="49" t="s">
        <v>102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Q7" s="7"/>
    </row>
    <row r="8" spans="2:17" ht="33" customHeight="1" x14ac:dyDescent="0.2">
      <c r="B8" s="50" t="s">
        <v>103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Q8" s="7"/>
    </row>
    <row r="9" spans="2:17" ht="16" thickBot="1" x14ac:dyDescent="0.25">
      <c r="C9" s="32"/>
      <c r="O9" s="4" t="s">
        <v>105</v>
      </c>
      <c r="Q9" s="7"/>
    </row>
    <row r="10" spans="2:17" s="7" customFormat="1" ht="16" thickBot="1" x14ac:dyDescent="0.25">
      <c r="B10" s="52" t="s">
        <v>3</v>
      </c>
      <c r="C10" s="53"/>
      <c r="D10" s="6" t="s">
        <v>13</v>
      </c>
      <c r="E10" s="14" t="s">
        <v>14</v>
      </c>
      <c r="F10" s="6" t="s">
        <v>15</v>
      </c>
      <c r="G10" s="14" t="s">
        <v>16</v>
      </c>
      <c r="H10" s="6" t="s">
        <v>5</v>
      </c>
      <c r="I10" s="14" t="s">
        <v>6</v>
      </c>
      <c r="J10" s="6" t="s">
        <v>7</v>
      </c>
      <c r="K10" s="14" t="s">
        <v>8</v>
      </c>
      <c r="L10" s="6" t="s">
        <v>9</v>
      </c>
      <c r="M10" s="14" t="s">
        <v>10</v>
      </c>
      <c r="N10" s="6" t="s">
        <v>11</v>
      </c>
      <c r="O10" s="14" t="s">
        <v>12</v>
      </c>
      <c r="P10" s="5"/>
    </row>
    <row r="11" spans="2:17" s="7" customFormat="1" ht="16" x14ac:dyDescent="0.2">
      <c r="B11" s="19">
        <v>20000</v>
      </c>
      <c r="C11" s="18" t="s">
        <v>17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36">
        <v>0</v>
      </c>
      <c r="O11" s="37">
        <v>0</v>
      </c>
      <c r="P11" s="5"/>
    </row>
    <row r="12" spans="2:17" s="7" customFormat="1" ht="16" x14ac:dyDescent="0.2">
      <c r="B12" s="20">
        <v>22000</v>
      </c>
      <c r="C12" s="17" t="s">
        <v>18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9">
        <v>0</v>
      </c>
      <c r="J12" s="38">
        <v>0</v>
      </c>
      <c r="K12" s="39">
        <v>0</v>
      </c>
      <c r="L12" s="38">
        <v>0</v>
      </c>
      <c r="M12" s="39">
        <v>240000000</v>
      </c>
      <c r="N12" s="38">
        <v>245000000</v>
      </c>
      <c r="O12" s="39">
        <v>250000000</v>
      </c>
      <c r="P12" s="5"/>
    </row>
    <row r="13" spans="2:17" s="7" customFormat="1" ht="16" x14ac:dyDescent="0.2">
      <c r="B13" s="22">
        <v>24000</v>
      </c>
      <c r="C13" s="23" t="s">
        <v>19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40">
        <v>0</v>
      </c>
      <c r="J13" s="36">
        <v>0</v>
      </c>
      <c r="K13" s="40">
        <v>0</v>
      </c>
      <c r="L13" s="36">
        <v>0</v>
      </c>
      <c r="M13" s="40">
        <v>0</v>
      </c>
      <c r="N13" s="36">
        <v>0</v>
      </c>
      <c r="O13" s="40">
        <v>0</v>
      </c>
      <c r="P13" s="5"/>
    </row>
    <row r="14" spans="2:17" s="7" customFormat="1" ht="16" x14ac:dyDescent="0.2">
      <c r="B14" s="20">
        <v>24211</v>
      </c>
      <c r="C14" s="17" t="s">
        <v>36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9">
        <v>0</v>
      </c>
      <c r="J14" s="38">
        <v>0</v>
      </c>
      <c r="K14" s="39">
        <v>0</v>
      </c>
      <c r="L14" s="38">
        <v>0</v>
      </c>
      <c r="M14" s="39">
        <v>0</v>
      </c>
      <c r="N14" s="38">
        <v>0</v>
      </c>
      <c r="O14" s="39">
        <v>0</v>
      </c>
      <c r="P14" s="5"/>
    </row>
    <row r="15" spans="2:17" s="7" customFormat="1" ht="16" x14ac:dyDescent="0.2">
      <c r="B15" s="22">
        <v>25000</v>
      </c>
      <c r="C15" s="23" t="s">
        <v>30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40">
        <v>0</v>
      </c>
      <c r="J15" s="36">
        <v>0</v>
      </c>
      <c r="K15" s="40">
        <v>0</v>
      </c>
      <c r="L15" s="36">
        <v>0</v>
      </c>
      <c r="M15" s="40">
        <v>0</v>
      </c>
      <c r="N15" s="36">
        <v>0</v>
      </c>
      <c r="O15" s="40">
        <v>0</v>
      </c>
      <c r="P15" s="5"/>
    </row>
    <row r="16" spans="2:17" s="7" customFormat="1" ht="16" x14ac:dyDescent="0.2">
      <c r="B16" s="20">
        <v>26000</v>
      </c>
      <c r="C16" s="17" t="s">
        <v>20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9">
        <v>0</v>
      </c>
      <c r="J16" s="38">
        <v>0</v>
      </c>
      <c r="K16" s="39">
        <v>0</v>
      </c>
      <c r="L16" s="38">
        <v>0</v>
      </c>
      <c r="M16" s="39">
        <v>0</v>
      </c>
      <c r="N16" s="38">
        <v>0</v>
      </c>
      <c r="O16" s="39">
        <v>0</v>
      </c>
      <c r="P16" s="5"/>
    </row>
    <row r="17" spans="2:16" s="7" customFormat="1" ht="16" x14ac:dyDescent="0.2">
      <c r="B17" s="22">
        <v>26298</v>
      </c>
      <c r="C17" s="23" t="s">
        <v>48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40">
        <v>0</v>
      </c>
      <c r="J17" s="36">
        <v>0</v>
      </c>
      <c r="K17" s="40">
        <v>0</v>
      </c>
      <c r="L17" s="36">
        <v>0</v>
      </c>
      <c r="M17" s="40">
        <v>0</v>
      </c>
      <c r="N17" s="36">
        <v>0</v>
      </c>
      <c r="O17" s="40">
        <v>0</v>
      </c>
      <c r="P17" s="5"/>
    </row>
    <row r="18" spans="2:16" s="7" customFormat="1" ht="16" x14ac:dyDescent="0.2">
      <c r="B18" s="20">
        <v>30000</v>
      </c>
      <c r="C18" s="17" t="s">
        <v>21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9">
        <v>0</v>
      </c>
      <c r="J18" s="38">
        <v>0</v>
      </c>
      <c r="K18" s="39">
        <v>0</v>
      </c>
      <c r="L18" s="38">
        <v>0</v>
      </c>
      <c r="M18" s="39">
        <v>0</v>
      </c>
      <c r="N18" s="38">
        <v>0</v>
      </c>
      <c r="O18" s="39">
        <v>0</v>
      </c>
      <c r="P18" s="5"/>
    </row>
    <row r="19" spans="2:16" s="7" customFormat="1" ht="16" x14ac:dyDescent="0.2">
      <c r="B19" s="22">
        <v>30211</v>
      </c>
      <c r="C19" s="23" t="s">
        <v>37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40">
        <v>0</v>
      </c>
      <c r="J19" s="36">
        <v>0</v>
      </c>
      <c r="K19" s="40">
        <v>0</v>
      </c>
      <c r="L19" s="36">
        <v>0</v>
      </c>
      <c r="M19" s="40">
        <v>0</v>
      </c>
      <c r="N19" s="36">
        <v>0</v>
      </c>
      <c r="O19" s="40">
        <v>0</v>
      </c>
      <c r="P19" s="5"/>
    </row>
    <row r="20" spans="2:16" s="7" customFormat="1" ht="16" x14ac:dyDescent="0.2">
      <c r="B20" s="20">
        <v>32000</v>
      </c>
      <c r="C20" s="17" t="s">
        <v>22</v>
      </c>
      <c r="D20" s="38">
        <v>0</v>
      </c>
      <c r="E20" s="38">
        <v>0</v>
      </c>
      <c r="F20" s="38">
        <v>0</v>
      </c>
      <c r="G20" s="38">
        <v>0</v>
      </c>
      <c r="H20" s="38">
        <v>0</v>
      </c>
      <c r="I20" s="39">
        <v>0</v>
      </c>
      <c r="J20" s="38">
        <v>0</v>
      </c>
      <c r="K20" s="39">
        <v>0</v>
      </c>
      <c r="L20" s="38">
        <v>0</v>
      </c>
      <c r="M20" s="39">
        <v>0</v>
      </c>
      <c r="N20" s="38">
        <v>0</v>
      </c>
      <c r="O20" s="39">
        <v>0</v>
      </c>
      <c r="P20" s="5"/>
    </row>
    <row r="21" spans="2:16" s="7" customFormat="1" ht="16" x14ac:dyDescent="0.2">
      <c r="B21" s="22">
        <v>32265</v>
      </c>
      <c r="C21" s="23" t="s">
        <v>38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40">
        <v>0</v>
      </c>
      <c r="J21" s="36">
        <v>0</v>
      </c>
      <c r="K21" s="40">
        <v>0</v>
      </c>
      <c r="L21" s="36">
        <v>0</v>
      </c>
      <c r="M21" s="40">
        <v>0</v>
      </c>
      <c r="N21" s="36">
        <v>0</v>
      </c>
      <c r="O21" s="40">
        <v>0</v>
      </c>
      <c r="P21" s="5"/>
    </row>
    <row r="22" spans="2:16" s="7" customFormat="1" ht="16" x14ac:dyDescent="0.2">
      <c r="B22" s="20">
        <v>32266</v>
      </c>
      <c r="C22" s="17" t="s">
        <v>39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9">
        <v>0</v>
      </c>
      <c r="J22" s="38">
        <v>0</v>
      </c>
      <c r="K22" s="39">
        <v>0</v>
      </c>
      <c r="L22" s="38">
        <v>0</v>
      </c>
      <c r="M22" s="39">
        <v>0</v>
      </c>
      <c r="N22" s="38">
        <v>0</v>
      </c>
      <c r="O22" s="39">
        <v>0</v>
      </c>
      <c r="P22" s="5"/>
    </row>
    <row r="23" spans="2:16" s="7" customFormat="1" ht="16" x14ac:dyDescent="0.2">
      <c r="B23" s="22">
        <v>32396</v>
      </c>
      <c r="C23" s="23" t="s">
        <v>40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40">
        <v>0</v>
      </c>
      <c r="J23" s="36">
        <v>0</v>
      </c>
      <c r="K23" s="40">
        <v>0</v>
      </c>
      <c r="L23" s="36">
        <v>0</v>
      </c>
      <c r="M23" s="40">
        <v>0</v>
      </c>
      <c r="N23" s="36">
        <v>0</v>
      </c>
      <c r="O23" s="40">
        <v>0</v>
      </c>
      <c r="P23" s="5"/>
    </row>
    <row r="24" spans="2:16" s="7" customFormat="1" ht="16" x14ac:dyDescent="0.2">
      <c r="B24" s="20">
        <v>35000</v>
      </c>
      <c r="C24" s="17" t="s">
        <v>23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9">
        <v>0</v>
      </c>
      <c r="J24" s="38">
        <v>0</v>
      </c>
      <c r="K24" s="39">
        <v>0</v>
      </c>
      <c r="L24" s="38">
        <v>0</v>
      </c>
      <c r="M24" s="39">
        <v>0</v>
      </c>
      <c r="N24" s="38">
        <v>0</v>
      </c>
      <c r="O24" s="39">
        <v>0</v>
      </c>
      <c r="P24" s="5"/>
    </row>
    <row r="25" spans="2:16" s="7" customFormat="1" ht="16" x14ac:dyDescent="0.2">
      <c r="B25" s="22">
        <v>36000</v>
      </c>
      <c r="C25" s="23" t="s">
        <v>24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  <c r="I25" s="40">
        <v>0</v>
      </c>
      <c r="J25" s="36">
        <v>0</v>
      </c>
      <c r="K25" s="40">
        <v>0</v>
      </c>
      <c r="L25" s="36">
        <v>0</v>
      </c>
      <c r="M25" s="40">
        <v>0</v>
      </c>
      <c r="N25" s="36">
        <v>0</v>
      </c>
      <c r="O25" s="40">
        <v>0</v>
      </c>
      <c r="P25" s="5"/>
    </row>
    <row r="26" spans="2:16" s="7" customFormat="1" ht="16" x14ac:dyDescent="0.2">
      <c r="B26" s="20">
        <v>36211</v>
      </c>
      <c r="C26" s="17" t="s">
        <v>49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9">
        <v>0</v>
      </c>
      <c r="J26" s="38">
        <v>0</v>
      </c>
      <c r="K26" s="39">
        <v>0</v>
      </c>
      <c r="L26" s="38">
        <v>0</v>
      </c>
      <c r="M26" s="39">
        <v>0</v>
      </c>
      <c r="N26" s="38">
        <v>0</v>
      </c>
      <c r="O26" s="39">
        <v>0</v>
      </c>
      <c r="P26" s="5"/>
    </row>
    <row r="27" spans="2:16" s="7" customFormat="1" ht="16" x14ac:dyDescent="0.2">
      <c r="B27" s="22">
        <v>36212</v>
      </c>
      <c r="C27" s="23" t="s">
        <v>41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40">
        <v>0</v>
      </c>
      <c r="J27" s="36">
        <v>0</v>
      </c>
      <c r="K27" s="40">
        <v>0</v>
      </c>
      <c r="L27" s="36">
        <v>0</v>
      </c>
      <c r="M27" s="40">
        <v>0</v>
      </c>
      <c r="N27" s="36">
        <v>0</v>
      </c>
      <c r="O27" s="40">
        <v>0</v>
      </c>
      <c r="P27" s="5"/>
    </row>
    <row r="28" spans="2:16" s="7" customFormat="1" ht="16" x14ac:dyDescent="0.2">
      <c r="B28" s="20">
        <v>36213</v>
      </c>
      <c r="C28" s="17" t="s">
        <v>42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9">
        <v>0</v>
      </c>
      <c r="J28" s="38">
        <v>0</v>
      </c>
      <c r="K28" s="39">
        <v>0</v>
      </c>
      <c r="L28" s="38">
        <v>0</v>
      </c>
      <c r="M28" s="39">
        <v>0</v>
      </c>
      <c r="N28" s="38">
        <v>0</v>
      </c>
      <c r="O28" s="39">
        <v>0</v>
      </c>
      <c r="P28" s="5"/>
    </row>
    <row r="29" spans="2:16" s="7" customFormat="1" ht="16" x14ac:dyDescent="0.2">
      <c r="B29" s="22">
        <v>37000</v>
      </c>
      <c r="C29" s="23" t="s">
        <v>31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40">
        <v>0</v>
      </c>
      <c r="J29" s="36">
        <v>0</v>
      </c>
      <c r="K29" s="40">
        <v>0</v>
      </c>
      <c r="L29" s="36">
        <v>0</v>
      </c>
      <c r="M29" s="40">
        <v>0</v>
      </c>
      <c r="N29" s="36">
        <v>0</v>
      </c>
      <c r="O29" s="40">
        <v>0</v>
      </c>
      <c r="P29" s="5"/>
    </row>
    <row r="30" spans="2:16" s="7" customFormat="1" ht="16" x14ac:dyDescent="0.2">
      <c r="B30" s="20">
        <v>39000</v>
      </c>
      <c r="C30" s="17" t="s">
        <v>32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9">
        <v>0</v>
      </c>
      <c r="J30" s="38">
        <v>0</v>
      </c>
      <c r="K30" s="39">
        <v>0</v>
      </c>
      <c r="L30" s="38">
        <v>0</v>
      </c>
      <c r="M30" s="39">
        <v>0</v>
      </c>
      <c r="N30" s="38">
        <v>0</v>
      </c>
      <c r="O30" s="39">
        <v>0</v>
      </c>
      <c r="P30" s="5"/>
    </row>
    <row r="31" spans="2:16" s="7" customFormat="1" ht="16" x14ac:dyDescent="0.2">
      <c r="B31" s="22">
        <v>39250</v>
      </c>
      <c r="C31" s="23" t="s">
        <v>43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40">
        <v>0</v>
      </c>
      <c r="J31" s="36">
        <v>0</v>
      </c>
      <c r="K31" s="40">
        <v>0</v>
      </c>
      <c r="L31" s="36">
        <v>0</v>
      </c>
      <c r="M31" s="40">
        <v>0</v>
      </c>
      <c r="N31" s="36">
        <v>0</v>
      </c>
      <c r="O31" s="40">
        <v>0</v>
      </c>
      <c r="P31" s="5"/>
    </row>
    <row r="32" spans="2:16" s="7" customFormat="1" ht="16" x14ac:dyDescent="0.2">
      <c r="B32" s="20">
        <v>39251</v>
      </c>
      <c r="C32" s="17" t="s">
        <v>44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9">
        <v>0</v>
      </c>
      <c r="J32" s="38">
        <v>0</v>
      </c>
      <c r="K32" s="39">
        <v>0</v>
      </c>
      <c r="L32" s="38">
        <v>0</v>
      </c>
      <c r="M32" s="39">
        <v>0</v>
      </c>
      <c r="N32" s="38">
        <v>0</v>
      </c>
      <c r="O32" s="39">
        <v>0</v>
      </c>
      <c r="P32" s="5"/>
    </row>
    <row r="33" spans="2:16" s="7" customFormat="1" ht="16" x14ac:dyDescent="0.2">
      <c r="B33" s="22">
        <v>39254</v>
      </c>
      <c r="C33" s="23" t="s">
        <v>45</v>
      </c>
      <c r="D33" s="36">
        <v>0</v>
      </c>
      <c r="E33" s="36">
        <v>0</v>
      </c>
      <c r="F33" s="36">
        <v>0</v>
      </c>
      <c r="G33" s="36">
        <v>0</v>
      </c>
      <c r="H33" s="36">
        <v>0</v>
      </c>
      <c r="I33" s="40">
        <v>0</v>
      </c>
      <c r="J33" s="36">
        <v>0</v>
      </c>
      <c r="K33" s="40">
        <v>0</v>
      </c>
      <c r="L33" s="36">
        <v>0</v>
      </c>
      <c r="M33" s="40">
        <v>0</v>
      </c>
      <c r="N33" s="36">
        <v>0</v>
      </c>
      <c r="O33" s="40">
        <v>0</v>
      </c>
      <c r="P33" s="5"/>
    </row>
    <row r="34" spans="2:16" s="7" customFormat="1" ht="16" x14ac:dyDescent="0.2">
      <c r="B34" s="20">
        <v>44000</v>
      </c>
      <c r="C34" s="17" t="s">
        <v>25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9">
        <v>0</v>
      </c>
      <c r="J34" s="38">
        <v>0</v>
      </c>
      <c r="K34" s="39">
        <v>0</v>
      </c>
      <c r="L34" s="38">
        <v>0</v>
      </c>
      <c r="M34" s="39">
        <v>265714286.00000003</v>
      </c>
      <c r="N34" s="38">
        <v>272857143</v>
      </c>
      <c r="O34" s="39">
        <v>280000000</v>
      </c>
      <c r="P34" s="5"/>
    </row>
    <row r="35" spans="2:16" s="7" customFormat="1" ht="16" x14ac:dyDescent="0.2">
      <c r="B35" s="22">
        <v>52000</v>
      </c>
      <c r="C35" s="23" t="s">
        <v>26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40">
        <v>0</v>
      </c>
      <c r="J35" s="36">
        <v>0</v>
      </c>
      <c r="K35" s="40">
        <v>0</v>
      </c>
      <c r="L35" s="36">
        <v>0</v>
      </c>
      <c r="M35" s="40">
        <v>403969705</v>
      </c>
      <c r="N35" s="36">
        <v>462352446</v>
      </c>
      <c r="O35" s="40">
        <v>520735187</v>
      </c>
      <c r="P35" s="5"/>
    </row>
    <row r="36" spans="2:16" s="7" customFormat="1" ht="16" x14ac:dyDescent="0.2">
      <c r="B36" s="20">
        <v>53000</v>
      </c>
      <c r="C36" s="17" t="s">
        <v>33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9">
        <v>0</v>
      </c>
      <c r="J36" s="38">
        <v>0</v>
      </c>
      <c r="K36" s="39">
        <v>0</v>
      </c>
      <c r="L36" s="38">
        <v>0</v>
      </c>
      <c r="M36" s="39">
        <v>0</v>
      </c>
      <c r="N36" s="38">
        <v>0</v>
      </c>
      <c r="O36" s="39">
        <v>0</v>
      </c>
      <c r="P36" s="5"/>
    </row>
    <row r="37" spans="2:16" s="7" customFormat="1" ht="16" x14ac:dyDescent="0.2">
      <c r="B37" s="22">
        <v>53201</v>
      </c>
      <c r="C37" s="23" t="s">
        <v>50</v>
      </c>
      <c r="D37" s="36">
        <v>0</v>
      </c>
      <c r="E37" s="36">
        <v>0</v>
      </c>
      <c r="F37" s="36">
        <v>0</v>
      </c>
      <c r="G37" s="36">
        <v>0</v>
      </c>
      <c r="H37" s="36">
        <v>0</v>
      </c>
      <c r="I37" s="40">
        <v>0</v>
      </c>
      <c r="J37" s="36">
        <v>0</v>
      </c>
      <c r="K37" s="40">
        <v>0</v>
      </c>
      <c r="L37" s="36">
        <v>0</v>
      </c>
      <c r="M37" s="40">
        <v>0</v>
      </c>
      <c r="N37" s="36">
        <v>0</v>
      </c>
      <c r="O37" s="40">
        <v>0</v>
      </c>
      <c r="P37" s="5"/>
    </row>
    <row r="38" spans="2:16" s="7" customFormat="1" ht="16" x14ac:dyDescent="0.2">
      <c r="B38" s="20">
        <v>53204</v>
      </c>
      <c r="C38" s="17" t="s">
        <v>51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9">
        <v>0</v>
      </c>
      <c r="J38" s="38">
        <v>0</v>
      </c>
      <c r="K38" s="39">
        <v>0</v>
      </c>
      <c r="L38" s="38">
        <v>0</v>
      </c>
      <c r="M38" s="39">
        <v>0</v>
      </c>
      <c r="N38" s="38">
        <v>0</v>
      </c>
      <c r="O38" s="39">
        <v>0</v>
      </c>
      <c r="P38" s="5"/>
    </row>
    <row r="39" spans="2:16" s="7" customFormat="1" ht="16" x14ac:dyDescent="0.2">
      <c r="B39" s="22">
        <v>53210</v>
      </c>
      <c r="C39" s="23" t="s">
        <v>46</v>
      </c>
      <c r="D39" s="36">
        <v>0</v>
      </c>
      <c r="E39" s="36">
        <v>0</v>
      </c>
      <c r="F39" s="36">
        <v>0</v>
      </c>
      <c r="G39" s="36">
        <v>0</v>
      </c>
      <c r="H39" s="36">
        <v>0</v>
      </c>
      <c r="I39" s="40">
        <v>0</v>
      </c>
      <c r="J39" s="36">
        <v>0</v>
      </c>
      <c r="K39" s="40">
        <v>0</v>
      </c>
      <c r="L39" s="36">
        <v>0</v>
      </c>
      <c r="M39" s="40">
        <v>0</v>
      </c>
      <c r="N39" s="36">
        <v>0</v>
      </c>
      <c r="O39" s="40">
        <v>0</v>
      </c>
      <c r="P39" s="5"/>
    </row>
    <row r="40" spans="2:16" s="7" customFormat="1" ht="16" x14ac:dyDescent="0.2">
      <c r="B40" s="20">
        <v>54000</v>
      </c>
      <c r="C40" s="17" t="s">
        <v>27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39">
        <v>0</v>
      </c>
      <c r="J40" s="38">
        <v>0</v>
      </c>
      <c r="K40" s="39">
        <v>0</v>
      </c>
      <c r="L40" s="38">
        <v>0</v>
      </c>
      <c r="M40" s="39">
        <v>0</v>
      </c>
      <c r="N40" s="38">
        <v>0</v>
      </c>
      <c r="O40" s="39">
        <v>0</v>
      </c>
      <c r="P40" s="5"/>
    </row>
    <row r="41" spans="2:16" s="7" customFormat="1" ht="16" x14ac:dyDescent="0.2">
      <c r="B41" s="22">
        <v>55000</v>
      </c>
      <c r="C41" s="23" t="s">
        <v>34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40">
        <v>0</v>
      </c>
      <c r="J41" s="36">
        <v>0</v>
      </c>
      <c r="K41" s="40">
        <v>0</v>
      </c>
      <c r="L41" s="36">
        <v>0</v>
      </c>
      <c r="M41" s="40">
        <v>33193000</v>
      </c>
      <c r="N41" s="36">
        <v>33193000</v>
      </c>
      <c r="O41" s="40">
        <v>33193000</v>
      </c>
      <c r="P41" s="5"/>
    </row>
    <row r="42" spans="2:16" s="7" customFormat="1" ht="16" x14ac:dyDescent="0.2">
      <c r="B42" s="20">
        <v>55208</v>
      </c>
      <c r="C42" s="17" t="s">
        <v>47</v>
      </c>
      <c r="D42" s="38">
        <v>0</v>
      </c>
      <c r="E42" s="38">
        <v>0</v>
      </c>
      <c r="F42" s="38">
        <v>0</v>
      </c>
      <c r="G42" s="38">
        <v>0</v>
      </c>
      <c r="H42" s="38">
        <v>0</v>
      </c>
      <c r="I42" s="39">
        <v>0</v>
      </c>
      <c r="J42" s="38">
        <v>0</v>
      </c>
      <c r="K42" s="39">
        <v>0</v>
      </c>
      <c r="L42" s="38">
        <v>0</v>
      </c>
      <c r="M42" s="39">
        <v>0</v>
      </c>
      <c r="N42" s="38">
        <v>0</v>
      </c>
      <c r="O42" s="39">
        <v>0</v>
      </c>
      <c r="P42" s="5"/>
    </row>
    <row r="43" spans="2:16" s="7" customFormat="1" ht="16" x14ac:dyDescent="0.2">
      <c r="B43" s="22">
        <v>60000</v>
      </c>
      <c r="C43" s="23" t="s">
        <v>28</v>
      </c>
      <c r="D43" s="36">
        <v>0</v>
      </c>
      <c r="E43" s="36">
        <v>0</v>
      </c>
      <c r="F43" s="36">
        <v>0</v>
      </c>
      <c r="G43" s="36">
        <v>0</v>
      </c>
      <c r="H43" s="36">
        <v>0</v>
      </c>
      <c r="I43" s="40">
        <v>0</v>
      </c>
      <c r="J43" s="36">
        <v>0</v>
      </c>
      <c r="K43" s="40">
        <v>0</v>
      </c>
      <c r="L43" s="36">
        <v>0</v>
      </c>
      <c r="M43" s="40">
        <v>0</v>
      </c>
      <c r="N43" s="36">
        <v>0</v>
      </c>
      <c r="O43" s="40">
        <v>0</v>
      </c>
      <c r="P43" s="5"/>
    </row>
    <row r="44" spans="2:16" s="7" customFormat="1" ht="16" x14ac:dyDescent="0.2">
      <c r="B44" s="20">
        <v>63000</v>
      </c>
      <c r="C44" s="17" t="s">
        <v>29</v>
      </c>
      <c r="D44" s="38">
        <v>0</v>
      </c>
      <c r="E44" s="38">
        <v>0</v>
      </c>
      <c r="F44" s="38">
        <v>0</v>
      </c>
      <c r="G44" s="38">
        <v>0</v>
      </c>
      <c r="H44" s="38">
        <v>0</v>
      </c>
      <c r="I44" s="39">
        <v>0</v>
      </c>
      <c r="J44" s="38">
        <v>0</v>
      </c>
      <c r="K44" s="39">
        <v>0</v>
      </c>
      <c r="L44" s="38">
        <v>0</v>
      </c>
      <c r="M44" s="39">
        <v>0</v>
      </c>
      <c r="N44" s="38">
        <v>0</v>
      </c>
      <c r="O44" s="39">
        <v>0</v>
      </c>
      <c r="P44" s="5"/>
    </row>
    <row r="45" spans="2:16" s="7" customFormat="1" ht="17" thickBot="1" x14ac:dyDescent="0.25">
      <c r="B45" s="22">
        <v>81000</v>
      </c>
      <c r="C45" s="23" t="s">
        <v>35</v>
      </c>
      <c r="D45" s="36">
        <v>0</v>
      </c>
      <c r="E45" s="36">
        <v>0</v>
      </c>
      <c r="F45" s="36">
        <v>0</v>
      </c>
      <c r="G45" s="36">
        <v>0</v>
      </c>
      <c r="H45" s="36">
        <v>0</v>
      </c>
      <c r="I45" s="40">
        <v>0</v>
      </c>
      <c r="J45" s="36">
        <v>0</v>
      </c>
      <c r="K45" s="40">
        <v>0</v>
      </c>
      <c r="L45" s="36">
        <v>0</v>
      </c>
      <c r="M45" s="40">
        <v>67393000</v>
      </c>
      <c r="N45" s="36">
        <v>67393000</v>
      </c>
      <c r="O45" s="40">
        <v>67393000</v>
      </c>
      <c r="P45" s="5"/>
    </row>
    <row r="46" spans="2:16" ht="16" thickBot="1" x14ac:dyDescent="0.25">
      <c r="B46" s="12"/>
      <c r="C46" s="12" t="s">
        <v>4</v>
      </c>
      <c r="D46" s="41">
        <f>SUM(D11:D45)</f>
        <v>0</v>
      </c>
      <c r="E46" s="41">
        <f t="shared" ref="E46:O46" si="0">SUM(E11:E45)</f>
        <v>0</v>
      </c>
      <c r="F46" s="41">
        <f t="shared" si="0"/>
        <v>0</v>
      </c>
      <c r="G46" s="41">
        <f t="shared" si="0"/>
        <v>0</v>
      </c>
      <c r="H46" s="41">
        <f t="shared" si="0"/>
        <v>0</v>
      </c>
      <c r="I46" s="41">
        <f t="shared" si="0"/>
        <v>0</v>
      </c>
      <c r="J46" s="41">
        <f t="shared" si="0"/>
        <v>0</v>
      </c>
      <c r="K46" s="41">
        <f t="shared" si="0"/>
        <v>0</v>
      </c>
      <c r="L46" s="41">
        <f t="shared" si="0"/>
        <v>0</v>
      </c>
      <c r="M46" s="41">
        <f t="shared" si="0"/>
        <v>1010269991</v>
      </c>
      <c r="N46" s="41">
        <f t="shared" si="0"/>
        <v>1080795589</v>
      </c>
      <c r="O46" s="42">
        <f t="shared" si="0"/>
        <v>1151321187</v>
      </c>
    </row>
    <row r="47" spans="2:16" ht="15" customHeight="1" x14ac:dyDescent="0.2">
      <c r="B47" s="60" t="s">
        <v>104</v>
      </c>
      <c r="C47" s="60"/>
      <c r="D47" s="60"/>
      <c r="E47" s="60"/>
      <c r="F47" s="60"/>
      <c r="G47" s="60"/>
      <c r="H47" s="60"/>
      <c r="I47" s="60"/>
      <c r="J47" s="60"/>
      <c r="K47" s="60"/>
      <c r="L47" s="60"/>
      <c r="M47" s="60"/>
      <c r="N47" s="60"/>
      <c r="P47"/>
    </row>
    <row r="48" spans="2:16" ht="15" customHeight="1" x14ac:dyDescent="0.2"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P48"/>
    </row>
    <row r="49" spans="2:16" x14ac:dyDescent="0.2"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P49"/>
    </row>
    <row r="50" spans="2:16" x14ac:dyDescent="0.2"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P50"/>
    </row>
    <row r="51" spans="2:16" x14ac:dyDescent="0.2"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P51"/>
    </row>
    <row r="52" spans="2:16" x14ac:dyDescent="0.2">
      <c r="D52" s="24">
        <v>0</v>
      </c>
      <c r="E52" s="24">
        <v>0</v>
      </c>
      <c r="F52" s="24">
        <v>0</v>
      </c>
      <c r="G52" s="24">
        <v>0</v>
      </c>
      <c r="H52" s="24">
        <v>0</v>
      </c>
      <c r="I52" s="24">
        <v>0</v>
      </c>
      <c r="J52" s="24">
        <v>0</v>
      </c>
      <c r="K52" s="24">
        <v>0</v>
      </c>
      <c r="L52" s="24">
        <v>0</v>
      </c>
      <c r="M52" s="24">
        <v>0</v>
      </c>
      <c r="N52" s="24">
        <v>0</v>
      </c>
      <c r="O52" s="24">
        <v>0</v>
      </c>
    </row>
    <row r="53" spans="2:16" x14ac:dyDescent="0.2">
      <c r="K53" s="16"/>
    </row>
  </sheetData>
  <mergeCells count="12">
    <mergeCell ref="B51:N51"/>
    <mergeCell ref="B4:C4"/>
    <mergeCell ref="B5:C5"/>
    <mergeCell ref="B6:C6"/>
    <mergeCell ref="M6:O6"/>
    <mergeCell ref="B7:O7"/>
    <mergeCell ref="B8:O8"/>
    <mergeCell ref="B10:C10"/>
    <mergeCell ref="B47:N47"/>
    <mergeCell ref="B48:N48"/>
    <mergeCell ref="B49:N49"/>
    <mergeCell ref="B50:N50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Q22"/>
  <sheetViews>
    <sheetView topLeftCell="F1" zoomScale="72" zoomScaleNormal="72" workbookViewId="0">
      <selection activeCell="J21" sqref="J21"/>
    </sheetView>
  </sheetViews>
  <sheetFormatPr baseColWidth="10" defaultColWidth="65.1640625" defaultRowHeight="15" x14ac:dyDescent="0.2"/>
  <cols>
    <col min="1" max="1" width="8.83203125" customWidth="1"/>
    <col min="2" max="2" width="8.1640625" style="1" bestFit="1" customWidth="1"/>
    <col min="3" max="3" width="87.83203125" bestFit="1" customWidth="1"/>
    <col min="4" max="4" width="16.5" customWidth="1"/>
    <col min="5" max="5" width="16.6640625" bestFit="1" customWidth="1"/>
    <col min="6" max="6" width="17" bestFit="1" customWidth="1"/>
    <col min="7" max="7" width="17.33203125" bestFit="1" customWidth="1"/>
    <col min="8" max="8" width="18" customWidth="1"/>
    <col min="9" max="9" width="20.1640625" bestFit="1" customWidth="1"/>
    <col min="10" max="10" width="21" bestFit="1" customWidth="1"/>
    <col min="11" max="11" width="25" bestFit="1" customWidth="1"/>
    <col min="12" max="13" width="24.1640625" bestFit="1" customWidth="1"/>
    <col min="14" max="14" width="25" bestFit="1" customWidth="1"/>
    <col min="15" max="15" width="24.5" bestFit="1" customWidth="1"/>
    <col min="16" max="16" width="13.5" style="1" customWidth="1"/>
    <col min="17" max="17" width="12.1640625" bestFit="1" customWidth="1"/>
    <col min="18" max="22" width="17.33203125" customWidth="1"/>
  </cols>
  <sheetData>
    <row r="1" spans="2:17" x14ac:dyDescent="0.2">
      <c r="C1" s="2"/>
    </row>
    <row r="2" spans="2:17" x14ac:dyDescent="0.2">
      <c r="C2" s="2"/>
      <c r="Q2" s="7"/>
    </row>
    <row r="3" spans="2:17" x14ac:dyDescent="0.2">
      <c r="C3" s="2"/>
      <c r="Q3" s="7"/>
    </row>
    <row r="4" spans="2:17" x14ac:dyDescent="0.2">
      <c r="B4" s="48" t="s">
        <v>0</v>
      </c>
      <c r="C4" s="48"/>
      <c r="Q4" s="7"/>
    </row>
    <row r="5" spans="2:17" x14ac:dyDescent="0.2">
      <c r="B5" s="48" t="s">
        <v>1</v>
      </c>
      <c r="C5" s="48"/>
      <c r="O5" s="15">
        <f ca="1">NOW()</f>
        <v>44147.958614583331</v>
      </c>
      <c r="Q5" s="7"/>
    </row>
    <row r="6" spans="2:17" x14ac:dyDescent="0.2">
      <c r="B6" s="48" t="s">
        <v>2</v>
      </c>
      <c r="C6" s="48"/>
      <c r="M6" s="51"/>
      <c r="N6" s="51"/>
      <c r="O6" s="51"/>
      <c r="Q6" s="7"/>
    </row>
    <row r="7" spans="2:17" x14ac:dyDescent="0.2">
      <c r="B7" s="49" t="s">
        <v>73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Q7" s="7"/>
    </row>
    <row r="8" spans="2:17" ht="33" customHeight="1" x14ac:dyDescent="0.2">
      <c r="B8" s="50" t="s">
        <v>74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Q8" s="7"/>
    </row>
    <row r="9" spans="2:17" ht="16" thickBot="1" x14ac:dyDescent="0.25">
      <c r="C9" s="21"/>
      <c r="O9" s="4" t="s">
        <v>105</v>
      </c>
      <c r="Q9" s="7"/>
    </row>
    <row r="10" spans="2:17" s="7" customFormat="1" ht="16" thickBot="1" x14ac:dyDescent="0.25">
      <c r="B10" s="52" t="s">
        <v>3</v>
      </c>
      <c r="C10" s="53"/>
      <c r="D10" s="6" t="s">
        <v>13</v>
      </c>
      <c r="E10" s="14" t="s">
        <v>14</v>
      </c>
      <c r="F10" s="6" t="s">
        <v>15</v>
      </c>
      <c r="G10" s="14" t="s">
        <v>16</v>
      </c>
      <c r="H10" s="6" t="s">
        <v>5</v>
      </c>
      <c r="I10" s="14" t="s">
        <v>6</v>
      </c>
      <c r="J10" s="6" t="s">
        <v>7</v>
      </c>
      <c r="K10" s="14" t="s">
        <v>8</v>
      </c>
      <c r="L10" s="6" t="s">
        <v>9</v>
      </c>
      <c r="M10" s="14" t="s">
        <v>10</v>
      </c>
      <c r="N10" s="6" t="s">
        <v>11</v>
      </c>
      <c r="O10" s="14" t="s">
        <v>12</v>
      </c>
      <c r="P10" s="5"/>
    </row>
    <row r="11" spans="2:17" s="7" customFormat="1" ht="16" x14ac:dyDescent="0.2">
      <c r="B11" s="19"/>
      <c r="C11" s="25" t="s">
        <v>75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43">
        <v>0</v>
      </c>
      <c r="L11" s="43">
        <v>0</v>
      </c>
      <c r="M11" s="43">
        <v>8281371268</v>
      </c>
      <c r="N11" s="43">
        <v>8600738691</v>
      </c>
      <c r="O11" s="44">
        <v>9120105924</v>
      </c>
      <c r="P11" s="5"/>
    </row>
    <row r="12" spans="2:17" s="7" customFormat="1" ht="16" x14ac:dyDescent="0.2">
      <c r="B12" s="20"/>
      <c r="C12" s="17" t="s">
        <v>100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9">
        <v>0</v>
      </c>
      <c r="J12" s="8">
        <v>0</v>
      </c>
      <c r="K12" s="39">
        <v>0</v>
      </c>
      <c r="L12" s="38">
        <v>0</v>
      </c>
      <c r="M12" s="39">
        <v>0</v>
      </c>
      <c r="N12" s="38">
        <v>0</v>
      </c>
      <c r="O12" s="39">
        <v>960000</v>
      </c>
      <c r="P12" s="5"/>
    </row>
    <row r="13" spans="2:17" s="7" customFormat="1" ht="16" x14ac:dyDescent="0.2">
      <c r="B13" s="22"/>
      <c r="C13" s="23" t="s">
        <v>101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1">
        <v>0</v>
      </c>
      <c r="J13" s="10">
        <v>0</v>
      </c>
      <c r="K13" s="40">
        <v>0</v>
      </c>
      <c r="L13" s="36">
        <v>0</v>
      </c>
      <c r="M13" s="40">
        <v>8281371268</v>
      </c>
      <c r="N13" s="36">
        <v>8600738691</v>
      </c>
      <c r="O13" s="40">
        <v>9119145924</v>
      </c>
      <c r="P13" s="5"/>
    </row>
    <row r="14" spans="2:17" s="7" customFormat="1" ht="17" thickBot="1" x14ac:dyDescent="0.25">
      <c r="B14" s="20"/>
      <c r="C14" s="27" t="s">
        <v>76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9">
        <v>0</v>
      </c>
      <c r="J14" s="28">
        <v>0</v>
      </c>
      <c r="K14" s="45">
        <v>0</v>
      </c>
      <c r="L14" s="46">
        <v>0</v>
      </c>
      <c r="M14" s="45">
        <v>3429566381</v>
      </c>
      <c r="N14" s="46">
        <v>3621538458</v>
      </c>
      <c r="O14" s="45">
        <v>3813508787</v>
      </c>
      <c r="P14" s="5"/>
    </row>
    <row r="15" spans="2:17" ht="16" thickBot="1" x14ac:dyDescent="0.25">
      <c r="B15" s="12"/>
      <c r="C15" s="12" t="s">
        <v>4</v>
      </c>
      <c r="D15" s="13">
        <f>SUM(D11,D14)</f>
        <v>0</v>
      </c>
      <c r="E15" s="13">
        <f t="shared" ref="E15:O15" si="0">SUM(E11,E14)</f>
        <v>0</v>
      </c>
      <c r="F15" s="13">
        <f t="shared" si="0"/>
        <v>0</v>
      </c>
      <c r="G15" s="13">
        <f t="shared" si="0"/>
        <v>0</v>
      </c>
      <c r="H15" s="13">
        <f t="shared" si="0"/>
        <v>0</v>
      </c>
      <c r="I15" s="13">
        <f t="shared" si="0"/>
        <v>0</v>
      </c>
      <c r="J15" s="13">
        <f t="shared" si="0"/>
        <v>0</v>
      </c>
      <c r="K15" s="41">
        <f t="shared" si="0"/>
        <v>0</v>
      </c>
      <c r="L15" s="41">
        <f t="shared" si="0"/>
        <v>0</v>
      </c>
      <c r="M15" s="41">
        <f t="shared" si="0"/>
        <v>11710937649</v>
      </c>
      <c r="N15" s="41">
        <f t="shared" si="0"/>
        <v>12222277149</v>
      </c>
      <c r="O15" s="41">
        <f t="shared" si="0"/>
        <v>12933614711</v>
      </c>
    </row>
    <row r="16" spans="2:17" ht="15" customHeight="1" x14ac:dyDescent="0.2">
      <c r="B16" s="60"/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  <c r="N16" s="60"/>
      <c r="P16"/>
    </row>
    <row r="17" spans="2:16" ht="15" customHeight="1" x14ac:dyDescent="0.2"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P17"/>
    </row>
    <row r="18" spans="2:16" x14ac:dyDescent="0.2">
      <c r="B18" s="56"/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P18"/>
    </row>
    <row r="19" spans="2:16" x14ac:dyDescent="0.2">
      <c r="B19" s="56"/>
      <c r="C19" s="56"/>
      <c r="D19" s="56"/>
      <c r="E19" s="56"/>
      <c r="F19" s="56"/>
      <c r="G19" s="56"/>
      <c r="H19" s="56"/>
      <c r="I19" s="56"/>
      <c r="J19" s="56"/>
      <c r="K19" s="56"/>
      <c r="L19" s="56"/>
      <c r="M19" s="56"/>
      <c r="N19" s="56"/>
      <c r="P19"/>
    </row>
    <row r="20" spans="2:16" x14ac:dyDescent="0.2"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  <c r="P20"/>
    </row>
    <row r="21" spans="2:16" x14ac:dyDescent="0.2">
      <c r="D21" s="24">
        <v>0</v>
      </c>
      <c r="E21" s="24">
        <v>0</v>
      </c>
      <c r="F21" s="24">
        <v>0</v>
      </c>
      <c r="G21" s="24">
        <v>0</v>
      </c>
      <c r="H21" s="24">
        <v>0</v>
      </c>
      <c r="I21" s="24">
        <v>0</v>
      </c>
      <c r="J21" s="24">
        <v>0</v>
      </c>
      <c r="K21" s="24">
        <v>0</v>
      </c>
      <c r="L21" s="24">
        <v>0</v>
      </c>
      <c r="M21" s="24">
        <v>0</v>
      </c>
      <c r="N21" s="24">
        <v>0</v>
      </c>
      <c r="O21" s="24">
        <v>0</v>
      </c>
    </row>
    <row r="22" spans="2:16" x14ac:dyDescent="0.2">
      <c r="K22" s="16"/>
    </row>
  </sheetData>
  <mergeCells count="12">
    <mergeCell ref="B20:N20"/>
    <mergeCell ref="B4:C4"/>
    <mergeCell ref="B5:C5"/>
    <mergeCell ref="B6:C6"/>
    <mergeCell ref="M6:O6"/>
    <mergeCell ref="B7:O7"/>
    <mergeCell ref="B8:O8"/>
    <mergeCell ref="B10:C10"/>
    <mergeCell ref="B16:N16"/>
    <mergeCell ref="B17:N17"/>
    <mergeCell ref="B18:N18"/>
    <mergeCell ref="B19:N19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Q53"/>
  <sheetViews>
    <sheetView topLeftCell="D1" zoomScale="72" zoomScaleNormal="72" workbookViewId="0">
      <selection activeCell="M11" sqref="M11:O46"/>
    </sheetView>
  </sheetViews>
  <sheetFormatPr baseColWidth="10" defaultColWidth="65.1640625" defaultRowHeight="15" x14ac:dyDescent="0.2"/>
  <cols>
    <col min="1" max="1" width="8.83203125" customWidth="1"/>
    <col min="2" max="2" width="8.1640625" style="1" bestFit="1" customWidth="1"/>
    <col min="3" max="3" width="87.83203125" bestFit="1" customWidth="1"/>
    <col min="4" max="4" width="16.5" customWidth="1"/>
    <col min="5" max="5" width="16.6640625" bestFit="1" customWidth="1"/>
    <col min="6" max="6" width="17" bestFit="1" customWidth="1"/>
    <col min="7" max="7" width="17.33203125" bestFit="1" customWidth="1"/>
    <col min="8" max="8" width="18" customWidth="1"/>
    <col min="9" max="10" width="18" bestFit="1" customWidth="1"/>
    <col min="11" max="11" width="17" bestFit="1" customWidth="1"/>
    <col min="12" max="12" width="18" bestFit="1" customWidth="1"/>
    <col min="13" max="13" width="16.6640625" bestFit="1" customWidth="1"/>
    <col min="14" max="14" width="18.33203125" bestFit="1" customWidth="1"/>
    <col min="15" max="15" width="18.83203125" bestFit="1" customWidth="1"/>
    <col min="16" max="16" width="13.5" style="1" customWidth="1"/>
    <col min="17" max="17" width="12.1640625" bestFit="1" customWidth="1"/>
    <col min="18" max="22" width="17.33203125" customWidth="1"/>
  </cols>
  <sheetData>
    <row r="1" spans="2:17" x14ac:dyDescent="0.2">
      <c r="C1" s="2"/>
    </row>
    <row r="2" spans="2:17" x14ac:dyDescent="0.2">
      <c r="C2" s="2"/>
      <c r="Q2" s="7"/>
    </row>
    <row r="3" spans="2:17" x14ac:dyDescent="0.2">
      <c r="C3" s="2"/>
      <c r="Q3" s="7"/>
    </row>
    <row r="4" spans="2:17" x14ac:dyDescent="0.2">
      <c r="B4" s="48" t="s">
        <v>0</v>
      </c>
      <c r="C4" s="48"/>
      <c r="Q4" s="7"/>
    </row>
    <row r="5" spans="2:17" x14ac:dyDescent="0.2">
      <c r="B5" s="48" t="s">
        <v>1</v>
      </c>
      <c r="C5" s="48"/>
      <c r="O5" s="15">
        <f ca="1">NOW()</f>
        <v>44147.958614583331</v>
      </c>
      <c r="Q5" s="7"/>
    </row>
    <row r="6" spans="2:17" x14ac:dyDescent="0.2">
      <c r="B6" s="48" t="s">
        <v>2</v>
      </c>
      <c r="C6" s="48"/>
      <c r="M6" s="51"/>
      <c r="N6" s="51"/>
      <c r="O6" s="51"/>
      <c r="Q6" s="7"/>
    </row>
    <row r="7" spans="2:17" x14ac:dyDescent="0.2">
      <c r="B7" s="49" t="s">
        <v>77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Q7" s="7"/>
    </row>
    <row r="8" spans="2:17" ht="33" customHeight="1" x14ac:dyDescent="0.2">
      <c r="B8" s="50" t="s">
        <v>78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Q8" s="7"/>
    </row>
    <row r="9" spans="2:17" ht="16" thickBot="1" x14ac:dyDescent="0.25">
      <c r="C9" s="21"/>
      <c r="O9" s="4" t="s">
        <v>105</v>
      </c>
      <c r="Q9" s="7"/>
    </row>
    <row r="10" spans="2:17" s="7" customFormat="1" ht="16" thickBot="1" x14ac:dyDescent="0.25">
      <c r="B10" s="52" t="s">
        <v>3</v>
      </c>
      <c r="C10" s="53"/>
      <c r="D10" s="6" t="s">
        <v>13</v>
      </c>
      <c r="E10" s="14" t="s">
        <v>14</v>
      </c>
      <c r="F10" s="6" t="s">
        <v>15</v>
      </c>
      <c r="G10" s="14" t="s">
        <v>16</v>
      </c>
      <c r="H10" s="6" t="s">
        <v>5</v>
      </c>
      <c r="I10" s="14" t="s">
        <v>6</v>
      </c>
      <c r="J10" s="6" t="s">
        <v>7</v>
      </c>
      <c r="K10" s="14" t="s">
        <v>8</v>
      </c>
      <c r="L10" s="6" t="s">
        <v>9</v>
      </c>
      <c r="M10" s="14" t="s">
        <v>10</v>
      </c>
      <c r="N10" s="6" t="s">
        <v>11</v>
      </c>
      <c r="O10" s="14" t="s">
        <v>12</v>
      </c>
      <c r="P10" s="5"/>
    </row>
    <row r="11" spans="2:17" s="7" customFormat="1" ht="16" x14ac:dyDescent="0.2">
      <c r="B11" s="19">
        <v>20000</v>
      </c>
      <c r="C11" s="18" t="s">
        <v>17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8394000</v>
      </c>
      <c r="N11" s="36">
        <v>9233000</v>
      </c>
      <c r="O11" s="37">
        <v>10073000</v>
      </c>
      <c r="P11" s="5"/>
    </row>
    <row r="12" spans="2:17" s="7" customFormat="1" ht="16" x14ac:dyDescent="0.2">
      <c r="B12" s="20">
        <v>22000</v>
      </c>
      <c r="C12" s="17" t="s">
        <v>18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9">
        <v>0</v>
      </c>
      <c r="J12" s="38">
        <v>0</v>
      </c>
      <c r="K12" s="39">
        <v>0</v>
      </c>
      <c r="L12" s="38">
        <v>0</v>
      </c>
      <c r="M12" s="39">
        <v>11935178</v>
      </c>
      <c r="N12" s="38">
        <v>12267413</v>
      </c>
      <c r="O12" s="39">
        <v>12599649</v>
      </c>
      <c r="P12" s="5"/>
    </row>
    <row r="13" spans="2:17" s="7" customFormat="1" ht="16" x14ac:dyDescent="0.2">
      <c r="B13" s="22">
        <v>24000</v>
      </c>
      <c r="C13" s="23" t="s">
        <v>19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40">
        <v>0</v>
      </c>
      <c r="J13" s="36">
        <v>0</v>
      </c>
      <c r="K13" s="40">
        <v>0</v>
      </c>
      <c r="L13" s="36">
        <v>0</v>
      </c>
      <c r="M13" s="40">
        <v>3168000</v>
      </c>
      <c r="N13" s="36">
        <v>3485000</v>
      </c>
      <c r="O13" s="40">
        <v>3802000</v>
      </c>
      <c r="P13" s="5"/>
    </row>
    <row r="14" spans="2:17" s="7" customFormat="1" ht="16" x14ac:dyDescent="0.2">
      <c r="B14" s="20">
        <v>24211</v>
      </c>
      <c r="C14" s="17" t="s">
        <v>36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9">
        <v>0</v>
      </c>
      <c r="J14" s="38">
        <v>0</v>
      </c>
      <c r="K14" s="39">
        <v>0</v>
      </c>
      <c r="L14" s="38">
        <v>0</v>
      </c>
      <c r="M14" s="39">
        <v>0</v>
      </c>
      <c r="N14" s="38">
        <v>0</v>
      </c>
      <c r="O14" s="39">
        <v>0</v>
      </c>
      <c r="P14" s="5"/>
    </row>
    <row r="15" spans="2:17" s="7" customFormat="1" ht="16" x14ac:dyDescent="0.2">
      <c r="B15" s="22">
        <v>25000</v>
      </c>
      <c r="C15" s="23" t="s">
        <v>30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40">
        <v>0</v>
      </c>
      <c r="J15" s="36">
        <v>0</v>
      </c>
      <c r="K15" s="40">
        <v>0</v>
      </c>
      <c r="L15" s="36">
        <v>0</v>
      </c>
      <c r="M15" s="40">
        <v>28947000</v>
      </c>
      <c r="N15" s="36">
        <v>31509000</v>
      </c>
      <c r="O15" s="40">
        <v>34070000</v>
      </c>
      <c r="P15" s="5"/>
    </row>
    <row r="16" spans="2:17" s="7" customFormat="1" ht="16" x14ac:dyDescent="0.2">
      <c r="B16" s="20">
        <v>26000</v>
      </c>
      <c r="C16" s="17" t="s">
        <v>20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9">
        <v>0</v>
      </c>
      <c r="J16" s="38">
        <v>0</v>
      </c>
      <c r="K16" s="39">
        <v>0</v>
      </c>
      <c r="L16" s="38">
        <v>0</v>
      </c>
      <c r="M16" s="39">
        <v>3000</v>
      </c>
      <c r="N16" s="38">
        <v>4000</v>
      </c>
      <c r="O16" s="39">
        <v>4000</v>
      </c>
      <c r="P16" s="5"/>
    </row>
    <row r="17" spans="2:16" s="7" customFormat="1" ht="16" x14ac:dyDescent="0.2">
      <c r="B17" s="22">
        <v>26298</v>
      </c>
      <c r="C17" s="23" t="s">
        <v>48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40">
        <v>0</v>
      </c>
      <c r="J17" s="36">
        <v>0</v>
      </c>
      <c r="K17" s="40">
        <v>0</v>
      </c>
      <c r="L17" s="36">
        <v>0</v>
      </c>
      <c r="M17" s="40">
        <v>79724000</v>
      </c>
      <c r="N17" s="36">
        <v>87697000</v>
      </c>
      <c r="O17" s="40">
        <v>95669000</v>
      </c>
      <c r="P17" s="5"/>
    </row>
    <row r="18" spans="2:16" s="7" customFormat="1" ht="16" x14ac:dyDescent="0.2">
      <c r="B18" s="20">
        <v>30000</v>
      </c>
      <c r="C18" s="17" t="s">
        <v>21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9">
        <v>0</v>
      </c>
      <c r="J18" s="38">
        <v>0</v>
      </c>
      <c r="K18" s="39">
        <v>0</v>
      </c>
      <c r="L18" s="38">
        <v>0</v>
      </c>
      <c r="M18" s="39">
        <v>23113000</v>
      </c>
      <c r="N18" s="38">
        <v>25375000</v>
      </c>
      <c r="O18" s="39">
        <v>27636000</v>
      </c>
      <c r="P18" s="5"/>
    </row>
    <row r="19" spans="2:16" s="7" customFormat="1" ht="16" x14ac:dyDescent="0.2">
      <c r="B19" s="22">
        <v>30211</v>
      </c>
      <c r="C19" s="23" t="s">
        <v>37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40">
        <v>0</v>
      </c>
      <c r="J19" s="36">
        <v>0</v>
      </c>
      <c r="K19" s="40">
        <v>0</v>
      </c>
      <c r="L19" s="36">
        <v>0</v>
      </c>
      <c r="M19" s="40">
        <v>0</v>
      </c>
      <c r="N19" s="36">
        <v>0</v>
      </c>
      <c r="O19" s="40">
        <v>0</v>
      </c>
      <c r="P19" s="5"/>
    </row>
    <row r="20" spans="2:16" s="7" customFormat="1" ht="16" x14ac:dyDescent="0.2">
      <c r="B20" s="20">
        <v>32000</v>
      </c>
      <c r="C20" s="17" t="s">
        <v>22</v>
      </c>
      <c r="D20" s="38">
        <v>0</v>
      </c>
      <c r="E20" s="38">
        <v>0</v>
      </c>
      <c r="F20" s="38">
        <v>0</v>
      </c>
      <c r="G20" s="38">
        <v>0</v>
      </c>
      <c r="H20" s="38">
        <v>0</v>
      </c>
      <c r="I20" s="39">
        <v>0</v>
      </c>
      <c r="J20" s="38">
        <v>0</v>
      </c>
      <c r="K20" s="39">
        <v>0</v>
      </c>
      <c r="L20" s="38">
        <v>0</v>
      </c>
      <c r="M20" s="39">
        <v>5182000</v>
      </c>
      <c r="N20" s="38">
        <v>5700000</v>
      </c>
      <c r="O20" s="39">
        <v>6219000</v>
      </c>
      <c r="P20" s="5"/>
    </row>
    <row r="21" spans="2:16" s="7" customFormat="1" ht="16" x14ac:dyDescent="0.2">
      <c r="B21" s="22">
        <v>32265</v>
      </c>
      <c r="C21" s="23" t="s">
        <v>38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40">
        <v>0</v>
      </c>
      <c r="J21" s="36">
        <v>0</v>
      </c>
      <c r="K21" s="40">
        <v>0</v>
      </c>
      <c r="L21" s="36">
        <v>0</v>
      </c>
      <c r="M21" s="40">
        <v>0</v>
      </c>
      <c r="N21" s="36">
        <v>0</v>
      </c>
      <c r="O21" s="40">
        <v>0</v>
      </c>
      <c r="P21" s="5"/>
    </row>
    <row r="22" spans="2:16" s="7" customFormat="1" ht="16" x14ac:dyDescent="0.2">
      <c r="B22" s="20">
        <v>32266</v>
      </c>
      <c r="C22" s="17" t="s">
        <v>39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9">
        <v>0</v>
      </c>
      <c r="J22" s="38">
        <v>0</v>
      </c>
      <c r="K22" s="39">
        <v>0</v>
      </c>
      <c r="L22" s="38">
        <v>0</v>
      </c>
      <c r="M22" s="39">
        <v>0</v>
      </c>
      <c r="N22" s="38">
        <v>0</v>
      </c>
      <c r="O22" s="39">
        <v>0</v>
      </c>
      <c r="P22" s="5"/>
    </row>
    <row r="23" spans="2:16" s="7" customFormat="1" ht="16" x14ac:dyDescent="0.2">
      <c r="B23" s="22">
        <v>32396</v>
      </c>
      <c r="C23" s="23" t="s">
        <v>40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40">
        <v>0</v>
      </c>
      <c r="J23" s="36">
        <v>0</v>
      </c>
      <c r="K23" s="40">
        <v>0</v>
      </c>
      <c r="L23" s="36">
        <v>0</v>
      </c>
      <c r="M23" s="40">
        <v>0</v>
      </c>
      <c r="N23" s="36">
        <v>0</v>
      </c>
      <c r="O23" s="40">
        <v>0</v>
      </c>
      <c r="P23" s="5"/>
    </row>
    <row r="24" spans="2:16" s="7" customFormat="1" ht="16" x14ac:dyDescent="0.2">
      <c r="B24" s="20">
        <v>35000</v>
      </c>
      <c r="C24" s="17" t="s">
        <v>23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9">
        <v>0</v>
      </c>
      <c r="J24" s="38">
        <v>0</v>
      </c>
      <c r="K24" s="39">
        <v>0</v>
      </c>
      <c r="L24" s="38">
        <v>0</v>
      </c>
      <c r="M24" s="39">
        <v>3455000</v>
      </c>
      <c r="N24" s="38">
        <v>3800000</v>
      </c>
      <c r="O24" s="39">
        <v>4146000</v>
      </c>
      <c r="P24" s="5"/>
    </row>
    <row r="25" spans="2:16" s="7" customFormat="1" ht="16" x14ac:dyDescent="0.2">
      <c r="B25" s="22">
        <v>36000</v>
      </c>
      <c r="C25" s="23" t="s">
        <v>24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  <c r="I25" s="40">
        <v>0</v>
      </c>
      <c r="J25" s="36">
        <v>0</v>
      </c>
      <c r="K25" s="40">
        <v>0</v>
      </c>
      <c r="L25" s="36">
        <v>0</v>
      </c>
      <c r="M25" s="40">
        <v>21450000</v>
      </c>
      <c r="N25" s="36">
        <v>23425000</v>
      </c>
      <c r="O25" s="40">
        <v>25399000</v>
      </c>
      <c r="P25" s="5"/>
    </row>
    <row r="26" spans="2:16" s="7" customFormat="1" ht="16" x14ac:dyDescent="0.2">
      <c r="B26" s="20">
        <v>36211</v>
      </c>
      <c r="C26" s="17" t="s">
        <v>49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9">
        <v>0</v>
      </c>
      <c r="J26" s="38">
        <v>0</v>
      </c>
      <c r="K26" s="39">
        <v>0</v>
      </c>
      <c r="L26" s="38">
        <v>0</v>
      </c>
      <c r="M26" s="39">
        <v>5000000</v>
      </c>
      <c r="N26" s="38">
        <v>5000000</v>
      </c>
      <c r="O26" s="39">
        <v>5000000</v>
      </c>
      <c r="P26" s="5"/>
    </row>
    <row r="27" spans="2:16" s="7" customFormat="1" ht="16" x14ac:dyDescent="0.2">
      <c r="B27" s="22">
        <v>36212</v>
      </c>
      <c r="C27" s="23" t="s">
        <v>41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40">
        <v>0</v>
      </c>
      <c r="J27" s="36">
        <v>0</v>
      </c>
      <c r="K27" s="40">
        <v>0</v>
      </c>
      <c r="L27" s="36">
        <v>0</v>
      </c>
      <c r="M27" s="40">
        <v>0</v>
      </c>
      <c r="N27" s="36">
        <v>0</v>
      </c>
      <c r="O27" s="40">
        <v>0</v>
      </c>
      <c r="P27" s="5"/>
    </row>
    <row r="28" spans="2:16" s="7" customFormat="1" ht="16" x14ac:dyDescent="0.2">
      <c r="B28" s="20">
        <v>36213</v>
      </c>
      <c r="C28" s="17" t="s">
        <v>42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9">
        <v>0</v>
      </c>
      <c r="J28" s="38">
        <v>0</v>
      </c>
      <c r="K28" s="39">
        <v>0</v>
      </c>
      <c r="L28" s="38">
        <v>0</v>
      </c>
      <c r="M28" s="39">
        <v>0</v>
      </c>
      <c r="N28" s="38">
        <v>0</v>
      </c>
      <c r="O28" s="39">
        <v>0</v>
      </c>
      <c r="P28" s="5"/>
    </row>
    <row r="29" spans="2:16" s="7" customFormat="1" ht="16" x14ac:dyDescent="0.2">
      <c r="B29" s="22">
        <v>37000</v>
      </c>
      <c r="C29" s="23" t="s">
        <v>31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40">
        <v>0</v>
      </c>
      <c r="J29" s="36">
        <v>0</v>
      </c>
      <c r="K29" s="40">
        <v>0</v>
      </c>
      <c r="L29" s="36">
        <v>0</v>
      </c>
      <c r="M29" s="40">
        <v>3811000</v>
      </c>
      <c r="N29" s="36">
        <v>4192000</v>
      </c>
      <c r="O29" s="40">
        <v>4573000</v>
      </c>
      <c r="P29" s="5"/>
    </row>
    <row r="30" spans="2:16" s="7" customFormat="1" ht="16" x14ac:dyDescent="0.2">
      <c r="B30" s="20">
        <v>39000</v>
      </c>
      <c r="C30" s="17" t="s">
        <v>32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9">
        <v>0</v>
      </c>
      <c r="J30" s="38">
        <v>0</v>
      </c>
      <c r="K30" s="39">
        <v>0</v>
      </c>
      <c r="L30" s="38">
        <v>0</v>
      </c>
      <c r="M30" s="39">
        <v>53500000</v>
      </c>
      <c r="N30" s="38">
        <v>56250000</v>
      </c>
      <c r="O30" s="39">
        <v>59000000</v>
      </c>
      <c r="P30" s="5"/>
    </row>
    <row r="31" spans="2:16" s="7" customFormat="1" ht="16" x14ac:dyDescent="0.2">
      <c r="B31" s="22">
        <v>39250</v>
      </c>
      <c r="C31" s="23" t="s">
        <v>43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40">
        <v>0</v>
      </c>
      <c r="J31" s="36">
        <v>0</v>
      </c>
      <c r="K31" s="40">
        <v>0</v>
      </c>
      <c r="L31" s="36">
        <v>0</v>
      </c>
      <c r="M31" s="40">
        <v>0</v>
      </c>
      <c r="N31" s="36">
        <v>0</v>
      </c>
      <c r="O31" s="40">
        <v>0</v>
      </c>
      <c r="P31" s="5"/>
    </row>
    <row r="32" spans="2:16" s="7" customFormat="1" ht="16" x14ac:dyDescent="0.2">
      <c r="B32" s="20">
        <v>39251</v>
      </c>
      <c r="C32" s="17" t="s">
        <v>44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9">
        <v>0</v>
      </c>
      <c r="J32" s="38">
        <v>0</v>
      </c>
      <c r="K32" s="39">
        <v>0</v>
      </c>
      <c r="L32" s="38">
        <v>0</v>
      </c>
      <c r="M32" s="39">
        <v>0</v>
      </c>
      <c r="N32" s="38">
        <v>0</v>
      </c>
      <c r="O32" s="39">
        <v>0</v>
      </c>
      <c r="P32" s="5"/>
    </row>
    <row r="33" spans="2:16" s="7" customFormat="1" ht="16" x14ac:dyDescent="0.2">
      <c r="B33" s="22">
        <v>39254</v>
      </c>
      <c r="C33" s="23" t="s">
        <v>45</v>
      </c>
      <c r="D33" s="36">
        <v>0</v>
      </c>
      <c r="E33" s="36">
        <v>0</v>
      </c>
      <c r="F33" s="36">
        <v>0</v>
      </c>
      <c r="G33" s="36">
        <v>0</v>
      </c>
      <c r="H33" s="36">
        <v>0</v>
      </c>
      <c r="I33" s="40">
        <v>0</v>
      </c>
      <c r="J33" s="36">
        <v>0</v>
      </c>
      <c r="K33" s="40">
        <v>0</v>
      </c>
      <c r="L33" s="36">
        <v>0</v>
      </c>
      <c r="M33" s="40">
        <v>0</v>
      </c>
      <c r="N33" s="36">
        <v>0</v>
      </c>
      <c r="O33" s="40">
        <v>0</v>
      </c>
      <c r="P33" s="5"/>
    </row>
    <row r="34" spans="2:16" s="7" customFormat="1" ht="16" x14ac:dyDescent="0.2">
      <c r="B34" s="20">
        <v>44000</v>
      </c>
      <c r="C34" s="17" t="s">
        <v>25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9">
        <v>0</v>
      </c>
      <c r="J34" s="38">
        <v>0</v>
      </c>
      <c r="K34" s="39">
        <v>0</v>
      </c>
      <c r="L34" s="38">
        <v>0</v>
      </c>
      <c r="M34" s="39">
        <v>10364000</v>
      </c>
      <c r="N34" s="38">
        <v>11401000</v>
      </c>
      <c r="O34" s="39">
        <v>12437000</v>
      </c>
      <c r="P34" s="5"/>
    </row>
    <row r="35" spans="2:16" s="7" customFormat="1" ht="16" x14ac:dyDescent="0.2">
      <c r="B35" s="22">
        <v>52000</v>
      </c>
      <c r="C35" s="23" t="s">
        <v>26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40">
        <v>0</v>
      </c>
      <c r="J35" s="36">
        <v>0</v>
      </c>
      <c r="K35" s="40">
        <v>0</v>
      </c>
      <c r="L35" s="36">
        <v>0</v>
      </c>
      <c r="M35" s="40">
        <v>2282000</v>
      </c>
      <c r="N35" s="36">
        <v>2511000</v>
      </c>
      <c r="O35" s="40">
        <v>2739000</v>
      </c>
      <c r="P35" s="5"/>
    </row>
    <row r="36" spans="2:16" s="7" customFormat="1" ht="16" x14ac:dyDescent="0.2">
      <c r="B36" s="20">
        <v>53000</v>
      </c>
      <c r="C36" s="17" t="s">
        <v>33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9">
        <v>0</v>
      </c>
      <c r="J36" s="38">
        <v>0</v>
      </c>
      <c r="K36" s="39">
        <v>0</v>
      </c>
      <c r="L36" s="38">
        <v>0</v>
      </c>
      <c r="M36" s="39">
        <v>82892857</v>
      </c>
      <c r="N36" s="38">
        <v>91896429</v>
      </c>
      <c r="O36" s="39">
        <v>100900000</v>
      </c>
      <c r="P36" s="5"/>
    </row>
    <row r="37" spans="2:16" s="7" customFormat="1" ht="16" x14ac:dyDescent="0.2">
      <c r="B37" s="22">
        <v>53201</v>
      </c>
      <c r="C37" s="23" t="s">
        <v>50</v>
      </c>
      <c r="D37" s="36">
        <v>0</v>
      </c>
      <c r="E37" s="36">
        <v>0</v>
      </c>
      <c r="F37" s="36">
        <v>0</v>
      </c>
      <c r="G37" s="36">
        <v>0</v>
      </c>
      <c r="H37" s="36">
        <v>0</v>
      </c>
      <c r="I37" s="40">
        <v>0</v>
      </c>
      <c r="J37" s="36">
        <v>0</v>
      </c>
      <c r="K37" s="40">
        <v>0</v>
      </c>
      <c r="L37" s="36">
        <v>0</v>
      </c>
      <c r="M37" s="40">
        <v>0</v>
      </c>
      <c r="N37" s="36">
        <v>0</v>
      </c>
      <c r="O37" s="40">
        <v>0</v>
      </c>
      <c r="P37" s="5"/>
    </row>
    <row r="38" spans="2:16" s="7" customFormat="1" ht="16" x14ac:dyDescent="0.2">
      <c r="B38" s="20">
        <v>53204</v>
      </c>
      <c r="C38" s="17" t="s">
        <v>51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9">
        <v>0</v>
      </c>
      <c r="J38" s="38">
        <v>0</v>
      </c>
      <c r="K38" s="39">
        <v>0</v>
      </c>
      <c r="L38" s="38">
        <v>0</v>
      </c>
      <c r="M38" s="39">
        <v>0</v>
      </c>
      <c r="N38" s="38">
        <v>0</v>
      </c>
      <c r="O38" s="39">
        <v>0</v>
      </c>
      <c r="P38" s="5"/>
    </row>
    <row r="39" spans="2:16" s="7" customFormat="1" ht="16" x14ac:dyDescent="0.2">
      <c r="B39" s="22">
        <v>53210</v>
      </c>
      <c r="C39" s="23" t="s">
        <v>46</v>
      </c>
      <c r="D39" s="36">
        <v>0</v>
      </c>
      <c r="E39" s="36">
        <v>0</v>
      </c>
      <c r="F39" s="36">
        <v>0</v>
      </c>
      <c r="G39" s="36">
        <v>0</v>
      </c>
      <c r="H39" s="36">
        <v>0</v>
      </c>
      <c r="I39" s="40">
        <v>0</v>
      </c>
      <c r="J39" s="36">
        <v>0</v>
      </c>
      <c r="K39" s="40">
        <v>0</v>
      </c>
      <c r="L39" s="36">
        <v>0</v>
      </c>
      <c r="M39" s="40">
        <v>0</v>
      </c>
      <c r="N39" s="36">
        <v>0</v>
      </c>
      <c r="O39" s="40">
        <v>0</v>
      </c>
      <c r="P39" s="5"/>
    </row>
    <row r="40" spans="2:16" s="7" customFormat="1" ht="16" x14ac:dyDescent="0.2">
      <c r="B40" s="20">
        <v>54000</v>
      </c>
      <c r="C40" s="17" t="s">
        <v>27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39">
        <v>0</v>
      </c>
      <c r="J40" s="38">
        <v>0</v>
      </c>
      <c r="K40" s="39">
        <v>0</v>
      </c>
      <c r="L40" s="38">
        <v>0</v>
      </c>
      <c r="M40" s="39">
        <v>4736000</v>
      </c>
      <c r="N40" s="38">
        <v>6309000</v>
      </c>
      <c r="O40" s="39">
        <v>7883000</v>
      </c>
      <c r="P40" s="5"/>
    </row>
    <row r="41" spans="2:16" s="7" customFormat="1" ht="16" x14ac:dyDescent="0.2">
      <c r="B41" s="22">
        <v>55000</v>
      </c>
      <c r="C41" s="23" t="s">
        <v>34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40">
        <v>0</v>
      </c>
      <c r="J41" s="36">
        <v>0</v>
      </c>
      <c r="K41" s="40">
        <v>0</v>
      </c>
      <c r="L41" s="36">
        <v>0</v>
      </c>
      <c r="M41" s="40">
        <v>18292000</v>
      </c>
      <c r="N41" s="36">
        <v>20121000</v>
      </c>
      <c r="O41" s="40">
        <v>21950000</v>
      </c>
      <c r="P41" s="5"/>
    </row>
    <row r="42" spans="2:16" s="7" customFormat="1" ht="16" x14ac:dyDescent="0.2">
      <c r="B42" s="20">
        <v>55208</v>
      </c>
      <c r="C42" s="17" t="s">
        <v>47</v>
      </c>
      <c r="D42" s="38">
        <v>0</v>
      </c>
      <c r="E42" s="38">
        <v>0</v>
      </c>
      <c r="F42" s="38">
        <v>0</v>
      </c>
      <c r="G42" s="38">
        <v>0</v>
      </c>
      <c r="H42" s="38">
        <v>0</v>
      </c>
      <c r="I42" s="39">
        <v>0</v>
      </c>
      <c r="J42" s="38">
        <v>0</v>
      </c>
      <c r="K42" s="39">
        <v>0</v>
      </c>
      <c r="L42" s="38">
        <v>0</v>
      </c>
      <c r="M42" s="39">
        <v>0</v>
      </c>
      <c r="N42" s="38">
        <v>0</v>
      </c>
      <c r="O42" s="39">
        <v>0</v>
      </c>
      <c r="P42" s="5"/>
    </row>
    <row r="43" spans="2:16" s="7" customFormat="1" ht="16" x14ac:dyDescent="0.2">
      <c r="B43" s="22">
        <v>60000</v>
      </c>
      <c r="C43" s="23" t="s">
        <v>28</v>
      </c>
      <c r="D43" s="36">
        <v>0</v>
      </c>
      <c r="E43" s="36">
        <v>0</v>
      </c>
      <c r="F43" s="36">
        <v>0</v>
      </c>
      <c r="G43" s="36">
        <v>0</v>
      </c>
      <c r="H43" s="36">
        <v>0</v>
      </c>
      <c r="I43" s="40">
        <v>0</v>
      </c>
      <c r="J43" s="36">
        <v>0</v>
      </c>
      <c r="K43" s="40">
        <v>0</v>
      </c>
      <c r="L43" s="36">
        <v>0</v>
      </c>
      <c r="M43" s="40">
        <v>0</v>
      </c>
      <c r="N43" s="36">
        <v>0</v>
      </c>
      <c r="O43" s="40">
        <v>0</v>
      </c>
      <c r="P43" s="5"/>
    </row>
    <row r="44" spans="2:16" s="7" customFormat="1" ht="16" x14ac:dyDescent="0.2">
      <c r="B44" s="20">
        <v>63000</v>
      </c>
      <c r="C44" s="17" t="s">
        <v>29</v>
      </c>
      <c r="D44" s="38">
        <v>0</v>
      </c>
      <c r="E44" s="38">
        <v>0</v>
      </c>
      <c r="F44" s="38">
        <v>0</v>
      </c>
      <c r="G44" s="38">
        <v>0</v>
      </c>
      <c r="H44" s="38">
        <v>0</v>
      </c>
      <c r="I44" s="39">
        <v>0</v>
      </c>
      <c r="J44" s="38">
        <v>0</v>
      </c>
      <c r="K44" s="39">
        <v>0</v>
      </c>
      <c r="L44" s="38">
        <v>0</v>
      </c>
      <c r="M44" s="39">
        <v>0</v>
      </c>
      <c r="N44" s="38">
        <v>0</v>
      </c>
      <c r="O44" s="39">
        <v>0</v>
      </c>
      <c r="P44" s="5"/>
    </row>
    <row r="45" spans="2:16" s="7" customFormat="1" ht="17" thickBot="1" x14ac:dyDescent="0.25">
      <c r="B45" s="22">
        <v>81000</v>
      </c>
      <c r="C45" s="23" t="s">
        <v>35</v>
      </c>
      <c r="D45" s="36">
        <v>0</v>
      </c>
      <c r="E45" s="36">
        <v>0</v>
      </c>
      <c r="F45" s="36">
        <v>0</v>
      </c>
      <c r="G45" s="36">
        <v>0</v>
      </c>
      <c r="H45" s="36">
        <v>0</v>
      </c>
      <c r="I45" s="40">
        <v>0</v>
      </c>
      <c r="J45" s="36">
        <v>0</v>
      </c>
      <c r="K45" s="40">
        <v>0</v>
      </c>
      <c r="L45" s="36">
        <v>0</v>
      </c>
      <c r="M45" s="40">
        <v>4361000</v>
      </c>
      <c r="N45" s="36">
        <v>4932000</v>
      </c>
      <c r="O45" s="40">
        <v>5504000</v>
      </c>
      <c r="P45" s="5"/>
    </row>
    <row r="46" spans="2:16" ht="16" thickBot="1" x14ac:dyDescent="0.25">
      <c r="B46" s="12"/>
      <c r="C46" s="12" t="s">
        <v>4</v>
      </c>
      <c r="D46" s="41">
        <f>SUM(D11:D45)</f>
        <v>0</v>
      </c>
      <c r="E46" s="41">
        <f t="shared" ref="E46:L46" si="0">SUM(E11:E45)</f>
        <v>0</v>
      </c>
      <c r="F46" s="41">
        <f t="shared" si="0"/>
        <v>0</v>
      </c>
      <c r="G46" s="41">
        <f t="shared" si="0"/>
        <v>0</v>
      </c>
      <c r="H46" s="41">
        <f t="shared" si="0"/>
        <v>0</v>
      </c>
      <c r="I46" s="41">
        <f t="shared" si="0"/>
        <v>0</v>
      </c>
      <c r="J46" s="41">
        <f t="shared" si="0"/>
        <v>0</v>
      </c>
      <c r="K46" s="41">
        <f t="shared" si="0"/>
        <v>0</v>
      </c>
      <c r="L46" s="41">
        <f t="shared" si="0"/>
        <v>0</v>
      </c>
      <c r="M46" s="41">
        <v>370610035</v>
      </c>
      <c r="N46" s="41">
        <v>405107842</v>
      </c>
      <c r="O46" s="42">
        <v>439603649</v>
      </c>
    </row>
    <row r="47" spans="2:16" ht="15" customHeight="1" x14ac:dyDescent="0.2">
      <c r="B47" s="57" t="s">
        <v>65</v>
      </c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P47"/>
    </row>
    <row r="48" spans="2:16" ht="15" customHeight="1" x14ac:dyDescent="0.2"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P48"/>
    </row>
    <row r="49" spans="2:16" x14ac:dyDescent="0.2"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P49"/>
    </row>
    <row r="50" spans="2:16" x14ac:dyDescent="0.2"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P50"/>
    </row>
    <row r="51" spans="2:16" x14ac:dyDescent="0.2"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P51"/>
    </row>
    <row r="52" spans="2:16" x14ac:dyDescent="0.2">
      <c r="D52" s="24">
        <v>0</v>
      </c>
      <c r="E52" s="24">
        <v>0</v>
      </c>
      <c r="F52" s="24">
        <v>0</v>
      </c>
      <c r="G52" s="24">
        <v>0</v>
      </c>
      <c r="H52" s="24">
        <v>0</v>
      </c>
      <c r="I52" s="24">
        <v>0</v>
      </c>
      <c r="J52" s="24">
        <v>0</v>
      </c>
      <c r="K52" s="24">
        <v>0</v>
      </c>
      <c r="L52" s="24">
        <v>0</v>
      </c>
      <c r="M52" s="24">
        <v>0</v>
      </c>
      <c r="N52" s="24">
        <v>0</v>
      </c>
      <c r="O52" s="24">
        <v>0</v>
      </c>
    </row>
    <row r="53" spans="2:16" x14ac:dyDescent="0.2">
      <c r="K53" s="16"/>
    </row>
  </sheetData>
  <mergeCells count="12">
    <mergeCell ref="B51:N51"/>
    <mergeCell ref="B4:C4"/>
    <mergeCell ref="B5:C5"/>
    <mergeCell ref="B6:C6"/>
    <mergeCell ref="M6:O6"/>
    <mergeCell ref="B7:O7"/>
    <mergeCell ref="B8:O8"/>
    <mergeCell ref="B10:C10"/>
    <mergeCell ref="B47:N47"/>
    <mergeCell ref="B48:N48"/>
    <mergeCell ref="B49:N49"/>
    <mergeCell ref="B50:N50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53"/>
  <sheetViews>
    <sheetView zoomScale="72" zoomScaleNormal="72" workbookViewId="0">
      <selection activeCell="R17" sqref="R17"/>
    </sheetView>
  </sheetViews>
  <sheetFormatPr baseColWidth="10" defaultColWidth="65.1640625" defaultRowHeight="15" x14ac:dyDescent="0.2"/>
  <cols>
    <col min="1" max="1" width="8.83203125" customWidth="1"/>
    <col min="2" max="2" width="8.1640625" style="1" bestFit="1" customWidth="1"/>
    <col min="3" max="3" width="87.83203125" bestFit="1" customWidth="1"/>
    <col min="4" max="4" width="16.5" customWidth="1"/>
    <col min="5" max="5" width="16.6640625" bestFit="1" customWidth="1"/>
    <col min="6" max="6" width="17" bestFit="1" customWidth="1"/>
    <col min="7" max="7" width="17.33203125" bestFit="1" customWidth="1"/>
    <col min="8" max="8" width="18" customWidth="1"/>
    <col min="9" max="10" width="18" bestFit="1" customWidth="1"/>
    <col min="11" max="11" width="17" bestFit="1" customWidth="1"/>
    <col min="12" max="12" width="18" bestFit="1" customWidth="1"/>
    <col min="13" max="13" width="16.6640625" bestFit="1" customWidth="1"/>
    <col min="14" max="14" width="18.33203125" bestFit="1" customWidth="1"/>
    <col min="15" max="15" width="18.83203125" bestFit="1" customWidth="1"/>
    <col min="16" max="16" width="13.5" style="1" customWidth="1"/>
    <col min="17" max="17" width="12.1640625" bestFit="1" customWidth="1"/>
    <col min="18" max="22" width="17.33203125" customWidth="1"/>
  </cols>
  <sheetData>
    <row r="1" spans="2:17" x14ac:dyDescent="0.2">
      <c r="C1" s="2"/>
    </row>
    <row r="2" spans="2:17" x14ac:dyDescent="0.2">
      <c r="C2" s="2"/>
      <c r="Q2" s="7"/>
    </row>
    <row r="3" spans="2:17" x14ac:dyDescent="0.2">
      <c r="C3" s="2"/>
      <c r="Q3" s="7"/>
    </row>
    <row r="4" spans="2:17" x14ac:dyDescent="0.2">
      <c r="B4" s="48" t="s">
        <v>0</v>
      </c>
      <c r="C4" s="48"/>
      <c r="Q4" s="7"/>
    </row>
    <row r="5" spans="2:17" x14ac:dyDescent="0.2">
      <c r="B5" s="48" t="s">
        <v>1</v>
      </c>
      <c r="C5" s="48"/>
      <c r="O5" s="15">
        <f ca="1">NOW()</f>
        <v>44147.958614583331</v>
      </c>
      <c r="Q5" s="7"/>
    </row>
    <row r="6" spans="2:17" x14ac:dyDescent="0.2">
      <c r="B6" s="48" t="s">
        <v>2</v>
      </c>
      <c r="C6" s="48"/>
      <c r="M6" s="51"/>
      <c r="N6" s="51"/>
      <c r="O6" s="51"/>
      <c r="Q6" s="7"/>
    </row>
    <row r="7" spans="2:17" x14ac:dyDescent="0.2">
      <c r="B7" s="49" t="s">
        <v>79</v>
      </c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Q7" s="7"/>
    </row>
    <row r="8" spans="2:17" ht="33" customHeight="1" x14ac:dyDescent="0.2">
      <c r="B8" s="50" t="s">
        <v>80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Q8" s="7"/>
    </row>
    <row r="9" spans="2:17" ht="16" thickBot="1" x14ac:dyDescent="0.25">
      <c r="C9" s="21"/>
      <c r="O9" s="4" t="s">
        <v>105</v>
      </c>
      <c r="Q9" s="7"/>
    </row>
    <row r="10" spans="2:17" s="7" customFormat="1" ht="16" thickBot="1" x14ac:dyDescent="0.25">
      <c r="B10" s="52" t="s">
        <v>3</v>
      </c>
      <c r="C10" s="53"/>
      <c r="D10" s="6" t="s">
        <v>13</v>
      </c>
      <c r="E10" s="14" t="s">
        <v>14</v>
      </c>
      <c r="F10" s="6" t="s">
        <v>15</v>
      </c>
      <c r="G10" s="14" t="s">
        <v>16</v>
      </c>
      <c r="H10" s="6" t="s">
        <v>5</v>
      </c>
      <c r="I10" s="14" t="s">
        <v>6</v>
      </c>
      <c r="J10" s="6" t="s">
        <v>7</v>
      </c>
      <c r="K10" s="14" t="s">
        <v>8</v>
      </c>
      <c r="L10" s="6" t="s">
        <v>9</v>
      </c>
      <c r="M10" s="14" t="s">
        <v>10</v>
      </c>
      <c r="N10" s="6" t="s">
        <v>11</v>
      </c>
      <c r="O10" s="14" t="s">
        <v>12</v>
      </c>
      <c r="P10" s="5"/>
    </row>
    <row r="11" spans="2:17" s="7" customFormat="1" ht="16" x14ac:dyDescent="0.2">
      <c r="B11" s="19">
        <v>20000</v>
      </c>
      <c r="C11" s="18" t="s">
        <v>17</v>
      </c>
      <c r="D11" s="36">
        <v>0</v>
      </c>
      <c r="E11" s="36">
        <v>0</v>
      </c>
      <c r="F11" s="36">
        <v>0</v>
      </c>
      <c r="G11" s="36">
        <v>0</v>
      </c>
      <c r="H11" s="36">
        <v>0</v>
      </c>
      <c r="I11" s="36">
        <v>0</v>
      </c>
      <c r="J11" s="36">
        <v>0</v>
      </c>
      <c r="K11" s="36">
        <v>0</v>
      </c>
      <c r="L11" s="36">
        <v>0</v>
      </c>
      <c r="M11" s="36">
        <v>0</v>
      </c>
      <c r="N11" s="36">
        <v>0</v>
      </c>
      <c r="O11" s="37">
        <v>0</v>
      </c>
      <c r="P11" s="5"/>
    </row>
    <row r="12" spans="2:17" s="7" customFormat="1" ht="16" x14ac:dyDescent="0.2">
      <c r="B12" s="20">
        <v>22000</v>
      </c>
      <c r="C12" s="17" t="s">
        <v>18</v>
      </c>
      <c r="D12" s="38">
        <v>0</v>
      </c>
      <c r="E12" s="38">
        <v>0</v>
      </c>
      <c r="F12" s="38">
        <v>0</v>
      </c>
      <c r="G12" s="38">
        <v>0</v>
      </c>
      <c r="H12" s="38">
        <v>0</v>
      </c>
      <c r="I12" s="39">
        <v>0</v>
      </c>
      <c r="J12" s="38">
        <v>0</v>
      </c>
      <c r="K12" s="39">
        <v>0</v>
      </c>
      <c r="L12" s="38">
        <v>0</v>
      </c>
      <c r="M12" s="39">
        <v>233000</v>
      </c>
      <c r="N12" s="38">
        <v>267000</v>
      </c>
      <c r="O12" s="39">
        <v>300000</v>
      </c>
      <c r="P12" s="5"/>
    </row>
    <row r="13" spans="2:17" s="7" customFormat="1" ht="16" x14ac:dyDescent="0.2">
      <c r="B13" s="22">
        <v>24000</v>
      </c>
      <c r="C13" s="23" t="s">
        <v>19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40">
        <v>0</v>
      </c>
      <c r="J13" s="36">
        <v>0</v>
      </c>
      <c r="K13" s="40">
        <v>0</v>
      </c>
      <c r="L13" s="36">
        <v>0</v>
      </c>
      <c r="M13" s="40">
        <v>29000000</v>
      </c>
      <c r="N13" s="36">
        <v>31900000</v>
      </c>
      <c r="O13" s="40">
        <v>34800000</v>
      </c>
      <c r="P13" s="5"/>
    </row>
    <row r="14" spans="2:17" s="7" customFormat="1" ht="16" x14ac:dyDescent="0.2">
      <c r="B14" s="20">
        <v>24211</v>
      </c>
      <c r="C14" s="17" t="s">
        <v>36</v>
      </c>
      <c r="D14" s="38">
        <v>0</v>
      </c>
      <c r="E14" s="38">
        <v>0</v>
      </c>
      <c r="F14" s="38">
        <v>0</v>
      </c>
      <c r="G14" s="38">
        <v>0</v>
      </c>
      <c r="H14" s="38">
        <v>0</v>
      </c>
      <c r="I14" s="39">
        <v>0</v>
      </c>
      <c r="J14" s="38">
        <v>0</v>
      </c>
      <c r="K14" s="39">
        <v>0</v>
      </c>
      <c r="L14" s="38">
        <v>0</v>
      </c>
      <c r="M14" s="39">
        <v>0</v>
      </c>
      <c r="N14" s="38">
        <v>0</v>
      </c>
      <c r="O14" s="39">
        <v>0</v>
      </c>
      <c r="P14" s="5"/>
    </row>
    <row r="15" spans="2:17" s="7" customFormat="1" ht="16" x14ac:dyDescent="0.2">
      <c r="B15" s="22">
        <v>25000</v>
      </c>
      <c r="C15" s="23" t="s">
        <v>30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40">
        <v>0</v>
      </c>
      <c r="J15" s="36">
        <v>0</v>
      </c>
      <c r="K15" s="40">
        <v>0</v>
      </c>
      <c r="L15" s="36">
        <v>0</v>
      </c>
      <c r="M15" s="40">
        <v>7778000</v>
      </c>
      <c r="N15" s="36">
        <v>8889000</v>
      </c>
      <c r="O15" s="40">
        <v>10000000</v>
      </c>
      <c r="P15" s="5"/>
    </row>
    <row r="16" spans="2:17" s="7" customFormat="1" ht="16" x14ac:dyDescent="0.2">
      <c r="B16" s="20">
        <v>26000</v>
      </c>
      <c r="C16" s="17" t="s">
        <v>20</v>
      </c>
      <c r="D16" s="38">
        <v>0</v>
      </c>
      <c r="E16" s="38">
        <v>0</v>
      </c>
      <c r="F16" s="38">
        <v>0</v>
      </c>
      <c r="G16" s="38">
        <v>0</v>
      </c>
      <c r="H16" s="38">
        <v>0</v>
      </c>
      <c r="I16" s="39">
        <v>0</v>
      </c>
      <c r="J16" s="38">
        <v>0</v>
      </c>
      <c r="K16" s="39">
        <v>0</v>
      </c>
      <c r="L16" s="38">
        <v>0</v>
      </c>
      <c r="M16" s="39">
        <v>0</v>
      </c>
      <c r="N16" s="38">
        <v>0</v>
      </c>
      <c r="O16" s="39">
        <v>0</v>
      </c>
      <c r="P16" s="5"/>
    </row>
    <row r="17" spans="2:16" s="7" customFormat="1" ht="16" x14ac:dyDescent="0.2">
      <c r="B17" s="22">
        <v>26298</v>
      </c>
      <c r="C17" s="23" t="s">
        <v>48</v>
      </c>
      <c r="D17" s="36">
        <v>0</v>
      </c>
      <c r="E17" s="36">
        <v>0</v>
      </c>
      <c r="F17" s="36">
        <v>0</v>
      </c>
      <c r="G17" s="36">
        <v>0</v>
      </c>
      <c r="H17" s="36">
        <v>0</v>
      </c>
      <c r="I17" s="40">
        <v>0</v>
      </c>
      <c r="J17" s="36">
        <v>0</v>
      </c>
      <c r="K17" s="40">
        <v>0</v>
      </c>
      <c r="L17" s="36">
        <v>0</v>
      </c>
      <c r="M17" s="40">
        <v>0</v>
      </c>
      <c r="N17" s="36">
        <v>0</v>
      </c>
      <c r="O17" s="40">
        <v>0</v>
      </c>
      <c r="P17" s="5"/>
    </row>
    <row r="18" spans="2:16" s="7" customFormat="1" ht="16" x14ac:dyDescent="0.2">
      <c r="B18" s="20">
        <v>30000</v>
      </c>
      <c r="C18" s="17" t="s">
        <v>21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9">
        <v>0</v>
      </c>
      <c r="J18" s="38">
        <v>0</v>
      </c>
      <c r="K18" s="39">
        <v>0</v>
      </c>
      <c r="L18" s="38">
        <v>0</v>
      </c>
      <c r="M18" s="39">
        <v>0</v>
      </c>
      <c r="N18" s="38">
        <v>0</v>
      </c>
      <c r="O18" s="39">
        <v>0</v>
      </c>
      <c r="P18" s="5"/>
    </row>
    <row r="19" spans="2:16" s="7" customFormat="1" ht="16" x14ac:dyDescent="0.2">
      <c r="B19" s="22">
        <v>30211</v>
      </c>
      <c r="C19" s="23" t="s">
        <v>37</v>
      </c>
      <c r="D19" s="36">
        <v>0</v>
      </c>
      <c r="E19" s="36">
        <v>0</v>
      </c>
      <c r="F19" s="36">
        <v>0</v>
      </c>
      <c r="G19" s="36">
        <v>0</v>
      </c>
      <c r="H19" s="36">
        <v>0</v>
      </c>
      <c r="I19" s="40">
        <v>0</v>
      </c>
      <c r="J19" s="36">
        <v>0</v>
      </c>
      <c r="K19" s="40">
        <v>0</v>
      </c>
      <c r="L19" s="36">
        <v>0</v>
      </c>
      <c r="M19" s="40">
        <v>0</v>
      </c>
      <c r="N19" s="36">
        <v>0</v>
      </c>
      <c r="O19" s="40">
        <v>0</v>
      </c>
      <c r="P19" s="5"/>
    </row>
    <row r="20" spans="2:16" s="7" customFormat="1" ht="16" x14ac:dyDescent="0.2">
      <c r="B20" s="20">
        <v>32000</v>
      </c>
      <c r="C20" s="17" t="s">
        <v>22</v>
      </c>
      <c r="D20" s="38">
        <v>0</v>
      </c>
      <c r="E20" s="38">
        <v>0</v>
      </c>
      <c r="F20" s="38">
        <v>0</v>
      </c>
      <c r="G20" s="38">
        <v>0</v>
      </c>
      <c r="H20" s="38">
        <v>0</v>
      </c>
      <c r="I20" s="39">
        <v>0</v>
      </c>
      <c r="J20" s="38">
        <v>0</v>
      </c>
      <c r="K20" s="39">
        <v>0</v>
      </c>
      <c r="L20" s="38">
        <v>0</v>
      </c>
      <c r="M20" s="39">
        <v>0</v>
      </c>
      <c r="N20" s="38">
        <v>0</v>
      </c>
      <c r="O20" s="39">
        <v>0</v>
      </c>
      <c r="P20" s="5"/>
    </row>
    <row r="21" spans="2:16" s="7" customFormat="1" ht="16" x14ac:dyDescent="0.2">
      <c r="B21" s="22">
        <v>32265</v>
      </c>
      <c r="C21" s="23" t="s">
        <v>38</v>
      </c>
      <c r="D21" s="36">
        <v>0</v>
      </c>
      <c r="E21" s="36">
        <v>0</v>
      </c>
      <c r="F21" s="36">
        <v>0</v>
      </c>
      <c r="G21" s="36">
        <v>0</v>
      </c>
      <c r="H21" s="36">
        <v>0</v>
      </c>
      <c r="I21" s="40">
        <v>0</v>
      </c>
      <c r="J21" s="36">
        <v>0</v>
      </c>
      <c r="K21" s="40">
        <v>0</v>
      </c>
      <c r="L21" s="36">
        <v>0</v>
      </c>
      <c r="M21" s="40">
        <v>0</v>
      </c>
      <c r="N21" s="36">
        <v>0</v>
      </c>
      <c r="O21" s="40">
        <v>0</v>
      </c>
      <c r="P21" s="5"/>
    </row>
    <row r="22" spans="2:16" s="7" customFormat="1" ht="16" x14ac:dyDescent="0.2">
      <c r="B22" s="20">
        <v>32266</v>
      </c>
      <c r="C22" s="17" t="s">
        <v>39</v>
      </c>
      <c r="D22" s="38">
        <v>0</v>
      </c>
      <c r="E22" s="38">
        <v>0</v>
      </c>
      <c r="F22" s="38">
        <v>0</v>
      </c>
      <c r="G22" s="38">
        <v>0</v>
      </c>
      <c r="H22" s="38">
        <v>0</v>
      </c>
      <c r="I22" s="39">
        <v>0</v>
      </c>
      <c r="J22" s="38">
        <v>0</v>
      </c>
      <c r="K22" s="39">
        <v>0</v>
      </c>
      <c r="L22" s="38">
        <v>0</v>
      </c>
      <c r="M22" s="39">
        <v>0</v>
      </c>
      <c r="N22" s="38">
        <v>0</v>
      </c>
      <c r="O22" s="39">
        <v>0</v>
      </c>
      <c r="P22" s="5"/>
    </row>
    <row r="23" spans="2:16" s="7" customFormat="1" ht="16" x14ac:dyDescent="0.2">
      <c r="B23" s="22">
        <v>32396</v>
      </c>
      <c r="C23" s="23" t="s">
        <v>40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40">
        <v>0</v>
      </c>
      <c r="J23" s="36">
        <v>0</v>
      </c>
      <c r="K23" s="40">
        <v>0</v>
      </c>
      <c r="L23" s="36">
        <v>0</v>
      </c>
      <c r="M23" s="40">
        <v>0</v>
      </c>
      <c r="N23" s="36">
        <v>0</v>
      </c>
      <c r="O23" s="40">
        <v>0</v>
      </c>
      <c r="P23" s="5"/>
    </row>
    <row r="24" spans="2:16" s="7" customFormat="1" ht="16" x14ac:dyDescent="0.2">
      <c r="B24" s="20">
        <v>35000</v>
      </c>
      <c r="C24" s="17" t="s">
        <v>23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9">
        <v>0</v>
      </c>
      <c r="J24" s="38">
        <v>0</v>
      </c>
      <c r="K24" s="39">
        <v>0</v>
      </c>
      <c r="L24" s="38">
        <v>0</v>
      </c>
      <c r="M24" s="39">
        <v>0</v>
      </c>
      <c r="N24" s="38">
        <v>0</v>
      </c>
      <c r="O24" s="39">
        <v>0</v>
      </c>
      <c r="P24" s="5"/>
    </row>
    <row r="25" spans="2:16" s="7" customFormat="1" ht="16" x14ac:dyDescent="0.2">
      <c r="B25" s="22">
        <v>36000</v>
      </c>
      <c r="C25" s="23" t="s">
        <v>24</v>
      </c>
      <c r="D25" s="36">
        <v>0</v>
      </c>
      <c r="E25" s="36">
        <v>0</v>
      </c>
      <c r="F25" s="36">
        <v>0</v>
      </c>
      <c r="G25" s="36">
        <v>0</v>
      </c>
      <c r="H25" s="36">
        <v>0</v>
      </c>
      <c r="I25" s="40">
        <v>0</v>
      </c>
      <c r="J25" s="36">
        <v>0</v>
      </c>
      <c r="K25" s="40">
        <v>0</v>
      </c>
      <c r="L25" s="36">
        <v>0</v>
      </c>
      <c r="M25" s="40">
        <v>3967000</v>
      </c>
      <c r="N25" s="36">
        <v>4533000</v>
      </c>
      <c r="O25" s="40">
        <v>5100000</v>
      </c>
      <c r="P25" s="5"/>
    </row>
    <row r="26" spans="2:16" s="7" customFormat="1" ht="16" x14ac:dyDescent="0.2">
      <c r="B26" s="20">
        <v>36211</v>
      </c>
      <c r="C26" s="17" t="s">
        <v>49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9">
        <v>0</v>
      </c>
      <c r="J26" s="38">
        <v>0</v>
      </c>
      <c r="K26" s="39">
        <v>0</v>
      </c>
      <c r="L26" s="38">
        <v>0</v>
      </c>
      <c r="M26" s="39">
        <v>0</v>
      </c>
      <c r="N26" s="38">
        <v>0</v>
      </c>
      <c r="O26" s="39">
        <v>0</v>
      </c>
      <c r="P26" s="5"/>
    </row>
    <row r="27" spans="2:16" s="7" customFormat="1" ht="16" x14ac:dyDescent="0.2">
      <c r="B27" s="22">
        <v>36212</v>
      </c>
      <c r="C27" s="23" t="s">
        <v>41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40">
        <v>0</v>
      </c>
      <c r="J27" s="36">
        <v>0</v>
      </c>
      <c r="K27" s="40">
        <v>0</v>
      </c>
      <c r="L27" s="36">
        <v>0</v>
      </c>
      <c r="M27" s="40">
        <v>0</v>
      </c>
      <c r="N27" s="36">
        <v>0</v>
      </c>
      <c r="O27" s="40">
        <v>0</v>
      </c>
      <c r="P27" s="5"/>
    </row>
    <row r="28" spans="2:16" s="7" customFormat="1" ht="16" x14ac:dyDescent="0.2">
      <c r="B28" s="20">
        <v>36213</v>
      </c>
      <c r="C28" s="17" t="s">
        <v>42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9">
        <v>0</v>
      </c>
      <c r="J28" s="38">
        <v>0</v>
      </c>
      <c r="K28" s="39">
        <v>0</v>
      </c>
      <c r="L28" s="38">
        <v>0</v>
      </c>
      <c r="M28" s="39">
        <v>0</v>
      </c>
      <c r="N28" s="38">
        <v>0</v>
      </c>
      <c r="O28" s="39">
        <v>0</v>
      </c>
      <c r="P28" s="5"/>
    </row>
    <row r="29" spans="2:16" s="7" customFormat="1" ht="16" x14ac:dyDescent="0.2">
      <c r="B29" s="22">
        <v>37000</v>
      </c>
      <c r="C29" s="23" t="s">
        <v>31</v>
      </c>
      <c r="D29" s="36">
        <v>0</v>
      </c>
      <c r="E29" s="36">
        <v>0</v>
      </c>
      <c r="F29" s="36">
        <v>0</v>
      </c>
      <c r="G29" s="36">
        <v>0</v>
      </c>
      <c r="H29" s="36">
        <v>0</v>
      </c>
      <c r="I29" s="40">
        <v>0</v>
      </c>
      <c r="J29" s="36">
        <v>0</v>
      </c>
      <c r="K29" s="40">
        <v>0</v>
      </c>
      <c r="L29" s="36">
        <v>0</v>
      </c>
      <c r="M29" s="40">
        <v>0</v>
      </c>
      <c r="N29" s="36">
        <v>0</v>
      </c>
      <c r="O29" s="40">
        <v>0</v>
      </c>
      <c r="P29" s="5"/>
    </row>
    <row r="30" spans="2:16" s="7" customFormat="1" ht="16" x14ac:dyDescent="0.2">
      <c r="B30" s="20">
        <v>39000</v>
      </c>
      <c r="C30" s="17" t="s">
        <v>32</v>
      </c>
      <c r="D30" s="38">
        <v>0</v>
      </c>
      <c r="E30" s="38">
        <v>0</v>
      </c>
      <c r="F30" s="38">
        <v>0</v>
      </c>
      <c r="G30" s="38">
        <v>0</v>
      </c>
      <c r="H30" s="38">
        <v>0</v>
      </c>
      <c r="I30" s="39">
        <v>0</v>
      </c>
      <c r="J30" s="38">
        <v>0</v>
      </c>
      <c r="K30" s="39">
        <v>0</v>
      </c>
      <c r="L30" s="38">
        <v>0</v>
      </c>
      <c r="M30" s="39">
        <v>0</v>
      </c>
      <c r="N30" s="38">
        <v>0</v>
      </c>
      <c r="O30" s="39">
        <v>0</v>
      </c>
      <c r="P30" s="5"/>
    </row>
    <row r="31" spans="2:16" s="7" customFormat="1" ht="16" x14ac:dyDescent="0.2">
      <c r="B31" s="22">
        <v>39250</v>
      </c>
      <c r="C31" s="23" t="s">
        <v>43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40">
        <v>0</v>
      </c>
      <c r="J31" s="36">
        <v>0</v>
      </c>
      <c r="K31" s="40">
        <v>0</v>
      </c>
      <c r="L31" s="36">
        <v>0</v>
      </c>
      <c r="M31" s="40">
        <v>0</v>
      </c>
      <c r="N31" s="36">
        <v>0</v>
      </c>
      <c r="O31" s="40">
        <v>0</v>
      </c>
      <c r="P31" s="5"/>
    </row>
    <row r="32" spans="2:16" s="7" customFormat="1" ht="16" x14ac:dyDescent="0.2">
      <c r="B32" s="20">
        <v>39251</v>
      </c>
      <c r="C32" s="17" t="s">
        <v>44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9">
        <v>0</v>
      </c>
      <c r="J32" s="38">
        <v>0</v>
      </c>
      <c r="K32" s="39">
        <v>0</v>
      </c>
      <c r="L32" s="38">
        <v>0</v>
      </c>
      <c r="M32" s="39">
        <v>0</v>
      </c>
      <c r="N32" s="38">
        <v>0</v>
      </c>
      <c r="O32" s="39">
        <v>0</v>
      </c>
      <c r="P32" s="5"/>
    </row>
    <row r="33" spans="2:16" s="7" customFormat="1" ht="16" x14ac:dyDescent="0.2">
      <c r="B33" s="22">
        <v>39254</v>
      </c>
      <c r="C33" s="23" t="s">
        <v>45</v>
      </c>
      <c r="D33" s="36">
        <v>0</v>
      </c>
      <c r="E33" s="36">
        <v>0</v>
      </c>
      <c r="F33" s="36">
        <v>0</v>
      </c>
      <c r="G33" s="36">
        <v>0</v>
      </c>
      <c r="H33" s="36">
        <v>0</v>
      </c>
      <c r="I33" s="40">
        <v>0</v>
      </c>
      <c r="J33" s="36">
        <v>0</v>
      </c>
      <c r="K33" s="40">
        <v>0</v>
      </c>
      <c r="L33" s="36">
        <v>0</v>
      </c>
      <c r="M33" s="40">
        <v>0</v>
      </c>
      <c r="N33" s="36">
        <v>0</v>
      </c>
      <c r="O33" s="40">
        <v>0</v>
      </c>
      <c r="P33" s="5"/>
    </row>
    <row r="34" spans="2:16" s="7" customFormat="1" ht="16" x14ac:dyDescent="0.2">
      <c r="B34" s="20">
        <v>44000</v>
      </c>
      <c r="C34" s="17" t="s">
        <v>25</v>
      </c>
      <c r="D34" s="38">
        <v>0</v>
      </c>
      <c r="E34" s="38">
        <v>0</v>
      </c>
      <c r="F34" s="38">
        <v>0</v>
      </c>
      <c r="G34" s="38">
        <v>0</v>
      </c>
      <c r="H34" s="38">
        <v>0</v>
      </c>
      <c r="I34" s="39">
        <v>0</v>
      </c>
      <c r="J34" s="38">
        <v>0</v>
      </c>
      <c r="K34" s="39">
        <v>0</v>
      </c>
      <c r="L34" s="38">
        <v>0</v>
      </c>
      <c r="M34" s="39">
        <v>0</v>
      </c>
      <c r="N34" s="38">
        <v>0</v>
      </c>
      <c r="O34" s="39">
        <v>0</v>
      </c>
      <c r="P34" s="5"/>
    </row>
    <row r="35" spans="2:16" s="7" customFormat="1" ht="16" x14ac:dyDescent="0.2">
      <c r="B35" s="22">
        <v>52000</v>
      </c>
      <c r="C35" s="23" t="s">
        <v>26</v>
      </c>
      <c r="D35" s="36">
        <v>0</v>
      </c>
      <c r="E35" s="36">
        <v>0</v>
      </c>
      <c r="F35" s="36">
        <v>0</v>
      </c>
      <c r="G35" s="36">
        <v>0</v>
      </c>
      <c r="H35" s="36">
        <v>0</v>
      </c>
      <c r="I35" s="40">
        <v>0</v>
      </c>
      <c r="J35" s="36">
        <v>0</v>
      </c>
      <c r="K35" s="40">
        <v>0</v>
      </c>
      <c r="L35" s="36">
        <v>0</v>
      </c>
      <c r="M35" s="40">
        <v>22061000</v>
      </c>
      <c r="N35" s="36">
        <v>24267000</v>
      </c>
      <c r="O35" s="40">
        <v>26473000</v>
      </c>
      <c r="P35" s="5"/>
    </row>
    <row r="36" spans="2:16" s="7" customFormat="1" ht="16" x14ac:dyDescent="0.2">
      <c r="B36" s="20">
        <v>53000</v>
      </c>
      <c r="C36" s="17" t="s">
        <v>33</v>
      </c>
      <c r="D36" s="38">
        <v>0</v>
      </c>
      <c r="E36" s="38">
        <v>0</v>
      </c>
      <c r="F36" s="38">
        <v>0</v>
      </c>
      <c r="G36" s="38">
        <v>0</v>
      </c>
      <c r="H36" s="38">
        <v>0</v>
      </c>
      <c r="I36" s="39">
        <v>0</v>
      </c>
      <c r="J36" s="38">
        <v>0</v>
      </c>
      <c r="K36" s="39">
        <v>0</v>
      </c>
      <c r="L36" s="38">
        <v>0</v>
      </c>
      <c r="M36" s="39">
        <v>0</v>
      </c>
      <c r="N36" s="38">
        <v>0</v>
      </c>
      <c r="O36" s="39">
        <v>0</v>
      </c>
      <c r="P36" s="5"/>
    </row>
    <row r="37" spans="2:16" s="7" customFormat="1" ht="16" x14ac:dyDescent="0.2">
      <c r="B37" s="22">
        <v>53201</v>
      </c>
      <c r="C37" s="23" t="s">
        <v>50</v>
      </c>
      <c r="D37" s="36">
        <v>0</v>
      </c>
      <c r="E37" s="36">
        <v>0</v>
      </c>
      <c r="F37" s="36">
        <v>0</v>
      </c>
      <c r="G37" s="36">
        <v>0</v>
      </c>
      <c r="H37" s="36">
        <v>0</v>
      </c>
      <c r="I37" s="40">
        <v>0</v>
      </c>
      <c r="J37" s="36">
        <v>0</v>
      </c>
      <c r="K37" s="40">
        <v>0</v>
      </c>
      <c r="L37" s="36">
        <v>0</v>
      </c>
      <c r="M37" s="40">
        <v>0</v>
      </c>
      <c r="N37" s="36">
        <v>0</v>
      </c>
      <c r="O37" s="40">
        <v>0</v>
      </c>
      <c r="P37" s="5"/>
    </row>
    <row r="38" spans="2:16" s="7" customFormat="1" ht="16" x14ac:dyDescent="0.2">
      <c r="B38" s="20">
        <v>53204</v>
      </c>
      <c r="C38" s="17" t="s">
        <v>51</v>
      </c>
      <c r="D38" s="38">
        <v>0</v>
      </c>
      <c r="E38" s="38">
        <v>0</v>
      </c>
      <c r="F38" s="38">
        <v>0</v>
      </c>
      <c r="G38" s="38">
        <v>0</v>
      </c>
      <c r="H38" s="38">
        <v>0</v>
      </c>
      <c r="I38" s="39">
        <v>0</v>
      </c>
      <c r="J38" s="38">
        <v>0</v>
      </c>
      <c r="K38" s="39">
        <v>0</v>
      </c>
      <c r="L38" s="38">
        <v>0</v>
      </c>
      <c r="M38" s="39">
        <v>0</v>
      </c>
      <c r="N38" s="38">
        <v>0</v>
      </c>
      <c r="O38" s="39">
        <v>0</v>
      </c>
      <c r="P38" s="5"/>
    </row>
    <row r="39" spans="2:16" s="7" customFormat="1" ht="16" x14ac:dyDescent="0.2">
      <c r="B39" s="22">
        <v>53210</v>
      </c>
      <c r="C39" s="23" t="s">
        <v>46</v>
      </c>
      <c r="D39" s="36">
        <v>0</v>
      </c>
      <c r="E39" s="36">
        <v>0</v>
      </c>
      <c r="F39" s="36">
        <v>0</v>
      </c>
      <c r="G39" s="36">
        <v>0</v>
      </c>
      <c r="H39" s="36">
        <v>0</v>
      </c>
      <c r="I39" s="40">
        <v>0</v>
      </c>
      <c r="J39" s="36">
        <v>0</v>
      </c>
      <c r="K39" s="40">
        <v>0</v>
      </c>
      <c r="L39" s="36">
        <v>0</v>
      </c>
      <c r="M39" s="40">
        <v>0</v>
      </c>
      <c r="N39" s="36">
        <v>0</v>
      </c>
      <c r="O39" s="40">
        <v>0</v>
      </c>
      <c r="P39" s="5"/>
    </row>
    <row r="40" spans="2:16" s="7" customFormat="1" ht="16" x14ac:dyDescent="0.2">
      <c r="B40" s="20">
        <v>54000</v>
      </c>
      <c r="C40" s="17" t="s">
        <v>27</v>
      </c>
      <c r="D40" s="38">
        <v>0</v>
      </c>
      <c r="E40" s="38">
        <v>0</v>
      </c>
      <c r="F40" s="38">
        <v>0</v>
      </c>
      <c r="G40" s="38">
        <v>0</v>
      </c>
      <c r="H40" s="38">
        <v>0</v>
      </c>
      <c r="I40" s="39">
        <v>0</v>
      </c>
      <c r="J40" s="38">
        <v>0</v>
      </c>
      <c r="K40" s="39">
        <v>0</v>
      </c>
      <c r="L40" s="38">
        <v>0</v>
      </c>
      <c r="M40" s="39">
        <v>0</v>
      </c>
      <c r="N40" s="38">
        <v>0</v>
      </c>
      <c r="O40" s="39">
        <v>0</v>
      </c>
      <c r="P40" s="5"/>
    </row>
    <row r="41" spans="2:16" s="7" customFormat="1" ht="16" x14ac:dyDescent="0.2">
      <c r="B41" s="22">
        <v>55000</v>
      </c>
      <c r="C41" s="23" t="s">
        <v>34</v>
      </c>
      <c r="D41" s="36">
        <v>0</v>
      </c>
      <c r="E41" s="36">
        <v>0</v>
      </c>
      <c r="F41" s="36">
        <v>0</v>
      </c>
      <c r="G41" s="36">
        <v>0</v>
      </c>
      <c r="H41" s="36">
        <v>0</v>
      </c>
      <c r="I41" s="40">
        <v>0</v>
      </c>
      <c r="J41" s="36">
        <v>0</v>
      </c>
      <c r="K41" s="40">
        <v>0</v>
      </c>
      <c r="L41" s="36">
        <v>0</v>
      </c>
      <c r="M41" s="40">
        <v>0</v>
      </c>
      <c r="N41" s="36">
        <v>0</v>
      </c>
      <c r="O41" s="40">
        <v>0</v>
      </c>
      <c r="P41" s="5"/>
    </row>
    <row r="42" spans="2:16" s="7" customFormat="1" ht="16" x14ac:dyDescent="0.2">
      <c r="B42" s="20">
        <v>55208</v>
      </c>
      <c r="C42" s="17" t="s">
        <v>47</v>
      </c>
      <c r="D42" s="38">
        <v>0</v>
      </c>
      <c r="E42" s="38">
        <v>0</v>
      </c>
      <c r="F42" s="38">
        <v>0</v>
      </c>
      <c r="G42" s="38">
        <v>0</v>
      </c>
      <c r="H42" s="38">
        <v>0</v>
      </c>
      <c r="I42" s="39">
        <v>0</v>
      </c>
      <c r="J42" s="38">
        <v>0</v>
      </c>
      <c r="K42" s="39">
        <v>0</v>
      </c>
      <c r="L42" s="38">
        <v>0</v>
      </c>
      <c r="M42" s="39">
        <v>0</v>
      </c>
      <c r="N42" s="38">
        <v>0</v>
      </c>
      <c r="O42" s="39">
        <v>0</v>
      </c>
      <c r="P42" s="5"/>
    </row>
    <row r="43" spans="2:16" s="7" customFormat="1" ht="16" x14ac:dyDescent="0.2">
      <c r="B43" s="22">
        <v>60000</v>
      </c>
      <c r="C43" s="23" t="s">
        <v>28</v>
      </c>
      <c r="D43" s="36">
        <v>0</v>
      </c>
      <c r="E43" s="36">
        <v>0</v>
      </c>
      <c r="F43" s="36">
        <v>0</v>
      </c>
      <c r="G43" s="36">
        <v>0</v>
      </c>
      <c r="H43" s="36">
        <v>0</v>
      </c>
      <c r="I43" s="40">
        <v>0</v>
      </c>
      <c r="J43" s="36">
        <v>0</v>
      </c>
      <c r="K43" s="40">
        <v>0</v>
      </c>
      <c r="L43" s="36">
        <v>0</v>
      </c>
      <c r="M43" s="40">
        <v>0</v>
      </c>
      <c r="N43" s="36">
        <v>0</v>
      </c>
      <c r="O43" s="40">
        <v>0</v>
      </c>
      <c r="P43" s="5"/>
    </row>
    <row r="44" spans="2:16" s="7" customFormat="1" ht="16" x14ac:dyDescent="0.2">
      <c r="B44" s="20">
        <v>63000</v>
      </c>
      <c r="C44" s="17" t="s">
        <v>29</v>
      </c>
      <c r="D44" s="38">
        <v>0</v>
      </c>
      <c r="E44" s="38">
        <v>0</v>
      </c>
      <c r="F44" s="38">
        <v>0</v>
      </c>
      <c r="G44" s="38">
        <v>0</v>
      </c>
      <c r="H44" s="38">
        <v>0</v>
      </c>
      <c r="I44" s="39">
        <v>0</v>
      </c>
      <c r="J44" s="38">
        <v>0</v>
      </c>
      <c r="K44" s="39">
        <v>0</v>
      </c>
      <c r="L44" s="38">
        <v>0</v>
      </c>
      <c r="M44" s="39">
        <v>0</v>
      </c>
      <c r="N44" s="38">
        <v>0</v>
      </c>
      <c r="O44" s="39">
        <v>0</v>
      </c>
      <c r="P44" s="5"/>
    </row>
    <row r="45" spans="2:16" s="7" customFormat="1" ht="17" thickBot="1" x14ac:dyDescent="0.25">
      <c r="B45" s="22">
        <v>81000</v>
      </c>
      <c r="C45" s="23" t="s">
        <v>35</v>
      </c>
      <c r="D45" s="36">
        <v>0</v>
      </c>
      <c r="E45" s="36">
        <v>0</v>
      </c>
      <c r="F45" s="36">
        <v>0</v>
      </c>
      <c r="G45" s="36">
        <v>0</v>
      </c>
      <c r="H45" s="36">
        <v>0</v>
      </c>
      <c r="I45" s="40">
        <v>0</v>
      </c>
      <c r="J45" s="36">
        <v>0</v>
      </c>
      <c r="K45" s="40">
        <v>0</v>
      </c>
      <c r="L45" s="36">
        <v>0</v>
      </c>
      <c r="M45" s="40">
        <v>0</v>
      </c>
      <c r="N45" s="36">
        <v>0</v>
      </c>
      <c r="O45" s="40">
        <v>0</v>
      </c>
      <c r="P45" s="5"/>
    </row>
    <row r="46" spans="2:16" ht="16" thickBot="1" x14ac:dyDescent="0.25">
      <c r="B46" s="12"/>
      <c r="C46" s="12" t="s">
        <v>4</v>
      </c>
      <c r="D46" s="41">
        <f>SUM(D11:D45)</f>
        <v>0</v>
      </c>
      <c r="E46" s="41">
        <f t="shared" ref="E46:O46" si="0">SUM(E11:E45)</f>
        <v>0</v>
      </c>
      <c r="F46" s="41">
        <f t="shared" si="0"/>
        <v>0</v>
      </c>
      <c r="G46" s="41">
        <f t="shared" si="0"/>
        <v>0</v>
      </c>
      <c r="H46" s="41">
        <f t="shared" si="0"/>
        <v>0</v>
      </c>
      <c r="I46" s="41">
        <f t="shared" si="0"/>
        <v>0</v>
      </c>
      <c r="J46" s="41">
        <f t="shared" si="0"/>
        <v>0</v>
      </c>
      <c r="K46" s="41">
        <f t="shared" si="0"/>
        <v>0</v>
      </c>
      <c r="L46" s="41">
        <f t="shared" si="0"/>
        <v>0</v>
      </c>
      <c r="M46" s="41">
        <f t="shared" si="0"/>
        <v>63039000</v>
      </c>
      <c r="N46" s="41">
        <f t="shared" si="0"/>
        <v>69856000</v>
      </c>
      <c r="O46" s="42">
        <f t="shared" si="0"/>
        <v>76673000</v>
      </c>
    </row>
    <row r="47" spans="2:16" ht="15" customHeight="1" x14ac:dyDescent="0.2"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P47"/>
    </row>
    <row r="48" spans="2:16" ht="15" customHeight="1" x14ac:dyDescent="0.2"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P48"/>
    </row>
    <row r="49" spans="2:16" x14ac:dyDescent="0.2"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P49"/>
    </row>
    <row r="50" spans="2:16" x14ac:dyDescent="0.2"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P50"/>
    </row>
    <row r="51" spans="2:16" x14ac:dyDescent="0.2"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P51"/>
    </row>
    <row r="52" spans="2:16" x14ac:dyDescent="0.2">
      <c r="D52" s="24">
        <v>0</v>
      </c>
      <c r="E52" s="24">
        <v>0</v>
      </c>
      <c r="F52" s="24">
        <v>0</v>
      </c>
      <c r="G52" s="24">
        <v>0</v>
      </c>
      <c r="H52" s="24">
        <v>0</v>
      </c>
      <c r="I52" s="24">
        <v>0</v>
      </c>
      <c r="J52" s="24">
        <v>0</v>
      </c>
      <c r="K52" s="24">
        <v>0</v>
      </c>
      <c r="L52" s="24">
        <v>0</v>
      </c>
      <c r="M52" s="24">
        <v>0</v>
      </c>
      <c r="N52" s="24">
        <v>0</v>
      </c>
      <c r="O52" s="24">
        <v>0</v>
      </c>
    </row>
    <row r="53" spans="2:16" x14ac:dyDescent="0.2">
      <c r="K53" s="16"/>
    </row>
  </sheetData>
  <mergeCells count="12">
    <mergeCell ref="B51:N51"/>
    <mergeCell ref="B4:C4"/>
    <mergeCell ref="B5:C5"/>
    <mergeCell ref="B6:C6"/>
    <mergeCell ref="M6:O6"/>
    <mergeCell ref="B7:O7"/>
    <mergeCell ref="B8:O8"/>
    <mergeCell ref="B10:C10"/>
    <mergeCell ref="B47:N47"/>
    <mergeCell ref="B48:N48"/>
    <mergeCell ref="B49:N49"/>
    <mergeCell ref="B50:N50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Anexo II</vt:lpstr>
      <vt:lpstr>Anexo III</vt:lpstr>
      <vt:lpstr>Anexo IV</vt:lpstr>
      <vt:lpstr>Anexo V</vt:lpstr>
      <vt:lpstr>Anexo VI</vt:lpstr>
      <vt:lpstr>Anexo VI-A</vt:lpstr>
      <vt:lpstr>Anexo VII</vt:lpstr>
      <vt:lpstr>Anexo VIII</vt:lpstr>
      <vt:lpstr>Anexo IX</vt:lpstr>
      <vt:lpstr>Anexo X</vt:lpstr>
      <vt:lpstr>Anexo XI</vt:lpstr>
      <vt:lpstr>Anexo XII</vt:lpstr>
      <vt:lpstr>Anexo XII-A</vt:lpstr>
      <vt:lpstr>Anexo XIII</vt:lpstr>
      <vt:lpstr>Anexo XIV</vt:lpstr>
      <vt:lpstr>Auditoria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2020-11-13T15:06:08Z</dcterms:modified>
</cp:coreProperties>
</file>