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0 - TRABALHO E DOUTORADO\GEREN\0 - DEMANDAS\DIVULGACAO INFORMACOES DMOS\"/>
    </mc:Choice>
  </mc:AlternateContent>
  <xr:revisionPtr revIDLastSave="0" documentId="13_ncr:1_{AAC114F6-5B8E-4B76-A644-AB21CA1D8FDD}" xr6:coauthVersionLast="47" xr6:coauthVersionMax="47" xr10:uidLastSave="{00000000-0000-0000-0000-000000000000}"/>
  <bookViews>
    <workbookView xWindow="15" yWindow="0" windowWidth="21600" windowHeight="11385" xr2:uid="{6FECEC96-0C6D-4E90-9E8B-E35CFA441DD4}"/>
  </bookViews>
  <sheets>
    <sheet name="divulgação de resultados" sheetId="3" r:id="rId1"/>
    <sheet name="Tabelas de Divulgação" sheetId="4" r:id="rId2"/>
    <sheet name="BENCHMARKS" sheetId="5" r:id="rId3"/>
    <sheet name="SUGESTÃO " sheetId="6" r:id="rId4"/>
    <sheet name="POWER BI - Exemplo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tc={347740F3-D114-4D38-82EF-85CA0C0065F4}</author>
  </authors>
  <commentList>
    <comment ref="F3" authorId="0" shapeId="0" xr:uid="{347740F3-D114-4D38-82EF-85CA0C0065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divulgado arquivo excel com o histórico dos leilões?</t>
      </text>
    </comment>
  </commentList>
</comments>
</file>

<file path=xl/sharedStrings.xml><?xml version="1.0" encoding="utf-8"?>
<sst xmlns="http://schemas.openxmlformats.org/spreadsheetml/2006/main" count="442" uniqueCount="208">
  <si>
    <t>CHILE</t>
  </si>
  <si>
    <t>PERU</t>
  </si>
  <si>
    <t>MEXICO</t>
  </si>
  <si>
    <t>EUROPA</t>
  </si>
  <si>
    <t>PORTUGAL</t>
  </si>
  <si>
    <t>ESPANHA</t>
  </si>
  <si>
    <t>SITE</t>
  </si>
  <si>
    <t>TURQUIA</t>
  </si>
  <si>
    <t>https://hacienda.cl/areas-de-trabajo/finanzas-internacionales/oficina-de-la-deuda-publica</t>
  </si>
  <si>
    <t>https://www.mef.gob.pe/es/deuda-publica-sp-14826</t>
  </si>
  <si>
    <t>http://www.irc.gov.co/webcenter/portal/IRCEs/pages_Deuda/deudainternagnc/mercadoprimario/subastas</t>
  </si>
  <si>
    <t>https://www.tesoro.es/deuda-publica/subastas/resultado-ultimas-subastas/letras-del-tesoro</t>
  </si>
  <si>
    <t>https://www.gov.pl/web/finance/public-debt</t>
  </si>
  <si>
    <t>SIM</t>
  </si>
  <si>
    <t>https://www.igcp.pt/pt/menu-lateral/instrumentos-de-divida/obrigacoes-do-tesouro/</t>
  </si>
  <si>
    <t>GRÈCIA</t>
  </si>
  <si>
    <t>http://www.pdma.gr/index.php/en/</t>
  </si>
  <si>
    <t>https://en.hmb.gov.tr/kategori/debt-office/sayfa/2</t>
  </si>
  <si>
    <t>ALEMANHA</t>
  </si>
  <si>
    <t>ITALIA</t>
  </si>
  <si>
    <t>BRASIL</t>
  </si>
  <si>
    <t>DADOS DIVULGADOS</t>
  </si>
  <si>
    <t>LINGUA</t>
  </si>
  <si>
    <t>PORTUGUES</t>
  </si>
  <si>
    <t>INGLÊS</t>
  </si>
  <si>
    <t>INGLÊS / ALEMÃO</t>
  </si>
  <si>
    <t>INGLÊS / ITALIANO</t>
  </si>
  <si>
    <t>INGLÊS / ESPANHOL</t>
  </si>
  <si>
    <t>INGLÊS / GREGO</t>
  </si>
  <si>
    <t>INGLÊS / POLONES</t>
  </si>
  <si>
    <t>INGLÊS / PORTUGUES</t>
  </si>
  <si>
    <t>https://www.deutsche-finanzagentur.de/en/institutional-investors/primary-market/auction-results/</t>
  </si>
  <si>
    <t>http://www.dt.mef.gov.it/en/debito_pubblico/emissioni_titoli_di_stato_interni/risultati_aste/</t>
  </si>
  <si>
    <t>https://www.treasurydirect.gov/instit/annceresult/press/press.htm</t>
  </si>
  <si>
    <t>PAÍS</t>
  </si>
  <si>
    <t>REGIÃO</t>
  </si>
  <si>
    <t>OFERTA</t>
  </si>
  <si>
    <t>COTAÇÃO</t>
  </si>
  <si>
    <t>QUANTIDADE</t>
  </si>
  <si>
    <t>FINANCEIRO</t>
  </si>
  <si>
    <t>V</t>
  </si>
  <si>
    <t>FORMATO</t>
  </si>
  <si>
    <t>PDF</t>
  </si>
  <si>
    <t>HISTÓRICO .XLS</t>
  </si>
  <si>
    <t>% VEND. TX CORTE</t>
  </si>
  <si>
    <t>TX 1º proposta ñ aceita</t>
  </si>
  <si>
    <t>BID TO COVER</t>
  </si>
  <si>
    <t>TX LEILÃO ANTERIOR</t>
  </si>
  <si>
    <t>LINK RESULTADO</t>
  </si>
  <si>
    <t>https://www.tesoro.es/en/deuda-publica/subastas/resultado-ultimas-subastas/letras-del-tesoro</t>
  </si>
  <si>
    <t>.</t>
  </si>
  <si>
    <t>PAGINA WEB</t>
  </si>
  <si>
    <t>EXCEL</t>
  </si>
  <si>
    <t>https://www.gov.pl/web/finance/transaction-database</t>
  </si>
  <si>
    <t>MÉDIA LEILÕES MÊS</t>
  </si>
  <si>
    <t>LINK HISTORICO</t>
  </si>
  <si>
    <t>https://www.tesoro.es/en/deuda-publica/historico-de-estadisticas/subastas-2001-2014</t>
  </si>
  <si>
    <t>..</t>
  </si>
  <si>
    <t>SIM (PAGINA WEB)</t>
  </si>
  <si>
    <t>https://www.igcp.pt/pt/menu-lateral/leiloes/bilhetes-do-tesouro/</t>
  </si>
  <si>
    <r>
      <t>Série/</t>
    </r>
    <r>
      <rPr>
        <b/>
        <i/>
        <sz val="9"/>
        <color indexed="9"/>
        <rFont val="Verdana"/>
        <family val="2"/>
      </rPr>
      <t>Series</t>
    </r>
  </si>
  <si>
    <t>BT 16JUL2021</t>
  </si>
  <si>
    <t>BT 21JAN2022</t>
  </si>
  <si>
    <r>
      <t>Fase Competitiva/</t>
    </r>
    <r>
      <rPr>
        <b/>
        <i/>
        <sz val="9"/>
        <rFont val="Verdana"/>
        <family val="2"/>
      </rPr>
      <t>Competitive Tranche :</t>
    </r>
  </si>
  <si>
    <r>
      <t>Data do leilão/</t>
    </r>
    <r>
      <rPr>
        <i/>
        <sz val="9"/>
        <rFont val="Verdana"/>
        <family val="2"/>
      </rPr>
      <t>Auction Date</t>
    </r>
  </si>
  <si>
    <r>
      <t>Data de Liquidação/</t>
    </r>
    <r>
      <rPr>
        <i/>
        <sz val="9"/>
        <rFont val="Verdana"/>
        <family val="2"/>
      </rPr>
      <t>Settlement Date</t>
    </r>
  </si>
  <si>
    <r>
      <t>Montante Indicativo/I</t>
    </r>
    <r>
      <rPr>
        <i/>
        <sz val="9"/>
        <rFont val="Verdana"/>
        <family val="2"/>
      </rPr>
      <t>ndicative Amount</t>
    </r>
    <r>
      <rPr>
        <sz val="9"/>
        <rFont val="Verdana"/>
        <family val="2"/>
      </rPr>
      <t xml:space="preserve">
(Milhões de euros/</t>
    </r>
    <r>
      <rPr>
        <i/>
        <sz val="9"/>
        <rFont val="Verdana"/>
        <family val="2"/>
      </rPr>
      <t>EUR million</t>
    </r>
    <r>
      <rPr>
        <sz val="9"/>
        <rFont val="Verdana"/>
        <family val="2"/>
      </rPr>
      <t>)</t>
    </r>
  </si>
  <si>
    <t>EUR 1250-1500 million (both lines)</t>
  </si>
  <si>
    <r>
      <t>Montante da Procura/</t>
    </r>
    <r>
      <rPr>
        <i/>
        <sz val="9"/>
        <rFont val="Verdana"/>
        <family val="2"/>
      </rPr>
      <t>Total Bid Amount</t>
    </r>
    <r>
      <rPr>
        <sz val="9"/>
        <rFont val="Verdana"/>
        <family val="2"/>
      </rPr>
      <t xml:space="preserve">
(euros/</t>
    </r>
    <r>
      <rPr>
        <i/>
        <sz val="9"/>
        <rFont val="Verdana"/>
        <family val="2"/>
      </rPr>
      <t>EUR</t>
    </r>
    <r>
      <rPr>
        <sz val="9"/>
        <rFont val="Verdana"/>
        <family val="2"/>
      </rPr>
      <t>)</t>
    </r>
  </si>
  <si>
    <t>Montante Colocado/Competitive Allotment
(euros/EUR)</t>
  </si>
  <si>
    <r>
      <t>Taxa Mínima/</t>
    </r>
    <r>
      <rPr>
        <i/>
        <sz val="9"/>
        <rFont val="Verdana"/>
        <family val="2"/>
      </rPr>
      <t>Minimum Yield</t>
    </r>
    <r>
      <rPr>
        <sz val="9"/>
        <rFont val="Verdana"/>
        <family val="2"/>
      </rPr>
      <t xml:space="preserve">
(%)</t>
    </r>
  </si>
  <si>
    <t>Taxa Média Ponderada/Weighted Average Yield
(%)</t>
  </si>
  <si>
    <t>Taxa de Corte/Stop Yield
(%)</t>
  </si>
  <si>
    <r>
      <t>Preço Máximo/</t>
    </r>
    <r>
      <rPr>
        <i/>
        <sz val="9"/>
        <rFont val="Verdana"/>
        <family val="2"/>
      </rPr>
      <t>Maximum Price</t>
    </r>
    <r>
      <rPr>
        <sz val="9"/>
        <rFont val="Verdana"/>
        <family val="2"/>
      </rPr>
      <t xml:space="preserve">
(%)</t>
    </r>
  </si>
  <si>
    <r>
      <t>Preço Médio/</t>
    </r>
    <r>
      <rPr>
        <i/>
        <sz val="9"/>
        <rFont val="Verdana"/>
        <family val="2"/>
      </rPr>
      <t>Average Price</t>
    </r>
    <r>
      <rPr>
        <sz val="9"/>
        <rFont val="Verdana"/>
        <family val="2"/>
      </rPr>
      <t xml:space="preserve">
(%)</t>
    </r>
  </si>
  <si>
    <r>
      <t>Preço de Corte/</t>
    </r>
    <r>
      <rPr>
        <i/>
        <sz val="9"/>
        <rFont val="Verdana"/>
        <family val="2"/>
      </rPr>
      <t>Stop Price</t>
    </r>
    <r>
      <rPr>
        <sz val="9"/>
        <rFont val="Verdana"/>
        <family val="2"/>
      </rPr>
      <t xml:space="preserve">
(%)</t>
    </r>
  </si>
  <si>
    <t>Bid-to-Cover Ratio</t>
  </si>
  <si>
    <t>Pro-rata
(%)</t>
  </si>
  <si>
    <r>
      <t>Fase Não-Competitiva/</t>
    </r>
    <r>
      <rPr>
        <b/>
        <i/>
        <sz val="9"/>
        <rFont val="Verdana"/>
        <family val="2"/>
      </rPr>
      <t>Non-Competitive Tranche:</t>
    </r>
  </si>
  <si>
    <r>
      <t>Montante Colocado/</t>
    </r>
    <r>
      <rPr>
        <i/>
        <sz val="9"/>
        <rFont val="Verdana"/>
        <family val="2"/>
      </rPr>
      <t>Allotment</t>
    </r>
    <r>
      <rPr>
        <sz val="9"/>
        <rFont val="Verdana"/>
        <family val="2"/>
      </rPr>
      <t xml:space="preserve">
(euros/</t>
    </r>
    <r>
      <rPr>
        <i/>
        <sz val="9"/>
        <rFont val="Verdana"/>
        <family val="2"/>
      </rPr>
      <t>EUR</t>
    </r>
    <r>
      <rPr>
        <sz val="9"/>
        <rFont val="Verdana"/>
        <family val="2"/>
      </rPr>
      <t>)</t>
    </r>
  </si>
  <si>
    <r>
      <t>Saldo Vivo após o Leilão/</t>
    </r>
    <r>
      <rPr>
        <i/>
        <sz val="9"/>
        <rFont val="Verdana"/>
        <family val="2"/>
      </rPr>
      <t>Outstanding after Auction</t>
    </r>
    <r>
      <rPr>
        <sz val="9"/>
        <rFont val="Verdana"/>
        <family val="2"/>
      </rPr>
      <t xml:space="preserve">
(euros/</t>
    </r>
    <r>
      <rPr>
        <i/>
        <sz val="9"/>
        <rFont val="Verdana"/>
        <family val="2"/>
      </rPr>
      <t>EUR</t>
    </r>
    <r>
      <rPr>
        <sz val="9"/>
        <rFont val="Verdana"/>
        <family val="2"/>
      </rPr>
      <t>)</t>
    </r>
  </si>
  <si>
    <t>ALOCACAO POR CATEGORIA DE DETENTOR</t>
  </si>
  <si>
    <t>Fecha de Licitación</t>
  </si>
  <si>
    <t>Cupo</t>
  </si>
  <si>
    <t>Monto Demandado</t>
  </si>
  <si>
    <t>Adjudicado</t>
  </si>
  <si>
    <t>Tasa de interés (base 365)</t>
  </si>
  <si>
    <t xml:space="preserve">Demanda </t>
  </si>
  <si>
    <t>Total</t>
  </si>
  <si>
    <t xml:space="preserve">Bcos </t>
  </si>
  <si>
    <t>AFP, Corredores de Bolsa y Cías Seg.</t>
  </si>
  <si>
    <t>https://www.banxico.org.mx/mercados/subastas-agente-financiero-ba.html</t>
  </si>
  <si>
    <t>https://www.mef.gob.pe/es/?option=com_content&amp;language=es-ES&amp;Itemid=101195&amp;view=article&amp;catid=331&amp;id=6304&amp;lang=es-ES</t>
  </si>
  <si>
    <t>SIM (PDF)</t>
  </si>
  <si>
    <t>V (HISTÓRICO)</t>
  </si>
  <si>
    <t>ESTADOS UNIDOS</t>
  </si>
  <si>
    <t>Part. % dos 5 maiores demandantes</t>
  </si>
  <si>
    <t>LINKS</t>
  </si>
  <si>
    <t>TX. CORTE</t>
  </si>
  <si>
    <t>TX. MÉDIA</t>
  </si>
  <si>
    <t>TX. MINIMA</t>
  </si>
  <si>
    <t>A. NORTE</t>
  </si>
  <si>
    <t>A. LATINA</t>
  </si>
  <si>
    <t>INGLÊS / TURCO</t>
  </si>
  <si>
    <t>ESPANHOL***</t>
  </si>
  <si>
    <t>*** Não encontrei a versão em inglês, mas não posso afirmar que não existe</t>
  </si>
  <si>
    <t>V****</t>
  </si>
  <si>
    <t>NOTA SUBJETIVA DO SITE*</t>
  </si>
  <si>
    <t>** Site está com problemas</t>
  </si>
  <si>
    <t>COLOMBIA**</t>
  </si>
  <si>
    <t>POLONIA****</t>
  </si>
  <si>
    <t>****Encontrei apenas o excel com leilões antigos (Até 04/2020). Não sei se o site está com erro, mas pelo calendário de leilões houveram vários leilões em 2020 e 2021 que não constam no histórico</t>
  </si>
  <si>
    <t>* BRASIL recebeu nota 5 para comparação. Paises com nota superior a 5 tem um site que considero melhor que o site da STN</t>
  </si>
  <si>
    <t>5*</t>
  </si>
  <si>
    <t>Explicação da nota</t>
  </si>
  <si>
    <t>Benchmark do que não deve ser feito. Super dificil de achar (https://www.banxico.org.mx/mercados/subastas-agente-financiero-ba.html). A página de resultados em sí é bacana, mas não consegui achar o histórico. O site é muito complexo</t>
  </si>
  <si>
    <t>EUA</t>
  </si>
  <si>
    <t>PAGINA INICIAL</t>
  </si>
  <si>
    <t>https://www.treasurydirect.gov/instit/auctfund/auctfund.htm</t>
  </si>
  <si>
    <t>https://www.treasurydirect.gov/</t>
  </si>
  <si>
    <t>PAGINA DE RESULTADOS</t>
  </si>
  <si>
    <t>https://www.treasurydirect.gov/instit/annceresult/press/press_auctionresults.htm</t>
  </si>
  <si>
    <t>PAGINA DESCREVENDO O PROCESSO DO LEILÃO</t>
  </si>
  <si>
    <t>Pontos fortes do Site</t>
  </si>
  <si>
    <t>Pontos Fracos do Site</t>
  </si>
  <si>
    <t>Pontos fortes da divulgação do resultado</t>
  </si>
  <si>
    <t>Contem muita informação</t>
  </si>
  <si>
    <t>https://www.treasurydirect.gov/instit/annceresult/press/preanre/2021/A_20210126_2.pdf</t>
  </si>
  <si>
    <t>LINKS:</t>
  </si>
  <si>
    <t>Não da para visualizar os resultados diretamente no site. Histórico do leilão tem que ser baixado para cada mês</t>
  </si>
  <si>
    <t>•Divulgação do resultado dos leilões. Todas as portarias e resultados são divulgados em uma página. Você pode escolher o ano e o tipo de título sem ter que ficar navegando em diferentes páginas. 
• Informação pode ser baixada tanto em PDF quanto em XML
•Existe uma página descrevendo em detalhes o procedimento do leilão</t>
  </si>
  <si>
    <t>Ver aba Benchmarks</t>
  </si>
  <si>
    <t>https://www.deutsche-finanzagentur.de/en/institutional-investors/</t>
  </si>
  <si>
    <t>https://www.deutsche-finanzagentur.de/en/institutional-investors/primary-market/bund-issues-auction-group/</t>
  </si>
  <si>
    <t>•Navegação simples e intuitiva
• Resultados podem ser vistos rapidamente no site, sem precisar baixar PDFs
•Existe uma página descrevendo em detalhes o procedimento do leilão</t>
  </si>
  <si>
    <t>POLONIA</t>
  </si>
  <si>
    <t>https://www.gov.pl/web/finance/auction-procedures-t-bills-and-t-bonds</t>
  </si>
  <si>
    <t>SUGESTÕES PARA O SITE DA STN</t>
  </si>
  <si>
    <t>EXEMPLO</t>
  </si>
  <si>
    <t>e</t>
  </si>
  <si>
    <t xml:space="preserve">e </t>
  </si>
  <si>
    <t>• colocar resultados diretamente no site, com fácil visualização</t>
  </si>
  <si>
    <t>• Se possível, colocar opção para baixar o resultado em excel, para facilitar caso alguem deseje</t>
  </si>
  <si>
    <t>• Colocar vários resultados na mesma página, e não apenas os da semana</t>
  </si>
  <si>
    <t>• Criar página descrevendo em detalhes o processo do leilão</t>
  </si>
  <si>
    <t>BENCHMARKS</t>
  </si>
  <si>
    <t>SUGESTÕES</t>
  </si>
  <si>
    <t xml:space="preserve">• Colocar gráficos mostrando a taxa de venda dos papéis nos últimos leilões (pode dividir os resultados por tipo de papel, fazendo uma tabela com um menu no topo para LTN / LFT / NTN-F / NTN-B). O gráfico da taxa ficaria acima da tabela </t>
  </si>
  <si>
    <t>• Na tabela dos resultados, colocar o linK do PDF da portaria</t>
  </si>
  <si>
    <t>Nenhum. De todos os sites visitados esse é o melhor</t>
  </si>
  <si>
    <t>• Criar página para o calendário dos leilões</t>
  </si>
  <si>
    <t>https://www.finanse.mf.gov.pl/en/public-debt/t-bills-and-t-bonds/auction-calendars</t>
  </si>
  <si>
    <t>MENU</t>
  </si>
  <si>
    <t>FUNCIONAMENTO DOS LEILÕES</t>
  </si>
  <si>
    <t>CALENDÁRIO</t>
  </si>
  <si>
    <t>RESULTADOS</t>
  </si>
  <si>
    <t>HISTÓRICO</t>
  </si>
  <si>
    <t>LTN</t>
  </si>
  <si>
    <t>NTN-F</t>
  </si>
  <si>
    <t>LFT</t>
  </si>
  <si>
    <t>NTN-B</t>
  </si>
  <si>
    <t>Tx Corte - Ultimos Leilões</t>
  </si>
  <si>
    <t>FILTROS</t>
  </si>
  <si>
    <t>DATA DO LEILÃO</t>
  </si>
  <si>
    <t>VENCIMENTO</t>
  </si>
  <si>
    <t>PÁGINA</t>
  </si>
  <si>
    <t>DATA</t>
  </si>
  <si>
    <t>TIPO</t>
  </si>
  <si>
    <t>VENDA</t>
  </si>
  <si>
    <t>VOLTA</t>
  </si>
  <si>
    <t>FIN. ACEITO (R$)</t>
  </si>
  <si>
    <t>QTDE BACEN</t>
  </si>
  <si>
    <t>FIN. BACEN (R$)</t>
  </si>
  <si>
    <t>2.ª volta</t>
  </si>
  <si>
    <t>1.ª volta</t>
  </si>
  <si>
    <t>COTACAO/PU</t>
  </si>
  <si>
    <t>LIQUIDAÇÃO</t>
  </si>
  <si>
    <t>TAXA</t>
  </si>
  <si>
    <t>Usuário pode visualizar ultimos X separados pela DATA ou pelo VENCIMENTO</t>
  </si>
  <si>
    <t xml:space="preserve">EX: Pode visualizar últimos 5 leilões de LTN separados pela DATA em que ocorrerram </t>
  </si>
  <si>
    <t>ou</t>
  </si>
  <si>
    <t>Pode visualizar ultimos 5 leilões da LTN abr/2022</t>
  </si>
  <si>
    <t>RESULTADOS DOS LEILÕES</t>
  </si>
  <si>
    <t>PORTARIA</t>
  </si>
  <si>
    <t>XXX</t>
  </si>
  <si>
    <t>OBSERVAÇÕES</t>
  </si>
  <si>
    <t>Adiciona Campo Portaria, com um link para a portaria em PDF</t>
  </si>
  <si>
    <t>HISTÓRICO DOS LEILÕES</t>
  </si>
  <si>
    <t>COMUNICADOS</t>
  </si>
  <si>
    <t>• aumento da transparência (ex. divulgação do bid-to-cover)</t>
  </si>
  <si>
    <t>* Bit-to-Cover é divulgado por 8 dentre os 12 países analisados</t>
  </si>
  <si>
    <t>ETAPA</t>
  </si>
  <si>
    <t>Visão Integrada das Dívidas da União, dos Estados, do Distrito Federal e dos Municípios — Tesouro Transparente</t>
  </si>
  <si>
    <t>Titulos Indexados a Inflação?</t>
  </si>
  <si>
    <t>DU OU DC (LFT)</t>
  </si>
  <si>
    <t>https://www.mef.gob.pe/contenidos/deuda_publ/bonos/internos/prog_creadores_mcdo/Reglamento_Bonos_Soberanos.pdf</t>
  </si>
  <si>
    <t>MANUAL TITULOS</t>
  </si>
  <si>
    <t>DU</t>
  </si>
  <si>
    <t>DC</t>
  </si>
  <si>
    <t>https://www.mef.gob.pe/contenidos/deuda_publ/documentos/Manual_calculo_indices_tesoro_nominal_real_VAC.pdf</t>
  </si>
  <si>
    <t>https://www.banxico.org.mx/elib/mercado-valores-gub/OEBPS/Text/ii.html</t>
  </si>
  <si>
    <t>NÃO</t>
  </si>
  <si>
    <t>ARGENTINA</t>
  </si>
  <si>
    <t>SIM (CER)</t>
  </si>
  <si>
    <t>https://www.argentina.gob.ar/noticias/llamado-licitacion-de-ledes-lepase-y-lecer-6</t>
  </si>
  <si>
    <t>SIM (BTU)</t>
  </si>
  <si>
    <t>https://si3.bcentral.cl/estadisticas/Principal1/metodologias/EC/IND_DIA/ficha_tecnica_UF_EN.pdf</t>
  </si>
  <si>
    <t>Índice de Referencia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</si>
</sst>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"/>
    <numFmt numFmtId="166" formatCode="d/mm/yy"/>
    <numFmt numFmtId="167" formatCode="#,##0_ ;\-#,##0\ "/>
    <numFmt numFmtId="168" formatCode="#,##0.000_ ;\-#,##0.000\ "/>
    <numFmt numFmtId="169" formatCode="_-[$€]* #,##0.00_-;\-[$€]* #,##0.00_-;_-[$€]* &quot;-&quot;??_-;_-@_-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i/>
      <sz val="9"/>
      <name val="Verdana"/>
      <family val="2"/>
    </font>
    <font>
      <b/>
      <i/>
      <sz val="9"/>
      <color indexed="9"/>
      <name val="Verdana"/>
      <family val="2"/>
    </font>
    <font>
      <b/>
      <sz val="9"/>
      <name val="Verdana"/>
      <family val="2"/>
    </font>
    <font>
      <b/>
      <i/>
      <sz val="9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ahoma"/>
      <family val="2"/>
    </font>
    <font>
      <sz val="8"/>
      <name val="Tahoma"/>
      <family val="2"/>
    </font>
    <font>
      <b/>
      <sz val="9"/>
      <color theme="0"/>
      <name val="Verdana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1"/>
      <color rgb="FFFF0000"/>
      <name val="Calibri"/>
      <family val="2"/>
      <scheme val="minor"/>
    </font>
    <font>
      <sz val="14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theme="0"/>
      <name val="Arial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6" applyNumberFormat="0" applyAlignment="0" applyProtection="0"/>
    <xf numFmtId="0" fontId="15" fillId="23" borderId="7" applyNumberFormat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6" applyNumberFormat="0" applyAlignment="0" applyProtection="0"/>
    <xf numFmtId="0" fontId="22" fillId="0" borderId="11" applyNumberFormat="0" applyFill="0" applyAlignment="0" applyProtection="0"/>
    <xf numFmtId="0" fontId="23" fillId="24" borderId="0" applyNumberFormat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9" fillId="25" borderId="12" applyNumberFormat="0" applyFont="0" applyAlignment="0" applyProtection="0"/>
    <xf numFmtId="0" fontId="24" fillId="22" borderId="13" applyNumberForma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7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2" fillId="2" borderId="4" xfId="1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2" fillId="0" borderId="4" xfId="1" applyBorder="1"/>
    <xf numFmtId="0" fontId="4" fillId="2" borderId="0" xfId="0" applyFont="1" applyFill="1"/>
    <xf numFmtId="0" fontId="30" fillId="26" borderId="15" xfId="2" applyFont="1" applyFill="1" applyBorder="1" applyAlignment="1">
      <alignment vertical="center" wrapText="1"/>
    </xf>
    <xf numFmtId="0" fontId="9" fillId="27" borderId="15" xfId="2" applyFont="1" applyFill="1" applyBorder="1" applyAlignment="1">
      <alignment vertical="center" wrapText="1"/>
    </xf>
    <xf numFmtId="166" fontId="6" fillId="0" borderId="16" xfId="2" applyNumberFormat="1" applyFont="1" applyBorder="1" applyAlignment="1">
      <alignment horizontal="left" vertical="center" wrapText="1" indent="1"/>
    </xf>
    <xf numFmtId="0" fontId="6" fillId="0" borderId="16" xfId="2" applyFont="1" applyBorder="1" applyAlignment="1">
      <alignment horizontal="left" vertical="center" wrapText="1" indent="1"/>
    </xf>
    <xf numFmtId="164" fontId="6" fillId="0" borderId="16" xfId="2" applyNumberFormat="1" applyFont="1" applyBorder="1" applyAlignment="1">
      <alignment horizontal="left" vertical="center" wrapText="1" indent="1"/>
    </xf>
    <xf numFmtId="0" fontId="7" fillId="0" borderId="16" xfId="2" applyFont="1" applyBorder="1" applyAlignment="1">
      <alignment horizontal="left" vertical="center" wrapText="1" indent="1"/>
    </xf>
    <xf numFmtId="0" fontId="9" fillId="27" borderId="16" xfId="2" applyFont="1" applyFill="1" applyBorder="1" applyAlignment="1">
      <alignment horizontal="left" vertical="center" wrapText="1"/>
    </xf>
    <xf numFmtId="0" fontId="30" fillId="26" borderId="16" xfId="2" applyFont="1" applyFill="1" applyBorder="1" applyAlignment="1">
      <alignment horizontal="center" vertical="center"/>
    </xf>
    <xf numFmtId="0" fontId="5" fillId="27" borderId="16" xfId="2" applyFont="1" applyFill="1" applyBorder="1" applyAlignment="1">
      <alignment vertical="center"/>
    </xf>
    <xf numFmtId="166" fontId="6" fillId="0" borderId="16" xfId="2" applyNumberFormat="1" applyFont="1" applyBorder="1" applyAlignment="1">
      <alignment horizontal="center" vertical="center"/>
    </xf>
    <xf numFmtId="166" fontId="6" fillId="0" borderId="16" xfId="2" applyNumberFormat="1" applyFont="1" applyBorder="1" applyAlignment="1">
      <alignment horizontal="center" vertical="center" wrapText="1"/>
    </xf>
    <xf numFmtId="167" fontId="6" fillId="0" borderId="16" xfId="30" applyNumberFormat="1" applyFont="1" applyBorder="1" applyAlignment="1">
      <alignment horizontal="center" vertical="center"/>
    </xf>
    <xf numFmtId="168" fontId="6" fillId="0" borderId="16" xfId="30" applyNumberFormat="1" applyFont="1" applyBorder="1" applyAlignment="1">
      <alignment horizontal="center" vertical="center"/>
    </xf>
    <xf numFmtId="164" fontId="6" fillId="0" borderId="16" xfId="2" applyNumberFormat="1" applyFont="1" applyBorder="1" applyAlignment="1">
      <alignment horizontal="center" vertical="center"/>
    </xf>
    <xf numFmtId="2" fontId="6" fillId="0" borderId="16" xfId="2" applyNumberFormat="1" applyFont="1" applyBorder="1" applyAlignment="1">
      <alignment horizontal="center" vertical="center"/>
    </xf>
    <xf numFmtId="165" fontId="6" fillId="0" borderId="16" xfId="2" applyNumberFormat="1" applyFont="1" applyBorder="1" applyAlignment="1">
      <alignment horizontal="center" vertical="center"/>
    </xf>
    <xf numFmtId="0" fontId="1" fillId="3" borderId="0" xfId="0" applyFont="1" applyFill="1"/>
    <xf numFmtId="3" fontId="31" fillId="0" borderId="17" xfId="2" applyNumberFormat="1" applyFont="1" applyFill="1" applyBorder="1" applyAlignment="1"/>
    <xf numFmtId="3" fontId="31" fillId="0" borderId="20" xfId="2" applyNumberFormat="1" applyFont="1" applyFill="1" applyBorder="1" applyAlignment="1"/>
    <xf numFmtId="15" fontId="31" fillId="2" borderId="18" xfId="2" applyNumberFormat="1" applyFont="1" applyFill="1" applyBorder="1" applyAlignment="1">
      <alignment horizontal="center" vertical="center"/>
    </xf>
    <xf numFmtId="3" fontId="31" fillId="2" borderId="21" xfId="2" applyNumberFormat="1" applyFont="1" applyFill="1" applyBorder="1" applyAlignment="1">
      <alignment horizontal="right" vertical="center"/>
    </xf>
    <xf numFmtId="3" fontId="31" fillId="2" borderId="0" xfId="2" applyNumberFormat="1" applyFont="1" applyFill="1" applyBorder="1" applyAlignment="1">
      <alignment vertical="center"/>
    </xf>
    <xf numFmtId="3" fontId="31" fillId="2" borderId="21" xfId="2" applyNumberFormat="1" applyFont="1" applyFill="1" applyBorder="1" applyAlignment="1">
      <alignment vertical="center"/>
    </xf>
    <xf numFmtId="3" fontId="31" fillId="2" borderId="0" xfId="2" applyNumberFormat="1" applyFont="1" applyFill="1" applyBorder="1" applyAlignment="1">
      <alignment horizontal="right" vertical="center"/>
    </xf>
    <xf numFmtId="4" fontId="31" fillId="2" borderId="21" xfId="2" applyNumberFormat="1" applyFont="1" applyFill="1" applyBorder="1" applyAlignment="1">
      <alignment horizontal="right" vertical="center"/>
    </xf>
    <xf numFmtId="4" fontId="31" fillId="2" borderId="21" xfId="2" applyNumberFormat="1" applyFont="1" applyFill="1" applyBorder="1" applyAlignment="1">
      <alignment horizontal="right"/>
    </xf>
    <xf numFmtId="15" fontId="31" fillId="2" borderId="19" xfId="2" applyNumberFormat="1" applyFont="1" applyFill="1" applyBorder="1" applyAlignment="1">
      <alignment horizontal="center" vertical="center"/>
    </xf>
    <xf numFmtId="3" fontId="31" fillId="2" borderId="36" xfId="2" applyNumberFormat="1" applyFont="1" applyFill="1" applyBorder="1" applyAlignment="1">
      <alignment horizontal="right" vertical="center"/>
    </xf>
    <xf numFmtId="3" fontId="31" fillId="2" borderId="37" xfId="2" applyNumberFormat="1" applyFont="1" applyFill="1" applyBorder="1" applyAlignment="1">
      <alignment vertical="center"/>
    </xf>
    <xf numFmtId="3" fontId="31" fillId="2" borderId="36" xfId="2" applyNumberFormat="1" applyFont="1" applyFill="1" applyBorder="1" applyAlignment="1">
      <alignment vertical="center"/>
    </xf>
    <xf numFmtId="3" fontId="31" fillId="2" borderId="37" xfId="2" applyNumberFormat="1" applyFont="1" applyFill="1" applyBorder="1" applyAlignment="1">
      <alignment horizontal="right" vertical="center"/>
    </xf>
    <xf numFmtId="4" fontId="31" fillId="2" borderId="36" xfId="2" applyNumberFormat="1" applyFont="1" applyFill="1" applyBorder="1" applyAlignment="1">
      <alignment horizontal="right" vertical="center"/>
    </xf>
    <xf numFmtId="4" fontId="31" fillId="2" borderId="36" xfId="2" applyNumberFormat="1" applyFont="1" applyFill="1" applyBorder="1" applyAlignment="1">
      <alignment horizontal="right"/>
    </xf>
    <xf numFmtId="0" fontId="2" fillId="2" borderId="2" xfId="1" applyFill="1" applyBorder="1"/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/>
    <xf numFmtId="0" fontId="1" fillId="2" borderId="4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8" borderId="0" xfId="0" applyFont="1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1" fillId="29" borderId="42" xfId="0" applyFont="1" applyFill="1" applyBorder="1" applyAlignment="1">
      <alignment horizontal="center"/>
    </xf>
    <xf numFmtId="0" fontId="1" fillId="29" borderId="39" xfId="0" applyFont="1" applyFill="1" applyBorder="1" applyAlignment="1">
      <alignment horizontal="center"/>
    </xf>
    <xf numFmtId="0" fontId="0" fillId="2" borderId="2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34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/>
    <xf numFmtId="0" fontId="1" fillId="2" borderId="42" xfId="0" applyFont="1" applyFill="1" applyBorder="1"/>
    <xf numFmtId="0" fontId="0" fillId="2" borderId="42" xfId="0" applyFill="1" applyBorder="1"/>
    <xf numFmtId="0" fontId="0" fillId="2" borderId="38" xfId="0" applyFill="1" applyBorder="1"/>
    <xf numFmtId="0" fontId="0" fillId="2" borderId="0" xfId="0" applyFill="1" applyBorder="1" applyAlignment="1">
      <alignment wrapText="1"/>
    </xf>
    <xf numFmtId="0" fontId="0" fillId="2" borderId="43" xfId="0" applyFill="1" applyBorder="1"/>
    <xf numFmtId="0" fontId="1" fillId="2" borderId="43" xfId="0" applyFont="1" applyFill="1" applyBorder="1"/>
    <xf numFmtId="0" fontId="0" fillId="2" borderId="43" xfId="0" applyFill="1" applyBorder="1" applyAlignment="1">
      <alignment wrapText="1"/>
    </xf>
    <xf numFmtId="0" fontId="1" fillId="2" borderId="44" xfId="0" applyFont="1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2" xfId="0" applyFill="1" applyBorder="1" applyAlignment="1">
      <alignment wrapText="1"/>
    </xf>
    <xf numFmtId="0" fontId="4" fillId="2" borderId="4" xfId="0" applyFont="1" applyFill="1" applyBorder="1"/>
    <xf numFmtId="0" fontId="4" fillId="2" borderId="0" xfId="0" applyFont="1" applyFill="1" applyBorder="1"/>
    <xf numFmtId="0" fontId="2" fillId="2" borderId="0" xfId="1" applyFill="1" applyBorder="1"/>
    <xf numFmtId="0" fontId="2" fillId="2" borderId="42" xfId="1" applyFill="1" applyBorder="1"/>
    <xf numFmtId="0" fontId="36" fillId="2" borderId="0" xfId="0" applyFont="1" applyFill="1"/>
    <xf numFmtId="14" fontId="37" fillId="2" borderId="0" xfId="0" applyNumberFormat="1" applyFont="1" applyFill="1" applyBorder="1" applyAlignment="1">
      <alignment horizontal="center" vertical="top" wrapText="1"/>
    </xf>
    <xf numFmtId="0" fontId="36" fillId="2" borderId="44" xfId="0" applyFont="1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35" fillId="0" borderId="0" xfId="0" applyFont="1" applyAlignment="1">
      <alignment horizontal="center"/>
    </xf>
    <xf numFmtId="17" fontId="0" fillId="2" borderId="0" xfId="0" applyNumberFormat="1" applyFill="1" applyAlignment="1">
      <alignment horizontal="center"/>
    </xf>
    <xf numFmtId="14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44" fontId="0" fillId="2" borderId="0" xfId="59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 vertical="top" wrapText="1"/>
    </xf>
    <xf numFmtId="14" fontId="0" fillId="2" borderId="44" xfId="0" applyNumberFormat="1" applyFill="1" applyBorder="1" applyAlignment="1">
      <alignment horizontal="center"/>
    </xf>
    <xf numFmtId="14" fontId="39" fillId="2" borderId="0" xfId="0" applyNumberFormat="1" applyFont="1" applyFill="1" applyBorder="1" applyAlignment="1">
      <alignment horizontal="center" vertical="top" wrapText="1"/>
    </xf>
    <xf numFmtId="0" fontId="40" fillId="2" borderId="0" xfId="0" applyFont="1" applyFill="1" applyAlignment="1">
      <alignment horizontal="center"/>
    </xf>
    <xf numFmtId="0" fontId="1" fillId="31" borderId="0" xfId="0" applyFont="1" applyFill="1"/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1" fillId="2" borderId="0" xfId="0" applyFont="1" applyFill="1" applyAlignment="1">
      <alignment horizontal="left"/>
    </xf>
    <xf numFmtId="0" fontId="36" fillId="3" borderId="4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 wrapText="1"/>
    </xf>
    <xf numFmtId="0" fontId="2" fillId="0" borderId="0" xfId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1" fillId="29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/>
    </xf>
    <xf numFmtId="0" fontId="33" fillId="0" borderId="26" xfId="2" applyFont="1" applyFill="1" applyBorder="1" applyAlignment="1">
      <alignment horizontal="left" vertical="center" wrapText="1"/>
    </xf>
    <xf numFmtId="0" fontId="33" fillId="0" borderId="32" xfId="2" applyFont="1" applyFill="1" applyBorder="1" applyAlignment="1">
      <alignment horizontal="left" vertical="center" wrapText="1"/>
    </xf>
    <xf numFmtId="0" fontId="33" fillId="0" borderId="34" xfId="2" applyFont="1" applyFill="1" applyBorder="1" applyAlignment="1">
      <alignment horizontal="left" vertical="center" wrapText="1"/>
    </xf>
    <xf numFmtId="0" fontId="33" fillId="0" borderId="27" xfId="2" applyFont="1" applyFill="1" applyBorder="1" applyAlignment="1">
      <alignment horizontal="left" vertical="center" wrapText="1"/>
    </xf>
    <xf numFmtId="0" fontId="33" fillId="0" borderId="17" xfId="2" applyFont="1" applyFill="1" applyBorder="1" applyAlignment="1">
      <alignment horizontal="left" vertical="center" wrapText="1"/>
    </xf>
    <xf numFmtId="0" fontId="33" fillId="0" borderId="22" xfId="2" applyFont="1" applyFill="1" applyBorder="1" applyAlignment="1">
      <alignment horizontal="left" vertical="center" wrapText="1"/>
    </xf>
    <xf numFmtId="0" fontId="32" fillId="0" borderId="28" xfId="2" applyFont="1" applyFill="1" applyBorder="1" applyAlignment="1">
      <alignment horizontal="center"/>
    </xf>
    <xf numFmtId="0" fontId="32" fillId="0" borderId="29" xfId="2" applyFont="1" applyFill="1" applyBorder="1" applyAlignment="1">
      <alignment horizontal="center"/>
    </xf>
    <xf numFmtId="0" fontId="32" fillId="0" borderId="30" xfId="2" applyFont="1" applyFill="1" applyBorder="1" applyAlignment="1">
      <alignment horizontal="center"/>
    </xf>
    <xf numFmtId="0" fontId="33" fillId="0" borderId="31" xfId="2" applyFont="1" applyFill="1" applyBorder="1" applyAlignment="1">
      <alignment horizontal="left" vertical="center" wrapText="1"/>
    </xf>
    <xf numFmtId="0" fontId="33" fillId="0" borderId="33" xfId="2" applyFont="1" applyFill="1" applyBorder="1" applyAlignment="1">
      <alignment horizontal="left" vertical="center" wrapText="1"/>
    </xf>
    <xf numFmtId="0" fontId="33" fillId="0" borderId="35" xfId="2" applyFont="1" applyFill="1" applyBorder="1" applyAlignment="1">
      <alignment horizontal="left" vertical="center" wrapText="1"/>
    </xf>
    <xf numFmtId="0" fontId="33" fillId="0" borderId="24" xfId="2" applyFont="1" applyFill="1" applyBorder="1" applyAlignment="1">
      <alignment horizontal="left" wrapText="1"/>
    </xf>
    <xf numFmtId="0" fontId="33" fillId="0" borderId="25" xfId="2" applyFont="1" applyFill="1" applyBorder="1" applyAlignment="1">
      <alignment horizontal="left" wrapText="1"/>
    </xf>
    <xf numFmtId="0" fontId="33" fillId="0" borderId="23" xfId="2" applyFont="1" applyFill="1" applyBorder="1" applyAlignment="1">
      <alignment horizontal="left" vertical="center" wrapText="1"/>
    </xf>
    <xf numFmtId="0" fontId="33" fillId="0" borderId="25" xfId="2" applyFont="1" applyFill="1" applyBorder="1" applyAlignment="1">
      <alignment horizontal="left" vertical="center" wrapText="1"/>
    </xf>
    <xf numFmtId="0" fontId="1" fillId="31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9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Alignment="1">
      <alignment horizontal="center"/>
    </xf>
  </cellXfs>
  <cellStyles count="60">
    <cellStyle name="20% - Accent1 2" xfId="3" xr:uid="{AAA6DEC2-5333-4734-B9E0-83F95E358D54}"/>
    <cellStyle name="20% - Accent2 2" xfId="4" xr:uid="{92E8A3DB-DC53-441A-8C46-6DB390697BAF}"/>
    <cellStyle name="20% - Accent3 2" xfId="5" xr:uid="{0EA9C289-1F1F-402F-883D-4BCECC6598B8}"/>
    <cellStyle name="20% - Accent4 2" xfId="6" xr:uid="{F98CA655-AE6A-4921-9479-E5BFC112E52E}"/>
    <cellStyle name="20% - Accent5 2" xfId="7" xr:uid="{D5629973-D11A-46AB-A39B-CE4321AAAA54}"/>
    <cellStyle name="20% - Accent6 2" xfId="8" xr:uid="{79A8DA8A-FA0D-46E7-A6F4-9066DEC0EE02}"/>
    <cellStyle name="40% - Accent1 2" xfId="9" xr:uid="{733B9082-4401-43C0-9A20-353509BCB337}"/>
    <cellStyle name="40% - Accent2 2" xfId="10" xr:uid="{10D26115-0CEB-45D6-B785-C43E2374431C}"/>
    <cellStyle name="40% - Accent3 2" xfId="11" xr:uid="{9EEF000E-20D2-42A6-A615-CD02C474EE5D}"/>
    <cellStyle name="40% - Accent4 2" xfId="12" xr:uid="{56C33080-63F4-49F6-95C0-27265B905D37}"/>
    <cellStyle name="40% - Accent5 2" xfId="13" xr:uid="{BD495531-BDDE-438E-BBE6-47A5DADBE8DF}"/>
    <cellStyle name="40% - Accent6 2" xfId="14" xr:uid="{A23BCFA4-5C8C-4866-B7E8-FDCFF5CDE314}"/>
    <cellStyle name="60% - Accent1 2" xfId="15" xr:uid="{320FAAF8-D1C1-41C7-AB8A-AB214088A27E}"/>
    <cellStyle name="60% - Accent2 2" xfId="16" xr:uid="{4716AA35-2333-412F-BEB7-BF43D9D79980}"/>
    <cellStyle name="60% - Accent3 2" xfId="17" xr:uid="{E1F81756-CEF7-4BF2-B138-3007DD7A7A54}"/>
    <cellStyle name="60% - Accent4 2" xfId="18" xr:uid="{EA2D9487-9B22-42EB-9783-2F4C368B113C}"/>
    <cellStyle name="60% - Accent5 2" xfId="19" xr:uid="{55DAF5C0-CEA9-45E1-9E57-A05C3029FE24}"/>
    <cellStyle name="60% - Accent6 2" xfId="20" xr:uid="{AEC07698-5032-4C4D-82FA-9D8E3FAC6FBC}"/>
    <cellStyle name="Accent1 2" xfId="21" xr:uid="{2D48BD9B-FA42-4D2D-AC38-B5A6588D20FA}"/>
    <cellStyle name="Accent2 2" xfId="22" xr:uid="{DCBB093D-70A6-4A7B-8AD7-316E29300499}"/>
    <cellStyle name="Accent3 2" xfId="23" xr:uid="{3A10C74E-E356-403C-8874-EA0B7EAC12B1}"/>
    <cellStyle name="Accent4 2" xfId="24" xr:uid="{ACB334ED-7189-459D-BC95-B1D3030F0834}"/>
    <cellStyle name="Accent5 2" xfId="25" xr:uid="{B6613D99-7BF2-44F9-AEB1-3D10FC2A2550}"/>
    <cellStyle name="Accent6 2" xfId="26" xr:uid="{C4D029AD-DB5A-42DD-9DAA-3DD48E7764E2}"/>
    <cellStyle name="Bad 2" xfId="27" xr:uid="{1E0789D4-2A58-494E-B4C5-7FB6541DD517}"/>
    <cellStyle name="Calculation 2" xfId="28" xr:uid="{4C40C915-E894-4829-A852-F884926DCAFA}"/>
    <cellStyle name="Check Cell 2" xfId="29" xr:uid="{565D9EDB-031F-4D0B-8A8E-78BB59413590}"/>
    <cellStyle name="Comma 2" xfId="31" xr:uid="{6CDCD631-B3CF-48BD-9BD4-C134BF4F48B4}"/>
    <cellStyle name="Euro" xfId="32" xr:uid="{8ABD505C-BC87-46BC-9612-7F69A566D200}"/>
    <cellStyle name="Explanatory Text 2" xfId="33" xr:uid="{5C554565-7212-43C9-9548-DFC938A2B53A}"/>
    <cellStyle name="Good 2" xfId="34" xr:uid="{4294DC74-C0AE-4890-BA36-9921E30B40D9}"/>
    <cellStyle name="Heading 1 2" xfId="35" xr:uid="{976E56D5-4F8E-42FD-802B-61F479E8CF94}"/>
    <cellStyle name="Heading 2 2" xfId="36" xr:uid="{99438329-E898-481E-95B6-AE5FCF3E973E}"/>
    <cellStyle name="Heading 3 2" xfId="37" xr:uid="{8D7A8161-7D77-4103-8EBB-C77E3B7B0556}"/>
    <cellStyle name="Heading 4 2" xfId="38" xr:uid="{354C1CE6-7430-4D68-B8B6-E9C6D20B22F9}"/>
    <cellStyle name="Hiperlink" xfId="1" builtinId="8"/>
    <cellStyle name="Input 2" xfId="39" xr:uid="{22CDD84D-92F3-435B-827D-959AEF018E71}"/>
    <cellStyle name="Linked Cell 2" xfId="40" xr:uid="{A50C7841-E487-453E-A566-245554A9C99F}"/>
    <cellStyle name="Moeda" xfId="59" builtinId="4"/>
    <cellStyle name="Neutral 2" xfId="41" xr:uid="{AF3FC43A-CD32-42F5-92D0-923945CEEE2E}"/>
    <cellStyle name="Normal" xfId="0" builtinId="0"/>
    <cellStyle name="Normal 10" xfId="2" xr:uid="{EC0A8237-3522-4C1E-884E-B94F967A6EE6}"/>
    <cellStyle name="Normal 2" xfId="42" xr:uid="{613F95F3-5CFE-4D44-8057-9DAE230229D9}"/>
    <cellStyle name="Normal 3" xfId="43" xr:uid="{91461EF0-4FEA-42B3-8EBE-96840E586C5C}"/>
    <cellStyle name="Normal 4" xfId="44" xr:uid="{9A49F0D0-6470-4C60-9EF2-9A2EB50594C9}"/>
    <cellStyle name="Normal 5" xfId="45" xr:uid="{892E2779-0053-48F6-A022-9DB1EC756662}"/>
    <cellStyle name="Normal 6" xfId="46" xr:uid="{E81DA932-CA9B-4CAB-A8EB-D86566647920}"/>
    <cellStyle name="Normal 7" xfId="47" xr:uid="{5DB0295D-D9F3-46EC-932B-FE57F78AF419}"/>
    <cellStyle name="Normal 8" xfId="48" xr:uid="{2144143B-E0EA-4BE1-9688-72E23966C43C}"/>
    <cellStyle name="Normal 9" xfId="49" xr:uid="{B314ED79-4B5B-4169-9845-E400E03271BA}"/>
    <cellStyle name="Note 2" xfId="50" xr:uid="{0E2E3B0C-9EE2-4CAB-86AD-1AC50BCB46D3}"/>
    <cellStyle name="Output 2" xfId="51" xr:uid="{52D95FC7-B70D-43EE-93D1-C20E4C44F4FC}"/>
    <cellStyle name="Percent 2" xfId="52" xr:uid="{4DC73E59-3828-46CA-A89E-297F44502DA0}"/>
    <cellStyle name="Percent 3" xfId="53" xr:uid="{8E5F755E-5B37-4346-89D1-FD1827C2AAFD}"/>
    <cellStyle name="Percent 4" xfId="54" xr:uid="{147F4F4B-8B7F-490E-8E4D-BC7CFC499B69}"/>
    <cellStyle name="Porcentagem 2" xfId="58" xr:uid="{583037B8-E98C-4025-8063-A49B1C5DA0F2}"/>
    <cellStyle name="Title 2" xfId="55" xr:uid="{9E8CC85A-00B9-426D-9A9B-E25A1E1E0876}"/>
    <cellStyle name="Total 2" xfId="56" xr:uid="{E363D406-4D5E-41D0-83E1-4F2C5AD37747}"/>
    <cellStyle name="Vírgula 2" xfId="30" xr:uid="{C0FFE7F2-A6D1-4222-B910-906D39D5F3CB}"/>
    <cellStyle name="Warning Text 2" xfId="57" xr:uid="{3659901D-5BB2-4D9C-9C88-34B64EAB93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593148</xdr:colOff>
      <xdr:row>2</xdr:row>
      <xdr:rowOff>36079</xdr:rowOff>
    </xdr:from>
    <xdr:to>
      <xdr:col>10</xdr:col>
      <xdr:colOff>195654</xdr:colOff>
      <xdr:row>24</xdr:row>
      <xdr:rowOff>36080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1A148F-6602-4613-BE66-E82FC27F8B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439" t="18830" r="11191" b="40424"/>
        <a:stretch/>
      </xdr:blipFill>
      <xdr:spPr>
        <a:xfrm>
          <a:off x="593148" y="417079"/>
          <a:ext cx="9955068" cy="4191001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561976</xdr:colOff>
      <xdr:row>58</xdr:row>
      <xdr:rowOff>28575</xdr:rowOff>
    </xdr:from>
    <xdr:to>
      <xdr:col>4</xdr:col>
      <xdr:colOff>310244</xdr:colOff>
      <xdr:row>77</xdr:row>
      <xdr:rowOff>164925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E0EA11A-7579-4AAC-BF54-E188CF0A4E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063" t="23151" r="13304" b="29621"/>
        <a:stretch/>
      </xdr:blipFill>
      <xdr:spPr>
        <a:xfrm>
          <a:off x="561976" y="12363450"/>
          <a:ext cx="6477000" cy="3755850"/>
        </a:xfrm>
        <a:prstGeom prst="rect">
          <a:avLst/>
        </a:prstGeom>
      </xdr:spPr>
    </xdr:pic>
    <xdr:clientData/>
  </xdr:twoCellAnchor>
  <xdr:twoCellAnchor editAs="oneCell">
    <xdr:from>
      <xdr:col>13</xdr:col>
      <xdr:colOff>18143</xdr:colOff>
      <xdr:row>2</xdr:row>
      <xdr:rowOff>181430</xdr:rowOff>
    </xdr:from>
    <xdr:to>
      <xdr:col>20</xdr:col>
      <xdr:colOff>517072</xdr:colOff>
      <xdr:row>37</xdr:row>
      <xdr:rowOff>276680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349065-8F72-40E9-A06C-BEB2E1DD67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9569" t="16735" r="17797" b="11453"/>
        <a:stretch/>
      </xdr:blipFill>
      <xdr:spPr>
        <a:xfrm>
          <a:off x="12264572" y="562430"/>
          <a:ext cx="8309429" cy="7388679"/>
        </a:xfrm>
        <a:prstGeom prst="rect">
          <a:avLst/>
        </a:prstGeom>
      </xdr:spPr>
    </xdr:pic>
    <xdr:clientData/>
  </xdr:twoCellAnchor>
  <xdr:twoCellAnchor editAs="oneCell">
    <xdr:from>
      <xdr:col>12</xdr:col>
      <xdr:colOff>605516</xdr:colOff>
      <xdr:row>41</xdr:row>
      <xdr:rowOff>47623</xdr:rowOff>
    </xdr:from>
    <xdr:to>
      <xdr:col>20</xdr:col>
      <xdr:colOff>433728</xdr:colOff>
      <xdr:row>65</xdr:row>
      <xdr:rowOff>71437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C93F3D0-873B-4AE4-9CBB-9DE761ACE6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8538" t="14585" r="12828" b="46058"/>
        <a:stretch/>
      </xdr:blipFill>
      <xdr:spPr>
        <a:xfrm>
          <a:off x="12239623" y="8865052"/>
          <a:ext cx="8251034" cy="4881564"/>
        </a:xfrm>
        <a:prstGeom prst="rect">
          <a:avLst/>
        </a:prstGeom>
      </xdr:spPr>
    </xdr:pic>
    <xdr:clientData/>
  </xdr:twoCellAnchor>
  <xdr:twoCellAnchor editAs="oneCell">
    <xdr:from>
      <xdr:col>13</xdr:col>
      <xdr:colOff>39687</xdr:colOff>
      <xdr:row>67</xdr:row>
      <xdr:rowOff>159507</xdr:rowOff>
    </xdr:from>
    <xdr:to>
      <xdr:col>18</xdr:col>
      <xdr:colOff>500063</xdr:colOff>
      <xdr:row>122</xdr:row>
      <xdr:rowOff>127000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F1A097B-E047-4DE1-870B-622EB407B3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2989" t="11730" r="20912" b="4001"/>
        <a:stretch/>
      </xdr:blipFill>
      <xdr:spPr>
        <a:xfrm>
          <a:off x="12219781" y="14208882"/>
          <a:ext cx="7020720" cy="1044499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</xdr:colOff>
      <xdr:row>80</xdr:row>
      <xdr:rowOff>59532</xdr:rowOff>
    </xdr:from>
    <xdr:to>
      <xdr:col>9</xdr:col>
      <xdr:colOff>47624</xdr:colOff>
      <xdr:row>110</xdr:row>
      <xdr:rowOff>154782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BF79CF4-3EA8-4681-B884-ECD6BAF984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1438" t="25929" r="12525" b="17583"/>
        <a:stretch/>
      </xdr:blipFill>
      <xdr:spPr>
        <a:xfrm>
          <a:off x="238124" y="16585407"/>
          <a:ext cx="9560719" cy="581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8</xdr:row>
      <xdr:rowOff>104775</xdr:rowOff>
    </xdr:from>
    <xdr:to>
      <xdr:col>9</xdr:col>
      <xdr:colOff>59893</xdr:colOff>
      <xdr:row>11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5BA828-0774-42C6-9C10-16F892EC5E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29" t="8664" r="33907" b="80617"/>
        <a:stretch/>
      </xdr:blipFill>
      <xdr:spPr bwMode="auto">
        <a:xfrm>
          <a:off x="4086224" y="1676400"/>
          <a:ext cx="420326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180976</xdr:colOff>
      <xdr:row>11</xdr:row>
      <xdr:rowOff>142876</xdr:rowOff>
    </xdr:from>
    <xdr:to>
      <xdr:col>9</xdr:col>
      <xdr:colOff>121218</xdr:colOff>
      <xdr:row>14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1C476B-7051-4AFD-9A1E-496947D8EE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36" t="10427" r="34413" b="81498"/>
        <a:stretch/>
      </xdr:blipFill>
      <xdr:spPr bwMode="auto">
        <a:xfrm>
          <a:off x="4181476" y="2333626"/>
          <a:ext cx="4169342" cy="428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771525</xdr:colOff>
      <xdr:row>11</xdr:row>
      <xdr:rowOff>140804</xdr:rowOff>
    </xdr:from>
    <xdr:to>
      <xdr:col>15</xdr:col>
      <xdr:colOff>903191</xdr:colOff>
      <xdr:row>14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3FADCE8-BB60-481B-93D6-5BB645BD48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42" t="9838" r="34042" b="80323"/>
        <a:stretch/>
      </xdr:blipFill>
      <xdr:spPr bwMode="auto">
        <a:xfrm>
          <a:off x="10267950" y="2331554"/>
          <a:ext cx="4494116" cy="554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785354</xdr:colOff>
      <xdr:row>7</xdr:row>
      <xdr:rowOff>133350</xdr:rowOff>
    </xdr:from>
    <xdr:ext cx="4345753" cy="581025"/>
    <xdr:pic>
      <xdr:nvPicPr>
        <xdr:cNvPr id="6" name="Imagem 5">
          <a:extLst>
            <a:ext uri="{FF2B5EF4-FFF2-40B4-BE49-F238E27FC236}">
              <a16:creationId xmlns:a16="http://schemas.microsoft.com/office/drawing/2014/main" id="{E0BB63C7-9047-4E95-9673-2062771B37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29" t="8664" r="33907" b="80617"/>
        <a:stretch/>
      </xdr:blipFill>
      <xdr:spPr bwMode="auto">
        <a:xfrm>
          <a:off x="10281779" y="1514475"/>
          <a:ext cx="4345753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o leitao" id="{FD67A3FB-D85A-4819-B6C2-F6276F27D1AB}" userId="c6b5d9af9e40d9e6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1-01-27T14:13:46.10" personId="{FD67A3FB-D85A-4819-B6C2-F6276F27D1AB}" id="{347740F3-D114-4D38-82EF-85CA0C0065F4}">
    <text>é divulgado arquivo excel com o histórico dos leilões?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hmb.gov.tr/kategori/debt-office/sayfa/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hacienda.cl/areas-de-trabajo/finanzas-internacionales/oficina-de-la-deuda-publica" TargetMode="External"/><Relationship Id="rId7" Type="http://schemas.openxmlformats.org/officeDocument/2006/relationships/hyperlink" Target="https://www.deutsche-finanzagentur.de/en/institutional-investors/primary-market/auction-results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tesoro.es/en/deuda-publica/subastas/resultado-ultimas-subastas/letras-del-tesoro" TargetMode="External"/><Relationship Id="rId1" Type="http://schemas.openxmlformats.org/officeDocument/2006/relationships/hyperlink" Target="http://www.dt.mef.gov.it/en/debito_pubblico/emissioni_titoli_di_stato_interni/risultati_aste/" TargetMode="External"/><Relationship Id="rId6" Type="http://schemas.openxmlformats.org/officeDocument/2006/relationships/hyperlink" Target="https://www.treasurydirect.gov/instit/annceresult/press/press.htm" TargetMode="External"/><Relationship Id="rId11" Type="http://schemas.openxmlformats.org/officeDocument/2006/relationships/hyperlink" Target="https://www.mef.gob.pe/contenidos/deuda_publ/bonos/internos/prog_creadores_mcdo/Reglamento_Bonos_Soberanos.pdf" TargetMode="External"/><Relationship Id="rId5" Type="http://schemas.openxmlformats.org/officeDocument/2006/relationships/hyperlink" Target="https://www.mef.gob.pe/es/deuda-publica-sp-14826" TargetMode="External"/><Relationship Id="rId10" Type="http://schemas.openxmlformats.org/officeDocument/2006/relationships/hyperlink" Target="https://www.gov.pl/web/finance/public-debt" TargetMode="External"/><Relationship Id="rId4" Type="http://schemas.openxmlformats.org/officeDocument/2006/relationships/hyperlink" Target="http://www.irc.gov.co/webcenter/portal/IRCEs/pages_Deuda/deudainternagnc/mercadoprimario/subastas" TargetMode="External"/><Relationship Id="rId9" Type="http://schemas.openxmlformats.org/officeDocument/2006/relationships/hyperlink" Target="https://www.banxico.org.mx/mercados/subastas-agente-financiero-ba.html" TargetMode="External"/><Relationship Id="rId1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anse.mf.gov.pl/en/public-debt/t-bills-and-t-bonds/auction-calendars" TargetMode="External"/><Relationship Id="rId3" Type="http://schemas.openxmlformats.org/officeDocument/2006/relationships/hyperlink" Target="https://www.deutsche-finanzagentur.de/en/institutional-investors/primary-market/auction-results/" TargetMode="External"/><Relationship Id="rId7" Type="http://schemas.openxmlformats.org/officeDocument/2006/relationships/hyperlink" Target="https://www.deutsche-finanzagentur.de/en/institutional-investors/" TargetMode="External"/><Relationship Id="rId2" Type="http://schemas.openxmlformats.org/officeDocument/2006/relationships/hyperlink" Target="https://www.deutsche-finanzagentur.de/en/institutional-investors/primary-market/auction-results/" TargetMode="External"/><Relationship Id="rId1" Type="http://schemas.openxmlformats.org/officeDocument/2006/relationships/hyperlink" Target="https://www.deutsche-finanzagentur.de/en/institutional-investors/primary-market/auction-results/" TargetMode="External"/><Relationship Id="rId6" Type="http://schemas.openxmlformats.org/officeDocument/2006/relationships/hyperlink" Target="https://www.gov.pl/web/finance/auction-procedures-t-bills-and-t-bonds" TargetMode="External"/><Relationship Id="rId5" Type="http://schemas.openxmlformats.org/officeDocument/2006/relationships/hyperlink" Target="https://www.treasurydirect.gov/instit/auctfund/auctfund.htm" TargetMode="External"/><Relationship Id="rId4" Type="http://schemas.openxmlformats.org/officeDocument/2006/relationships/hyperlink" Target="https://www.treasurydirect.gov/instit/annceresult/press/press_auctionresult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ourotransparente.gov.br/historias/visao-integrada-das-dividas-da-uniao-dos-estados-do-distrito-federal-e-dos-municipi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739A-B66B-407D-A370-B6DC9D8A4145}">
  <dimension ref="B2:AD35"/>
  <sheetViews>
    <sheetView tabSelected="1" zoomScale="80" zoomScaleNormal="80" workbookViewId="0">
      <pane xSplit="3" ySplit="4" topLeftCell="W5" activePane="bottomRight" state="frozen"/>
      <selection pane="topRight" activeCell="D1" sqref="D1"/>
      <selection pane="bottomLeft" activeCell="A5" sqref="A5"/>
      <selection pane="bottomRight" activeCell="AC6" sqref="Z6:AC6"/>
    </sheetView>
  </sheetViews>
  <sheetFormatPr defaultRowHeight="15" x14ac:dyDescent="0.25"/>
  <cols>
    <col min="1" max="1" width="3" style="1" customWidth="1"/>
    <col min="2" max="2" width="11.28515625" style="2" customWidth="1"/>
    <col min="3" max="3" width="17.85546875" style="1" bestFit="1" customWidth="1"/>
    <col min="4" max="4" width="21.42578125" style="1" bestFit="1" customWidth="1"/>
    <col min="5" max="5" width="13.140625" style="3" bestFit="1" customWidth="1"/>
    <col min="6" max="6" width="19.140625" style="3" bestFit="1" customWidth="1"/>
    <col min="7" max="7" width="25.140625" style="3" bestFit="1" customWidth="1"/>
    <col min="8" max="8" width="25.140625" style="3" customWidth="1"/>
    <col min="9" max="9" width="19.7109375" style="3" customWidth="1"/>
    <col min="10" max="14" width="12.85546875" style="3" customWidth="1"/>
    <col min="15" max="15" width="17.5703125" style="3" bestFit="1" customWidth="1"/>
    <col min="16" max="16" width="21.5703125" style="3" bestFit="1" customWidth="1"/>
    <col min="17" max="18" width="12.85546875" style="3" customWidth="1"/>
    <col min="19" max="19" width="13.42578125" style="3" bestFit="1" customWidth="1"/>
    <col min="20" max="20" width="19.28515625" style="3" bestFit="1" customWidth="1"/>
    <col min="21" max="21" width="33.7109375" style="3" bestFit="1" customWidth="1"/>
    <col min="22" max="22" width="39.42578125" style="3" bestFit="1" customWidth="1"/>
    <col min="23" max="23" width="15.7109375" style="1" customWidth="1"/>
    <col min="24" max="24" width="16.5703125" style="1" customWidth="1"/>
    <col min="25" max="27" width="15.7109375" style="1" customWidth="1"/>
    <col min="28" max="28" width="30.85546875" style="144" bestFit="1" customWidth="1"/>
    <col min="29" max="29" width="15.7109375" style="1" bestFit="1" customWidth="1"/>
    <col min="30" max="16384" width="9.140625" style="1"/>
  </cols>
  <sheetData>
    <row r="2" spans="2:30" x14ac:dyDescent="0.25">
      <c r="G2" s="72"/>
      <c r="H2" s="72"/>
      <c r="I2" s="120" t="s">
        <v>21</v>
      </c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19" t="s">
        <v>97</v>
      </c>
      <c r="X2" s="119"/>
      <c r="Y2" s="119"/>
      <c r="Z2" s="141"/>
      <c r="AA2" s="141"/>
      <c r="AB2" s="144" t="s">
        <v>193</v>
      </c>
      <c r="AC2" s="1" t="s">
        <v>194</v>
      </c>
    </row>
    <row r="3" spans="2:30" x14ac:dyDescent="0.25">
      <c r="B3" s="5" t="s">
        <v>35</v>
      </c>
      <c r="C3" s="6" t="s">
        <v>34</v>
      </c>
      <c r="D3" s="6" t="s">
        <v>22</v>
      </c>
      <c r="E3" s="6" t="s">
        <v>41</v>
      </c>
      <c r="F3" s="6" t="s">
        <v>43</v>
      </c>
      <c r="G3" s="53" t="s">
        <v>107</v>
      </c>
      <c r="H3" s="53" t="s">
        <v>114</v>
      </c>
      <c r="I3" s="53" t="s">
        <v>54</v>
      </c>
      <c r="J3" s="68" t="s">
        <v>36</v>
      </c>
      <c r="K3" s="57" t="s">
        <v>37</v>
      </c>
      <c r="L3" s="68" t="s">
        <v>100</v>
      </c>
      <c r="M3" s="68" t="s">
        <v>98</v>
      </c>
      <c r="N3" s="68" t="s">
        <v>99</v>
      </c>
      <c r="O3" s="68" t="s">
        <v>44</v>
      </c>
      <c r="P3" s="68" t="s">
        <v>45</v>
      </c>
      <c r="Q3" s="57" t="s">
        <v>39</v>
      </c>
      <c r="R3" s="57" t="s">
        <v>38</v>
      </c>
      <c r="S3" s="68" t="s">
        <v>46</v>
      </c>
      <c r="T3" s="57" t="s">
        <v>47</v>
      </c>
      <c r="U3" s="68" t="s">
        <v>96</v>
      </c>
      <c r="V3" s="69" t="s">
        <v>81</v>
      </c>
      <c r="W3" s="53" t="s">
        <v>6</v>
      </c>
      <c r="X3" s="6" t="s">
        <v>48</v>
      </c>
      <c r="Y3" s="54" t="s">
        <v>55</v>
      </c>
      <c r="Z3" s="142" t="s">
        <v>196</v>
      </c>
      <c r="AA3" s="143"/>
    </row>
    <row r="4" spans="2:30" x14ac:dyDescent="0.25">
      <c r="B4" s="7"/>
      <c r="C4" s="7"/>
      <c r="D4" s="7"/>
      <c r="E4" s="11"/>
      <c r="F4" s="11"/>
      <c r="G4" s="58"/>
      <c r="H4" s="58"/>
      <c r="I4" s="58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59"/>
      <c r="W4" s="13"/>
      <c r="X4" s="7"/>
      <c r="Y4" s="16"/>
      <c r="Z4" s="2"/>
      <c r="AA4" s="2"/>
    </row>
    <row r="5" spans="2:30" x14ac:dyDescent="0.25">
      <c r="B5" s="8" t="s">
        <v>102</v>
      </c>
      <c r="C5" s="8" t="s">
        <v>20</v>
      </c>
      <c r="D5" s="7" t="s">
        <v>23</v>
      </c>
      <c r="E5" s="11" t="s">
        <v>42</v>
      </c>
      <c r="F5" s="11" t="s">
        <v>13</v>
      </c>
      <c r="G5" s="73" t="s">
        <v>113</v>
      </c>
      <c r="H5" s="73"/>
      <c r="I5" s="64" t="s">
        <v>50</v>
      </c>
      <c r="J5" s="66" t="s">
        <v>40</v>
      </c>
      <c r="K5" s="66" t="s">
        <v>40</v>
      </c>
      <c r="L5" s="10"/>
      <c r="M5" s="66" t="s">
        <v>40</v>
      </c>
      <c r="N5" s="10" t="s">
        <v>106</v>
      </c>
      <c r="O5" s="10"/>
      <c r="P5" s="10"/>
      <c r="Q5" s="66" t="s">
        <v>40</v>
      </c>
      <c r="R5" s="66" t="s">
        <v>40</v>
      </c>
      <c r="S5" s="10"/>
      <c r="T5" s="10"/>
      <c r="U5" s="10"/>
      <c r="V5" s="65"/>
      <c r="W5" s="13"/>
      <c r="X5" s="7"/>
      <c r="Y5" s="16"/>
      <c r="Z5" s="2"/>
      <c r="AA5" s="2"/>
    </row>
    <row r="6" spans="2:30" x14ac:dyDescent="0.25">
      <c r="B6" s="8"/>
      <c r="C6" s="8" t="s">
        <v>202</v>
      </c>
      <c r="D6" s="7"/>
      <c r="E6" s="11"/>
      <c r="F6" s="11"/>
      <c r="G6" s="73"/>
      <c r="H6" s="73"/>
      <c r="I6" s="64"/>
      <c r="J6" s="66"/>
      <c r="K6" s="66"/>
      <c r="L6" s="118"/>
      <c r="M6" s="66"/>
      <c r="N6" s="118"/>
      <c r="O6" s="118"/>
      <c r="P6" s="118"/>
      <c r="Q6" s="66"/>
      <c r="R6" s="66"/>
      <c r="S6" s="118"/>
      <c r="T6" s="118"/>
      <c r="U6" s="118"/>
      <c r="V6" s="65"/>
      <c r="W6" s="13"/>
      <c r="X6" s="7"/>
      <c r="Y6" s="16"/>
      <c r="Z6" s="2" t="s">
        <v>204</v>
      </c>
      <c r="AA6" s="2"/>
      <c r="AB6" s="144" t="s">
        <v>203</v>
      </c>
      <c r="AC6" s="1" t="s">
        <v>197</v>
      </c>
    </row>
    <row r="7" spans="2:30" x14ac:dyDescent="0.25">
      <c r="B7" s="7"/>
      <c r="C7" s="7" t="s">
        <v>0</v>
      </c>
      <c r="D7" s="7" t="s">
        <v>104</v>
      </c>
      <c r="E7" s="11"/>
      <c r="F7" s="11"/>
      <c r="G7" s="58">
        <v>4.5</v>
      </c>
      <c r="H7" s="58"/>
      <c r="I7" s="58" t="s">
        <v>50</v>
      </c>
      <c r="J7" s="67" t="s">
        <v>40</v>
      </c>
      <c r="K7" s="67"/>
      <c r="L7" s="15"/>
      <c r="M7" s="67"/>
      <c r="N7" s="15"/>
      <c r="O7" s="15"/>
      <c r="P7" s="15"/>
      <c r="Q7" s="67" t="s">
        <v>40</v>
      </c>
      <c r="R7" s="67"/>
      <c r="S7" s="15" t="s">
        <v>40</v>
      </c>
      <c r="T7" s="15"/>
      <c r="U7" s="15"/>
      <c r="V7" s="59" t="s">
        <v>40</v>
      </c>
      <c r="W7" s="14" t="s">
        <v>8</v>
      </c>
      <c r="X7" s="7" t="s">
        <v>50</v>
      </c>
      <c r="Y7" s="16" t="s">
        <v>50</v>
      </c>
      <c r="Z7" s="2"/>
      <c r="AA7" s="2"/>
      <c r="AB7" s="144" t="s">
        <v>205</v>
      </c>
      <c r="AC7" s="1" t="s">
        <v>198</v>
      </c>
      <c r="AD7" s="1" t="s">
        <v>206</v>
      </c>
    </row>
    <row r="8" spans="2:30" x14ac:dyDescent="0.25">
      <c r="B8" s="7"/>
      <c r="C8" s="7" t="s">
        <v>109</v>
      </c>
      <c r="D8" s="7"/>
      <c r="E8" s="11"/>
      <c r="F8" s="11"/>
      <c r="G8" s="58"/>
      <c r="H8" s="58"/>
      <c r="I8" s="58" t="s">
        <v>50</v>
      </c>
      <c r="J8" s="67"/>
      <c r="K8" s="67"/>
      <c r="L8" s="15"/>
      <c r="M8" s="67"/>
      <c r="N8" s="15"/>
      <c r="O8" s="15"/>
      <c r="P8" s="15"/>
      <c r="Q8" s="67"/>
      <c r="R8" s="67"/>
      <c r="S8" s="15"/>
      <c r="T8" s="15"/>
      <c r="U8" s="15"/>
      <c r="V8" s="59"/>
      <c r="W8" s="14" t="s">
        <v>10</v>
      </c>
      <c r="X8" s="7" t="s">
        <v>50</v>
      </c>
      <c r="Y8" s="16" t="s">
        <v>50</v>
      </c>
      <c r="Z8" s="2"/>
      <c r="AA8" s="2"/>
      <c r="AB8" s="144" t="s">
        <v>50</v>
      </c>
    </row>
    <row r="9" spans="2:30" x14ac:dyDescent="0.25">
      <c r="B9" s="7"/>
      <c r="C9" s="7" t="s">
        <v>2</v>
      </c>
      <c r="D9" s="7" t="s">
        <v>104</v>
      </c>
      <c r="E9" s="11"/>
      <c r="F9" s="11"/>
      <c r="G9" s="58">
        <v>3</v>
      </c>
      <c r="H9" s="74" t="s">
        <v>115</v>
      </c>
      <c r="I9" s="58" t="s">
        <v>50</v>
      </c>
      <c r="J9" s="67" t="s">
        <v>40</v>
      </c>
      <c r="K9" s="67"/>
      <c r="L9" s="15" t="s">
        <v>40</v>
      </c>
      <c r="M9" s="67" t="s">
        <v>40</v>
      </c>
      <c r="N9" s="15"/>
      <c r="O9" s="15"/>
      <c r="P9" s="15"/>
      <c r="Q9" s="67" t="s">
        <v>40</v>
      </c>
      <c r="R9" s="67"/>
      <c r="S9" s="15"/>
      <c r="T9" s="15"/>
      <c r="U9" s="15"/>
      <c r="V9" s="59"/>
      <c r="W9" s="13"/>
      <c r="X9" s="52" t="s">
        <v>91</v>
      </c>
      <c r="Y9" s="16" t="s">
        <v>50</v>
      </c>
      <c r="Z9" s="2" t="s">
        <v>200</v>
      </c>
      <c r="AA9" s="2"/>
      <c r="AB9" s="144" t="s">
        <v>201</v>
      </c>
    </row>
    <row r="10" spans="2:30" x14ac:dyDescent="0.25">
      <c r="B10" s="7"/>
      <c r="C10" s="7" t="s">
        <v>1</v>
      </c>
      <c r="D10" s="7" t="s">
        <v>104</v>
      </c>
      <c r="E10" s="11" t="s">
        <v>42</v>
      </c>
      <c r="F10" s="11" t="s">
        <v>93</v>
      </c>
      <c r="G10" s="58">
        <v>4</v>
      </c>
      <c r="H10" s="58"/>
      <c r="I10" s="60">
        <f>17/12</f>
        <v>1.4166666666666667</v>
      </c>
      <c r="J10" s="67" t="s">
        <v>40</v>
      </c>
      <c r="K10" s="67"/>
      <c r="L10" s="15" t="s">
        <v>40</v>
      </c>
      <c r="M10" s="67" t="s">
        <v>40</v>
      </c>
      <c r="N10" s="15"/>
      <c r="O10" s="15"/>
      <c r="P10" s="15"/>
      <c r="Q10" s="67" t="s">
        <v>40</v>
      </c>
      <c r="R10" s="67"/>
      <c r="S10" s="15"/>
      <c r="T10" s="15"/>
      <c r="U10" s="15"/>
      <c r="V10" s="59"/>
      <c r="W10" s="14" t="s">
        <v>9</v>
      </c>
      <c r="X10" s="7" t="s">
        <v>92</v>
      </c>
      <c r="Y10" s="16" t="s">
        <v>50</v>
      </c>
      <c r="Z10" s="2" t="s">
        <v>199</v>
      </c>
      <c r="AA10" s="90" t="s">
        <v>195</v>
      </c>
      <c r="AB10" s="144" t="s">
        <v>13</v>
      </c>
      <c r="AC10" s="1" t="s">
        <v>198</v>
      </c>
    </row>
    <row r="11" spans="2:30" x14ac:dyDescent="0.25">
      <c r="B11" s="7"/>
      <c r="C11" s="7"/>
      <c r="D11" s="7"/>
      <c r="E11" s="11"/>
      <c r="F11" s="11"/>
      <c r="G11" s="58"/>
      <c r="H11" s="58"/>
      <c r="I11" s="58" t="s">
        <v>50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59"/>
      <c r="W11" s="13"/>
      <c r="X11" s="7"/>
      <c r="Y11" s="16" t="s">
        <v>50</v>
      </c>
      <c r="Z11" s="2"/>
      <c r="AA11" s="2"/>
      <c r="AB11" s="144" t="s">
        <v>50</v>
      </c>
    </row>
    <row r="12" spans="2:30" x14ac:dyDescent="0.25">
      <c r="B12" s="8" t="s">
        <v>101</v>
      </c>
      <c r="C12" s="7" t="s">
        <v>95</v>
      </c>
      <c r="D12" s="7" t="s">
        <v>24</v>
      </c>
      <c r="E12" s="11" t="s">
        <v>42</v>
      </c>
      <c r="F12" s="11" t="s">
        <v>13</v>
      </c>
      <c r="G12" s="58">
        <v>8</v>
      </c>
      <c r="H12" s="75" t="s">
        <v>131</v>
      </c>
      <c r="I12" s="58" t="s">
        <v>50</v>
      </c>
      <c r="J12" s="67"/>
      <c r="K12" s="67" t="s">
        <v>40</v>
      </c>
      <c r="L12" s="15" t="s">
        <v>40</v>
      </c>
      <c r="M12" s="67" t="s">
        <v>40</v>
      </c>
      <c r="N12" s="15" t="s">
        <v>40</v>
      </c>
      <c r="O12" s="15" t="s">
        <v>40</v>
      </c>
      <c r="P12" s="15"/>
      <c r="Q12" s="67" t="s">
        <v>40</v>
      </c>
      <c r="R12" s="67"/>
      <c r="S12" s="15"/>
      <c r="T12" s="15"/>
      <c r="U12" s="15"/>
      <c r="V12" s="59" t="s">
        <v>94</v>
      </c>
      <c r="W12" s="17" t="s">
        <v>33</v>
      </c>
      <c r="X12" s="7" t="s">
        <v>50</v>
      </c>
      <c r="Y12" s="16" t="s">
        <v>50</v>
      </c>
      <c r="Z12" s="2"/>
      <c r="AA12" s="2"/>
      <c r="AB12" s="144" t="s">
        <v>50</v>
      </c>
    </row>
    <row r="13" spans="2:30" x14ac:dyDescent="0.25">
      <c r="B13" s="8"/>
      <c r="C13" s="7"/>
      <c r="D13" s="7"/>
      <c r="E13" s="11"/>
      <c r="F13" s="11"/>
      <c r="G13" s="58"/>
      <c r="H13" s="58"/>
      <c r="I13" s="58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59"/>
      <c r="W13" s="13"/>
      <c r="X13" s="7"/>
      <c r="Y13" s="16" t="s">
        <v>50</v>
      </c>
      <c r="Z13" s="2"/>
      <c r="AA13" s="2"/>
      <c r="AB13" s="144" t="s">
        <v>50</v>
      </c>
    </row>
    <row r="14" spans="2:30" x14ac:dyDescent="0.25">
      <c r="B14" s="8" t="s">
        <v>3</v>
      </c>
      <c r="C14" s="70" t="s">
        <v>18</v>
      </c>
      <c r="D14" s="7" t="s">
        <v>25</v>
      </c>
      <c r="E14" s="11" t="s">
        <v>51</v>
      </c>
      <c r="F14" s="11"/>
      <c r="G14" s="58">
        <v>10</v>
      </c>
      <c r="H14" s="75" t="s">
        <v>131</v>
      </c>
      <c r="I14" s="58">
        <v>12</v>
      </c>
      <c r="J14" s="15"/>
      <c r="K14" s="15"/>
      <c r="L14" s="15"/>
      <c r="M14" s="15" t="s">
        <v>40</v>
      </c>
      <c r="N14" s="15" t="s">
        <v>40</v>
      </c>
      <c r="O14" s="15"/>
      <c r="P14" s="15"/>
      <c r="Q14" s="15" t="s">
        <v>40</v>
      </c>
      <c r="R14" s="15"/>
      <c r="S14" s="15" t="s">
        <v>40</v>
      </c>
      <c r="T14" s="15"/>
      <c r="U14" s="15"/>
      <c r="V14" s="59"/>
      <c r="W14" s="14" t="s">
        <v>31</v>
      </c>
      <c r="X14" s="7" t="s">
        <v>50</v>
      </c>
      <c r="Y14" s="16" t="s">
        <v>57</v>
      </c>
      <c r="Z14" s="2"/>
      <c r="AA14" s="2"/>
      <c r="AB14" s="144" t="s">
        <v>50</v>
      </c>
    </row>
    <row r="15" spans="2:30" x14ac:dyDescent="0.25">
      <c r="B15" s="8"/>
      <c r="C15" s="70" t="s">
        <v>19</v>
      </c>
      <c r="D15" s="7" t="s">
        <v>26</v>
      </c>
      <c r="E15" s="11"/>
      <c r="F15" s="11"/>
      <c r="G15" s="58"/>
      <c r="H15" s="58"/>
      <c r="I15" s="58">
        <v>5</v>
      </c>
      <c r="J15" s="67" t="s">
        <v>40</v>
      </c>
      <c r="K15" s="67" t="s">
        <v>40</v>
      </c>
      <c r="L15" s="15"/>
      <c r="M15" s="67" t="s">
        <v>40</v>
      </c>
      <c r="N15" s="15" t="s">
        <v>40</v>
      </c>
      <c r="O15" s="15"/>
      <c r="P15" s="15"/>
      <c r="Q15" s="67" t="s">
        <v>40</v>
      </c>
      <c r="R15" s="67" t="s">
        <v>40</v>
      </c>
      <c r="S15" s="15" t="s">
        <v>40</v>
      </c>
      <c r="T15" s="15"/>
      <c r="U15" s="15"/>
      <c r="V15" s="59"/>
      <c r="W15" s="17" t="s">
        <v>32</v>
      </c>
      <c r="X15" s="7" t="s">
        <v>50</v>
      </c>
      <c r="Y15" s="16" t="s">
        <v>50</v>
      </c>
      <c r="Z15" s="2"/>
      <c r="AA15" s="2"/>
      <c r="AB15" s="144" t="s">
        <v>50</v>
      </c>
    </row>
    <row r="16" spans="2:30" x14ac:dyDescent="0.25">
      <c r="B16" s="8"/>
      <c r="C16" s="70" t="s">
        <v>5</v>
      </c>
      <c r="D16" s="7" t="s">
        <v>27</v>
      </c>
      <c r="E16" s="11" t="s">
        <v>51</v>
      </c>
      <c r="F16" s="11" t="s">
        <v>13</v>
      </c>
      <c r="G16" s="58"/>
      <c r="H16" s="58"/>
      <c r="I16" s="58">
        <v>4</v>
      </c>
      <c r="J16" s="67" t="s">
        <v>40</v>
      </c>
      <c r="K16" s="67" t="s">
        <v>40</v>
      </c>
      <c r="L16" s="15"/>
      <c r="M16" s="67" t="s">
        <v>40</v>
      </c>
      <c r="N16" s="15" t="s">
        <v>40</v>
      </c>
      <c r="O16" s="15" t="s">
        <v>40</v>
      </c>
      <c r="P16" s="15" t="s">
        <v>40</v>
      </c>
      <c r="Q16" s="67"/>
      <c r="R16" s="67" t="s">
        <v>40</v>
      </c>
      <c r="S16" s="15" t="s">
        <v>40</v>
      </c>
      <c r="T16" s="15" t="s">
        <v>40</v>
      </c>
      <c r="U16" s="15"/>
      <c r="V16" s="59"/>
      <c r="W16" s="13" t="s">
        <v>11</v>
      </c>
      <c r="X16" s="52" t="s">
        <v>49</v>
      </c>
      <c r="Y16" s="16" t="s">
        <v>56</v>
      </c>
      <c r="Z16" s="2"/>
      <c r="AA16" t="s">
        <v>207</v>
      </c>
      <c r="AB16" s="144" t="s">
        <v>13</v>
      </c>
      <c r="AC16" s="1" t="s">
        <v>198</v>
      </c>
    </row>
    <row r="17" spans="2:28" x14ac:dyDescent="0.25">
      <c r="B17" s="8"/>
      <c r="C17" s="7" t="s">
        <v>110</v>
      </c>
      <c r="D17" s="7" t="s">
        <v>29</v>
      </c>
      <c r="E17" s="11" t="s">
        <v>52</v>
      </c>
      <c r="F17" s="11" t="s">
        <v>13</v>
      </c>
      <c r="G17" s="58"/>
      <c r="H17" s="58"/>
      <c r="I17" s="58" t="s">
        <v>50</v>
      </c>
      <c r="J17" s="67" t="s">
        <v>40</v>
      </c>
      <c r="K17" s="67" t="s">
        <v>40</v>
      </c>
      <c r="L17" s="15"/>
      <c r="M17" s="67" t="s">
        <v>40</v>
      </c>
      <c r="N17" s="15" t="s">
        <v>40</v>
      </c>
      <c r="O17" s="15"/>
      <c r="P17" s="15"/>
      <c r="Q17" s="67"/>
      <c r="R17" s="67" t="s">
        <v>40</v>
      </c>
      <c r="S17" s="15" t="s">
        <v>40</v>
      </c>
      <c r="T17" s="15"/>
      <c r="U17" s="15"/>
      <c r="V17" s="59"/>
      <c r="W17" s="14" t="s">
        <v>12</v>
      </c>
      <c r="X17" s="7" t="s">
        <v>53</v>
      </c>
      <c r="Y17" s="16" t="s">
        <v>50</v>
      </c>
      <c r="Z17" s="2"/>
      <c r="AA17" s="2"/>
      <c r="AB17" s="144" t="s">
        <v>50</v>
      </c>
    </row>
    <row r="18" spans="2:28" x14ac:dyDescent="0.25">
      <c r="B18" s="7"/>
      <c r="C18" s="7" t="s">
        <v>4</v>
      </c>
      <c r="D18" s="7" t="s">
        <v>30</v>
      </c>
      <c r="E18" s="11"/>
      <c r="F18" s="11" t="s">
        <v>13</v>
      </c>
      <c r="G18" s="58"/>
      <c r="H18" s="58"/>
      <c r="I18" s="58" t="s">
        <v>50</v>
      </c>
      <c r="J18" s="67" t="s">
        <v>40</v>
      </c>
      <c r="K18" s="67" t="s">
        <v>40</v>
      </c>
      <c r="L18" s="15"/>
      <c r="M18" s="67" t="s">
        <v>40</v>
      </c>
      <c r="N18" s="15" t="s">
        <v>40</v>
      </c>
      <c r="O18" s="15"/>
      <c r="P18" s="15"/>
      <c r="Q18" s="67" t="s">
        <v>40</v>
      </c>
      <c r="R18" s="67" t="s">
        <v>40</v>
      </c>
      <c r="S18" s="15" t="s">
        <v>40</v>
      </c>
      <c r="T18" s="15"/>
      <c r="U18" s="15"/>
      <c r="V18" s="59"/>
      <c r="W18" s="13" t="s">
        <v>14</v>
      </c>
      <c r="X18" s="7" t="s">
        <v>59</v>
      </c>
      <c r="Y18" s="16" t="s">
        <v>50</v>
      </c>
      <c r="Z18" s="2"/>
      <c r="AA18" s="2"/>
      <c r="AB18" s="144" t="s">
        <v>50</v>
      </c>
    </row>
    <row r="19" spans="2:28" x14ac:dyDescent="0.25">
      <c r="B19" s="7"/>
      <c r="C19" s="7" t="s">
        <v>7</v>
      </c>
      <c r="D19" s="7" t="s">
        <v>103</v>
      </c>
      <c r="E19" s="11"/>
      <c r="F19" s="11"/>
      <c r="G19" s="58"/>
      <c r="H19" s="58"/>
      <c r="I19" s="58" t="s">
        <v>50</v>
      </c>
      <c r="J19" s="67" t="s">
        <v>40</v>
      </c>
      <c r="K19" s="67" t="s">
        <v>40</v>
      </c>
      <c r="L19" s="15" t="s">
        <v>40</v>
      </c>
      <c r="M19" s="67" t="s">
        <v>40</v>
      </c>
      <c r="N19" s="15" t="s">
        <v>40</v>
      </c>
      <c r="O19" s="15"/>
      <c r="P19" s="15"/>
      <c r="Q19" s="67" t="s">
        <v>40</v>
      </c>
      <c r="R19" s="67"/>
      <c r="S19" s="15" t="s">
        <v>40</v>
      </c>
      <c r="T19" s="15"/>
      <c r="U19" s="15" t="s">
        <v>40</v>
      </c>
      <c r="V19" s="59"/>
      <c r="W19" s="14" t="s">
        <v>17</v>
      </c>
      <c r="X19" s="7" t="s">
        <v>50</v>
      </c>
      <c r="Y19" s="16" t="s">
        <v>50</v>
      </c>
      <c r="Z19" s="2"/>
      <c r="AA19" s="2"/>
      <c r="AB19" s="144" t="s">
        <v>50</v>
      </c>
    </row>
    <row r="20" spans="2:28" x14ac:dyDescent="0.25">
      <c r="B20" s="7"/>
      <c r="C20" s="7" t="s">
        <v>15</v>
      </c>
      <c r="D20" s="7" t="s">
        <v>28</v>
      </c>
      <c r="E20" s="11" t="s">
        <v>51</v>
      </c>
      <c r="F20" s="11" t="s">
        <v>58</v>
      </c>
      <c r="G20" s="58"/>
      <c r="H20" s="58"/>
      <c r="I20" s="58">
        <v>2</v>
      </c>
      <c r="J20" s="67" t="s">
        <v>40</v>
      </c>
      <c r="K20" s="67" t="s">
        <v>40</v>
      </c>
      <c r="L20" s="15"/>
      <c r="M20" s="67" t="s">
        <v>40</v>
      </c>
      <c r="N20" s="15"/>
      <c r="O20" s="15"/>
      <c r="P20" s="15"/>
      <c r="Q20" s="67"/>
      <c r="R20" s="67"/>
      <c r="S20" s="15" t="s">
        <v>40</v>
      </c>
      <c r="T20" s="15"/>
      <c r="U20" s="15"/>
      <c r="V20" s="59"/>
      <c r="W20" s="13" t="s">
        <v>16</v>
      </c>
      <c r="X20" s="7" t="s">
        <v>16</v>
      </c>
      <c r="Y20" s="16" t="s">
        <v>50</v>
      </c>
      <c r="Z20" s="2"/>
      <c r="AA20" s="2"/>
      <c r="AB20" s="144" t="s">
        <v>50</v>
      </c>
    </row>
    <row r="21" spans="2:28" x14ac:dyDescent="0.25">
      <c r="B21" s="9"/>
      <c r="C21" s="9"/>
      <c r="D21" s="9"/>
      <c r="E21" s="12"/>
      <c r="F21" s="12"/>
      <c r="G21" s="61"/>
      <c r="H21" s="61"/>
      <c r="I21" s="61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3"/>
      <c r="W21" s="55"/>
      <c r="X21" s="9"/>
      <c r="Y21" s="56" t="s">
        <v>50</v>
      </c>
      <c r="Z21" s="2"/>
      <c r="AA21" s="2"/>
      <c r="AB21" s="144" t="s">
        <v>50</v>
      </c>
    </row>
    <row r="22" spans="2:28" x14ac:dyDescent="0.25">
      <c r="C22" s="2"/>
      <c r="D22" s="2"/>
      <c r="E22" s="15"/>
      <c r="F22" s="15"/>
      <c r="G22" s="15"/>
      <c r="H22" s="15"/>
      <c r="I22" s="15"/>
    </row>
    <row r="23" spans="2:28" x14ac:dyDescent="0.25">
      <c r="C23" s="2"/>
      <c r="D23" s="2"/>
      <c r="E23" s="15"/>
      <c r="F23" s="15"/>
      <c r="G23" s="15"/>
      <c r="H23" s="15"/>
      <c r="I23" s="15"/>
    </row>
    <row r="24" spans="2:28" x14ac:dyDescent="0.25">
      <c r="B24" s="1" t="s">
        <v>112</v>
      </c>
    </row>
    <row r="25" spans="2:28" x14ac:dyDescent="0.25">
      <c r="B25" s="2" t="s">
        <v>108</v>
      </c>
    </row>
    <row r="27" spans="2:28" x14ac:dyDescent="0.25">
      <c r="B27" s="1" t="s">
        <v>105</v>
      </c>
    </row>
    <row r="28" spans="2:28" x14ac:dyDescent="0.25">
      <c r="B28" s="1" t="s">
        <v>111</v>
      </c>
    </row>
    <row r="35" spans="2:2" x14ac:dyDescent="0.25">
      <c r="B35" s="71"/>
    </row>
  </sheetData>
  <mergeCells count="3">
    <mergeCell ref="W2:Y2"/>
    <mergeCell ref="I2:V2"/>
    <mergeCell ref="Z3:AA3"/>
  </mergeCells>
  <hyperlinks>
    <hyperlink ref="W15" r:id="rId1" xr:uid="{86C51960-A7FB-46C0-8AD5-C46977DF2848}"/>
    <hyperlink ref="X16" r:id="rId2" xr:uid="{D0BD1A9B-016B-495F-8F48-0473741142CA}"/>
    <hyperlink ref="W7" r:id="rId3" xr:uid="{D7821ED2-D0E0-47D5-8DA1-88274CB83199}"/>
    <hyperlink ref="W8" r:id="rId4" xr:uid="{55AF1D53-B75E-4B96-A6C6-7ACC0EC51431}"/>
    <hyperlink ref="W10" r:id="rId5" xr:uid="{9A03F9D4-A239-4098-9CD4-6632B8D870D3}"/>
    <hyperlink ref="W12" r:id="rId6" xr:uid="{792039F9-C591-4DC0-908A-21132447AEBB}"/>
    <hyperlink ref="W14" r:id="rId7" xr:uid="{CC86802C-09E6-4925-99A2-9330377E8399}"/>
    <hyperlink ref="W19" r:id="rId8" xr:uid="{20ECA252-EB9E-4531-AC1E-629DE9F931AE}"/>
    <hyperlink ref="X9" r:id="rId9" xr:uid="{C236A9DC-9AA7-4A72-B711-5B997A76F074}"/>
    <hyperlink ref="W17" r:id="rId10" xr:uid="{4494D19C-03E0-4CAA-B2A0-93A959A5E566}"/>
    <hyperlink ref="AA10" r:id="rId11" xr:uid="{2E4E3E93-6596-4B67-8E6C-14D83864A266}"/>
  </hyperlinks>
  <pageMargins left="0.511811024" right="0.511811024" top="0.78740157499999996" bottom="0.78740157499999996" header="0.31496062000000002" footer="0.3149606200000000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9874-7649-4047-837B-A03FCAB34F32}">
  <dimension ref="B2:N80"/>
  <sheetViews>
    <sheetView topLeftCell="A10" zoomScale="80" zoomScaleNormal="80" workbookViewId="0">
      <selection activeCell="J40" sqref="J40"/>
    </sheetView>
  </sheetViews>
  <sheetFormatPr defaultRowHeight="15" x14ac:dyDescent="0.25"/>
  <cols>
    <col min="1" max="1" width="9.140625" style="1"/>
    <col min="2" max="2" width="62" style="1" customWidth="1"/>
    <col min="3" max="4" width="14.85546875" style="1" customWidth="1"/>
    <col min="5" max="13" width="9.140625" style="1"/>
    <col min="14" max="14" width="62" style="1" customWidth="1"/>
    <col min="15" max="16384" width="9.140625" style="1"/>
  </cols>
  <sheetData>
    <row r="2" spans="2:14" x14ac:dyDescent="0.25">
      <c r="B2" s="35" t="s">
        <v>20</v>
      </c>
      <c r="N2" s="35" t="s">
        <v>95</v>
      </c>
    </row>
    <row r="27" spans="2:4" x14ac:dyDescent="0.25">
      <c r="B27" s="35" t="s">
        <v>4</v>
      </c>
    </row>
    <row r="28" spans="2:4" x14ac:dyDescent="0.25">
      <c r="B28" s="4"/>
    </row>
    <row r="29" spans="2:4" x14ac:dyDescent="0.25">
      <c r="B29" s="19" t="s">
        <v>60</v>
      </c>
      <c r="C29" s="26" t="s">
        <v>61</v>
      </c>
      <c r="D29" s="26" t="s">
        <v>62</v>
      </c>
    </row>
    <row r="30" spans="2:4" x14ac:dyDescent="0.25">
      <c r="B30" s="20" t="s">
        <v>63</v>
      </c>
      <c r="C30" s="27"/>
      <c r="D30" s="27"/>
    </row>
    <row r="31" spans="2:4" x14ac:dyDescent="0.25">
      <c r="B31" s="21" t="s">
        <v>64</v>
      </c>
      <c r="C31" s="28">
        <v>44216.666666666664</v>
      </c>
      <c r="D31" s="28">
        <v>44216.666666666664</v>
      </c>
    </row>
    <row r="32" spans="2:4" x14ac:dyDescent="0.25">
      <c r="B32" s="21" t="s">
        <v>65</v>
      </c>
      <c r="C32" s="28">
        <v>44218.666666666664</v>
      </c>
      <c r="D32" s="28">
        <v>44218.666666666664</v>
      </c>
    </row>
    <row r="33" spans="2:14" ht="33.75" x14ac:dyDescent="0.25">
      <c r="B33" s="22" t="s">
        <v>66</v>
      </c>
      <c r="C33" s="29" t="s">
        <v>67</v>
      </c>
      <c r="D33" s="29" t="s">
        <v>67</v>
      </c>
    </row>
    <row r="34" spans="2:14" ht="22.5" x14ac:dyDescent="0.25">
      <c r="B34" s="22" t="s">
        <v>68</v>
      </c>
      <c r="C34" s="30">
        <v>1480000000</v>
      </c>
      <c r="D34" s="30">
        <v>1910000000</v>
      </c>
    </row>
    <row r="35" spans="2:14" ht="22.5" x14ac:dyDescent="0.25">
      <c r="B35" s="22" t="s">
        <v>69</v>
      </c>
      <c r="C35" s="30">
        <v>750000000</v>
      </c>
      <c r="D35" s="30">
        <v>750000000</v>
      </c>
    </row>
    <row r="36" spans="2:14" ht="22.5" x14ac:dyDescent="0.25">
      <c r="B36" s="22" t="s">
        <v>70</v>
      </c>
      <c r="C36" s="31">
        <v>-0.56599999999999995</v>
      </c>
      <c r="D36" s="31">
        <v>-0.53300000000000003</v>
      </c>
    </row>
    <row r="37" spans="2:14" ht="22.5" x14ac:dyDescent="0.25">
      <c r="B37" s="22" t="s">
        <v>71</v>
      </c>
      <c r="C37" s="31">
        <v>-0.55400000000000005</v>
      </c>
      <c r="D37" s="31">
        <v>-0.52200000000000002</v>
      </c>
    </row>
    <row r="38" spans="2:14" ht="22.5" x14ac:dyDescent="0.25">
      <c r="B38" s="23" t="s">
        <v>72</v>
      </c>
      <c r="C38" s="32">
        <v>-0.54500000000000004</v>
      </c>
      <c r="D38" s="32">
        <v>-0.51600000000000001</v>
      </c>
    </row>
    <row r="39" spans="2:14" ht="22.5" x14ac:dyDescent="0.25">
      <c r="B39" s="22" t="s">
        <v>73</v>
      </c>
      <c r="C39" s="32">
        <v>100.27589999999999</v>
      </c>
      <c r="D39" s="32">
        <v>100.54183999999999</v>
      </c>
    </row>
    <row r="40" spans="2:14" ht="22.5" x14ac:dyDescent="0.25">
      <c r="B40" s="22" t="s">
        <v>74</v>
      </c>
      <c r="C40" s="32">
        <v>100.27003000000001</v>
      </c>
      <c r="D40" s="32">
        <v>100.53060000000001</v>
      </c>
    </row>
    <row r="41" spans="2:14" ht="22.5" x14ac:dyDescent="0.25">
      <c r="B41" s="22" t="s">
        <v>75</v>
      </c>
      <c r="C41" s="32">
        <v>100.26563</v>
      </c>
      <c r="D41" s="32">
        <v>100.52446999999999</v>
      </c>
      <c r="N41" s="35" t="s">
        <v>18</v>
      </c>
    </row>
    <row r="42" spans="2:14" x14ac:dyDescent="0.25">
      <c r="B42" s="22" t="s">
        <v>76</v>
      </c>
      <c r="C42" s="33">
        <v>1.97</v>
      </c>
      <c r="D42" s="33">
        <v>2.5499999999999998</v>
      </c>
    </row>
    <row r="43" spans="2:14" ht="22.5" x14ac:dyDescent="0.25">
      <c r="B43" s="24" t="s">
        <v>77</v>
      </c>
      <c r="C43" s="34">
        <v>48.15</v>
      </c>
      <c r="D43" s="34">
        <v>68</v>
      </c>
    </row>
    <row r="44" spans="2:14" x14ac:dyDescent="0.25">
      <c r="B44" s="25" t="s">
        <v>78</v>
      </c>
      <c r="C44" s="27"/>
      <c r="D44" s="27"/>
    </row>
    <row r="45" spans="2:14" ht="22.5" x14ac:dyDescent="0.25">
      <c r="B45" s="22" t="s">
        <v>79</v>
      </c>
      <c r="C45" s="30">
        <v>7500000</v>
      </c>
      <c r="D45" s="30">
        <v>7500000</v>
      </c>
    </row>
    <row r="46" spans="2:14" ht="22.5" x14ac:dyDescent="0.25">
      <c r="B46" s="22" t="s">
        <v>80</v>
      </c>
      <c r="C46" s="30">
        <v>3060850000</v>
      </c>
      <c r="D46" s="30">
        <v>757500000</v>
      </c>
    </row>
    <row r="48" spans="2:14" x14ac:dyDescent="0.25">
      <c r="B48" s="35" t="s">
        <v>0</v>
      </c>
    </row>
    <row r="50" spans="2:9" x14ac:dyDescent="0.25">
      <c r="B50" s="121" t="s">
        <v>82</v>
      </c>
      <c r="C50" s="124" t="s">
        <v>83</v>
      </c>
      <c r="D50" s="124" t="s">
        <v>84</v>
      </c>
      <c r="E50" s="127" t="s">
        <v>85</v>
      </c>
      <c r="F50" s="128"/>
      <c r="G50" s="129"/>
      <c r="H50" s="133" t="s">
        <v>86</v>
      </c>
      <c r="I50" s="130" t="s">
        <v>87</v>
      </c>
    </row>
    <row r="51" spans="2:9" x14ac:dyDescent="0.25">
      <c r="B51" s="122"/>
      <c r="C51" s="125"/>
      <c r="D51" s="125"/>
      <c r="E51" s="135" t="s">
        <v>88</v>
      </c>
      <c r="F51" s="135" t="s">
        <v>89</v>
      </c>
      <c r="G51" s="135" t="s">
        <v>90</v>
      </c>
      <c r="H51" s="133"/>
      <c r="I51" s="131"/>
    </row>
    <row r="52" spans="2:9" x14ac:dyDescent="0.25">
      <c r="B52" s="123"/>
      <c r="C52" s="126"/>
      <c r="D52" s="126"/>
      <c r="E52" s="136"/>
      <c r="F52" s="136"/>
      <c r="G52" s="136"/>
      <c r="H52" s="134"/>
      <c r="I52" s="132"/>
    </row>
    <row r="53" spans="2:9" x14ac:dyDescent="0.25">
      <c r="B53" s="38">
        <v>43614</v>
      </c>
      <c r="C53" s="36">
        <v>140000</v>
      </c>
      <c r="D53" s="39">
        <v>680400</v>
      </c>
      <c r="E53" s="40">
        <v>140000</v>
      </c>
      <c r="F53" s="41">
        <v>18000</v>
      </c>
      <c r="G53" s="42">
        <v>122000</v>
      </c>
      <c r="H53" s="43">
        <v>3.75</v>
      </c>
      <c r="I53" s="44">
        <v>4.8600000000000003</v>
      </c>
    </row>
    <row r="54" spans="2:9" x14ac:dyDescent="0.25">
      <c r="B54" s="38">
        <v>43677</v>
      </c>
      <c r="C54" s="36">
        <v>375000</v>
      </c>
      <c r="D54" s="39">
        <v>575200</v>
      </c>
      <c r="E54" s="40">
        <v>348200</v>
      </c>
      <c r="F54" s="41">
        <v>20000</v>
      </c>
      <c r="G54" s="42">
        <v>328200</v>
      </c>
      <c r="H54" s="43">
        <v>2.88</v>
      </c>
      <c r="I54" s="44">
        <v>1.5338666666666667</v>
      </c>
    </row>
    <row r="55" spans="2:9" x14ac:dyDescent="0.25">
      <c r="B55" s="38">
        <v>43698</v>
      </c>
      <c r="C55" s="36">
        <v>350400</v>
      </c>
      <c r="D55" s="39">
        <v>431000</v>
      </c>
      <c r="E55" s="40">
        <v>328000</v>
      </c>
      <c r="F55" s="41">
        <v>31000</v>
      </c>
      <c r="G55" s="42">
        <v>297000</v>
      </c>
      <c r="H55" s="43">
        <v>2.69</v>
      </c>
      <c r="I55" s="44">
        <v>1.2300228310502284</v>
      </c>
    </row>
    <row r="56" spans="2:9" x14ac:dyDescent="0.25">
      <c r="B56" s="45">
        <v>43719</v>
      </c>
      <c r="C56" s="37">
        <v>175400</v>
      </c>
      <c r="D56" s="46">
        <v>173000</v>
      </c>
      <c r="E56" s="47">
        <v>168000</v>
      </c>
      <c r="F56" s="48">
        <v>34000</v>
      </c>
      <c r="G56" s="49">
        <v>134000</v>
      </c>
      <c r="H56" s="50">
        <v>2.76</v>
      </c>
      <c r="I56" s="51">
        <v>0.98631698973774229</v>
      </c>
    </row>
    <row r="58" spans="2:9" x14ac:dyDescent="0.25">
      <c r="B58" s="35" t="s">
        <v>1</v>
      </c>
    </row>
    <row r="67" spans="2:14" x14ac:dyDescent="0.25">
      <c r="N67" s="35" t="s">
        <v>19</v>
      </c>
    </row>
    <row r="80" spans="2:14" x14ac:dyDescent="0.25">
      <c r="B80" s="35" t="s">
        <v>7</v>
      </c>
    </row>
  </sheetData>
  <mergeCells count="9">
    <mergeCell ref="B50:B52"/>
    <mergeCell ref="C50:C52"/>
    <mergeCell ref="D50:D52"/>
    <mergeCell ref="E50:G50"/>
    <mergeCell ref="I50:I52"/>
    <mergeCell ref="H50:H52"/>
    <mergeCell ref="F51:F52"/>
    <mergeCell ref="G51:G52"/>
    <mergeCell ref="E51:E5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D9E1-8166-4AB3-AC9C-92EDF9578A2C}">
  <sheetPr>
    <tabColor rgb="FFFFC000"/>
  </sheetPr>
  <dimension ref="B2:N28"/>
  <sheetViews>
    <sheetView topLeftCell="F1" zoomScale="80" zoomScaleNormal="80" workbookViewId="0">
      <selection activeCell="H7" sqref="H7"/>
    </sheetView>
  </sheetViews>
  <sheetFormatPr defaultRowHeight="15" x14ac:dyDescent="0.25"/>
  <cols>
    <col min="1" max="1" width="2.42578125" style="1" customWidth="1"/>
    <col min="2" max="2" width="13.42578125" style="1" customWidth="1"/>
    <col min="3" max="3" width="43.7109375" style="1" bestFit="1" customWidth="1"/>
    <col min="4" max="4" width="76.28515625" style="1" customWidth="1"/>
    <col min="5" max="5" width="52.7109375" style="2" customWidth="1"/>
    <col min="6" max="7" width="9.140625" style="2"/>
    <col min="8" max="8" width="80.7109375" style="2" customWidth="1"/>
    <col min="9" max="12" width="9.140625" style="2"/>
    <col min="13" max="13" width="14" style="2" customWidth="1"/>
    <col min="14" max="14" width="8.5703125" style="89" customWidth="1"/>
    <col min="15" max="16384" width="9.140625" style="1"/>
  </cols>
  <sheetData>
    <row r="2" spans="2:14" x14ac:dyDescent="0.25">
      <c r="B2" s="137" t="s">
        <v>145</v>
      </c>
      <c r="C2" s="137"/>
      <c r="D2" s="137"/>
      <c r="E2" s="137"/>
      <c r="H2" s="139" t="s">
        <v>137</v>
      </c>
      <c r="I2" s="139"/>
      <c r="J2" s="139"/>
      <c r="K2" s="139"/>
      <c r="L2" s="139"/>
      <c r="M2" s="139"/>
    </row>
    <row r="4" spans="2:14" x14ac:dyDescent="0.25">
      <c r="E4" s="76" t="s">
        <v>128</v>
      </c>
      <c r="G4" s="15" t="s">
        <v>191</v>
      </c>
      <c r="H4" s="10" t="s">
        <v>146</v>
      </c>
      <c r="I4" s="138" t="s">
        <v>138</v>
      </c>
      <c r="J4" s="138"/>
      <c r="K4" s="138"/>
      <c r="L4" s="138"/>
      <c r="M4" s="138"/>
    </row>
    <row r="5" spans="2:14" x14ac:dyDescent="0.25">
      <c r="B5" s="77" t="s">
        <v>116</v>
      </c>
      <c r="C5" s="77" t="s">
        <v>117</v>
      </c>
      <c r="D5" s="78" t="s">
        <v>119</v>
      </c>
      <c r="E5" s="79"/>
      <c r="G5" s="15"/>
    </row>
    <row r="6" spans="2:14" x14ac:dyDescent="0.25">
      <c r="B6" s="2"/>
      <c r="C6" s="71"/>
      <c r="D6" s="2"/>
      <c r="E6" s="13"/>
      <c r="G6" s="113">
        <v>2</v>
      </c>
      <c r="H6" s="2" t="s">
        <v>189</v>
      </c>
      <c r="I6" s="2" t="s">
        <v>190</v>
      </c>
      <c r="N6" s="89" t="s">
        <v>50</v>
      </c>
    </row>
    <row r="7" spans="2:14" x14ac:dyDescent="0.25">
      <c r="B7" s="2"/>
      <c r="C7" s="71" t="s">
        <v>120</v>
      </c>
      <c r="D7" s="2" t="s">
        <v>121</v>
      </c>
      <c r="E7" s="88" t="s">
        <v>50</v>
      </c>
      <c r="G7" s="113">
        <v>1</v>
      </c>
      <c r="H7" s="71" t="s">
        <v>141</v>
      </c>
      <c r="I7" s="90" t="s">
        <v>31</v>
      </c>
      <c r="J7" s="89" t="s">
        <v>50</v>
      </c>
      <c r="N7" s="89" t="s">
        <v>50</v>
      </c>
    </row>
    <row r="8" spans="2:14" x14ac:dyDescent="0.25">
      <c r="B8" s="2"/>
      <c r="C8" s="71"/>
      <c r="D8" s="2"/>
      <c r="E8" s="88"/>
      <c r="G8" s="113">
        <v>2</v>
      </c>
      <c r="H8" s="1" t="s">
        <v>142</v>
      </c>
      <c r="I8" s="1" t="s">
        <v>50</v>
      </c>
      <c r="J8" s="1"/>
      <c r="K8" s="1"/>
      <c r="L8" s="1"/>
      <c r="N8" s="89" t="s">
        <v>50</v>
      </c>
    </row>
    <row r="9" spans="2:14" x14ac:dyDescent="0.25">
      <c r="B9" s="2"/>
      <c r="C9" s="71" t="s">
        <v>122</v>
      </c>
      <c r="D9" s="2" t="s">
        <v>118</v>
      </c>
      <c r="E9" s="13"/>
      <c r="G9" s="113">
        <v>1</v>
      </c>
      <c r="H9" s="71" t="s">
        <v>143</v>
      </c>
      <c r="I9" s="90" t="s">
        <v>31</v>
      </c>
      <c r="J9" s="3" t="s">
        <v>139</v>
      </c>
      <c r="K9" s="90" t="s">
        <v>121</v>
      </c>
      <c r="M9" s="1"/>
    </row>
    <row r="10" spans="2:14" x14ac:dyDescent="0.25">
      <c r="B10" s="2"/>
      <c r="C10" s="71"/>
      <c r="D10" s="2"/>
      <c r="E10" s="13"/>
      <c r="G10" s="113">
        <v>1</v>
      </c>
      <c r="H10" s="71" t="s">
        <v>148</v>
      </c>
    </row>
    <row r="11" spans="2:14" ht="75" x14ac:dyDescent="0.25">
      <c r="B11" s="2"/>
      <c r="C11" s="71" t="s">
        <v>123</v>
      </c>
      <c r="D11" s="80" t="s">
        <v>130</v>
      </c>
      <c r="E11" s="13" t="s">
        <v>121</v>
      </c>
      <c r="F11" s="89" t="s">
        <v>50</v>
      </c>
      <c r="G11" s="113"/>
      <c r="H11" s="1"/>
      <c r="I11" s="1"/>
      <c r="J11" s="1"/>
      <c r="K11" s="1"/>
      <c r="N11" s="1"/>
    </row>
    <row r="12" spans="2:14" ht="45" x14ac:dyDescent="0.25">
      <c r="B12" s="2"/>
      <c r="C12" s="71"/>
      <c r="D12" s="80"/>
      <c r="E12" s="13"/>
      <c r="F12" s="89"/>
      <c r="G12" s="114">
        <v>2</v>
      </c>
      <c r="H12" s="116" t="s">
        <v>147</v>
      </c>
      <c r="L12" s="1"/>
      <c r="M12" s="1"/>
      <c r="N12" s="89" t="s">
        <v>50</v>
      </c>
    </row>
    <row r="13" spans="2:14" ht="30" x14ac:dyDescent="0.25">
      <c r="B13" s="2"/>
      <c r="C13" s="71" t="s">
        <v>124</v>
      </c>
      <c r="D13" s="80" t="s">
        <v>129</v>
      </c>
      <c r="E13" s="13"/>
      <c r="F13" s="89"/>
      <c r="G13" s="114">
        <v>1</v>
      </c>
      <c r="H13" s="115" t="s">
        <v>144</v>
      </c>
      <c r="I13" s="90" t="s">
        <v>31</v>
      </c>
      <c r="J13" s="15" t="s">
        <v>140</v>
      </c>
      <c r="K13" s="90" t="s">
        <v>118</v>
      </c>
      <c r="L13" s="15" t="s">
        <v>140</v>
      </c>
      <c r="M13" s="90" t="s">
        <v>136</v>
      </c>
    </row>
    <row r="14" spans="2:14" x14ac:dyDescent="0.25">
      <c r="B14" s="2"/>
      <c r="C14" s="71"/>
      <c r="D14" s="2"/>
      <c r="E14" s="13"/>
      <c r="F14" s="89"/>
      <c r="G14" s="114">
        <v>1</v>
      </c>
      <c r="H14" s="115" t="s">
        <v>150</v>
      </c>
      <c r="I14" s="90" t="s">
        <v>151</v>
      </c>
      <c r="J14" s="89" t="s">
        <v>50</v>
      </c>
    </row>
    <row r="15" spans="2:14" x14ac:dyDescent="0.25">
      <c r="B15" s="81"/>
      <c r="C15" s="82" t="s">
        <v>125</v>
      </c>
      <c r="D15" s="83" t="s">
        <v>126</v>
      </c>
      <c r="E15" s="55" t="s">
        <v>127</v>
      </c>
      <c r="F15" s="89" t="s">
        <v>50</v>
      </c>
      <c r="G15" s="113"/>
    </row>
    <row r="16" spans="2:14" x14ac:dyDescent="0.25">
      <c r="D16" s="87"/>
      <c r="E16" s="78"/>
      <c r="F16" s="89"/>
      <c r="G16" s="89"/>
    </row>
    <row r="17" spans="2:5" x14ac:dyDescent="0.25">
      <c r="B17" s="77" t="s">
        <v>18</v>
      </c>
      <c r="C17" s="77" t="s">
        <v>117</v>
      </c>
      <c r="D17" s="91" t="s">
        <v>132</v>
      </c>
      <c r="E17" s="79"/>
    </row>
    <row r="18" spans="2:5" x14ac:dyDescent="0.25">
      <c r="B18" s="2"/>
      <c r="C18" s="71"/>
      <c r="D18" s="2"/>
      <c r="E18" s="13"/>
    </row>
    <row r="19" spans="2:5" x14ac:dyDescent="0.25">
      <c r="B19" s="2"/>
      <c r="C19" s="71" t="s">
        <v>120</v>
      </c>
      <c r="D19" s="2" t="s">
        <v>31</v>
      </c>
      <c r="E19" s="88" t="s">
        <v>50</v>
      </c>
    </row>
    <row r="20" spans="2:5" x14ac:dyDescent="0.25">
      <c r="B20" s="2"/>
      <c r="C20" s="71"/>
      <c r="D20" s="2"/>
      <c r="E20" s="88"/>
    </row>
    <row r="21" spans="2:5" x14ac:dyDescent="0.25">
      <c r="B21" s="2"/>
      <c r="C21" s="71" t="s">
        <v>122</v>
      </c>
      <c r="D21" s="2" t="s">
        <v>133</v>
      </c>
      <c r="E21" s="88" t="s">
        <v>50</v>
      </c>
    </row>
    <row r="22" spans="2:5" x14ac:dyDescent="0.25">
      <c r="B22" s="2"/>
      <c r="C22" s="71"/>
      <c r="D22" s="2"/>
      <c r="E22" s="13"/>
    </row>
    <row r="23" spans="2:5" ht="45" x14ac:dyDescent="0.25">
      <c r="B23" s="2"/>
      <c r="C23" s="71" t="s">
        <v>123</v>
      </c>
      <c r="D23" s="80" t="s">
        <v>134</v>
      </c>
      <c r="E23" s="13"/>
    </row>
    <row r="24" spans="2:5" x14ac:dyDescent="0.25">
      <c r="B24" s="2"/>
      <c r="C24" s="71"/>
      <c r="D24" s="2"/>
      <c r="E24" s="13"/>
    </row>
    <row r="25" spans="2:5" x14ac:dyDescent="0.25">
      <c r="B25" s="81"/>
      <c r="C25" s="82" t="s">
        <v>124</v>
      </c>
      <c r="D25" s="81" t="s">
        <v>149</v>
      </c>
      <c r="E25" s="55"/>
    </row>
    <row r="26" spans="2:5" x14ac:dyDescent="0.25">
      <c r="D26" s="81"/>
      <c r="E26" s="81"/>
    </row>
    <row r="27" spans="2:5" x14ac:dyDescent="0.25">
      <c r="B27" s="84" t="s">
        <v>135</v>
      </c>
      <c r="C27" s="84" t="s">
        <v>122</v>
      </c>
      <c r="D27" s="85" t="s">
        <v>136</v>
      </c>
      <c r="E27" s="86"/>
    </row>
    <row r="28" spans="2:5" x14ac:dyDescent="0.25">
      <c r="E28" s="78"/>
    </row>
  </sheetData>
  <mergeCells count="3">
    <mergeCell ref="B2:E2"/>
    <mergeCell ref="I4:M4"/>
    <mergeCell ref="H2:M2"/>
  </mergeCells>
  <hyperlinks>
    <hyperlink ref="I7" r:id="rId1" xr:uid="{CA04CFAD-074C-451E-B0AB-8AAE5C25DFB2}"/>
    <hyperlink ref="I9" r:id="rId2" xr:uid="{DD80D4E8-BFF1-4D67-958D-D13882112317}"/>
    <hyperlink ref="I13" r:id="rId3" xr:uid="{F0A57A92-7D34-438E-A8C0-CFDDEA7DF8D9}"/>
    <hyperlink ref="K9" r:id="rId4" xr:uid="{045C7F92-23C1-4CE2-881C-0E511ADCC0C7}"/>
    <hyperlink ref="K13" r:id="rId5" xr:uid="{2500BBBA-6582-471F-BA3E-876133DC0BB7}"/>
    <hyperlink ref="M13" r:id="rId6" xr:uid="{C5B14104-4741-4937-8667-193BEFD41AF6}"/>
    <hyperlink ref="D17" r:id="rId7" xr:uid="{A694A3D1-A2B4-4B73-BE02-EF855C48EF60}"/>
    <hyperlink ref="I14" r:id="rId8" xr:uid="{BBF4C222-DD65-446C-923B-150A8D8E4E0F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7229-B448-4B27-8D4B-8747EE43BEC7}">
  <sheetPr>
    <tabColor rgb="FF92D050"/>
  </sheetPr>
  <dimension ref="B2:T51"/>
  <sheetViews>
    <sheetView workbookViewId="0">
      <selection activeCell="H4" sqref="H4"/>
    </sheetView>
  </sheetViews>
  <sheetFormatPr defaultRowHeight="15" x14ac:dyDescent="0.25"/>
  <cols>
    <col min="1" max="1" width="9.140625" style="1"/>
    <col min="2" max="2" width="28.42578125" style="1" customWidth="1"/>
    <col min="3" max="3" width="10.140625" style="1" bestFit="1" customWidth="1"/>
    <col min="4" max="4" width="12.28515625" style="3" bestFit="1" customWidth="1"/>
    <col min="5" max="5" width="15.5703125" style="3" bestFit="1" customWidth="1"/>
    <col min="6" max="6" width="13.28515625" style="3" bestFit="1" customWidth="1"/>
    <col min="7" max="7" width="13.140625" style="3" bestFit="1" customWidth="1"/>
    <col min="8" max="8" width="12.28515625" style="3" bestFit="1" customWidth="1"/>
    <col min="9" max="9" width="9.140625" style="3" bestFit="1" customWidth="1"/>
    <col min="10" max="10" width="13.28515625" style="3" bestFit="1" customWidth="1"/>
    <col min="11" max="11" width="5.7109375" style="3" bestFit="1" customWidth="1"/>
    <col min="12" max="12" width="13.140625" style="3" bestFit="1" customWidth="1"/>
    <col min="13" max="13" width="19.5703125" style="3" bestFit="1" customWidth="1"/>
    <col min="14" max="14" width="12.140625" style="3" bestFit="1" customWidth="1"/>
    <col min="15" max="15" width="20.5703125" style="3" bestFit="1" customWidth="1"/>
    <col min="16" max="16" width="20.5703125" style="3" customWidth="1"/>
    <col min="17" max="17" width="7.7109375" style="1" bestFit="1" customWidth="1"/>
    <col min="18" max="18" width="45.5703125" style="1" customWidth="1"/>
    <col min="19" max="19" width="7.42578125" style="1" bestFit="1" customWidth="1"/>
    <col min="20" max="20" width="12.5703125" style="1" bestFit="1" customWidth="1"/>
    <col min="21" max="21" width="13.28515625" style="1" bestFit="1" customWidth="1"/>
    <col min="22" max="22" width="11" style="1" bestFit="1" customWidth="1"/>
    <col min="23" max="23" width="12.42578125" style="1" bestFit="1" customWidth="1"/>
    <col min="24" max="24" width="9" style="1" bestFit="1" customWidth="1"/>
    <col min="25" max="25" width="14" style="1" bestFit="1" customWidth="1"/>
    <col min="26" max="26" width="16.5703125" style="1" bestFit="1" customWidth="1"/>
    <col min="27" max="27" width="12.85546875" style="1" bestFit="1" customWidth="1"/>
    <col min="28" max="28" width="12" style="1" bestFit="1" customWidth="1"/>
    <col min="29" max="16384" width="9.140625" style="1"/>
  </cols>
  <sheetData>
    <row r="2" spans="2:20" s="81" customFormat="1" x14ac:dyDescent="0.25">
      <c r="B2" s="82" t="s">
        <v>152</v>
      </c>
      <c r="C2" s="82"/>
      <c r="D2" s="102" t="s">
        <v>165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4" spans="2:20" x14ac:dyDescent="0.25">
      <c r="B4" s="1" t="s">
        <v>153</v>
      </c>
      <c r="D4" s="111" t="s">
        <v>182</v>
      </c>
      <c r="R4" s="35" t="s">
        <v>185</v>
      </c>
    </row>
    <row r="5" spans="2:20" x14ac:dyDescent="0.25">
      <c r="B5" s="1" t="s">
        <v>154</v>
      </c>
    </row>
    <row r="6" spans="2:20" x14ac:dyDescent="0.25">
      <c r="B6" s="92" t="s">
        <v>155</v>
      </c>
      <c r="C6" s="92"/>
      <c r="D6" s="112" t="s">
        <v>157</v>
      </c>
      <c r="E6" s="95"/>
      <c r="F6" s="95" t="s">
        <v>158</v>
      </c>
      <c r="G6" s="95"/>
      <c r="H6" s="95" t="s">
        <v>159</v>
      </c>
      <c r="I6" s="95"/>
      <c r="J6" s="95" t="s">
        <v>160</v>
      </c>
      <c r="K6" s="95"/>
      <c r="L6" s="95"/>
      <c r="M6" s="95"/>
      <c r="N6" s="95"/>
      <c r="O6" s="95"/>
      <c r="P6" s="95"/>
    </row>
    <row r="7" spans="2:20" ht="18.75" x14ac:dyDescent="0.3">
      <c r="B7" s="1" t="s">
        <v>156</v>
      </c>
      <c r="K7" s="96"/>
    </row>
    <row r="8" spans="2:20" x14ac:dyDescent="0.25">
      <c r="B8" s="1" t="s">
        <v>188</v>
      </c>
      <c r="D8" s="140" t="s">
        <v>161</v>
      </c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</row>
    <row r="10" spans="2:20" x14ac:dyDescent="0.25">
      <c r="D10" s="97">
        <v>44470</v>
      </c>
      <c r="I10" s="1"/>
      <c r="J10" s="1"/>
      <c r="L10" s="97">
        <v>44652</v>
      </c>
    </row>
    <row r="11" spans="2:20" ht="18.75" x14ac:dyDescent="0.3">
      <c r="I11" s="1"/>
      <c r="J11" s="1"/>
      <c r="L11" s="1"/>
      <c r="N11" s="96"/>
    </row>
    <row r="12" spans="2:20" x14ac:dyDescent="0.25">
      <c r="D12" s="1"/>
      <c r="I12" s="1"/>
      <c r="J12" s="97"/>
    </row>
    <row r="13" spans="2:20" x14ac:dyDescent="0.25">
      <c r="I13" s="1"/>
    </row>
    <row r="14" spans="2:20" x14ac:dyDescent="0.25">
      <c r="D14" s="97">
        <v>44927</v>
      </c>
      <c r="I14" s="1"/>
      <c r="J14" s="97"/>
      <c r="L14" s="97">
        <v>45474</v>
      </c>
    </row>
    <row r="16" spans="2:20" x14ac:dyDescent="0.25">
      <c r="D16" s="95" t="s">
        <v>162</v>
      </c>
      <c r="E16" s="94" t="s">
        <v>163</v>
      </c>
      <c r="F16" s="95"/>
      <c r="G16" s="95" t="s">
        <v>164</v>
      </c>
      <c r="H16" s="104"/>
      <c r="I16" s="95"/>
      <c r="J16" s="95"/>
      <c r="K16" s="95"/>
      <c r="L16" s="95"/>
      <c r="M16" s="95"/>
      <c r="N16" s="95"/>
      <c r="O16" s="95"/>
      <c r="P16" s="95"/>
      <c r="R16" s="107" t="s">
        <v>162</v>
      </c>
      <c r="S16" s="108"/>
      <c r="T16" s="108"/>
    </row>
    <row r="18" spans="4:20" x14ac:dyDescent="0.25">
      <c r="D18" s="72" t="s">
        <v>166</v>
      </c>
      <c r="E18" s="72" t="s">
        <v>167</v>
      </c>
      <c r="F18" s="72" t="s">
        <v>164</v>
      </c>
      <c r="G18" s="72" t="s">
        <v>169</v>
      </c>
      <c r="H18" s="72" t="s">
        <v>176</v>
      </c>
      <c r="I18" s="72" t="s">
        <v>36</v>
      </c>
      <c r="J18" s="72" t="s">
        <v>175</v>
      </c>
      <c r="K18" s="72" t="s">
        <v>177</v>
      </c>
      <c r="L18" s="72" t="s">
        <v>38</v>
      </c>
      <c r="M18" s="72" t="s">
        <v>170</v>
      </c>
      <c r="N18" s="72" t="s">
        <v>171</v>
      </c>
      <c r="O18" s="72" t="s">
        <v>172</v>
      </c>
      <c r="P18" s="106" t="s">
        <v>183</v>
      </c>
      <c r="R18" s="1" t="s">
        <v>178</v>
      </c>
    </row>
    <row r="19" spans="4:20" x14ac:dyDescent="0.25">
      <c r="D19" s="93">
        <v>44231</v>
      </c>
      <c r="E19" s="15" t="s">
        <v>168</v>
      </c>
      <c r="F19" s="93">
        <v>44652</v>
      </c>
      <c r="G19" s="103" t="s">
        <v>174</v>
      </c>
      <c r="H19" s="98">
        <v>44232</v>
      </c>
      <c r="I19" s="99">
        <v>5000000</v>
      </c>
      <c r="J19" s="15"/>
      <c r="K19" s="100">
        <v>3.9123999999999999</v>
      </c>
      <c r="L19" s="99">
        <v>5000000</v>
      </c>
      <c r="M19" s="101">
        <v>4785012768.7399998</v>
      </c>
      <c r="N19" s="99"/>
      <c r="O19" s="101"/>
      <c r="P19" s="101" t="s">
        <v>184</v>
      </c>
      <c r="R19" s="1" t="s">
        <v>179</v>
      </c>
    </row>
    <row r="20" spans="4:20" x14ac:dyDescent="0.25">
      <c r="D20" s="93">
        <v>44231</v>
      </c>
      <c r="E20" s="15" t="s">
        <v>168</v>
      </c>
      <c r="F20" s="93">
        <v>44652</v>
      </c>
      <c r="G20" s="103" t="s">
        <v>173</v>
      </c>
      <c r="H20" s="98">
        <v>44235</v>
      </c>
      <c r="I20" s="99">
        <v>1000000</v>
      </c>
      <c r="J20" s="15"/>
      <c r="K20" s="100">
        <v>3.9066000000000001</v>
      </c>
      <c r="L20" s="99"/>
      <c r="M20" s="101"/>
      <c r="N20" s="99"/>
      <c r="O20" s="101"/>
      <c r="P20" s="101" t="s">
        <v>184</v>
      </c>
      <c r="R20" s="1" t="s">
        <v>180</v>
      </c>
    </row>
    <row r="21" spans="4:20" x14ac:dyDescent="0.25">
      <c r="D21" s="93">
        <v>44231</v>
      </c>
      <c r="E21" s="15" t="s">
        <v>168</v>
      </c>
      <c r="F21" s="93">
        <v>44927</v>
      </c>
      <c r="G21" s="103" t="s">
        <v>174</v>
      </c>
      <c r="H21" s="98">
        <v>44232</v>
      </c>
      <c r="I21" s="99">
        <v>5000000</v>
      </c>
      <c r="J21" s="15"/>
      <c r="K21" s="100">
        <v>5.0829000000000004</v>
      </c>
      <c r="L21" s="99">
        <v>5000000</v>
      </c>
      <c r="M21" s="101">
        <v>4552050983.0900002</v>
      </c>
      <c r="N21" s="99">
        <v>16400000</v>
      </c>
      <c r="O21" s="101">
        <v>14930727230.799999</v>
      </c>
      <c r="P21" s="101" t="s">
        <v>184</v>
      </c>
      <c r="R21" s="1" t="s">
        <v>181</v>
      </c>
    </row>
    <row r="22" spans="4:20" x14ac:dyDescent="0.25">
      <c r="D22" s="93">
        <v>44231</v>
      </c>
      <c r="E22" s="15" t="s">
        <v>168</v>
      </c>
      <c r="F22" s="93">
        <v>44927</v>
      </c>
      <c r="G22" s="103" t="s">
        <v>173</v>
      </c>
      <c r="H22" s="98">
        <v>44235</v>
      </c>
      <c r="I22" s="99">
        <v>1000000</v>
      </c>
      <c r="J22" s="15"/>
      <c r="K22" s="100">
        <v>5.0727000000000002</v>
      </c>
      <c r="L22" s="99"/>
      <c r="M22" s="101"/>
      <c r="N22" s="99"/>
      <c r="O22" s="101"/>
      <c r="P22" s="101" t="s">
        <v>184</v>
      </c>
    </row>
    <row r="23" spans="4:20" x14ac:dyDescent="0.25">
      <c r="D23" s="93">
        <v>44231</v>
      </c>
      <c r="E23" s="15" t="s">
        <v>168</v>
      </c>
      <c r="F23" s="93">
        <v>45474</v>
      </c>
      <c r="G23" s="103" t="s">
        <v>174</v>
      </c>
      <c r="H23" s="98">
        <v>44232</v>
      </c>
      <c r="I23" s="99">
        <v>2500000</v>
      </c>
      <c r="J23" s="15"/>
      <c r="K23" s="100">
        <v>6.33</v>
      </c>
      <c r="L23" s="99">
        <v>1184900</v>
      </c>
      <c r="M23" s="101">
        <v>963214790.57000005</v>
      </c>
      <c r="N23" s="99">
        <v>18500000</v>
      </c>
      <c r="O23" s="101">
        <v>15038799591</v>
      </c>
      <c r="P23" s="101" t="s">
        <v>184</v>
      </c>
    </row>
    <row r="24" spans="4:20" x14ac:dyDescent="0.25">
      <c r="R24" s="18"/>
    </row>
    <row r="25" spans="4:20" x14ac:dyDescent="0.25">
      <c r="D25" s="93">
        <v>44224</v>
      </c>
      <c r="E25" s="15" t="s">
        <v>168</v>
      </c>
      <c r="F25" s="93">
        <v>44652</v>
      </c>
      <c r="G25" s="103" t="s">
        <v>174</v>
      </c>
      <c r="H25" s="98">
        <v>44232</v>
      </c>
      <c r="I25" s="99">
        <v>5000000</v>
      </c>
      <c r="J25" s="15"/>
      <c r="K25" s="100">
        <v>3.9123999999999999</v>
      </c>
      <c r="L25" s="99">
        <v>5000000</v>
      </c>
      <c r="M25" s="101">
        <v>4785012768.7399998</v>
      </c>
      <c r="N25" s="99"/>
      <c r="O25" s="101"/>
      <c r="P25" s="101" t="s">
        <v>184</v>
      </c>
      <c r="R25" s="105">
        <v>44652</v>
      </c>
    </row>
    <row r="26" spans="4:20" x14ac:dyDescent="0.25">
      <c r="D26" s="93">
        <v>44224</v>
      </c>
      <c r="E26" s="15" t="s">
        <v>168</v>
      </c>
      <c r="F26" s="93">
        <v>44652</v>
      </c>
      <c r="G26" s="103" t="s">
        <v>173</v>
      </c>
      <c r="H26" s="98">
        <v>44235</v>
      </c>
      <c r="I26" s="99">
        <v>1000000</v>
      </c>
      <c r="J26" s="15"/>
      <c r="K26" s="100">
        <v>3.9066000000000001</v>
      </c>
      <c r="L26" s="99"/>
      <c r="M26" s="101"/>
      <c r="N26" s="99"/>
      <c r="O26" s="101"/>
      <c r="P26" s="101" t="s">
        <v>184</v>
      </c>
      <c r="R26" s="105">
        <v>44927</v>
      </c>
    </row>
    <row r="27" spans="4:20" x14ac:dyDescent="0.25">
      <c r="D27" s="93">
        <v>44224</v>
      </c>
      <c r="E27" s="15" t="s">
        <v>168</v>
      </c>
      <c r="F27" s="93">
        <v>44927</v>
      </c>
      <c r="G27" s="103" t="s">
        <v>174</v>
      </c>
      <c r="H27" s="98">
        <v>44232</v>
      </c>
      <c r="I27" s="99">
        <v>5000000</v>
      </c>
      <c r="J27" s="15"/>
      <c r="K27" s="100">
        <v>5.0829000000000004</v>
      </c>
      <c r="L27" s="99">
        <v>5000000</v>
      </c>
      <c r="M27" s="101">
        <v>4552050983.0900002</v>
      </c>
      <c r="N27" s="99">
        <v>16400000</v>
      </c>
      <c r="O27" s="101">
        <v>14930727230.799999</v>
      </c>
      <c r="P27" s="101" t="s">
        <v>184</v>
      </c>
      <c r="R27" s="105">
        <v>45474</v>
      </c>
    </row>
    <row r="28" spans="4:20" x14ac:dyDescent="0.25">
      <c r="D28" s="93">
        <v>44224</v>
      </c>
      <c r="E28" s="15" t="s">
        <v>168</v>
      </c>
      <c r="F28" s="93">
        <v>44927</v>
      </c>
      <c r="G28" s="103" t="s">
        <v>173</v>
      </c>
      <c r="H28" s="98">
        <v>44235</v>
      </c>
      <c r="I28" s="99">
        <v>1000000</v>
      </c>
      <c r="J28" s="15"/>
      <c r="K28" s="100">
        <v>5.0727000000000002</v>
      </c>
      <c r="L28" s="99"/>
      <c r="M28" s="101"/>
      <c r="N28" s="99"/>
      <c r="O28" s="101"/>
      <c r="P28" s="101" t="s">
        <v>184</v>
      </c>
      <c r="R28" s="110" t="s">
        <v>183</v>
      </c>
      <c r="S28" s="109"/>
      <c r="T28" s="109"/>
    </row>
    <row r="29" spans="4:20" x14ac:dyDescent="0.25">
      <c r="D29" s="93">
        <v>44224</v>
      </c>
      <c r="E29" s="15" t="s">
        <v>168</v>
      </c>
      <c r="F29" s="93">
        <v>45474</v>
      </c>
      <c r="G29" s="103" t="s">
        <v>174</v>
      </c>
      <c r="H29" s="98">
        <v>44232</v>
      </c>
      <c r="I29" s="99">
        <v>2500000</v>
      </c>
      <c r="J29" s="15"/>
      <c r="K29" s="100">
        <v>6.33</v>
      </c>
      <c r="L29" s="99">
        <v>1184900</v>
      </c>
      <c r="M29" s="101">
        <v>963214790.57000005</v>
      </c>
      <c r="N29" s="99">
        <v>18500000</v>
      </c>
      <c r="O29" s="101">
        <v>15038799591</v>
      </c>
      <c r="P29" s="101" t="s">
        <v>184</v>
      </c>
      <c r="R29" s="1" t="s">
        <v>186</v>
      </c>
    </row>
    <row r="31" spans="4:20" x14ac:dyDescent="0.25">
      <c r="D31" s="93">
        <v>44217</v>
      </c>
      <c r="E31" s="15" t="s">
        <v>168</v>
      </c>
      <c r="F31" s="93">
        <v>44652</v>
      </c>
      <c r="G31" s="103" t="s">
        <v>174</v>
      </c>
      <c r="H31" s="98">
        <v>44232</v>
      </c>
      <c r="I31" s="99">
        <v>5000000</v>
      </c>
      <c r="J31" s="15"/>
      <c r="K31" s="100">
        <v>3.9123999999999999</v>
      </c>
      <c r="L31" s="99">
        <v>5000000</v>
      </c>
      <c r="M31" s="101">
        <v>4785012768.7399998</v>
      </c>
      <c r="N31" s="99"/>
      <c r="O31" s="101"/>
      <c r="P31" s="101" t="s">
        <v>184</v>
      </c>
    </row>
    <row r="32" spans="4:20" x14ac:dyDescent="0.25">
      <c r="D32" s="93">
        <v>44217</v>
      </c>
      <c r="E32" s="15" t="s">
        <v>168</v>
      </c>
      <c r="F32" s="93">
        <v>44652</v>
      </c>
      <c r="G32" s="103" t="s">
        <v>173</v>
      </c>
      <c r="H32" s="98">
        <v>44235</v>
      </c>
      <c r="I32" s="99">
        <v>1000000</v>
      </c>
      <c r="J32" s="15"/>
      <c r="K32" s="100">
        <v>3.9066000000000001</v>
      </c>
      <c r="L32" s="99"/>
      <c r="M32" s="101"/>
      <c r="N32" s="99"/>
      <c r="O32" s="101"/>
      <c r="P32" s="101" t="s">
        <v>184</v>
      </c>
    </row>
    <row r="33" spans="4:16" x14ac:dyDescent="0.25">
      <c r="D33" s="93">
        <v>44217</v>
      </c>
      <c r="E33" s="15" t="s">
        <v>168</v>
      </c>
      <c r="F33" s="93">
        <v>44927</v>
      </c>
      <c r="G33" s="103" t="s">
        <v>174</v>
      </c>
      <c r="H33" s="98">
        <v>44232</v>
      </c>
      <c r="I33" s="99">
        <v>5000000</v>
      </c>
      <c r="J33" s="15"/>
      <c r="K33" s="100">
        <v>5.0829000000000004</v>
      </c>
      <c r="L33" s="99">
        <v>5000000</v>
      </c>
      <c r="M33" s="101">
        <v>4552050983.0900002</v>
      </c>
      <c r="N33" s="99">
        <v>16400000</v>
      </c>
      <c r="O33" s="101">
        <v>14930727230.799999</v>
      </c>
      <c r="P33" s="101" t="s">
        <v>184</v>
      </c>
    </row>
    <row r="34" spans="4:16" x14ac:dyDescent="0.25">
      <c r="D34" s="93">
        <v>44217</v>
      </c>
      <c r="E34" s="15" t="s">
        <v>168</v>
      </c>
      <c r="F34" s="93">
        <v>44927</v>
      </c>
      <c r="G34" s="103" t="s">
        <v>173</v>
      </c>
      <c r="H34" s="98">
        <v>44235</v>
      </c>
      <c r="I34" s="99">
        <v>1000000</v>
      </c>
      <c r="J34" s="15"/>
      <c r="K34" s="100">
        <v>5.0727000000000002</v>
      </c>
      <c r="L34" s="99"/>
      <c r="M34" s="101"/>
      <c r="N34" s="99"/>
      <c r="O34" s="101"/>
      <c r="P34" s="101" t="s">
        <v>184</v>
      </c>
    </row>
    <row r="35" spans="4:16" x14ac:dyDescent="0.25">
      <c r="D35" s="93">
        <v>44217</v>
      </c>
      <c r="E35" s="15" t="s">
        <v>168</v>
      </c>
      <c r="F35" s="93">
        <v>45474</v>
      </c>
      <c r="G35" s="103" t="s">
        <v>174</v>
      </c>
      <c r="H35" s="98">
        <v>44232</v>
      </c>
      <c r="I35" s="99">
        <v>2500000</v>
      </c>
      <c r="J35" s="15"/>
      <c r="K35" s="100">
        <v>6.33</v>
      </c>
      <c r="L35" s="99">
        <v>1184900</v>
      </c>
      <c r="M35" s="101">
        <v>963214790.57000005</v>
      </c>
      <c r="N35" s="99">
        <v>18500000</v>
      </c>
      <c r="O35" s="101">
        <v>15038799591</v>
      </c>
      <c r="P35" s="101" t="s">
        <v>184</v>
      </c>
    </row>
    <row r="37" spans="4:16" x14ac:dyDescent="0.25">
      <c r="D37" s="93">
        <v>44210</v>
      </c>
      <c r="E37" s="15" t="s">
        <v>168</v>
      </c>
      <c r="F37" s="93">
        <v>44652</v>
      </c>
      <c r="G37" s="103" t="s">
        <v>174</v>
      </c>
      <c r="H37" s="98">
        <v>44232</v>
      </c>
      <c r="I37" s="99">
        <v>5000000</v>
      </c>
      <c r="J37" s="15"/>
      <c r="K37" s="100">
        <v>3.9123999999999999</v>
      </c>
      <c r="L37" s="99">
        <v>5000000</v>
      </c>
      <c r="M37" s="101">
        <v>4785012768.7399998</v>
      </c>
      <c r="N37" s="99"/>
      <c r="O37" s="101"/>
      <c r="P37" s="101" t="s">
        <v>184</v>
      </c>
    </row>
    <row r="38" spans="4:16" x14ac:dyDescent="0.25">
      <c r="D38" s="93">
        <v>44210</v>
      </c>
      <c r="E38" s="15" t="s">
        <v>168</v>
      </c>
      <c r="F38" s="93">
        <v>44652</v>
      </c>
      <c r="G38" s="103" t="s">
        <v>173</v>
      </c>
      <c r="H38" s="98">
        <v>44235</v>
      </c>
      <c r="I38" s="99">
        <v>1000000</v>
      </c>
      <c r="J38" s="15"/>
      <c r="K38" s="100">
        <v>3.9066000000000001</v>
      </c>
      <c r="L38" s="99"/>
      <c r="M38" s="101"/>
      <c r="N38" s="99"/>
      <c r="O38" s="101"/>
      <c r="P38" s="101" t="s">
        <v>184</v>
      </c>
    </row>
    <row r="39" spans="4:16" x14ac:dyDescent="0.25">
      <c r="D39" s="93">
        <v>44210</v>
      </c>
      <c r="E39" s="15" t="s">
        <v>168</v>
      </c>
      <c r="F39" s="93">
        <v>44927</v>
      </c>
      <c r="G39" s="103" t="s">
        <v>174</v>
      </c>
      <c r="H39" s="98">
        <v>44232</v>
      </c>
      <c r="I39" s="99">
        <v>5000000</v>
      </c>
      <c r="J39" s="15"/>
      <c r="K39" s="100">
        <v>5.0829000000000004</v>
      </c>
      <c r="L39" s="99">
        <v>5000000</v>
      </c>
      <c r="M39" s="101">
        <v>4552050983.0900002</v>
      </c>
      <c r="N39" s="99">
        <v>16400000</v>
      </c>
      <c r="O39" s="101">
        <v>14930727230.799999</v>
      </c>
      <c r="P39" s="101" t="s">
        <v>184</v>
      </c>
    </row>
    <row r="40" spans="4:16" x14ac:dyDescent="0.25">
      <c r="D40" s="93">
        <v>44210</v>
      </c>
      <c r="E40" s="15" t="s">
        <v>168</v>
      </c>
      <c r="F40" s="93">
        <v>44927</v>
      </c>
      <c r="G40" s="103" t="s">
        <v>173</v>
      </c>
      <c r="H40" s="98">
        <v>44235</v>
      </c>
      <c r="I40" s="99">
        <v>1000000</v>
      </c>
      <c r="J40" s="15"/>
      <c r="K40" s="100">
        <v>5.0727000000000002</v>
      </c>
      <c r="L40" s="99"/>
      <c r="M40" s="101"/>
      <c r="N40" s="99"/>
      <c r="O40" s="101"/>
      <c r="P40" s="101" t="s">
        <v>184</v>
      </c>
    </row>
    <row r="41" spans="4:16" x14ac:dyDescent="0.25">
      <c r="D41" s="93">
        <v>44210</v>
      </c>
      <c r="E41" s="15" t="s">
        <v>168</v>
      </c>
      <c r="F41" s="93">
        <v>45474</v>
      </c>
      <c r="G41" s="103" t="s">
        <v>174</v>
      </c>
      <c r="H41" s="98">
        <v>44232</v>
      </c>
      <c r="I41" s="99">
        <v>2500000</v>
      </c>
      <c r="J41" s="15"/>
      <c r="K41" s="100">
        <v>6.33</v>
      </c>
      <c r="L41" s="99">
        <v>1184900</v>
      </c>
      <c r="M41" s="101">
        <v>963214790.57000005</v>
      </c>
      <c r="N41" s="99">
        <v>18500000</v>
      </c>
      <c r="O41" s="101">
        <v>15038799591</v>
      </c>
      <c r="P41" s="101" t="s">
        <v>184</v>
      </c>
    </row>
    <row r="43" spans="4:16" x14ac:dyDescent="0.25">
      <c r="D43" s="93">
        <v>44203</v>
      </c>
      <c r="E43" s="15" t="s">
        <v>168</v>
      </c>
      <c r="F43" s="93">
        <v>44652</v>
      </c>
      <c r="G43" s="103" t="s">
        <v>174</v>
      </c>
      <c r="H43" s="98">
        <v>44232</v>
      </c>
      <c r="I43" s="99">
        <v>5000000</v>
      </c>
      <c r="J43" s="15"/>
      <c r="K43" s="100">
        <v>3.9123999999999999</v>
      </c>
      <c r="L43" s="99">
        <v>5000000</v>
      </c>
      <c r="M43" s="101">
        <v>4785012768.7399998</v>
      </c>
      <c r="N43" s="99"/>
      <c r="O43" s="101"/>
      <c r="P43" s="101" t="s">
        <v>184</v>
      </c>
    </row>
    <row r="44" spans="4:16" x14ac:dyDescent="0.25">
      <c r="D44" s="93">
        <v>44203</v>
      </c>
      <c r="E44" s="15" t="s">
        <v>168</v>
      </c>
      <c r="F44" s="93">
        <v>44652</v>
      </c>
      <c r="G44" s="103" t="s">
        <v>173</v>
      </c>
      <c r="H44" s="98">
        <v>44235</v>
      </c>
      <c r="I44" s="99">
        <v>1000000</v>
      </c>
      <c r="J44" s="15"/>
      <c r="K44" s="100">
        <v>3.9066000000000001</v>
      </c>
      <c r="L44" s="99"/>
      <c r="M44" s="101"/>
      <c r="N44" s="99"/>
      <c r="O44" s="101"/>
      <c r="P44" s="101" t="s">
        <v>184</v>
      </c>
    </row>
    <row r="45" spans="4:16" x14ac:dyDescent="0.25">
      <c r="D45" s="93">
        <v>44203</v>
      </c>
      <c r="E45" s="15" t="s">
        <v>168</v>
      </c>
      <c r="F45" s="93">
        <v>44927</v>
      </c>
      <c r="G45" s="103" t="s">
        <v>174</v>
      </c>
      <c r="H45" s="98">
        <v>44232</v>
      </c>
      <c r="I45" s="99">
        <v>5000000</v>
      </c>
      <c r="J45" s="15"/>
      <c r="K45" s="100">
        <v>5.0829000000000004</v>
      </c>
      <c r="L45" s="99">
        <v>5000000</v>
      </c>
      <c r="M45" s="101">
        <v>4552050983.0900002</v>
      </c>
      <c r="N45" s="99">
        <v>16400000</v>
      </c>
      <c r="O45" s="101">
        <v>14930727230.799999</v>
      </c>
      <c r="P45" s="101" t="s">
        <v>184</v>
      </c>
    </row>
    <row r="46" spans="4:16" x14ac:dyDescent="0.25">
      <c r="D46" s="93">
        <v>44203</v>
      </c>
      <c r="E46" s="15" t="s">
        <v>168</v>
      </c>
      <c r="F46" s="93">
        <v>44927</v>
      </c>
      <c r="G46" s="103" t="s">
        <v>173</v>
      </c>
      <c r="H46" s="98">
        <v>44235</v>
      </c>
      <c r="I46" s="99">
        <v>1000000</v>
      </c>
      <c r="J46" s="15"/>
      <c r="K46" s="100">
        <v>5.0727000000000002</v>
      </c>
      <c r="L46" s="99"/>
      <c r="M46" s="101"/>
      <c r="N46" s="99"/>
      <c r="O46" s="101"/>
      <c r="P46" s="101" t="s">
        <v>184</v>
      </c>
    </row>
    <row r="47" spans="4:16" x14ac:dyDescent="0.25">
      <c r="D47" s="93">
        <v>44203</v>
      </c>
      <c r="E47" s="15" t="s">
        <v>168</v>
      </c>
      <c r="F47" s="93">
        <v>45474</v>
      </c>
      <c r="G47" s="103" t="s">
        <v>174</v>
      </c>
      <c r="H47" s="98">
        <v>44232</v>
      </c>
      <c r="I47" s="99">
        <v>2500000</v>
      </c>
      <c r="J47" s="15"/>
      <c r="K47" s="100">
        <v>6.33</v>
      </c>
      <c r="L47" s="99">
        <v>1184900</v>
      </c>
      <c r="M47" s="101">
        <v>963214790.57000005</v>
      </c>
      <c r="N47" s="99">
        <v>18500000</v>
      </c>
      <c r="O47" s="101">
        <v>15038799591</v>
      </c>
      <c r="P47" s="101" t="s">
        <v>184</v>
      </c>
    </row>
    <row r="49" spans="4:16" x14ac:dyDescent="0.25"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</row>
    <row r="51" spans="4:16" x14ac:dyDescent="0.25">
      <c r="D51" s="111" t="s">
        <v>187</v>
      </c>
    </row>
  </sheetData>
  <mergeCells count="1">
    <mergeCell ref="D8:P8"/>
  </mergeCells>
  <dataValidations count="1">
    <dataValidation type="list" allowBlank="1" showInputMessage="1" showErrorMessage="1" sqref="H16" xr:uid="{966DB2DF-5310-4C56-9480-F7CE90A0C47B}">
      <formula1>$R$24:$R$27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5E33-5E70-43BB-AE92-96C725845400}">
  <dimension ref="B2"/>
  <sheetViews>
    <sheetView workbookViewId="0">
      <selection activeCell="B10" sqref="B10"/>
    </sheetView>
  </sheetViews>
  <sheetFormatPr defaultRowHeight="15" x14ac:dyDescent="0.25"/>
  <cols>
    <col min="2" max="2" width="111.5703125" customWidth="1"/>
  </cols>
  <sheetData>
    <row r="2" spans="2:2" x14ac:dyDescent="0.25">
      <c r="B2" s="117" t="s">
        <v>192</v>
      </c>
    </row>
  </sheetData>
  <hyperlinks>
    <hyperlink ref="B2" r:id="rId1" tooltip="https://www.tesourotransparente.gov.br/historias/visao-integrada-das-dividas-da-uniao-dos-estados-do-distrito-federal-e-dos-municipios" display="https://www.tesourotransparente.gov.br/historias/visao-integrada-das-dividas-da-uniao-dos-estados-do-distrito-federal-e-dos-municipios" xr:uid="{EA30E4D5-F481-4281-83AA-A3B89C838FF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divulgação de resultados</vt:lpstr>
      <vt:lpstr>Tabelas de Divulgação</vt:lpstr>
      <vt:lpstr>BENCHMARKS</vt:lpstr>
      <vt:lpstr>SUGESTÃO </vt:lpstr>
      <vt:lpstr>POWER BI - Exemplos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leitao</dc:creator>
  <cp:lastModifiedBy>paulo leitao</cp:lastModifiedBy>
  <dcterms:created xsi:type="dcterms:W3CDTF">2020-08-10T18:48:09Z</dcterms:created>
  <dcterms:modified xsi:type="dcterms:W3CDTF">2021-07-28T19:58:49Z</dcterms:modified>
</cp:coreProperties>
</file>