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html_joomla-site-institutionnel.preprod.assu2000.fr\challengeperformersvf\assets\"/>
    </mc:Choice>
  </mc:AlternateContent>
  <bookViews>
    <workbookView xWindow="0" yWindow="0" windowWidth="28770" windowHeight="9645" firstSheet="3" activeTab="6"/>
  </bookViews>
  <sheets>
    <sheet name="juillet 2019" sheetId="1" r:id="rId1"/>
    <sheet name="août 2019" sheetId="2" r:id="rId2"/>
    <sheet name="SEPTEMBRE 2019" sheetId="4" r:id="rId3"/>
    <sheet name="OCTOBRE 2019" sheetId="5" r:id="rId4"/>
    <sheet name="Novembre 2019" sheetId="6" r:id="rId5"/>
    <sheet name="Décembre 2019" sheetId="7" r:id="rId6"/>
    <sheet name="classement cumulé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3" l="1"/>
  <c r="H20" i="3"/>
  <c r="H18" i="3"/>
  <c r="H17" i="3"/>
  <c r="H16" i="3"/>
  <c r="H15" i="3"/>
  <c r="H14" i="3"/>
  <c r="H10" i="3"/>
  <c r="H9" i="3"/>
  <c r="H6" i="3"/>
  <c r="H5" i="3"/>
  <c r="F30" i="7"/>
  <c r="F29" i="7"/>
  <c r="E24" i="7"/>
  <c r="E23" i="7"/>
  <c r="E22" i="7"/>
  <c r="E21" i="7"/>
  <c r="E20" i="7"/>
  <c r="F30" i="6" l="1"/>
  <c r="F29" i="6"/>
  <c r="E24" i="6"/>
  <c r="E23" i="6"/>
  <c r="E22" i="6"/>
  <c r="E21" i="6"/>
  <c r="E20" i="6"/>
  <c r="E19" i="5" l="1"/>
  <c r="E20" i="5"/>
  <c r="E21" i="5"/>
  <c r="E22" i="5"/>
  <c r="E23" i="5"/>
  <c r="F29" i="5"/>
  <c r="F28" i="5"/>
  <c r="F28" i="4" l="1"/>
  <c r="F29" i="4" l="1"/>
  <c r="E23" i="4" l="1"/>
  <c r="E22" i="4"/>
  <c r="E21" i="4"/>
  <c r="E20" i="4"/>
  <c r="E19" i="4"/>
  <c r="E17" i="2" l="1"/>
  <c r="E21" i="2"/>
  <c r="E20" i="2"/>
  <c r="E19" i="2"/>
  <c r="E18" i="2"/>
  <c r="E21" i="1"/>
  <c r="E20" i="1"/>
  <c r="E19" i="1"/>
  <c r="E18" i="1"/>
  <c r="E17" i="1"/>
  <c r="B21" i="3" l="1"/>
  <c r="B20" i="3"/>
  <c r="F27" i="1"/>
  <c r="F26" i="1"/>
  <c r="D7" i="2" l="1"/>
  <c r="D6" i="2"/>
</calcChain>
</file>

<file path=xl/sharedStrings.xml><?xml version="1.0" encoding="utf-8"?>
<sst xmlns="http://schemas.openxmlformats.org/spreadsheetml/2006/main" count="262" uniqueCount="46">
  <si>
    <t>Résultats Challenge Performers</t>
  </si>
  <si>
    <t xml:space="preserve">Chargé de recrutement </t>
  </si>
  <si>
    <t>Noms</t>
  </si>
  <si>
    <t>nombre d'embauches</t>
  </si>
  <si>
    <t>nombre d'embauches confirmés</t>
  </si>
  <si>
    <t>Animatrice sédentaire</t>
  </si>
  <si>
    <t>Nom</t>
  </si>
  <si>
    <t>Pourcentage de satisfaction</t>
  </si>
  <si>
    <t>taux de réponse</t>
  </si>
  <si>
    <t>nombre de points</t>
  </si>
  <si>
    <t>Nathalie Ferraz</t>
  </si>
  <si>
    <t>Célia Velle</t>
  </si>
  <si>
    <t>Loïs Beurier</t>
  </si>
  <si>
    <t>Animateur réseau</t>
  </si>
  <si>
    <t>Nombre de points assurance emprunteur</t>
  </si>
  <si>
    <t>Nombre contrats assurance emprunteur</t>
  </si>
  <si>
    <t xml:space="preserve"> Nombre de points final</t>
  </si>
  <si>
    <t>Coeffient bonus /malus RAC</t>
  </si>
  <si>
    <t>Frédéric Chevalier</t>
  </si>
  <si>
    <t>Laurence Bourdin</t>
  </si>
  <si>
    <t>Cécile Saunier</t>
  </si>
  <si>
    <t xml:space="preserve">Aïcha Hassaoun </t>
  </si>
  <si>
    <t>FormatIOB</t>
  </si>
  <si>
    <t>Points évaluation  bonne</t>
  </si>
  <si>
    <t>Points évaluation moyenne</t>
  </si>
  <si>
    <t>Points évaluation mauvaise</t>
  </si>
  <si>
    <t>Points évaluation très bonne</t>
  </si>
  <si>
    <t xml:space="preserve">Points au total </t>
  </si>
  <si>
    <t>Marie-Pascale Tribotté</t>
  </si>
  <si>
    <t>Walter Maio</t>
  </si>
  <si>
    <t xml:space="preserve">Classement </t>
  </si>
  <si>
    <t xml:space="preserve">Cumul des résultats </t>
  </si>
  <si>
    <t>Points juillet 2019</t>
  </si>
  <si>
    <t>Points août 2019</t>
  </si>
  <si>
    <t>Cumul de points</t>
  </si>
  <si>
    <t xml:space="preserve">Classement final </t>
  </si>
  <si>
    <t xml:space="preserve">Aïcha Hassoun </t>
  </si>
  <si>
    <t>Isabelle Mazaud</t>
  </si>
  <si>
    <t>Points septembre 2019</t>
  </si>
  <si>
    <t>Disponibilité et Réactivité</t>
  </si>
  <si>
    <t>Pédagogie</t>
  </si>
  <si>
    <t>Disponibilité et réactivité</t>
  </si>
  <si>
    <t>Technicité</t>
  </si>
  <si>
    <t>Force de proposition</t>
  </si>
  <si>
    <t xml:space="preserve">Décembre 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</si>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</sst>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7" fontId="0" fillId="0" borderId="0" xfId="0" applyNumberFormat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2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18" xfId="0" applyBorder="1"/>
    <xf numFmtId="0" fontId="0" fillId="0" borderId="23" xfId="0" applyBorder="1"/>
    <xf numFmtId="0" fontId="0" fillId="2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2" borderId="25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19" xfId="0" applyFill="1" applyBorder="1"/>
    <xf numFmtId="17" fontId="3" fillId="3" borderId="1" xfId="0" applyNumberFormat="1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B0000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E17" sqref="E17:E21"/>
    </sheetView>
  </sheetViews>
  <sheetFormatPr baseColWidth="10" defaultRowHeight="15" x14ac:dyDescent="0.25"/>
  <cols>
    <col min="1" max="1" width="37.85546875" bestFit="1" customWidth="1"/>
    <col min="2" max="2" width="35.5703125" bestFit="1" customWidth="1"/>
    <col min="3" max="3" width="29.85546875" bestFit="1" customWidth="1"/>
    <col min="4" max="4" width="22.140625" bestFit="1" customWidth="1"/>
    <col min="5" max="5" width="20.42578125" bestFit="1" customWidth="1"/>
    <col min="6" max="6" width="18.28515625" customWidth="1"/>
  </cols>
  <sheetData>
    <row r="1" spans="1:6" ht="18.75" x14ac:dyDescent="0.3">
      <c r="A1" s="1" t="s">
        <v>0</v>
      </c>
      <c r="B1" s="9">
        <v>43647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32">
        <v>1</v>
      </c>
      <c r="C6" s="2"/>
      <c r="D6" s="34">
        <v>10</v>
      </c>
      <c r="E6" s="37">
        <v>2</v>
      </c>
    </row>
    <row r="7" spans="1:6" ht="15.75" thickBot="1" x14ac:dyDescent="0.3">
      <c r="A7" s="5" t="s">
        <v>12</v>
      </c>
      <c r="B7" s="33">
        <v>2</v>
      </c>
      <c r="C7" s="6"/>
      <c r="D7" s="35">
        <v>20</v>
      </c>
      <c r="E7" s="38">
        <v>1</v>
      </c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36</v>
      </c>
      <c r="C17" s="32">
        <v>4</v>
      </c>
      <c r="D17" s="32">
        <v>0.75</v>
      </c>
      <c r="E17" s="34">
        <f>SUM(C17*D17)</f>
        <v>3</v>
      </c>
      <c r="F17" s="37">
        <v>4</v>
      </c>
    </row>
    <row r="18" spans="1:7" x14ac:dyDescent="0.25">
      <c r="A18" s="3" t="s">
        <v>19</v>
      </c>
      <c r="B18" s="32">
        <v>44</v>
      </c>
      <c r="C18" s="32">
        <v>8</v>
      </c>
      <c r="D18" s="32">
        <v>0.75</v>
      </c>
      <c r="E18" s="34">
        <f t="shared" ref="E18:E21" si="0">SUM(C18*D18)</f>
        <v>6</v>
      </c>
      <c r="F18" s="37">
        <v>2</v>
      </c>
    </row>
    <row r="19" spans="1:7" x14ac:dyDescent="0.25">
      <c r="A19" s="3" t="s">
        <v>37</v>
      </c>
      <c r="B19" s="39">
        <v>40</v>
      </c>
      <c r="C19" s="32">
        <v>6</v>
      </c>
      <c r="D19" s="32">
        <v>0.75</v>
      </c>
      <c r="E19" s="34">
        <f t="shared" si="0"/>
        <v>4.5</v>
      </c>
      <c r="F19" s="37">
        <v>3</v>
      </c>
    </row>
    <row r="20" spans="1:7" x14ac:dyDescent="0.25">
      <c r="A20" s="3" t="s">
        <v>20</v>
      </c>
      <c r="B20" s="32">
        <v>152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36</v>
      </c>
      <c r="B21" s="33">
        <v>20</v>
      </c>
      <c r="C21" s="33">
        <v>0</v>
      </c>
      <c r="D21" s="32">
        <v>0.75</v>
      </c>
      <c r="E21" s="34">
        <f t="shared" si="0"/>
        <v>0</v>
      </c>
      <c r="F21" s="38">
        <v>5</v>
      </c>
    </row>
    <row r="23" spans="1:7" x14ac:dyDescent="0.25">
      <c r="A23" s="8" t="s">
        <v>22</v>
      </c>
    </row>
    <row r="24" spans="1:7" ht="15.75" thickBot="1" x14ac:dyDescent="0.3"/>
    <row r="25" spans="1:7" ht="30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32">
        <v>0</v>
      </c>
      <c r="C26" s="32">
        <v>0</v>
      </c>
      <c r="D26" s="32">
        <v>80</v>
      </c>
      <c r="E26" s="32">
        <v>1520</v>
      </c>
      <c r="F26" s="36">
        <f>SUM(B26:E26)</f>
        <v>1600</v>
      </c>
      <c r="G26" s="37">
        <v>1</v>
      </c>
    </row>
    <row r="27" spans="1:7" ht="15.75" thickBot="1" x14ac:dyDescent="0.3">
      <c r="A27" s="5" t="s">
        <v>29</v>
      </c>
      <c r="B27" s="33">
        <v>0</v>
      </c>
      <c r="C27" s="33">
        <v>30</v>
      </c>
      <c r="D27" s="33">
        <v>480</v>
      </c>
      <c r="E27" s="33">
        <v>840</v>
      </c>
      <c r="F27" s="36">
        <f>SUM(B27:E27)</f>
        <v>1350</v>
      </c>
      <c r="G27" s="38">
        <v>2</v>
      </c>
    </row>
    <row r="31" spans="1:7" x14ac:dyDescent="0.25">
      <c r="B31" s="22"/>
      <c r="C31" s="22"/>
      <c r="D31" s="22"/>
      <c r="E31" s="22"/>
    </row>
    <row r="32" spans="1:7" x14ac:dyDescent="0.25">
      <c r="B32" s="24"/>
      <c r="C32" s="24"/>
      <c r="D32" s="24"/>
      <c r="E32" s="24"/>
    </row>
    <row r="33" spans="2:5" x14ac:dyDescent="0.25">
      <c r="B33" s="22"/>
      <c r="C33" s="22"/>
      <c r="D33" s="22"/>
      <c r="E33" s="22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2" workbookViewId="0">
      <selection activeCell="B35" sqref="B35"/>
    </sheetView>
  </sheetViews>
  <sheetFormatPr baseColWidth="10" defaultRowHeight="15" x14ac:dyDescent="0.25"/>
  <cols>
    <col min="1" max="1" width="37.85546875" bestFit="1" customWidth="1"/>
    <col min="2" max="2" width="25.7109375" bestFit="1" customWidth="1"/>
    <col min="3" max="3" width="29.85546875" bestFit="1" customWidth="1"/>
    <col min="4" max="4" width="22.28515625" customWidth="1"/>
    <col min="5" max="5" width="15.5703125" customWidth="1"/>
    <col min="6" max="6" width="12.7109375" customWidth="1"/>
    <col min="7" max="7" width="11.7109375" bestFit="1" customWidth="1"/>
  </cols>
  <sheetData>
    <row r="1" spans="1:6" ht="18.75" x14ac:dyDescent="0.3">
      <c r="A1" s="1" t="s">
        <v>0</v>
      </c>
      <c r="B1" s="9">
        <v>43678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2">
        <v>0</v>
      </c>
      <c r="C6" s="2">
        <v>0</v>
      </c>
      <c r="D6" s="17">
        <f>C6*10</f>
        <v>0</v>
      </c>
      <c r="E6" s="20"/>
    </row>
    <row r="7" spans="1:6" ht="15.75" thickBot="1" x14ac:dyDescent="0.3">
      <c r="A7" s="5" t="s">
        <v>12</v>
      </c>
      <c r="B7" s="6">
        <v>0</v>
      </c>
      <c r="C7" s="6">
        <v>0</v>
      </c>
      <c r="D7" s="18">
        <f>C7*10</f>
        <v>0</v>
      </c>
      <c r="E7" s="21"/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20</v>
      </c>
      <c r="C17" s="32">
        <v>0</v>
      </c>
      <c r="D17" s="32">
        <v>0.75</v>
      </c>
      <c r="E17" s="34">
        <f>SUM(C17*D17)</f>
        <v>0</v>
      </c>
      <c r="F17" s="37">
        <v>5</v>
      </c>
    </row>
    <row r="18" spans="1:7" x14ac:dyDescent="0.25">
      <c r="A18" s="3" t="s">
        <v>19</v>
      </c>
      <c r="B18" s="32">
        <v>45</v>
      </c>
      <c r="C18" s="32">
        <v>8</v>
      </c>
      <c r="D18" s="32">
        <v>0.75</v>
      </c>
      <c r="E18" s="34">
        <f>SUM(C18*D18)</f>
        <v>6</v>
      </c>
      <c r="F18" s="37">
        <v>2</v>
      </c>
    </row>
    <row r="19" spans="1:7" x14ac:dyDescent="0.25">
      <c r="A19" s="3" t="s">
        <v>37</v>
      </c>
      <c r="B19" s="32">
        <v>24</v>
      </c>
      <c r="C19" s="32">
        <v>6</v>
      </c>
      <c r="D19" s="32">
        <v>0.75</v>
      </c>
      <c r="E19" s="34">
        <f t="shared" ref="E19:E21" si="0">SUM(C19*D19)</f>
        <v>4.5</v>
      </c>
      <c r="F19" s="37">
        <v>3</v>
      </c>
    </row>
    <row r="20" spans="1:7" x14ac:dyDescent="0.25">
      <c r="A20" s="3" t="s">
        <v>20</v>
      </c>
      <c r="B20" s="32">
        <v>91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21</v>
      </c>
      <c r="B21" s="33">
        <v>24</v>
      </c>
      <c r="C21" s="33">
        <v>6</v>
      </c>
      <c r="D21" s="32">
        <v>0.75</v>
      </c>
      <c r="E21" s="34">
        <f t="shared" si="0"/>
        <v>4.5</v>
      </c>
      <c r="F21" s="38">
        <v>3</v>
      </c>
    </row>
    <row r="23" spans="1:7" x14ac:dyDescent="0.25">
      <c r="A23" s="8" t="s">
        <v>22</v>
      </c>
    </row>
    <row r="24" spans="1:7" ht="15.75" thickBot="1" x14ac:dyDescent="0.3"/>
    <row r="25" spans="1:7" ht="45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2">
        <v>0</v>
      </c>
      <c r="C26" s="2">
        <v>0</v>
      </c>
      <c r="D26" s="2">
        <v>0</v>
      </c>
      <c r="E26" s="2">
        <v>0</v>
      </c>
      <c r="F26" s="4">
        <v>0</v>
      </c>
      <c r="G26" s="20"/>
    </row>
    <row r="27" spans="1:7" ht="15.75" thickBot="1" x14ac:dyDescent="0.3">
      <c r="A27" s="5" t="s">
        <v>29</v>
      </c>
      <c r="B27" s="6">
        <v>0</v>
      </c>
      <c r="C27" s="6">
        <v>0</v>
      </c>
      <c r="D27" s="6">
        <v>0</v>
      </c>
      <c r="E27" s="6">
        <v>0</v>
      </c>
      <c r="F27" s="7">
        <v>0</v>
      </c>
      <c r="G2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F28" sqref="F28"/>
    </sheetView>
  </sheetViews>
  <sheetFormatPr baseColWidth="10" defaultRowHeight="15" x14ac:dyDescent="0.25"/>
  <cols>
    <col min="1" max="1" width="38.42578125" customWidth="1"/>
    <col min="2" max="2" width="27.28515625" customWidth="1"/>
    <col min="3" max="3" width="22.7109375" customWidth="1"/>
    <col min="4" max="4" width="18.85546875" customWidth="1"/>
    <col min="5" max="5" width="22.42578125" customWidth="1"/>
  </cols>
  <sheetData>
    <row r="1" spans="1:5" ht="18.75" x14ac:dyDescent="0.3">
      <c r="A1" s="1" t="s">
        <v>0</v>
      </c>
      <c r="B1" s="9">
        <v>43709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20</v>
      </c>
      <c r="C6" s="2">
        <v>0</v>
      </c>
      <c r="D6" s="17">
        <v>20</v>
      </c>
      <c r="E6" s="20">
        <v>2</v>
      </c>
    </row>
    <row r="7" spans="1:5" ht="15.75" thickBot="1" x14ac:dyDescent="0.3">
      <c r="A7" s="5" t="s">
        <v>12</v>
      </c>
      <c r="B7" s="6">
        <v>70</v>
      </c>
      <c r="C7" s="6">
        <v>0</v>
      </c>
      <c r="D7" s="18">
        <v>70</v>
      </c>
      <c r="E7" s="21">
        <v>1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95" customHeight="1" thickBot="1" x14ac:dyDescent="0.3">
      <c r="A12" s="21" t="s">
        <v>10</v>
      </c>
      <c r="B12" s="21"/>
      <c r="C12" s="21"/>
      <c r="D12" s="21"/>
      <c r="E12" s="49"/>
    </row>
    <row r="13" spans="1:5" ht="15.95" customHeight="1" x14ac:dyDescent="0.25">
      <c r="A13" s="44" t="s">
        <v>39</v>
      </c>
      <c r="B13" s="47">
        <v>97</v>
      </c>
      <c r="C13" s="51">
        <v>62</v>
      </c>
      <c r="D13" s="44">
        <v>15</v>
      </c>
      <c r="E13" s="41"/>
    </row>
    <row r="14" spans="1:5" ht="15.95" customHeight="1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30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15</v>
      </c>
      <c r="C19" s="32">
        <v>0</v>
      </c>
      <c r="D19" s="32">
        <v>0.75</v>
      </c>
      <c r="E19" s="34">
        <f>SUM(C19*D19)</f>
        <v>0</v>
      </c>
      <c r="F19" s="37">
        <v>5</v>
      </c>
    </row>
    <row r="20" spans="1:7" x14ac:dyDescent="0.25">
      <c r="A20" s="3" t="s">
        <v>19</v>
      </c>
      <c r="B20" s="32">
        <v>26</v>
      </c>
      <c r="C20" s="32">
        <v>3</v>
      </c>
      <c r="D20" s="32">
        <v>0.75</v>
      </c>
      <c r="E20" s="34">
        <f>SUM(C20*D20)</f>
        <v>2.25</v>
      </c>
      <c r="F20" s="37">
        <v>4</v>
      </c>
    </row>
    <row r="21" spans="1:7" x14ac:dyDescent="0.25">
      <c r="A21" s="3" t="s">
        <v>37</v>
      </c>
      <c r="B21" s="32">
        <v>37</v>
      </c>
      <c r="C21" s="32">
        <v>8</v>
      </c>
      <c r="D21" s="32">
        <v>0.75</v>
      </c>
      <c r="E21" s="34">
        <f t="shared" ref="E21:E23" si="0">SUM(C21*D21)</f>
        <v>6</v>
      </c>
      <c r="F21" s="37">
        <v>2</v>
      </c>
    </row>
    <row r="22" spans="1:7" x14ac:dyDescent="0.25">
      <c r="A22" s="3" t="s">
        <v>20</v>
      </c>
      <c r="B22" s="32">
        <v>140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4</v>
      </c>
      <c r="D23" s="32">
        <v>0.75</v>
      </c>
      <c r="E23" s="34">
        <f t="shared" si="0"/>
        <v>3</v>
      </c>
      <c r="F23" s="38">
        <v>3</v>
      </c>
    </row>
    <row r="25" spans="1:7" x14ac:dyDescent="0.25">
      <c r="A25" s="8" t="s">
        <v>22</v>
      </c>
    </row>
    <row r="26" spans="1:7" ht="15.75" thickBot="1" x14ac:dyDescent="0.3"/>
    <row r="27" spans="1:7" ht="30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>
        <v>0</v>
      </c>
      <c r="C28" s="2">
        <v>0</v>
      </c>
      <c r="D28" s="2">
        <v>220</v>
      </c>
      <c r="E28" s="2">
        <v>3960</v>
      </c>
      <c r="F28" s="7">
        <f>SUM(B28:E28)</f>
        <v>4180</v>
      </c>
      <c r="G28" s="37">
        <v>2</v>
      </c>
    </row>
    <row r="29" spans="1:7" ht="15.75" thickBot="1" x14ac:dyDescent="0.3">
      <c r="A29" s="5" t="s">
        <v>29</v>
      </c>
      <c r="B29" s="6">
        <v>0</v>
      </c>
      <c r="C29" s="6">
        <v>0</v>
      </c>
      <c r="D29" s="6">
        <v>80</v>
      </c>
      <c r="E29" s="6">
        <v>3920</v>
      </c>
      <c r="F29" s="7">
        <f>SUM(B29:E29)</f>
        <v>4000</v>
      </c>
      <c r="G29" s="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F29" sqref="F29"/>
    </sheetView>
  </sheetViews>
  <sheetFormatPr baseColWidth="10" defaultRowHeight="15" x14ac:dyDescent="0.25"/>
  <cols>
    <col min="1" max="1" width="40.42578125" customWidth="1"/>
    <col min="2" max="2" width="19.42578125" customWidth="1"/>
    <col min="3" max="3" width="33.140625" customWidth="1"/>
    <col min="4" max="4" width="17.42578125" customWidth="1"/>
  </cols>
  <sheetData>
    <row r="1" spans="1:5" ht="18.75" x14ac:dyDescent="0.3">
      <c r="A1" s="1" t="s">
        <v>0</v>
      </c>
      <c r="B1" s="9">
        <v>43739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4</v>
      </c>
      <c r="C6" s="2">
        <v>0</v>
      </c>
      <c r="D6" s="17">
        <v>40</v>
      </c>
      <c r="E6" s="20">
        <v>1</v>
      </c>
    </row>
    <row r="7" spans="1:5" ht="15.75" thickBot="1" x14ac:dyDescent="0.3">
      <c r="A7" s="5" t="s">
        <v>12</v>
      </c>
      <c r="B7" s="6">
        <v>3</v>
      </c>
      <c r="C7" s="6">
        <v>0</v>
      </c>
      <c r="D7" s="18">
        <v>30</v>
      </c>
      <c r="E7" s="21">
        <v>2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75" thickBot="1" x14ac:dyDescent="0.3">
      <c r="A12" s="21" t="s">
        <v>10</v>
      </c>
      <c r="B12" s="21"/>
      <c r="C12" s="21"/>
      <c r="D12" s="21"/>
      <c r="E12" s="49"/>
    </row>
    <row r="13" spans="1:5" x14ac:dyDescent="0.25">
      <c r="A13" s="44" t="s">
        <v>39</v>
      </c>
      <c r="B13" s="47"/>
      <c r="C13" s="51"/>
      <c r="D13" s="44"/>
      <c r="E13" s="41"/>
    </row>
    <row r="14" spans="1:5" ht="15.75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45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30</v>
      </c>
      <c r="C19" s="32">
        <v>4</v>
      </c>
      <c r="D19" s="32">
        <v>0.75</v>
      </c>
      <c r="E19" s="34">
        <f>SUM(C19*D19)</f>
        <v>3</v>
      </c>
      <c r="F19" s="37">
        <v>4</v>
      </c>
    </row>
    <row r="20" spans="1:7" x14ac:dyDescent="0.25">
      <c r="A20" s="3" t="s">
        <v>19</v>
      </c>
      <c r="B20" s="32">
        <v>48</v>
      </c>
      <c r="C20" s="32">
        <v>8</v>
      </c>
      <c r="D20" s="32">
        <v>0.75</v>
      </c>
      <c r="E20" s="34">
        <f>SUM(C20*D20)</f>
        <v>6</v>
      </c>
      <c r="F20" s="37">
        <v>2</v>
      </c>
    </row>
    <row r="21" spans="1:7" x14ac:dyDescent="0.25">
      <c r="A21" s="3" t="s">
        <v>37</v>
      </c>
      <c r="B21" s="32">
        <v>39</v>
      </c>
      <c r="C21" s="32">
        <v>6</v>
      </c>
      <c r="D21" s="32">
        <v>0.75</v>
      </c>
      <c r="E21" s="34">
        <f t="shared" ref="E21:E23" si="0">SUM(C21*D21)</f>
        <v>4.5</v>
      </c>
      <c r="F21" s="37">
        <v>3</v>
      </c>
    </row>
    <row r="22" spans="1:7" x14ac:dyDescent="0.25">
      <c r="A22" s="3" t="s">
        <v>20</v>
      </c>
      <c r="B22" s="32">
        <v>155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0</v>
      </c>
      <c r="D23" s="32">
        <v>0.75</v>
      </c>
      <c r="E23" s="34">
        <f t="shared" si="0"/>
        <v>0</v>
      </c>
      <c r="F23" s="38">
        <v>5</v>
      </c>
    </row>
    <row r="25" spans="1:7" x14ac:dyDescent="0.25">
      <c r="A25" s="8" t="s">
        <v>22</v>
      </c>
    </row>
    <row r="26" spans="1:7" ht="15.75" thickBot="1" x14ac:dyDescent="0.3"/>
    <row r="27" spans="1:7" ht="45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/>
      <c r="C28" s="2"/>
      <c r="D28" s="2">
        <v>680</v>
      </c>
      <c r="E28" s="2">
        <v>2920</v>
      </c>
      <c r="F28" s="7">
        <f>SUM(B28:E28)</f>
        <v>3600</v>
      </c>
      <c r="G28" s="37">
        <v>1</v>
      </c>
    </row>
    <row r="29" spans="1:7" ht="15.75" thickBot="1" x14ac:dyDescent="0.3">
      <c r="A29" s="5" t="s">
        <v>29</v>
      </c>
      <c r="B29" s="6"/>
      <c r="C29" s="6"/>
      <c r="D29" s="6"/>
      <c r="E29" s="6">
        <v>1920</v>
      </c>
      <c r="F29" s="7">
        <f>SUM(B29:E29)</f>
        <v>1920</v>
      </c>
      <c r="G29" s="3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A2" sqref="A2:H35"/>
    </sheetView>
  </sheetViews>
  <sheetFormatPr baseColWidth="10" defaultRowHeight="15" x14ac:dyDescent="0.25"/>
  <cols>
    <col min="1" max="1" width="40.5703125" customWidth="1"/>
    <col min="2" max="2" width="28.42578125" customWidth="1"/>
    <col min="3" max="3" width="30.5703125" customWidth="1"/>
    <col min="4" max="4" width="21.42578125" customWidth="1"/>
  </cols>
  <sheetData>
    <row r="2" spans="1:5" ht="18.75" x14ac:dyDescent="0.3">
      <c r="A2" s="1" t="s">
        <v>0</v>
      </c>
      <c r="B2" s="9">
        <v>43770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>
        <v>4</v>
      </c>
      <c r="C7" s="2">
        <v>0</v>
      </c>
      <c r="D7" s="17">
        <v>40</v>
      </c>
      <c r="E7" s="20">
        <v>1</v>
      </c>
    </row>
    <row r="8" spans="1:5" ht="15.75" thickBot="1" x14ac:dyDescent="0.3">
      <c r="A8" s="5" t="s">
        <v>12</v>
      </c>
      <c r="B8" s="6">
        <v>1</v>
      </c>
      <c r="C8" s="6">
        <v>0</v>
      </c>
      <c r="D8" s="18">
        <v>10</v>
      </c>
      <c r="E8" s="21">
        <v>2</v>
      </c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>
        <v>96</v>
      </c>
      <c r="C14" s="51">
        <v>70</v>
      </c>
      <c r="D14" s="44">
        <v>15</v>
      </c>
      <c r="E14" s="41"/>
    </row>
    <row r="15" spans="1:5" ht="15.75" thickBot="1" x14ac:dyDescent="0.3">
      <c r="A15" s="45" t="s">
        <v>43</v>
      </c>
      <c r="B15" s="48">
        <v>95</v>
      </c>
      <c r="C15" s="48">
        <v>70</v>
      </c>
      <c r="D15" s="45">
        <v>15</v>
      </c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30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>
        <v>34</v>
      </c>
      <c r="C20" s="32">
        <v>4</v>
      </c>
      <c r="D20" s="32">
        <v>0.75</v>
      </c>
      <c r="E20" s="34">
        <f>SUM(C20*D20)</f>
        <v>3</v>
      </c>
      <c r="F20" s="37">
        <v>4</v>
      </c>
    </row>
    <row r="21" spans="1:7" x14ac:dyDescent="0.25">
      <c r="A21" s="3" t="s">
        <v>19</v>
      </c>
      <c r="B21" s="32">
        <v>41</v>
      </c>
      <c r="C21" s="32">
        <v>8</v>
      </c>
      <c r="D21" s="32">
        <v>0.75</v>
      </c>
      <c r="E21" s="34">
        <f>SUM(C21*D21)</f>
        <v>6</v>
      </c>
      <c r="F21" s="37">
        <v>2</v>
      </c>
    </row>
    <row r="22" spans="1:7" x14ac:dyDescent="0.25">
      <c r="A22" s="3" t="s">
        <v>37</v>
      </c>
      <c r="B22" s="32">
        <v>39</v>
      </c>
      <c r="C22" s="32">
        <v>6</v>
      </c>
      <c r="D22" s="32">
        <v>0.75</v>
      </c>
      <c r="E22" s="34">
        <f t="shared" ref="E22:E24" si="0">SUM(C22*D22)</f>
        <v>4.5</v>
      </c>
      <c r="F22" s="37">
        <v>3</v>
      </c>
    </row>
    <row r="23" spans="1:7" x14ac:dyDescent="0.25">
      <c r="A23" s="3" t="s">
        <v>20</v>
      </c>
      <c r="B23" s="32">
        <v>109</v>
      </c>
      <c r="C23" s="32">
        <v>10</v>
      </c>
      <c r="D23" s="32">
        <v>0.75</v>
      </c>
      <c r="E23" s="34">
        <f t="shared" si="0"/>
        <v>7.5</v>
      </c>
      <c r="F23" s="37">
        <v>1</v>
      </c>
    </row>
    <row r="24" spans="1:7" ht="15.75" thickBot="1" x14ac:dyDescent="0.3">
      <c r="A24" s="5" t="s">
        <v>21</v>
      </c>
      <c r="B24" s="33">
        <v>31</v>
      </c>
      <c r="C24" s="33">
        <v>0</v>
      </c>
      <c r="D24" s="32">
        <v>0.75</v>
      </c>
      <c r="E24" s="34">
        <f t="shared" si="0"/>
        <v>0</v>
      </c>
      <c r="F24" s="38">
        <v>5</v>
      </c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>
        <v>120</v>
      </c>
      <c r="E29" s="2">
        <v>1520</v>
      </c>
      <c r="F29" s="7">
        <f>SUM(B29:E29)</f>
        <v>1640</v>
      </c>
      <c r="G29" s="37">
        <v>2</v>
      </c>
    </row>
    <row r="30" spans="1:7" ht="15.75" thickBot="1" x14ac:dyDescent="0.3">
      <c r="A30" s="5" t="s">
        <v>29</v>
      </c>
      <c r="B30" s="6"/>
      <c r="C30" s="6"/>
      <c r="D30" s="6">
        <v>120</v>
      </c>
      <c r="E30" s="6">
        <v>1680</v>
      </c>
      <c r="F30" s="7">
        <f>SUM(B30:E30)</f>
        <v>1800</v>
      </c>
      <c r="G30" s="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16" workbookViewId="0">
      <selection activeCell="E7" sqref="E7:E8"/>
    </sheetView>
  </sheetViews>
  <sheetFormatPr baseColWidth="10" defaultRowHeight="15" x14ac:dyDescent="0.25"/>
  <cols>
    <col min="1" max="1" width="34.42578125" customWidth="1"/>
    <col min="2" max="2" width="26.7109375" customWidth="1"/>
    <col min="3" max="3" width="36.7109375" customWidth="1"/>
    <col min="4" max="4" width="18.42578125" customWidth="1"/>
  </cols>
  <sheetData>
    <row r="2" spans="1:5" ht="18.75" x14ac:dyDescent="0.3">
      <c r="A2" s="1" t="s">
        <v>0</v>
      </c>
      <c r="B2" s="9" t="s">
        <v>44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/>
      <c r="C7" s="2"/>
      <c r="D7" s="17"/>
      <c r="E7" s="20"/>
    </row>
    <row r="8" spans="1:5" ht="15.75" thickBot="1" x14ac:dyDescent="0.3">
      <c r="A8" s="5" t="s">
        <v>12</v>
      </c>
      <c r="B8" s="6"/>
      <c r="C8" s="6"/>
      <c r="D8" s="18"/>
      <c r="E8" s="21"/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/>
      <c r="C14" s="51"/>
      <c r="D14" s="44"/>
      <c r="E14" s="41"/>
    </row>
    <row r="15" spans="1:5" ht="15.75" thickBot="1" x14ac:dyDescent="0.3">
      <c r="A15" s="45" t="s">
        <v>43</v>
      </c>
      <c r="B15" s="48"/>
      <c r="C15" s="48"/>
      <c r="D15" s="45"/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30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>
        <v>33</v>
      </c>
      <c r="C20" s="32">
        <v>4</v>
      </c>
      <c r="D20" s="32">
        <v>0.75</v>
      </c>
      <c r="E20" s="34">
        <f>SUM(C20*D20)</f>
        <v>3</v>
      </c>
      <c r="F20" s="37">
        <v>4</v>
      </c>
    </row>
    <row r="21" spans="1:7" x14ac:dyDescent="0.25">
      <c r="A21" s="3" t="s">
        <v>19</v>
      </c>
      <c r="B21" s="32">
        <v>37</v>
      </c>
      <c r="C21" s="32">
        <v>6</v>
      </c>
      <c r="D21" s="32">
        <v>0.75</v>
      </c>
      <c r="E21" s="34">
        <f>SUM(C21*D21)</f>
        <v>4.5</v>
      </c>
      <c r="F21" s="37">
        <v>3</v>
      </c>
    </row>
    <row r="22" spans="1:7" x14ac:dyDescent="0.25">
      <c r="A22" s="3" t="s">
        <v>37</v>
      </c>
      <c r="B22" s="32">
        <v>45</v>
      </c>
      <c r="C22" s="32">
        <v>8</v>
      </c>
      <c r="D22" s="32">
        <v>0.75</v>
      </c>
      <c r="E22" s="34">
        <f t="shared" ref="E22:E24" si="0">SUM(C22*D22)</f>
        <v>6</v>
      </c>
      <c r="F22" s="37">
        <v>2</v>
      </c>
    </row>
    <row r="23" spans="1:7" x14ac:dyDescent="0.25">
      <c r="A23" s="3" t="s">
        <v>20</v>
      </c>
      <c r="B23" s="32">
        <v>96</v>
      </c>
      <c r="C23" s="32">
        <v>10</v>
      </c>
      <c r="D23" s="32">
        <v>0.75</v>
      </c>
      <c r="E23" s="34">
        <f t="shared" si="0"/>
        <v>7.5</v>
      </c>
      <c r="F23" s="37">
        <v>1</v>
      </c>
    </row>
    <row r="24" spans="1:7" ht="15.75" thickBot="1" x14ac:dyDescent="0.3">
      <c r="A24" s="5" t="s">
        <v>21</v>
      </c>
      <c r="B24" s="33">
        <v>11</v>
      </c>
      <c r="C24" s="33">
        <v>0</v>
      </c>
      <c r="D24" s="32">
        <v>0.75</v>
      </c>
      <c r="E24" s="34">
        <f t="shared" si="0"/>
        <v>0</v>
      </c>
      <c r="F24" s="38">
        <v>5</v>
      </c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/>
      <c r="E29" s="2"/>
      <c r="F29" s="7">
        <f>SUM(B29:E29)</f>
        <v>0</v>
      </c>
      <c r="G29" s="37"/>
    </row>
    <row r="30" spans="1:7" ht="15.75" thickBot="1" x14ac:dyDescent="0.3">
      <c r="A30" s="5" t="s">
        <v>29</v>
      </c>
      <c r="B30" s="6"/>
      <c r="C30" s="6"/>
      <c r="D30" s="6"/>
      <c r="E30" s="6"/>
      <c r="F30" s="7">
        <f>SUM(B30:E30)</f>
        <v>0</v>
      </c>
      <c r="G3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3" sqref="G23"/>
    </sheetView>
  </sheetViews>
  <sheetFormatPr baseColWidth="10" defaultRowHeight="15" x14ac:dyDescent="0.25"/>
  <cols>
    <col min="1" max="1" width="24.5703125" bestFit="1" customWidth="1"/>
    <col min="2" max="3" width="16.85546875" bestFit="1" customWidth="1"/>
    <col min="4" max="7" width="24.42578125" customWidth="1"/>
    <col min="8" max="8" width="15.42578125" bestFit="1" customWidth="1"/>
    <col min="9" max="9" width="19.85546875" bestFit="1" customWidth="1"/>
  </cols>
  <sheetData>
    <row r="1" spans="1:9" ht="18.75" x14ac:dyDescent="0.3">
      <c r="A1" s="1" t="s">
        <v>31</v>
      </c>
    </row>
    <row r="3" spans="1:9" ht="18.75" x14ac:dyDescent="0.3">
      <c r="B3" s="27" t="s">
        <v>32</v>
      </c>
      <c r="C3" s="28" t="s">
        <v>33</v>
      </c>
      <c r="D3" s="28" t="s">
        <v>38</v>
      </c>
      <c r="E3" s="55">
        <v>43739</v>
      </c>
      <c r="F3" s="55">
        <v>43770</v>
      </c>
      <c r="G3" s="55" t="s">
        <v>45</v>
      </c>
      <c r="H3" s="29" t="s">
        <v>34</v>
      </c>
      <c r="I3" s="30" t="s">
        <v>35</v>
      </c>
    </row>
    <row r="4" spans="1:9" x14ac:dyDescent="0.25">
      <c r="A4" s="8" t="s">
        <v>1</v>
      </c>
      <c r="B4" s="31"/>
      <c r="C4" s="31"/>
      <c r="D4" s="31"/>
      <c r="E4" s="31"/>
      <c r="F4" s="31"/>
      <c r="G4" s="31"/>
      <c r="H4" s="31"/>
      <c r="I4" s="31"/>
    </row>
    <row r="5" spans="1:9" x14ac:dyDescent="0.25">
      <c r="A5" s="25" t="s">
        <v>11</v>
      </c>
      <c r="B5" s="34">
        <v>10</v>
      </c>
      <c r="C5" s="2"/>
      <c r="D5" s="2">
        <v>20</v>
      </c>
      <c r="E5" s="2">
        <v>40</v>
      </c>
      <c r="F5" s="2">
        <v>40</v>
      </c>
      <c r="G5" s="2"/>
      <c r="H5" s="2">
        <f>SUM(B5:G5)</f>
        <v>110</v>
      </c>
      <c r="I5" s="32">
        <v>2</v>
      </c>
    </row>
    <row r="6" spans="1:9" ht="15.75" thickBot="1" x14ac:dyDescent="0.3">
      <c r="A6" s="26" t="s">
        <v>12</v>
      </c>
      <c r="B6" s="35">
        <v>20</v>
      </c>
      <c r="C6" s="2"/>
      <c r="D6" s="2">
        <v>70</v>
      </c>
      <c r="E6" s="2">
        <v>30</v>
      </c>
      <c r="F6" s="2">
        <v>10</v>
      </c>
      <c r="G6" s="2"/>
      <c r="H6" s="2">
        <f>SUM(B6:G6)</f>
        <v>130</v>
      </c>
      <c r="I6" s="32">
        <v>1</v>
      </c>
    </row>
    <row r="7" spans="1:9" x14ac:dyDescent="0.25">
      <c r="A7" s="8" t="s">
        <v>5</v>
      </c>
      <c r="B7" s="31"/>
      <c r="C7" s="31"/>
      <c r="D7" s="31"/>
      <c r="E7" s="31"/>
      <c r="F7" s="31"/>
      <c r="G7" s="31"/>
      <c r="H7" s="31"/>
      <c r="I7" s="40"/>
    </row>
    <row r="8" spans="1:9" ht="15.75" thickBot="1" x14ac:dyDescent="0.3">
      <c r="A8" s="26" t="s">
        <v>10</v>
      </c>
      <c r="B8" s="2"/>
      <c r="C8" s="2"/>
      <c r="D8" s="2"/>
      <c r="E8" s="2"/>
      <c r="F8" s="2"/>
      <c r="G8" s="2"/>
      <c r="H8" s="2"/>
      <c r="I8" s="32"/>
    </row>
    <row r="9" spans="1:9" ht="15.75" thickBot="1" x14ac:dyDescent="0.3">
      <c r="A9" s="52" t="s">
        <v>41</v>
      </c>
      <c r="B9" s="2"/>
      <c r="C9" s="2"/>
      <c r="D9" s="2">
        <v>15</v>
      </c>
      <c r="E9" s="2"/>
      <c r="F9" s="2">
        <v>15</v>
      </c>
      <c r="G9" s="2"/>
      <c r="H9" s="2">
        <f t="shared" ref="H9:H10" si="0">SUM(B9:G9)</f>
        <v>30</v>
      </c>
      <c r="I9" s="32"/>
    </row>
    <row r="10" spans="1:9" ht="15.75" thickBot="1" x14ac:dyDescent="0.3">
      <c r="A10" s="54" t="s">
        <v>40</v>
      </c>
      <c r="B10" s="53"/>
      <c r="C10" s="2"/>
      <c r="D10" s="2">
        <v>15</v>
      </c>
      <c r="E10" s="2"/>
      <c r="F10" s="2">
        <v>15</v>
      </c>
      <c r="G10" s="2"/>
      <c r="H10" s="2">
        <f t="shared" si="0"/>
        <v>30</v>
      </c>
      <c r="I10" s="32"/>
    </row>
    <row r="11" spans="1:9" x14ac:dyDescent="0.25">
      <c r="A11" s="44" t="s">
        <v>42</v>
      </c>
      <c r="B11" s="53"/>
      <c r="C11" s="2"/>
      <c r="D11" s="2"/>
      <c r="E11" s="2"/>
      <c r="F11" s="2"/>
      <c r="G11" s="2"/>
      <c r="H11" s="2"/>
      <c r="I11" s="32"/>
    </row>
    <row r="12" spans="1:9" ht="15.75" thickBot="1" x14ac:dyDescent="0.3">
      <c r="A12" s="45" t="s">
        <v>43</v>
      </c>
      <c r="B12" s="53"/>
      <c r="C12" s="2"/>
      <c r="D12" s="2"/>
      <c r="E12" s="2"/>
      <c r="F12" s="2"/>
      <c r="G12" s="2"/>
      <c r="H12" s="2"/>
      <c r="I12" s="32"/>
    </row>
    <row r="13" spans="1:9" x14ac:dyDescent="0.25">
      <c r="A13" s="56" t="s">
        <v>13</v>
      </c>
      <c r="B13" s="31"/>
      <c r="C13" s="31"/>
      <c r="D13" s="31"/>
      <c r="E13" s="31"/>
      <c r="F13" s="31"/>
      <c r="G13" s="31"/>
      <c r="H13" s="31"/>
      <c r="I13" s="40"/>
    </row>
    <row r="14" spans="1:9" x14ac:dyDescent="0.25">
      <c r="A14" s="25" t="s">
        <v>18</v>
      </c>
      <c r="B14" s="34">
        <v>3</v>
      </c>
      <c r="C14" s="2">
        <v>0</v>
      </c>
      <c r="D14" s="34">
        <v>0</v>
      </c>
      <c r="E14" s="34">
        <v>3</v>
      </c>
      <c r="F14" s="34">
        <v>3</v>
      </c>
      <c r="G14" s="34">
        <v>3</v>
      </c>
      <c r="H14" s="2">
        <f t="shared" ref="H14:H18" si="1">SUM(B14:G14)</f>
        <v>12</v>
      </c>
      <c r="I14" s="32">
        <v>4</v>
      </c>
    </row>
    <row r="15" spans="1:9" x14ac:dyDescent="0.25">
      <c r="A15" s="25" t="s">
        <v>19</v>
      </c>
      <c r="B15" s="34">
        <v>6</v>
      </c>
      <c r="C15" s="2">
        <v>6</v>
      </c>
      <c r="D15" s="34">
        <v>2.25</v>
      </c>
      <c r="E15" s="34">
        <v>6</v>
      </c>
      <c r="F15" s="34">
        <v>6</v>
      </c>
      <c r="G15" s="34">
        <v>4.5</v>
      </c>
      <c r="H15" s="2">
        <f t="shared" si="1"/>
        <v>30.75</v>
      </c>
      <c r="I15" s="32">
        <v>2</v>
      </c>
    </row>
    <row r="16" spans="1:9" x14ac:dyDescent="0.25">
      <c r="A16" s="25" t="s">
        <v>37</v>
      </c>
      <c r="B16" s="34">
        <v>4.5</v>
      </c>
      <c r="C16" s="2">
        <v>4.5</v>
      </c>
      <c r="D16" s="34">
        <v>6</v>
      </c>
      <c r="E16" s="34">
        <v>4.5</v>
      </c>
      <c r="F16" s="34">
        <v>4.5</v>
      </c>
      <c r="G16" s="34">
        <v>6</v>
      </c>
      <c r="H16" s="2">
        <f t="shared" si="1"/>
        <v>30</v>
      </c>
      <c r="I16" s="32">
        <v>3</v>
      </c>
    </row>
    <row r="17" spans="1:9" x14ac:dyDescent="0.25">
      <c r="A17" s="25" t="s">
        <v>20</v>
      </c>
      <c r="B17" s="34">
        <v>7.5</v>
      </c>
      <c r="C17" s="2">
        <v>7.5</v>
      </c>
      <c r="D17" s="34">
        <v>7.5</v>
      </c>
      <c r="E17" s="34">
        <v>7.5</v>
      </c>
      <c r="F17" s="34">
        <v>7.5</v>
      </c>
      <c r="G17" s="34">
        <v>7.5</v>
      </c>
      <c r="H17" s="2">
        <f t="shared" si="1"/>
        <v>45</v>
      </c>
      <c r="I17" s="32">
        <v>1</v>
      </c>
    </row>
    <row r="18" spans="1:9" ht="15.75" thickBot="1" x14ac:dyDescent="0.3">
      <c r="A18" s="26" t="s">
        <v>21</v>
      </c>
      <c r="B18" s="34">
        <v>0</v>
      </c>
      <c r="C18" s="2">
        <v>4.5</v>
      </c>
      <c r="D18" s="34">
        <v>3</v>
      </c>
      <c r="E18" s="34">
        <v>0</v>
      </c>
      <c r="F18" s="34">
        <v>0</v>
      </c>
      <c r="G18" s="34">
        <v>0</v>
      </c>
      <c r="H18" s="2">
        <f t="shared" si="1"/>
        <v>7.5</v>
      </c>
      <c r="I18" s="32">
        <v>5</v>
      </c>
    </row>
    <row r="19" spans="1:9" x14ac:dyDescent="0.25">
      <c r="A19" s="8" t="s">
        <v>22</v>
      </c>
      <c r="B19" s="31"/>
      <c r="C19" s="31"/>
      <c r="D19" s="31"/>
      <c r="E19" s="31"/>
      <c r="F19" s="31"/>
      <c r="G19" s="31"/>
      <c r="H19" s="31"/>
      <c r="I19" s="40"/>
    </row>
    <row r="20" spans="1:9" x14ac:dyDescent="0.25">
      <c r="A20" s="25" t="s">
        <v>28</v>
      </c>
      <c r="B20" s="36">
        <f>SUM('juillet 2019'!B26:E26)</f>
        <v>1600</v>
      </c>
      <c r="C20" s="2"/>
      <c r="D20" s="2">
        <v>4180</v>
      </c>
      <c r="E20" s="2">
        <v>3600</v>
      </c>
      <c r="F20" s="2">
        <v>1640</v>
      </c>
      <c r="G20" s="2">
        <v>1200</v>
      </c>
      <c r="H20" s="2">
        <f>SUM(B20:G20)</f>
        <v>12220</v>
      </c>
      <c r="I20" s="32">
        <v>1</v>
      </c>
    </row>
    <row r="21" spans="1:9" ht="15.75" thickBot="1" x14ac:dyDescent="0.3">
      <c r="A21" s="26" t="s">
        <v>29</v>
      </c>
      <c r="B21" s="36">
        <f>SUM('juillet 2019'!B27:E27)</f>
        <v>1350</v>
      </c>
      <c r="C21" s="2"/>
      <c r="D21" s="2">
        <v>4000</v>
      </c>
      <c r="E21" s="2">
        <v>1920</v>
      </c>
      <c r="F21" s="2">
        <v>1800</v>
      </c>
      <c r="G21" s="2">
        <v>0</v>
      </c>
      <c r="H21" s="2">
        <f>SUM(B21:G21)</f>
        <v>9070</v>
      </c>
      <c r="I21" s="32">
        <v>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juillet 2019</vt:lpstr>
      <vt:lpstr>août 2019</vt:lpstr>
      <vt:lpstr>SEPTEMBRE 2019</vt:lpstr>
      <vt:lpstr>OCTOBRE 2019</vt:lpstr>
      <vt:lpstr>Novembre 2019</vt:lpstr>
      <vt:lpstr>Décembre 2019</vt:lpstr>
      <vt:lpstr>classement cumulé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DECOUARD, Charlotte</dc:creator>
  <cp:lastModifiedBy>DAVID, Mathieu</cp:lastModifiedBy>
  <dcterms:created xsi:type="dcterms:W3CDTF">2019-07-22T12:02:49Z</dcterms:created>
  <dcterms:modified xsi:type="dcterms:W3CDTF">2020-01-20T14:12:39Z</dcterms:modified>
</cp:coreProperties>
</file>