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jd\Documents\PREWORK_RGL\Module-5\Pymaceuticals\data\"/>
    </mc:Choice>
  </mc:AlternateContent>
  <xr:revisionPtr revIDLastSave="0" documentId="8_{E1494452-0802-4407-AF13-B3085C39D6A0}" xr6:coauthVersionLast="31" xr6:coauthVersionMax="31" xr10:uidLastSave="{00000000-0000-0000-0000-000000000000}"/>
  <bookViews>
    <workbookView xWindow="0" yWindow="0" windowWidth="14400" windowHeight="10050" activeTab="4"/>
  </bookViews>
  <sheets>
    <sheet name="Sheet3" sheetId="4" r:id="rId1"/>
    <sheet name="Sheet6" sheetId="7" r:id="rId2"/>
    <sheet name="clinicaltrial_data" sheetId="1" r:id="rId3"/>
    <sheet name="Sheet2" sheetId="3" r:id="rId4"/>
    <sheet name="Sheet5" sheetId="6" r:id="rId5"/>
    <sheet name="clinicaltrial_data (2)" sheetId="5" r:id="rId6"/>
    <sheet name="Sheet7" sheetId="8" r:id="rId7"/>
  </sheets>
  <calcPr calcId="0"/>
  <pivotCaches>
    <pivotCache cacheId="49" r:id="rId8"/>
    <pivotCache cacheId="47" r:id="rId9"/>
  </pivotCaches>
</workbook>
</file>

<file path=xl/calcChain.xml><?xml version="1.0" encoding="utf-8"?>
<calcChain xmlns="http://schemas.openxmlformats.org/spreadsheetml/2006/main">
  <c r="L3" i="5" l="1"/>
  <c r="J4" i="5"/>
  <c r="I4" i="5"/>
  <c r="K3" i="5"/>
  <c r="J3" i="5"/>
  <c r="I3" i="5"/>
  <c r="E2" i="8"/>
  <c r="E3" i="8"/>
  <c r="E4" i="8"/>
  <c r="E5" i="8"/>
  <c r="E6" i="8"/>
  <c r="E7" i="8"/>
  <c r="E8" i="8"/>
  <c r="E9" i="8"/>
  <c r="E10" i="8"/>
  <c r="E11" i="8"/>
  <c r="E12" i="8"/>
  <c r="E13" i="8"/>
  <c r="E14" i="8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P595" i="5"/>
  <c r="P596" i="5"/>
  <c r="P597" i="5"/>
  <c r="P598" i="5"/>
  <c r="P599" i="5"/>
  <c r="P594" i="5"/>
  <c r="Q594" i="5"/>
  <c r="Q595" i="5"/>
  <c r="Q596" i="5"/>
  <c r="Q597" i="5"/>
  <c r="Q598" i="5"/>
  <c r="Q599" i="5"/>
  <c r="Q593" i="5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" i="4"/>
  <c r="Q590" i="5"/>
  <c r="P590" i="5"/>
  <c r="S588" i="5"/>
  <c r="R588" i="5"/>
  <c r="Q588" i="5"/>
  <c r="P588" i="5"/>
  <c r="S586" i="5"/>
  <c r="R586" i="5"/>
  <c r="Q586" i="5"/>
  <c r="P586" i="5"/>
  <c r="S584" i="5"/>
  <c r="R584" i="5"/>
  <c r="Q584" i="5"/>
  <c r="P584" i="5"/>
  <c r="S582" i="5"/>
  <c r="R582" i="5"/>
  <c r="Q582" i="5"/>
  <c r="P582" i="5"/>
  <c r="R588" i="1"/>
  <c r="Q588" i="1"/>
  <c r="R586" i="1"/>
  <c r="Q586" i="1"/>
  <c r="R584" i="1"/>
  <c r="Q584" i="1"/>
  <c r="R582" i="1"/>
  <c r="Q582" i="1"/>
  <c r="P590" i="1"/>
  <c r="O590" i="1"/>
  <c r="P588" i="1"/>
  <c r="O588" i="1"/>
  <c r="P586" i="1"/>
  <c r="O586" i="1"/>
  <c r="P584" i="1"/>
  <c r="O584" i="1"/>
  <c r="P582" i="1"/>
  <c r="O582" i="1"/>
</calcChain>
</file>

<file path=xl/sharedStrings.xml><?xml version="1.0" encoding="utf-8"?>
<sst xmlns="http://schemas.openxmlformats.org/spreadsheetml/2006/main" count="7738" uniqueCount="281">
  <si>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</si>
  <si>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</si>
  <si>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</si>
  <si>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</si>
  <si>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</si>
  <si>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</si>
  <si>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</si>
  <si>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</si>
  <si>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</si>
  <si>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</si>
  <si>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</si>
  <si>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</si>
  <si>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</si>
  <si>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</si>
  <si>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</si>
  <si>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</si>
  <si>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</si>
  <si>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</si>
  <si>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</si>
  <si>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</si>
  <si>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</si>
  <si>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</si>
  <si>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</si>
  <si>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</si>
  <si>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</si>
  <si>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</si>
  <si>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</si>
  <si>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</si>
  <si>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</si>
  <si>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</si>
  <si>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</si>
  <si>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</si>
  <si>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</si>
  <si>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</si>
  <si>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</si>
  <si>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</si>
  <si>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</si>
  <si>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</si>
  <si>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</si>
  <si>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</si>
  <si>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</si>
  <si>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</si>
  <si>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</si>
  <si>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</si>
  <si>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</si>
  <si>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</si>
  <si>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</si>
  <si>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</si>
  <si>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</si>
  <si>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</si>
  <si>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</si>
  <si>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</si>
  <si>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</si>
  <si>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</si>
  <si>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</si>
  <si>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</si>
  <si>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</si>
  <si>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</si>
  <si>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</si>
  <si>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</si>
  <si>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</si>
  <si>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</si>
  <si>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</si>
  <si>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</si>
  <si>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</si>
  <si>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</si>
  <si>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</si>
  <si>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</si>
  <si>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</si>
  <si>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</si>
  <si>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</si>
  <si>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</si>
  <si>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</si>
  <si>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</si>
  <si>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</si>
  <si>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</si>
  <si>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</si>
  <si>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</si>
  <si>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</si>
  <si>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</si>
  <si>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</si>
  <si>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</si>
  <si>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</si>
  <si>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</si>
  <si>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</si>
  <si>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</si>
  <si>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</si>
  <si>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</si>
  <si>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</si>
  <si>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</si>
  <si>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</si>
  <si>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</si>
  <si>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</si>
  <si>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</si>
  <si>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</si>
  <si>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</si>
  <si>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</si>
  <si>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</si>
  <si>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</si>
  <si>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</si>
  <si>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</si>
  <si>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</si>
  <si>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</si>
  <si>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</si>
  <si>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</si>
  <si>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</si>
  <si>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</si>
  <si>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</si>
  <si>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</si>
  <si>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</si>
  <si>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</si>
  <si>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</si>
  <si>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</si>
  <si>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</si>
  <si>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</si>
  <si>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</si>
  <si>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</si>
  <si>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</si>
  <si>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</si>
  <si>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</si>
  <si>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</si>
  <si>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</si>
  <si>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</si>
  <si>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</si>
  <si>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</si>
  <si>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</si>
  <si>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</si>
  <si>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</si>
  <si>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</si>
  <si>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</si>
  <si>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</si>
  <si>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</si>
  <si>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</si>
  <si>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</si>
  <si>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</si>
  <si>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</si>
  <si>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</si>
  <si>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</si>
  <si>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</si>
  <si>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</si>
  <si>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</si>
  <si>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</si>
  <si>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</si>
  <si>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</si>
  <si>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</si>
  <si>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</si>
  <si>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</si>
  <si>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</si>
  <si>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</si>
  <si>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</si>
  <si>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</si>
  <si>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</si>
  <si>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</si>
  <si>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</si>
  <si>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</si>
  <si>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</si>
  <si>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</si>
  <si>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</si>
  <si>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</si>
  <si>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</si>
  <si>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</si>
  <si>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</si>
  <si>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</si>
  <si>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</si>
  <si>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</si>
  <si>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</si>
  <si>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</si>
  <si>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</si>
  <si>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</si>
  <si>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</si>
  <si>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</si>
  <si>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</si>
  <si>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</si>
  <si>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</si>
  <si>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</si>
  <si>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</si>
  <si>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</si>
  <si>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</si>
  <si>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</si>
  <si>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</si>
  <si>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</si>
  <si>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</si>
  <si>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</si>
  <si>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</si>
  <si>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</si>
  <si>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</si>
  <si>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</si>
  <si>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</si>
  <si>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</si>
  <si>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</si>
  <si>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</si>
  <si>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</si>
  <si>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</si>
  <si>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</si>
  <si>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</si>
  <si>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</si>
  <si>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</si>
  <si>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</si>
  <si>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</si>
  <si>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</si>
  <si>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</si>
  <si>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</si>
  <si>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</si>
  <si>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</si>
  <si>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</si>
  <si>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</si>
  <si>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</si>
  <si>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</si>
  <si>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</si>
  <si>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</si>
  <si>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</si>
  <si>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</si>
  <si>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</si>
  <si>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</si>
  <si>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</si>
  <si>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</si>
  <si>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</si>
  <si>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</si>
  <si>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</si>
  <si>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</si>
  <si>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</si>
  <si>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</si>
  <si>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</si>
  <si>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</si>
  <si>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</si>
  <si>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</si>
  <si>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</si>
  <si>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</si>
  <si>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</si>
  <si>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</si>
  <si>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</si>
  <si>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</si>
  <si>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</si>
  <si>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</si>
  <si>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</si>
  <si>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</si>
  <si>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</si>
  <si>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</si>
  <si>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</si>
  <si>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</si>
  <si>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</si>
  <si>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</si>
  <si>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</si>
  <si>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</si>
  <si>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</si>
  <si>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</si>
  <si>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</si>
  <si>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</si>
  <si>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</si>
  <si>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</si>
  <si>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</si>
  <si>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</si>
  <si>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</si>
  <si>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Row Labels</t>
  </si>
  <si>
    <t>Grand Total</t>
  </si>
  <si>
    <t>Column1</t>
  </si>
  <si>
    <t>Infubinol</t>
  </si>
  <si>
    <t>Placebo</t>
  </si>
  <si>
    <t>Ceftamin</t>
  </si>
  <si>
    <t>Stelasyn</t>
  </si>
  <si>
    <t>Zoniferol</t>
  </si>
  <si>
    <t>Ramicane</t>
  </si>
  <si>
    <t>Ketapril</t>
  </si>
  <si>
    <t>Propriva</t>
  </si>
  <si>
    <t>Naftisol</t>
  </si>
  <si>
    <t>Capomulin</t>
  </si>
  <si>
    <t>Column Labels</t>
  </si>
  <si>
    <t>G989</t>
  </si>
  <si>
    <t>A</t>
  </si>
  <si>
    <t>B</t>
  </si>
  <si>
    <t>Column2</t>
  </si>
  <si>
    <t>Column3</t>
  </si>
  <si>
    <t>Average rate of growth</t>
  </si>
  <si>
    <t>Average growth</t>
  </si>
  <si>
    <t>g989s</t>
  </si>
  <si>
    <t>g989p</t>
  </si>
  <si>
    <t>Sum of Tumor Volume (mm3)</t>
  </si>
  <si>
    <t>Set</t>
  </si>
  <si>
    <t>Time</t>
  </si>
  <si>
    <t>Size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</si>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</sst>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clinicaltrial_data!$I$82:$I$91</c:f>
              <c:numCache>
                <c:formatCode>General</c:formatCode>
                <c:ptCount val="10"/>
                <c:pt idx="0">
                  <c:v>45</c:v>
                </c:pt>
                <c:pt idx="1">
                  <c:v>49.342630102400001</c:v>
                </c:pt>
                <c:pt idx="2">
                  <c:v>50.566894117399997</c:v>
                </c:pt>
                <c:pt idx="3">
                  <c:v>52.230719435499999</c:v>
                </c:pt>
                <c:pt idx="4">
                  <c:v>54.883320442699997</c:v>
                </c:pt>
                <c:pt idx="5">
                  <c:v>58.269888526999999</c:v>
                </c:pt>
                <c:pt idx="6">
                  <c:v>63.743194284300003</c:v>
                </c:pt>
                <c:pt idx="7">
                  <c:v>65.807962700199994</c:v>
                </c:pt>
                <c:pt idx="8">
                  <c:v>70.222296789300003</c:v>
                </c:pt>
                <c:pt idx="9">
                  <c:v>74.040390177099994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4099-B669-CF34DB44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45016"/>
        <c:axId val="560245672"/>
      </c:lineChart>
      <c:catAx>
        <c:axId val="56024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672"/>
        <c:crosses val="autoZero"/>
        <c:auto val="1"/>
        <c:lblAlgn val="ctr"/>
        <c:lblOffset val="100"/>
        <c:noMultiLvlLbl val="0"/>
      </c:catAx>
      <c:valAx>
        <c:axId val="5602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48.786801463499998</c:v>
                </c:pt>
                <c:pt idx="3">
                  <c:v>47.570392076099999</c:v>
                </c:pt>
                <c:pt idx="4">
                  <c:v>51.745156131400002</c:v>
                </c:pt>
                <c:pt idx="5">
                  <c:v>49.880527801699998</c:v>
                </c:pt>
                <c:pt idx="6">
                  <c:v>51.325852069200003</c:v>
                </c:pt>
                <c:pt idx="7">
                  <c:v>53.442019760999997</c:v>
                </c:pt>
                <c:pt idx="8">
                  <c:v>55.3261220232</c:v>
                </c:pt>
                <c:pt idx="9">
                  <c:v>54.6576500822</c:v>
                </c:pt>
                <c:pt idx="10">
                  <c:v>56.045563533500001</c:v>
                </c:pt>
                <c:pt idx="11">
                  <c:v>59.0822939412</c:v>
                </c:pt>
                <c:pt idx="12">
                  <c:v>62.570879613700001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4-4271-8FDE-C35E9384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80136"/>
        <c:axId val="308684072"/>
      </c:scatterChart>
      <c:valAx>
        <c:axId val="3086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4072"/>
        <c:crosses val="autoZero"/>
        <c:crossBetween val="midCat"/>
      </c:valAx>
      <c:valAx>
        <c:axId val="30868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43</xdr:row>
      <xdr:rowOff>12700</xdr:rowOff>
    </xdr:from>
    <xdr:to>
      <xdr:col>17</xdr:col>
      <xdr:colOff>434975</xdr:colOff>
      <xdr:row>90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0F233-54DD-462F-8319-723C440DE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</xdr:row>
      <xdr:rowOff>95250</xdr:rowOff>
    </xdr:from>
    <xdr:to>
      <xdr:col>14</xdr:col>
      <xdr:colOff>384175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53D3-0017-481D-BC53-695BFD28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leigh Love" refreshedDate="43399.66858287037" createdVersion="6" refreshedVersion="6" minRefreshableVersion="3" recordCount="1893">
  <cacheSource type="worksheet">
    <worksheetSource name="Table1"/>
  </cacheSource>
  <cacheFields count="5">
    <cacheField name="Mouse ID" numFmtId="0">
      <sharedItems count="249">
        <s v="a203"/>
        <s v="a251"/>
        <s v="a262"/>
        <s v="a275"/>
        <s v="k862"/>
        <s v="c927"/>
        <s v="g558"/>
        <s v="t198"/>
        <s v="a401"/>
        <s v="a411"/>
        <s v="a444"/>
        <s v="a457"/>
        <s v="v991"/>
        <s v="c402"/>
        <s v="w697"/>
        <s v="a520"/>
        <s v="a577"/>
        <s v="a644"/>
        <s v="a685"/>
        <s v="x402"/>
        <s v="i635"/>
        <s v="a788"/>
        <s v="a818"/>
        <s v="a897"/>
        <s v="b879"/>
        <s v="b128"/>
        <s v="b313"/>
        <s v="b447"/>
        <s v="b487"/>
        <s v="b559"/>
        <s v="b742"/>
        <s v="b759"/>
        <s v="f234"/>
        <s v="h333"/>
        <s v="c139"/>
        <s v="c264"/>
        <s v="c282"/>
        <s v="c302"/>
        <s v="c326"/>
        <s v="s565"/>
        <s v="v764"/>
        <s v="w540"/>
        <s v="c458"/>
        <s v="c559"/>
        <s v="c580"/>
        <s v="c757"/>
        <s v="c758"/>
        <s v="c766"/>
        <s v="c819"/>
        <s v="c832"/>
        <s v="c895"/>
        <s v="g570"/>
        <s v="d133"/>
        <s v="d164"/>
        <s v="d251"/>
        <s v="d474"/>
        <s v="e213"/>
        <s v="e227"/>
        <s v="e291"/>
        <s v="e476"/>
        <s v="e584"/>
        <s v="e662"/>
        <s v="f129"/>
        <s v="o562"/>
        <s v="p310"/>
        <s v="s187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w350"/>
        <s v="a699"/>
        <s v="a366"/>
        <s v="a492"/>
        <s v="a963"/>
        <s v="g791"/>
        <s v="g989"/>
        <s v="h246"/>
        <s v="h428"/>
        <s v="h531"/>
        <s v="i177"/>
        <s v="i334"/>
        <s v="i386"/>
        <s v="i477"/>
        <s v="i557"/>
        <s v="g867"/>
        <s v="j984"/>
        <s v="i669"/>
        <s v="i738"/>
        <s v="k510"/>
        <s v="j119"/>
        <s v="j235"/>
        <s v="j246"/>
        <s v="j296"/>
        <s v="j365"/>
        <s v="j755"/>
        <s v="j913"/>
        <s v="m269"/>
        <s v="p387"/>
        <s v="j989"/>
        <s v="k210"/>
        <s v="k382"/>
        <s v="k403"/>
        <s v="k483"/>
        <s v="p981"/>
        <s v="t451"/>
        <s v="k754"/>
        <s v="k804"/>
        <s v="l215"/>
        <s v="n678"/>
        <s v="o523"/>
        <s v="k894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r107"/>
        <s v="m331"/>
        <s v="m546"/>
        <s v="m550"/>
        <s v="m601"/>
        <s v="m650"/>
        <s v="m756"/>
        <s v="m957"/>
        <s v="n304"/>
        <s v="n364"/>
        <s v="s141"/>
        <s v="n671"/>
        <s v="n763"/>
        <s v="n923"/>
        <s v="n967"/>
        <s v="o287"/>
        <s v="o302"/>
        <s v="o331"/>
        <s v="u946"/>
        <s v="o725"/>
        <s v="o795"/>
        <s v="o809"/>
        <s v="o813"/>
        <s v="o926"/>
        <s v="o973"/>
        <s v="p136"/>
        <s v="p189"/>
        <s v="x111"/>
        <s v="p438"/>
        <s v="k603"/>
        <s v="q119"/>
        <s v="q132"/>
        <s v="q483"/>
        <s v="q511"/>
        <s v="q582"/>
        <s v="q597"/>
        <s v="q610"/>
        <s v="q633"/>
        <s v="q787"/>
        <s v="r157"/>
        <s v="r554"/>
        <s v="r604"/>
        <s v="r701"/>
        <s v="r811"/>
        <s v="r850"/>
        <s v="r921"/>
        <s v="r944"/>
        <s v="s121"/>
        <s v="s152"/>
        <s v="s166"/>
        <s v="s185"/>
        <s v="n482"/>
        <s v="n630"/>
        <s v="s337"/>
        <s v="s508"/>
        <s v="s710"/>
        <s v="i901"/>
        <s v="t565"/>
        <s v="t573"/>
        <s v="t718"/>
        <s v="t724"/>
        <s v="t994"/>
        <s v="u149"/>
        <s v="u153"/>
        <s v="u196"/>
        <s v="u327"/>
        <s v="u364"/>
        <s v="v199"/>
        <s v="v289"/>
        <s v="v295"/>
        <s v="v339"/>
        <s v="v409"/>
        <s v="v603"/>
        <s v="v719"/>
        <s v="v766"/>
        <s v="v835"/>
        <s v="v923"/>
        <s v="v989"/>
        <s v="w140"/>
        <s v="w150"/>
        <s v="w151"/>
        <s v="w167"/>
        <s v="w193"/>
        <s v="o848"/>
        <s v="w422"/>
        <s v="w575"/>
        <s v="w584"/>
        <s v="w678"/>
        <s v="s619"/>
        <s v="w914"/>
        <s v="w746"/>
        <s v="x209"/>
        <s v="x226"/>
        <s v="x264"/>
        <s v="x336"/>
        <s v="x401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3499998" maxValue="78.567013621399994" count="1644">
        <n v="45"/>
        <n v="48.508468400700004"/>
        <n v="51.852437203999997"/>
        <n v="52.7778704977"/>
        <n v="55.173336477699998"/>
        <n v="56.793208324200002"/>
        <n v="59.523197282200002"/>
        <n v="61.9316500694"/>
        <n v="63.593490019500003"/>
        <n v="67.973418780599999"/>
        <n v="46.9821271904"/>
        <n v="48.591179005400001"/>
        <n v="50.534456031300003"/>
        <n v="54.462593763699999"/>
        <n v="57.414645698500003"/>
        <n v="59.861241285299997"/>
        <n v="60.903884548299999"/>
        <n v="63.095075651899997"/>
        <n v="65.525742852299999"/>
        <n v="48.717568190999998"/>
        <n v="49.595181292299998"/>
        <n v="53.827973674799999"/>
        <n v="57.013313310000001"/>
        <n v="60.131862167900003"/>
        <n v="64.958091783900002"/>
        <n v="66.561963023600001"/>
        <n v="69.592731975000007"/>
        <n v="70.717620581099993"/>
        <n v="46.795257280599998"/>
        <n v="47.371343282700003"/>
        <n v="49.734403586699997"/>
        <n v="50.513436517000002"/>
        <n v="53.5760641671"/>
        <n v="54.4447131688"/>
        <n v="56.3535380394"/>
        <n v="60.921538678700003"/>
        <n v="62.9993561904"/>
        <n v="67.571341282600002"/>
        <n v="69.299149073199999"/>
        <n v="64.183229180599994"/>
        <n v="60.862158834500001"/>
        <n v="61.7749626799"/>
        <n v="59.1299599699"/>
        <n v="64.911362678700002"/>
        <n v="46.111985913799998"/>
        <n v="47.725937402500001"/>
        <n v="49.934725416600003"/>
        <n v="52.204511357299999"/>
        <n v="54.209835506099999"/>
        <n v="55.910161586400001"/>
        <n v="60.347144673999999"/>
        <n v="61.768605384899999"/>
        <n v="66.794155989199993"/>
        <n v="45.466677142999998"/>
        <n v="40.759787622799998"/>
        <n v="41.484168853100002"/>
        <n v="38.087373181399997"/>
        <n v="38.701438403300003"/>
        <n v="39.1307372379"/>
        <n v="39.717235889800001"/>
        <n v="40.258817647900003"/>
        <n v="38.407618303"/>
        <n v="44.005974866199999"/>
        <n v="44.512559514800003"/>
        <n v="43.001279572999998"/>
        <n v="41.714618737099997"/>
        <n v="42.291394366900001"/>
        <n v="42.786278345699998"/>
        <n v="41.735950834199997"/>
        <n v="42.504925542800002"/>
        <n v="43.047542602299998"/>
        <n v="47.462890997700001"/>
        <n v="49.783418937299999"/>
        <n v="63.895312943699999"/>
        <n v="64.851128603700005"/>
        <n v="70.167748985399996"/>
        <n v="74.040390177099994"/>
        <n v="60.605439789800002"/>
        <n v="66.580722443300004"/>
        <n v="54.228090981199998"/>
        <n v="57.610394296999999"/>
        <n v="60.7206359101"/>
        <n v="63.689042157599999"/>
        <n v="38.723706950100002"/>
        <n v="36.429387805899999"/>
        <n v="35.590254004099997"/>
        <n v="35.9477451367"/>
        <n v="36.558581285400003"/>
        <n v="36.947709810600003"/>
        <n v="37.624710256299998"/>
        <n v="38.259724974100003"/>
        <n v="38.8103663256"/>
        <n v="46.197719902700001"/>
        <n v="49.509638899400002"/>
        <n v="50.915006624500002"/>
        <n v="52.3651845662"/>
        <n v="54.3809315381"/>
        <n v="57.031861867499998"/>
        <n v="45.5501575368"/>
        <n v="46.380712583300003"/>
        <n v="46.910891664399998"/>
        <n v="45.865064610799998"/>
        <n v="41.481224077599997"/>
        <n v="37.211120631500002"/>
        <n v="35.128630831400002"/>
        <n v="35.779450860899999"/>
        <n v="32.9785219169"/>
        <n v="46.870482556799999"/>
        <n v="47.664752643999996"/>
        <n v="48.951474421999997"/>
        <n v="49.490559017000002"/>
        <n v="51.9399509227"/>
        <n v="55.453855189099997"/>
        <n v="58.092629250400002"/>
        <n v="60.567903705600003"/>
        <n v="66.08306589"/>
        <n v="54.351584633500003"/>
        <n v="55.240962226400001"/>
        <n v="56.691722943599999"/>
        <n v="61.619606152499998"/>
        <n v="61.872273652799997"/>
        <n v="58.952829107200003"/>
        <n v="56.842435142500001"/>
        <n v="58.633404140099998"/>
        <n v="51.490739980900003"/>
        <n v="56.184663987"/>
        <n v="47.0065802437"/>
        <n v="50.159721316599999"/>
        <n v="52.539949263799997"/>
        <n v="54.060983316700003"/>
        <n v="56.770280297100001"/>
        <n v="60.4137090758"/>
        <n v="45.696708639500002"/>
        <n v="49.790919475800003"/>
        <n v="51.227565649699997"/>
        <n v="54.834624499100002"/>
        <n v="56.966273323199999"/>
        <n v="60.072371979099998"/>
        <n v="63.298545858399997"/>
        <n v="69.273813736899996"/>
        <n v="74.997764428799996"/>
        <n v="45.691124048299997"/>
        <n v="47.972927076799998"/>
        <n v="52.343085245499999"/>
        <n v="54.595705412400001"/>
        <n v="56.413319774199998"/>
        <n v="59.916934427100003"/>
        <n v="64.052873102500001"/>
        <n v="67.211742786000002"/>
        <n v="72.255963057700001"/>
        <n v="56.924974308300001"/>
        <n v="57.735941156000003"/>
        <n v="62.743643075800001"/>
        <n v="56.4699874382"/>
        <n v="60.9076148061"/>
        <n v="64.260886327899996"/>
        <n v="67.189126664200003"/>
        <n v="72.555238936400002"/>
        <n v="54.883320442699997"/>
        <n v="58.269888526999999"/>
        <n v="45.651331308300001"/>
        <n v="43.270851902799997"/>
        <n v="43.784893429599997"/>
        <n v="42.731551999899999"/>
        <n v="43.262144827699998"/>
        <n v="40.6053348648"/>
        <n v="37.967644366899997"/>
        <n v="38.379725900799997"/>
        <n v="38.982877736900001"/>
        <n v="47.154432544800002"/>
        <n v="48.319372183500001"/>
        <n v="49.188387346900001"/>
        <n v="53.979679695199998"/>
        <n v="55.7451462776"/>
        <n v="46.213977393199997"/>
        <n v="47.664387098100001"/>
        <n v="51.683255856700001"/>
        <n v="53.4276634446"/>
        <n v="56.057749085399998"/>
        <n v="47.409897307000001"/>
        <n v="48.036432017899998"/>
        <n v="51.378862289899999"/>
        <n v="55.654455716900003"/>
        <n v="57.043669290700002"/>
        <n v="61.1903866261"/>
        <n v="65.705762754299997"/>
        <n v="69.969616447899995"/>
        <n v="73.051363390500001"/>
        <n v="41.534097017699999"/>
        <n v="41.999228133899997"/>
        <n v="39.5248430117"/>
        <n v="37.950355463999998"/>
        <n v="38.617684334700002"/>
        <n v="39.167949495599998"/>
        <n v="39.847575555399999"/>
        <n v="38.255627397799998"/>
        <n v="38.9396326337"/>
        <n v="48.009190489600002"/>
        <n v="49.133354989200001"/>
        <n v="51.587799059699996"/>
        <n v="54.4430350206"/>
        <n v="55.083632349200002"/>
        <n v="55.742828691900002"/>
        <n v="63.743194284300003"/>
        <n v="65.807962700199994"/>
        <n v="70.222296789300003"/>
        <n v="51.1127129256"/>
        <n v="52.178602208999997"/>
        <n v="56.873816543099998"/>
        <n v="57.748758312"/>
        <n v="50.692603580300002"/>
        <n v="51.997806181100003"/>
        <n v="53.730914343400002"/>
        <n v="48.753112075899999"/>
        <n v="49.992953909400001"/>
        <n v="51.833224601300003"/>
        <n v="56.742006810699998"/>
        <n v="61.461969762599999"/>
        <n v="64.149870774099995"/>
        <n v="67.821419686799999"/>
        <n v="69.428140948600003"/>
        <n v="72.226730899499998"/>
        <n v="45.791703893499999"/>
        <n v="49.026591961699999"/>
        <n v="53.664941652499998"/>
        <n v="54.568195702300002"/>
        <n v="56.966768764100003"/>
        <n v="57.823915560700001"/>
        <n v="61.0747950616"/>
        <n v="65.708322720799998"/>
        <n v="67.942121070699997"/>
        <n v="45.725689726399999"/>
        <n v="48.179506376399999"/>
        <n v="49.266078733599997"/>
        <n v="51.950574232400001"/>
        <n v="56.292200387999998"/>
        <n v="59.005902068499999"/>
        <n v="59.887654749399999"/>
        <n v="65.021799440099997"/>
        <n v="65.815165349599994"/>
        <n v="47.690679858499998"/>
        <n v="48.533567038800001"/>
        <n v="52.7166345889"/>
        <n v="54.080908364899997"/>
        <n v="55.076228529300003"/>
        <n v="57.419743887000003"/>
        <n v="62.2365715655"/>
        <n v="63.281071482400002"/>
        <n v="64.575221571100002"/>
        <n v="49.340203175900001"/>
        <n v="55.4552897489"/>
        <n v="58.719297297300002"/>
        <n v="64.776579086500007"/>
        <n v="67.2210069793"/>
        <n v="72.588964467699995"/>
        <n v="49.412624179399998"/>
        <n v="48.250146355299997"/>
        <n v="50.672727449200003"/>
        <n v="52.600269551799997"/>
        <n v="48.9250560049"/>
        <n v="45.7222794933"/>
        <n v="44.454378284800001"/>
        <n v="45.107423132999998"/>
        <n v="39.505135082400002"/>
        <n v="37.7531496418"/>
        <n v="38.342008229900003"/>
        <n v="46.562637930199998"/>
        <n v="47.293260121300001"/>
        <n v="51.414903580199997"/>
        <n v="52.604366945300001"/>
        <n v="54.555441682999998"/>
        <n v="57.146143883000001"/>
        <n v="59.455040741700003"/>
        <n v="60.861844312300001"/>
        <n v="61.840058421999998"/>
        <n v="46.628454797000003"/>
        <n v="47.570173822500003"/>
        <n v="51.991708001799999"/>
        <n v="55.575321944999999"/>
        <n v="56.2890623117"/>
        <n v="58.046569409100002"/>
        <n v="47.783279808300001"/>
        <n v="49.219316685199999"/>
        <n v="51.532603004499997"/>
        <n v="52.818634007900002"/>
        <n v="57.106418204999997"/>
        <n v="60.098571843199998"/>
        <n v="64.291163512300002"/>
        <n v="66.6043677097"/>
        <n v="69.042840817699997"/>
        <n v="45.578678301099998"/>
        <n v="46.2879922276"/>
        <n v="46.9409451215"/>
        <n v="43.1263113953"/>
        <n v="43.602267302599998"/>
        <n v="44.118270276099999"/>
        <n v="37.802385459900002"/>
        <n v="32.833188579800002"/>
        <n v="33.397652512100002"/>
        <n v="47.313055370699999"/>
        <n v="49.500270984700002"/>
        <n v="50.596633248700002"/>
        <n v="53.006864630400003"/>
        <n v="58.214624372000003"/>
        <n v="60.255924498399999"/>
        <n v="65.952367908900001"/>
        <n v="67.685294557800006"/>
        <n v="69.823145768399996"/>
        <n v="45.769248642199997"/>
        <n v="46.658395267099998"/>
        <n v="48.370999115399997"/>
        <n v="49.762414754799998"/>
        <n v="51.828357059200002"/>
        <n v="56.0989981962"/>
        <n v="57.729534663599999"/>
        <n v="62.175704646100002"/>
        <n v="48.685461234599998"/>
        <n v="49.811412621300001"/>
        <n v="52.864534487500002"/>
        <n v="56.710233528800003"/>
        <n v="58.891816442900002"/>
        <n v="60.496375786599998"/>
        <n v="61.124487169699997"/>
        <n v="62.5723181635"/>
        <n v="65.415954505000002"/>
        <n v="45.477543990000001"/>
        <n v="49.779015424500002"/>
        <n v="52.949464741500002"/>
        <n v="53.676839604500003"/>
        <n v="57.534192881300001"/>
        <n v="60.969711330800003"/>
        <n v="52.657265186799997"/>
        <n v="50.414750414300002"/>
        <n v="52.4317366358"/>
        <n v="56.545519468400002"/>
        <n v="60.753924604200002"/>
        <n v="55.754082566000001"/>
        <n v="62.330420396599997"/>
        <n v="68.525856157899995"/>
        <n v="70.492787634099997"/>
        <n v="46.617670613999998"/>
        <n v="47.474644681299999"/>
        <n v="41.746354951000001"/>
        <n v="42.432257913199997"/>
        <n v="39.472787441800001"/>
        <n v="37.652090846199997"/>
        <n v="38.097513284199998"/>
        <n v="38.718256383799996"/>
        <n v="37.708529420300003"/>
        <n v="38.2654037868"/>
        <n v="37.311235519500002"/>
        <n v="45.9183522533"/>
        <n v="46.974962972699998"/>
        <n v="47.777935843900003"/>
        <n v="51.731494160300002"/>
        <n v="54.279324620099999"/>
        <n v="55.341341573400001"/>
        <n v="56.4791125689"/>
        <n v="60.233732778099998"/>
        <n v="45.699250182599997"/>
        <n v="47.3915712023"/>
        <n v="51.791695296100002"/>
        <n v="52.613762885200003"/>
        <n v="55.224476148000001"/>
        <n v="56.458728642300002"/>
        <n v="58.245854354099997"/>
        <n v="60.236547971599997"/>
        <n v="63.105696295199998"/>
        <n v="47.238011122800003"/>
        <n v="51.349757046299999"/>
        <n v="52.833941964399997"/>
        <n v="56.607552103099998"/>
        <n v="60.600291685599998"/>
        <n v="62.464385152600002"/>
        <n v="66.949121356899994"/>
        <n v="70.715217600299994"/>
        <n v="73.212938507700002"/>
        <n v="46.142504863399999"/>
        <n v="48.529741245499999"/>
        <n v="49.348426200200002"/>
        <n v="52.533764787000003"/>
        <n v="55.138952502499997"/>
        <n v="47.1118011298"/>
        <n v="49.431685363200003"/>
        <n v="54.046212673399999"/>
        <n v="55.249272955099997"/>
        <n v="57.408638003900002"/>
        <n v="57.992797430000003"/>
        <n v="60.064340202899999"/>
        <n v="61.525275829599998"/>
        <n v="62.4354040184"/>
        <n v="45.656978496000001"/>
        <n v="47.250641478799999"/>
        <n v="48.430410527500001"/>
        <n v="50.344920952800003"/>
        <n v="51.386419084099998"/>
        <n v="54.984407666800003"/>
        <n v="58.086559887600004"/>
        <n v="62.816870830200003"/>
        <n v="68.359776699099996"/>
        <n v="45.8162825207"/>
        <n v="46.409083847700003"/>
        <n v="43.553773385600003"/>
        <n v="44.001295797399997"/>
        <n v="44.664594321899997"/>
        <n v="45.350232415599997"/>
        <n v="43.220276364699998"/>
        <n v="44.0067238476"/>
        <n v="40.659006272100001"/>
        <n v="47.000593991199999"/>
        <n v="48.1797190801"/>
        <n v="49.988302463499998"/>
        <n v="53.597038196299998"/>
        <n v="55.679996556799999"/>
        <n v="72.4554211616"/>
        <n v="55.341834156899999"/>
        <n v="60.0087826265"/>
        <n v="49.781180798199998"/>
        <n v="57.740694589599997"/>
        <n v="60.016747332800001"/>
        <n v="48.194577880499999"/>
        <n v="45.591146604099997"/>
        <n v="47.2224461932"/>
        <n v="48.352238540499997"/>
        <n v="49.613383026599998"/>
        <n v="53.078894402800003"/>
        <n v="54.363797309399999"/>
        <n v="56.523327264899997"/>
        <n v="58.315592504100003"/>
        <n v="60.918766515400002"/>
        <n v="47.033099632599999"/>
        <n v="46.370797592099997"/>
        <n v="48.146977581999998"/>
        <n v="48.722077849400002"/>
        <n v="46.565812632799997"/>
        <n v="51.072512247900001"/>
        <n v="53.945544290400001"/>
        <n v="58.841188880300002"/>
        <n v="60.253481386200001"/>
        <n v="65.893986072100006"/>
        <n v="66.742924173099993"/>
        <n v="71.108118345199998"/>
        <n v="73.324432280400003"/>
        <n v="38.796473731799999"/>
        <n v="35.624402697199997"/>
        <n v="32.623002526400001"/>
        <n v="30.485984843800001"/>
        <n v="46.395759658700001"/>
        <n v="48.185373226800003"/>
        <n v="49.106974734300003"/>
        <n v="52.079510092600003"/>
        <n v="48.791664955199998"/>
        <n v="53.435986676399999"/>
        <n v="58.135544845799998"/>
        <n v="62.706031447100003"/>
        <n v="64.663625792299996"/>
        <n v="69.160519822799998"/>
        <n v="71.9051172092"/>
        <n v="45.839399762699998"/>
        <n v="46.304002538500001"/>
        <n v="42.172300786199997"/>
        <n v="42.957120013400001"/>
        <n v="42.368692385000003"/>
        <n v="42.874460558599999"/>
        <n v="38.9541145767"/>
        <n v="36.356851210499997"/>
        <n v="37.074024215500003"/>
        <n v="46.593233366500002"/>
        <n v="48.269508607500001"/>
        <n v="49.653244036300002"/>
        <n v="51.447118300100001"/>
        <n v="55.670106604499999"/>
        <n v="57.997706416600003"/>
        <n v="60.384519784600002"/>
        <n v="62.2219149274"/>
        <n v="68.163195170700007"/>
        <n v="44.022752456500001"/>
        <n v="44.5020424625"/>
        <n v="45.216742994400001"/>
        <n v="45.933322187900004"/>
        <n v="46.809224692500003"/>
        <n v="44.221479879599997"/>
        <n v="44.702832962499997"/>
        <n v="45.5658210311"/>
        <n v="40.159220298599998"/>
        <n v="48.782068780800003"/>
        <n v="49.647086498100002"/>
        <n v="53.646168043499998"/>
        <n v="55.096993558500003"/>
        <n v="57.524446106200003"/>
        <n v="61.1081859982"/>
        <n v="64.0948892973"/>
        <n v="67.742814055699995"/>
        <n v="69.872250794699994"/>
        <n v="62.324347690099998"/>
        <n v="64.957561847999997"/>
        <n v="56.510682335399999"/>
        <n v="58.605448163600002"/>
        <n v="62.191414371199997"/>
        <n v="63.440686273600001"/>
        <n v="54.701228684"/>
        <n v="56.201041043499998"/>
        <n v="57.308553794700003"/>
        <n v="50.965297666799998"/>
        <n v="53.266430868999997"/>
        <n v="55.481689223899998"/>
        <n v="57.928498972100002"/>
        <n v="60.122010515699998"/>
        <n v="53.401667377099997"/>
        <n v="56.813976458100001"/>
        <n v="58.4637868525"/>
        <n v="62.7650931652"/>
        <n v="49.156156277400001"/>
        <n v="45.851530621199998"/>
        <n v="40.170558475199996"/>
        <n v="40.678128524199998"/>
        <n v="41.211897003099999"/>
        <n v="35.569399350399998"/>
        <n v="34.952582842299996"/>
        <n v="30.960391942699999"/>
        <n v="31.369405733600001"/>
        <n v="29.128471808699999"/>
        <n v="50.338945828699998"/>
        <n v="55.090096910200003"/>
        <n v="47.656424357500001"/>
        <n v="49.188231667399997"/>
        <n v="48.786801463499998"/>
        <n v="47.570392076099999"/>
        <n v="51.745156131400002"/>
        <n v="49.880527801699998"/>
        <n v="51.325852069200003"/>
        <n v="53.442019760999997"/>
        <n v="55.3261220232"/>
        <n v="54.6576500822"/>
        <n v="56.045563533500001"/>
        <n v="59.0822939412"/>
        <n v="62.570879613700001"/>
        <n v="49.470417015099997"/>
        <n v="51.368862160500001"/>
        <n v="56.184327014899999"/>
        <n v="57.935912176599999"/>
        <n v="59.548853696800002"/>
        <n v="63.599609535699997"/>
        <n v="67.211270096000007"/>
        <n v="71.150834684399996"/>
        <n v="74.1040856682"/>
        <n v="52.6826953952"/>
        <n v="54.643295405499998"/>
        <n v="56.8494055954"/>
        <n v="60.328717050900003"/>
        <n v="51.618386572799999"/>
        <n v="53.983435681800003"/>
        <n v="49.342630102400001"/>
        <n v="47.7846818035"/>
        <n v="44.0653978295"/>
        <n v="41.020929241200001"/>
        <n v="40.330934792699999"/>
        <n v="35.345361359100004"/>
        <n v="34.082180303100003"/>
        <n v="34.711473015999999"/>
        <n v="35.152166204300002"/>
        <n v="35.557932787699997"/>
        <n v="33.562402172100001"/>
        <n v="41.020518210399999"/>
        <n v="41.631247305899997"/>
        <n v="39.158001152399997"/>
        <n v="39.6878316954"/>
        <n v="38.248817320100002"/>
        <n v="39.005554353100003"/>
        <n v="39.769552101800002"/>
        <n v="40.442370367000002"/>
        <n v="36.374510385800001"/>
        <n v="46.853696687400003"/>
        <n v="49.8615473917"/>
        <n v="51.736560883199999"/>
        <n v="55.087724447299998"/>
        <n v="56.6878639177"/>
        <n v="59.133640287799999"/>
        <n v="64.9254203733"/>
        <n v="67.289621466699998"/>
        <n v="46.6573847087"/>
        <n v="47.520632055699998"/>
        <n v="42.261665299900002"/>
        <n v="42.992076583500001"/>
        <n v="43.5298757037"/>
        <n v="43.967895162399998"/>
        <n v="44.596218542700001"/>
        <n v="45.2613838113"/>
        <n v="45.9419490139"/>
        <n v="46.821069715599997"/>
        <n v="47.685963033100002"/>
        <n v="50.566894117399997"/>
        <n v="52.230719435499999"/>
        <n v="48.735197144399997"/>
        <n v="51.0604192395"/>
        <n v="46.233844138899997"/>
        <n v="48.410721094899998"/>
        <n v="50.141084014"/>
        <n v="51.166756873099999"/>
        <n v="48.685756047200002"/>
        <n v="49.536897745700003"/>
        <n v="46.764668239899997"/>
        <n v="48.281633400499999"/>
        <n v="48.857600703999999"/>
        <n v="50.873690269699999"/>
        <n v="53.303184554799998"/>
        <n v="45.595685269900002"/>
        <n v="43.421014140899999"/>
        <n v="37.978777817999998"/>
        <n v="38.531136344899998"/>
        <n v="34.973437608499999"/>
        <n v="35.5787798701"/>
        <n v="36.175952688800002"/>
        <n v="36.843897986199998"/>
        <n v="37.311845774399998"/>
        <n v="51.877061892500002"/>
        <n v="52.928823231199999"/>
        <n v="54.3725156669"/>
        <n v="57.064354793900002"/>
        <n v="61.240505725799999"/>
        <n v="64.055398956399998"/>
        <n v="67.777080358800006"/>
        <n v="70.6538316181"/>
        <n v="47.658249795499998"/>
        <n v="49.687051698799998"/>
        <n v="45.8389978688"/>
        <n v="46.425365507800002"/>
        <n v="47.322984279800004"/>
        <n v="48.158209385600003"/>
        <n v="42.4171658876"/>
        <n v="43.013681137100001"/>
        <n v="43.765705373300001"/>
        <n v="44.585089599600003"/>
        <n v="38.125164397600003"/>
        <n v="46.588819783600002"/>
        <n v="48.018787924400002"/>
        <n v="51.161138150299998"/>
        <n v="52.942901685700001"/>
        <n v="45.641437876300003"/>
        <n v="46.408361296400003"/>
        <n v="43.312654149300002"/>
        <n v="44.020370085499998"/>
        <n v="44.555225951899999"/>
        <n v="38.044082019000001"/>
        <n v="38.753265478800003"/>
        <n v="46.799255907300001"/>
        <n v="48.529977621100002"/>
        <n v="50.7012795885"/>
        <n v="54.005342089000003"/>
        <n v="55.767148169999999"/>
        <n v="56.803061206999999"/>
        <n v="58.714482958200001"/>
        <n v="60.072688480399997"/>
        <n v="61.849023355500002"/>
        <n v="46.711261099799998"/>
        <n v="48.349320282800001"/>
        <n v="49.588263358200003"/>
        <n v="50.939352777400003"/>
        <n v="51.810320400599998"/>
        <n v="54.404881764899997"/>
        <n v="56.961200162200001"/>
        <n v="62.327170655499998"/>
        <n v="64.294084931499995"/>
        <n v="47.242843570300003"/>
        <n v="48.167060829500002"/>
        <n v="51.4539739071"/>
        <n v="55.4966075281"/>
        <n v="58.055818216399999"/>
        <n v="60.007209783500002"/>
        <n v="62.732857600499997"/>
        <n v="67.2077102951"/>
        <n v="69.563620759800003"/>
        <n v="44.014900220000001"/>
        <n v="44.497162164000002"/>
        <n v="45.252534273800002"/>
        <n v="42.168341324700002"/>
        <n v="37.8606693634"/>
        <n v="34.757240455900003"/>
        <n v="35.170148431699999"/>
        <n v="31.001860776099999"/>
        <n v="31.560469549899999"/>
        <n v="52.105573819299998"/>
        <n v="50.523550068299997"/>
        <n v="54.474533620800003"/>
        <n v="57.057848183499999"/>
        <n v="67.712509882199996"/>
        <n v="68.689917354000002"/>
        <n v="70.214644186399994"/>
        <n v="75.123689548399994"/>
        <n v="66.492203797800002"/>
        <n v="69.038876178699994"/>
        <n v="45.620718352600001"/>
        <n v="46.3438323743"/>
        <n v="41.128354394799999"/>
        <n v="41.635344260799997"/>
        <n v="39.934112485199996"/>
        <n v="34.6717810711"/>
        <n v="35.115589801399999"/>
        <n v="35.501190136699996"/>
        <n v="36.134852432999999"/>
        <n v="47.918997705599999"/>
        <n v="49.379932314199998"/>
        <n v="51.073557516000001"/>
        <n v="51.9976185453"/>
        <n v="54.613972794299997"/>
        <n v="59.989509760899999"/>
        <n v="63.329330227"/>
        <n v="66.622836275599994"/>
        <n v="68.923184572099998"/>
        <n v="46.274997347999999"/>
        <n v="50.180967626399998"/>
        <n v="54.429168213600001"/>
        <n v="57.824350706899999"/>
        <n v="59.503903917800002"/>
        <n v="63.469441546399999"/>
        <n v="66.079184831000006"/>
        <n v="67.420955213799999"/>
        <n v="73.715618998599993"/>
        <n v="38.825898068100003"/>
        <n v="35.014271463999997"/>
        <n v="34.223991744400003"/>
        <n v="32.9977285776"/>
        <n v="33.464577353199999"/>
        <n v="31.099497527800001"/>
        <n v="26.546993430699999"/>
        <n v="24.365504706199999"/>
        <n v="22.050126273499998"/>
        <n v="46.6110557083"/>
        <n v="50.2960412296"/>
        <n v="53.2444581257"/>
        <n v="54.778960521899997"/>
        <n v="57.432007307600003"/>
        <n v="59.747077081900002"/>
        <n v="60.5415615864"/>
        <n v="64.138724890199995"/>
        <n v="66.196911511300002"/>
        <n v="52.544704801400002"/>
        <n v="56.339104317299999"/>
        <n v="59.131022974099999"/>
        <n v="54.328316635"/>
        <n v="57.046189118500003"/>
        <n v="58.553610792400001"/>
        <n v="63.6689667821"/>
        <n v="67.654795993999997"/>
        <n v="68.711630197000005"/>
        <n v="48.1890006167"/>
        <n v="45.727760403700003"/>
        <n v="49.746116661000002"/>
        <n v="51.323569940100001"/>
        <n v="52.693422760600001"/>
        <n v="48.266203641700002"/>
        <n v="49.471244186200003"/>
        <n v="50.477618236799998"/>
        <n v="54.484519445099998"/>
        <n v="55.674807983400001"/>
        <n v="59.240615113600001"/>
        <n v="62.117278866100001"/>
        <n v="45.885370383100003"/>
        <n v="47.459066576300003"/>
        <n v="48.301822605600002"/>
        <n v="46.327570271100001"/>
        <n v="46.886962488099996"/>
        <n v="49.1199478021"/>
        <n v="49.481949353200001"/>
        <n v="53.6539695982"/>
        <n v="49.145708664499999"/>
        <n v="47.081085903400002"/>
        <n v="47.645686744000002"/>
        <n v="49.272870113300002"/>
        <n v="49.987765697299999"/>
        <n v="50.981639363200003"/>
        <n v="52.3258383266"/>
        <n v="54.400122789299999"/>
        <n v="55.362662375299998"/>
        <n v="58.647056157000002"/>
        <n v="60.752704168599998"/>
        <n v="46.5149501609"/>
        <n v="47.147670021700002"/>
        <n v="51.505085505300002"/>
        <n v="46.668766457899999"/>
        <n v="50.6595809445"/>
        <n v="46.251872037699997"/>
        <n v="48.182063061900003"/>
        <n v="49.406879008600001"/>
        <n v="52.228326984600002"/>
        <n v="52.847558932200002"/>
        <n v="58.093604463299997"/>
        <n v="61.405999164599997"/>
        <n v="63.844857849999997"/>
        <n v="67.748661738199999"/>
        <n v="45.6125391753"/>
        <n v="47.2596059376"/>
        <n v="50.524812676400003"/>
        <n v="51.905446991600002"/>
        <n v="55.810033590800003"/>
        <n v="57.918381316500003"/>
        <n v="45.851192853400001"/>
        <n v="46.759073634700002"/>
        <n v="47.488599312700003"/>
        <n v="48.070451620299998"/>
        <n v="44.006257017999999"/>
        <n v="44.708054732599997"/>
        <n v="40.207288502300003"/>
        <n v="40.770812593800002"/>
        <n v="41.483007648600001"/>
        <n v="45.809088816200003"/>
        <n v="46.784534906499999"/>
        <n v="46.268799043199998"/>
        <n v="49.6836195618"/>
        <n v="50.947544838100001"/>
        <n v="52.617490027199999"/>
        <n v="53.180656782699998"/>
        <n v="55.329099357099999"/>
        <n v="56.4741287099"/>
        <n v="59.205668760499996"/>
        <n v="59.8519555174"/>
        <n v="45.918371650700003"/>
        <n v="47.013566517699999"/>
        <n v="49.040225294000003"/>
        <n v="50.734768108300003"/>
        <n v="54.234501806399997"/>
        <n v="56.653214995399999"/>
        <n v="61.462603541199996"/>
        <n v="62.986677984300002"/>
        <n v="63.946640437200003"/>
        <n v="48.736318811700002"/>
        <n v="50.823911537900003"/>
        <n v="54.2445626831"/>
        <n v="59.615154796799999"/>
        <n v="65.008828889"/>
        <n v="66.599545148399997"/>
        <n v="69.125701726000003"/>
        <n v="73.693493818799993"/>
        <n v="76.668817417300005"/>
        <n v="46.174226268200002"/>
        <n v="48.354951539799998"/>
        <n v="49.285195035599997"/>
        <n v="53.244311566999997"/>
        <n v="54.951668263499997"/>
        <n v="56.319065366899999"/>
        <n v="57.600797737500002"/>
        <n v="59.443506495199998"/>
        <n v="64.299830032700001"/>
        <n v="45.462243267300003"/>
        <n v="46.154737213700002"/>
        <n v="44.061521398700002"/>
        <n v="44.813093430599999"/>
        <n v="45.3546791646"/>
        <n v="39.352792010100003"/>
        <n v="37.682766641000001"/>
        <n v="38.343901540799997"/>
        <n v="38.846875690700003"/>
        <n v="46.621301269699998"/>
        <n v="47.5033380291"/>
        <n v="48.665207402900002"/>
        <n v="52.636882487000001"/>
        <n v="54.082436617100001"/>
        <n v="53.616863471400002"/>
        <n v="54.742733155499998"/>
        <n v="59.653524533899997"/>
        <n v="65.360767421099993"/>
        <n v="71.172463208500005"/>
        <n v="46.558532362299999"/>
        <n v="48.665606681699998"/>
        <n v="49.7707414379"/>
        <n v="54.205180540500002"/>
        <n v="57.7066671539"/>
        <n v="45.523013714699999"/>
        <n v="47.646877348799997"/>
        <n v="52.110087576600002"/>
        <n v="42.998876381099997"/>
        <n v="43.748223566999997"/>
        <n v="39.897435325899998"/>
        <n v="36.712295353199998"/>
        <n v="37.444445429699996"/>
        <n v="37.969933649799998"/>
        <n v="38.627535805500003"/>
        <n v="35.114575202499999"/>
        <n v="30.564625085999999"/>
        <n v="49.054097362900002"/>
        <n v="50.548034568699997"/>
        <n v="51.166065441500002"/>
        <n v="53.757944755799997"/>
        <n v="57.620682369000001"/>
        <n v="60.8565427184"/>
        <n v="62.539153858699997"/>
        <n v="68.210720190900005"/>
        <n v="69.253503122500007"/>
        <n v="41.408591450099998"/>
        <n v="36.825366635899996"/>
        <n v="35.464611748999999"/>
        <n v="34.255731696399998"/>
        <n v="33.118756074499998"/>
        <n v="31.758274905099999"/>
        <n v="30.834357039"/>
        <n v="31.378045301899999"/>
        <n v="28.430964106299999"/>
        <n v="48.562494920299997"/>
        <n v="50.968997628300002"/>
        <n v="53.149559331100001"/>
        <n v="56.777938796800001"/>
        <n v="62.2535969021"/>
        <n v="64.901887547300007"/>
        <n v="69.2657468118"/>
        <n v="70.797067872900001"/>
        <n v="73.901399121400004"/>
        <n v="47.010364005600003"/>
        <n v="45.622381489699997"/>
        <n v="46.414517704700003"/>
        <n v="39.804453414699999"/>
        <n v="38.909349193499999"/>
        <n v="37.695431538199998"/>
        <n v="38.212479392500001"/>
        <n v="32.5628391419"/>
        <n v="32.947614841700002"/>
        <n v="33.329097781500003"/>
        <n v="46.431216293200002"/>
        <n v="47.201250968399997"/>
        <n v="48.477978952000001"/>
        <n v="49.253308633400003"/>
        <n v="53.970859244800003"/>
        <n v="55.039019852899997"/>
        <n v="57.122419255600001"/>
        <n v="59.830506673199999"/>
        <n v="63.586395138199997"/>
        <n v="45.521874710600002"/>
        <n v="40.375138198199998"/>
        <n v="36.940273989700003"/>
        <n v="37.478868497800001"/>
        <n v="33.2050082421"/>
        <n v="33.817757998600001"/>
        <n v="34.487522042199998"/>
        <n v="34.954733111899998"/>
        <n v="31.095335046500001"/>
        <n v="58.406472558499999"/>
        <n v="49.2323453829"/>
        <n v="51.621645702800002"/>
        <n v="47.353889381800002"/>
        <n v="51.039356529199999"/>
        <n v="54.216064105199997"/>
        <n v="54.822520906100003"/>
        <n v="56.174457851100001"/>
        <n v="60.1651804559"/>
        <n v="53.804370383799998"/>
        <n v="55.841410064999998"/>
        <n v="47.576717609299997"/>
        <n v="46.085981423100002"/>
        <n v="46.817315262599998"/>
        <n v="47.798099609099999"/>
        <n v="49.2581258142"/>
        <n v="53.405870529300003"/>
        <n v="55.4136596098"/>
        <n v="57.3824129586"/>
        <n v="58.011145829599997"/>
        <n v="45.824880993800001"/>
        <n v="48.791949861500001"/>
        <n v="51.738706226300003"/>
        <n v="52.599206107999997"/>
        <n v="56.8554649752"/>
        <n v="59.632560523099997"/>
        <n v="60.356294316800003"/>
        <n v="66.229605539100007"/>
        <n v="46.077191731299997"/>
        <n v="47.471723269800002"/>
        <n v="49.8250036162"/>
        <n v="45.5868036213"/>
        <n v="47.360200838200001"/>
        <n v="48.679452607499996"/>
        <n v="50.856140777100002"/>
        <n v="52.068486418500001"/>
        <n v="54.5030012211"/>
        <n v="55.118290285100002"/>
        <n v="57.197192899599997"/>
        <n v="59.741900640099999"/>
        <n v="48.937011877700002"/>
        <n v="49.701449892500001"/>
        <n v="51.381488855000001"/>
        <n v="56.177611425800002"/>
        <n v="60.517102524999999"/>
        <n v="62.0305936448"/>
        <n v="47.059664083599998"/>
        <n v="50.128454814299999"/>
        <n v="54.789767686799998"/>
        <n v="58.965720431400001"/>
        <n v="61.102305748200003"/>
        <n v="66.3306634729"/>
        <n v="70.126237536000005"/>
        <n v="71.447742510300003"/>
        <n v="78.567013621399994"/>
        <n v="48.1463512065"/>
        <n v="52.0816322469"/>
        <n v="53.744734056299997"/>
        <n v="56.485219840399999"/>
        <n v="49.000809775100002"/>
        <n v="45.991807800099998"/>
        <n v="46.730505920799999"/>
        <n v="47.673029214499998"/>
        <n v="49.110049659399998"/>
        <n v="49.214327990000001"/>
        <n v="52.644905696099997"/>
        <n v="54.588590999899999"/>
        <n v="50.854632304100001"/>
        <n v="46.8898209794"/>
        <n v="48.199451995099999"/>
        <n v="50.015079017700003"/>
        <n v="46.760927207999998"/>
        <n v="51.123703702100002"/>
        <n v="55.886337928700001"/>
        <n v="60.610059159800002"/>
        <n v="65.741777227599997"/>
        <n v="68.217069742500001"/>
        <n v="69.085094154700002"/>
        <n v="70.266478869599993"/>
        <n v="73.059454349199996"/>
        <n v="46.877243160600003"/>
        <n v="48.670731802900001"/>
        <n v="49.683445040000002"/>
        <n v="50.336552878500001"/>
        <n v="52.318174066899999"/>
        <n v="54.832628797300003"/>
        <n v="55.629428464599997"/>
        <n v="45.699330877800001"/>
        <n v="52.132320606599997"/>
        <n v="46.761163731400003"/>
        <n v="47.565673635899998"/>
        <n v="48.254248392800001"/>
        <n v="51.826638252999999"/>
        <n v="54.763338521199998"/>
        <n v="56.917398383799998"/>
        <n v="58.593993177199998"/>
        <n v="59.903044477000002"/>
        <n v="62.327966062900003"/>
        <n v="46.717877268400002"/>
        <n v="48.245790431800003"/>
        <n v="49.871935818499999"/>
        <n v="51.956993096200002"/>
        <n v="53.179814707699997"/>
        <n v="57.769959518599997"/>
        <n v="60.2422193118"/>
        <n v="64.487812458500002"/>
        <n v="49.273970959000003"/>
        <n v="50.907890281199997"/>
        <n v="51.9914161632"/>
        <n v="54.913798566499999"/>
        <n v="56.2814765233"/>
        <n v="57.0528054555"/>
        <n v="57.630781952900001"/>
        <n v="61.380248866800002"/>
        <n v="63.488696780300003"/>
        <n v="49.048707041500002"/>
        <n v="51.582161675599998"/>
        <n v="53.675541504599998"/>
        <n v="56.530204470900003"/>
        <n v="62.108959561299997"/>
        <n v="67.104536650699998"/>
        <n v="67.873776751799994"/>
        <n v="74.106090773099993"/>
        <n v="75.294935904599996"/>
        <n v="52.805915180200003"/>
        <n v="55.879908961700004"/>
        <n v="56.683557576799998"/>
        <n v="46.9410149773"/>
        <n v="49.122968983299998"/>
        <n v="46.5530898552"/>
        <n v="47.867375686400003"/>
        <n v="49.530401373399997"/>
        <n v="50.712423336199997"/>
        <n v="51.846381470899999"/>
        <n v="54.379345049999998"/>
        <n v="46.351842047700003"/>
        <n v="46.827934176799999"/>
        <n v="50.517497891700003"/>
        <n v="52.198368177200003"/>
        <n v="52.905298606300001"/>
        <n v="54.510574925"/>
        <n v="56.4064217341"/>
        <n v="57.538555462799998"/>
        <n v="59.305288057299997"/>
        <n v="61.433892225100003"/>
        <n v="46.188741927700001"/>
        <n v="50.094753821700003"/>
        <n v="51.007258002"/>
        <n v="47.235937153099997"/>
        <n v="46.042115822699998"/>
        <n v="47.864440003200002"/>
        <n v="51.236605572400002"/>
        <n v="46.716398503900002"/>
        <n v="47.953843769199999"/>
        <n v="49.159748620499997"/>
        <n v="51.909024942800002"/>
        <n v="52.780489297199999"/>
        <n v="54.656548721"/>
        <n v="46.776816238800002"/>
        <n v="47.839100499200001"/>
        <n v="48.468482596199998"/>
        <n v="50.239855801099999"/>
        <n v="52.430066488199998"/>
        <n v="54.952225851000001"/>
        <n v="59.253484331000003"/>
        <n v="64.192341135199996"/>
        <n v="45.832653777200001"/>
        <n v="50.311646869599997"/>
        <n v="52.133081385899999"/>
        <n v="52.672712054599998"/>
        <n v="57.257582871700002"/>
        <n v="59.364353504500002"/>
        <n v="60.838660593100002"/>
        <n v="63.194428071099999"/>
        <n v="68.611060747699995"/>
        <n v="45.955398947100001"/>
        <n v="47.013575144000001"/>
        <n v="48.322640182199997"/>
        <n v="51.185976479899999"/>
        <n v="51.968210562199999"/>
        <n v="52.648893495599999"/>
        <n v="53.7131579152"/>
        <n v="45.766111039800002"/>
        <n v="42.5379859779"/>
        <n v="41.395660360199997"/>
        <n v="41.925586597299997"/>
        <n v="42.575707094199998"/>
        <n v="43.339161229299997"/>
        <n v="43.8072014225"/>
        <n v="44.471821213200002"/>
        <n v="45.220868879500003"/>
        <n v="45.6294942066"/>
        <n v="44.991484714099997"/>
        <n v="45.889027559799999"/>
        <n v="46.5854334737"/>
        <n v="40.146450191600003"/>
        <n v="40.668342561499998"/>
        <n v="36.561652291000001"/>
        <n v="47.183802147100003"/>
        <n v="49.001865588699999"/>
        <n v="50.583557296599999"/>
        <n v="53.287286807999998"/>
        <n v="55.683101700000002"/>
        <n v="58.057252574899998"/>
        <n v="63.125659298099997"/>
        <n v="68.4986387581"/>
        <n v="70.8277963054"/>
        <n v="47.116615873900002"/>
        <n v="48.593862336400001"/>
        <n v="49.2177324345"/>
        <n v="50.229934186100003"/>
        <n v="52.713187855199998"/>
        <n v="55.036206249099997"/>
        <n v="60.333852418699998"/>
        <n v="62.0341267031"/>
        <n v="66.096474773099999"/>
        <n v="46.606946758699998"/>
        <n v="48.775285497299997"/>
        <n v="50.180109350999999"/>
        <n v="48.951367730699999"/>
        <n v="53.523990068499998"/>
        <n v="45.597063593100003"/>
        <n v="46.059608267000002"/>
        <n v="46.539206172"/>
        <n v="45.781745792999999"/>
        <n v="39.005493499099998"/>
        <n v="35.463757627200003"/>
        <n v="36.015588579599999"/>
        <n v="33.893345148500003"/>
        <n v="32.680654588499998"/>
        <n v="33.069337051600002"/>
        <n v="31.8048413297"/>
        <n v="32.377356840799997"/>
        <n v="47.067744482400002"/>
        <n v="48.786559574499996"/>
        <n v="51.074520727299998"/>
        <n v="51.902752920099999"/>
        <n v="52.9368581162"/>
        <n v="54.688215356000001"/>
        <n v="59.217000145999997"/>
        <n v="60.186115311400002"/>
        <n v="62.670759038999996"/>
        <n v="46.886971367000001"/>
        <n v="49.654596359300001"/>
        <n v="52.484804429599997"/>
        <n v="54.114137417800002"/>
        <n v="57.898489980000001"/>
        <n v="60.341818721300001"/>
        <n v="64.730010445000005"/>
        <n v="66.640721778900001"/>
        <n v="69.778544073399999"/>
        <n v="45.625802254"/>
        <n v="39.453902997"/>
        <n v="40.022292346500002"/>
        <n v="40.772802703399996"/>
        <n v="37.6140106808"/>
        <n v="38.242066388700003"/>
        <n v="36.003020161000002"/>
        <n v="36.520032896499998"/>
        <n v="37.225650330100002"/>
        <n v="46.862911937299998"/>
        <n v="48.515090853799997"/>
        <n v="50.218604692"/>
        <n v="45.5682108285"/>
        <n v="42.711926941500003"/>
        <n v="43.527260537799997"/>
        <n v="44.136315884699997"/>
        <n v="42.655340893100004"/>
        <n v="43.419380766300002"/>
        <n v="45.737144842299998"/>
        <n v="46.5442920172"/>
        <n v="47.3734232511"/>
        <n v="43.225671192599997"/>
        <n v="41.0869910555"/>
        <n v="41.680791106999997"/>
        <n v="40.401765421900002"/>
        <n v="41.042044904000001"/>
        <n v="41.581520736199998"/>
        <n v="45.6356617442"/>
        <n v="49.048834785499999"/>
        <n v="50.824560307699997"/>
        <n v="52.005065899900004"/>
        <n v="55.650681319"/>
        <n v="55.265581626900001"/>
        <n v="57.285987416099999"/>
        <n v="59.011728170200001"/>
        <n v="46.409143389"/>
        <n v="48.432196607599998"/>
        <n v="51.985262900800002"/>
        <n v="47.459052900300001"/>
        <n v="52.181644203499999"/>
        <n v="57.2249806369"/>
        <n v="62.351609445599998"/>
        <n v="64.1191421308"/>
        <n v="47.186787775699997"/>
        <n v="49.0001246765"/>
        <n v="43.878495686100003"/>
        <n v="37.614947678699998"/>
        <n v="38.177231954100002"/>
        <n v="36.866875762600003"/>
        <n v="33.9499403692"/>
        <n v="32.959670776000003"/>
        <n v="28.32853059"/>
        <n v="25.472143261599999"/>
        <n v="23.343597866500001"/>
        <n v="53.677192528200003"/>
        <n v="46.099099692599999"/>
        <n v="47.5542842873"/>
        <n v="46.8498515661"/>
        <n v="47.894441498799999"/>
        <n v="48.571515818500004"/>
        <n v="49.202054078700002"/>
        <n v="50.970688897899997"/>
        <n v="52.747717676100002"/>
        <n v="54.810812508399998"/>
        <n v="56.9948158925"/>
        <n v="62.109651019700003"/>
        <n v="38.711871849399998"/>
        <n v="34.850997904700002"/>
        <n v="35.276906340499998"/>
        <n v="35.928650832099997"/>
        <n v="36.338568936900003"/>
        <n v="35.474022347800002"/>
        <n v="35.846140697999999"/>
        <n v="32.798171188300003"/>
        <n v="30.276231748899999"/>
        <n v="45.544700084399999"/>
        <n v="46.2335058086"/>
        <n v="47.150522005299997"/>
        <n v="47.836852177600001"/>
        <n v="51.463734482900001"/>
        <n v="52.129803740500002"/>
        <n v="43.180977395600003"/>
        <n v="43.688026265799998"/>
        <n v="41.845235362799997"/>
        <n v="42.629962657599997"/>
        <n v="43.060408749099999"/>
        <n v="43.571703233599997"/>
        <n v="44.160518791299999"/>
        <n v="40.171920109399998"/>
        <n v="40.728577871600002"/>
        <n v="47.313490624899998"/>
        <n v="47.9043237514"/>
        <n v="46.880749158599997"/>
        <n v="48.1834016703"/>
        <n v="45.751727280200001"/>
        <n v="46.493023919400002"/>
        <n v="48.513420271500003"/>
        <n v="49.186010516300001"/>
        <n v="53.090335455599998"/>
        <n v="55.2638583958"/>
        <n v="45.831134344600002"/>
        <n v="47.235691557499997"/>
        <n v="50.4212498188"/>
        <n v="51.419642391300002"/>
        <n v="45.895647204500001"/>
        <n v="46.749005522799997"/>
        <n v="44.440948608600003"/>
        <n v="39.070213799699999"/>
        <n v="37.342209763299998"/>
        <n v="32.868916173400002"/>
        <n v="33.515670632300001"/>
        <n v="33.949341305799997"/>
        <n v="34.455297991400002"/>
        <n v="45.921252723400002"/>
        <n v="46.3926880486"/>
        <n v="48.085125515500003"/>
        <n v="52.636700000600001"/>
        <n v="55.876587874000002"/>
        <n v="57.704113720400002"/>
        <n v="60.463898511899998"/>
        <n v="61.530398900199998"/>
        <n v="63.423695166199998"/>
        <n v="46.359258294299998"/>
        <n v="50.703899650700002"/>
        <n v="55.584617236500002"/>
        <n v="57.229409142800002"/>
        <n v="59.826067973000001"/>
        <n v="64.234594698199999"/>
        <n v="67.744327949099997"/>
        <n v="69.728325590099999"/>
        <n v="75.113288007700007"/>
        <n v="47.891487097899997"/>
        <n v="52.614163499199996"/>
        <n v="53.458638868500003"/>
        <n v="56.527951594800001"/>
        <n v="45.792067920100003"/>
        <n v="47.4048343929"/>
        <n v="48.522373425799998"/>
        <n v="50.378057892900003"/>
        <n v="52.925348464599999"/>
        <n v="45.557464442799997"/>
        <n v="46.4229430611"/>
        <n v="47.227170654600002"/>
        <n v="46.105363028900001"/>
        <n v="46.705325397599999"/>
        <n v="47.622816356000001"/>
        <n v="47.001465423799999"/>
        <n v="43.453686794900001"/>
        <n v="40.667712922100002"/>
        <n v="45.694188046100003"/>
        <n v="49.2352594778"/>
        <n v="50.659964374200001"/>
        <n v="53.189879068099998"/>
        <n v="56.059634092499998"/>
        <n v="57.314072386299998"/>
        <n v="58.089028364999997"/>
        <n v="60.466545411799999"/>
        <n v="66.268801329300004"/>
        <n v="45.760886472800003"/>
        <n v="46.5684171913"/>
        <n v="47.212199923999997"/>
        <n v="40.343948121799997"/>
        <n v="35.503615566400001"/>
        <n v="35.978334396400001"/>
        <n v="35.4594897809"/>
        <n v="36.0241375158"/>
        <n v="31.0239229361"/>
        <n v="55.974405024399999"/>
        <n v="56.575194998199997"/>
        <n v="60.591857547099998"/>
        <n v="62.127335609100001"/>
        <n v="64.303454510199998"/>
        <n v="46.204460027000003"/>
        <n v="48.133482069099998"/>
        <n v="52.602165643900001"/>
        <n v="54.250053974799997"/>
        <n v="56.7200954451"/>
        <n v="46.111817973999997"/>
        <n v="47.539462157300001"/>
        <n v="50.666053908800002"/>
        <n v="55.731375354900003"/>
        <n v="57.6918591767"/>
        <n v="59.3337720245"/>
        <n v="61.893152668900001"/>
        <n v="65.466074443300002"/>
        <n v="46.250112122700003"/>
        <n v="46.220796421800003"/>
        <n v="50.649038422300002"/>
        <n v="46.016005934500001"/>
        <n v="47.830556800700002"/>
        <n v="52.102947435899999"/>
        <n v="53.7212419313"/>
        <n v="56.075230014600002"/>
        <n v="57.990553776100001"/>
        <n v="63.189431838600001"/>
        <n v="47.188363253399999"/>
        <n v="51.497054117899999"/>
        <n v="52.609107575800003"/>
        <n v="54.048607689599997"/>
        <n v="65.3418108738"/>
        <n v="46.608467102200002"/>
        <n v="48.151250914599999"/>
        <n v="50.363109882700002"/>
        <n v="51.542430583799998"/>
        <n v="47.156010713500002"/>
        <n v="48.965917971099998"/>
        <n v="50.545206462099998"/>
        <n v="51.296542659000004"/>
        <n v="45.7044343138"/>
        <n v="39.848223284900001"/>
        <n v="40.457988768100002"/>
        <n v="39.6482956778"/>
        <n v="40.156412685799999"/>
        <n v="40.752216262899999"/>
        <n v="41.439241556900001"/>
        <n v="42.151014798600002"/>
        <n v="40.658123657899999"/>
        <n v="48.858134512699998"/>
        <n v="52.6146888902"/>
        <n v="47.461260522000003"/>
        <n v="49.2030578603"/>
        <n v="49.011180095299999"/>
        <n v="50.860130061"/>
        <n v="55.905343598599998"/>
        <n v="61.145866380400001"/>
        <n v="64.893019755400005"/>
        <n v="47.7179515606"/>
        <n v="39.202128943200002"/>
        <n v="39.9523466857"/>
        <n v="45.546075947200002"/>
        <n v="46.501476088499999"/>
        <n v="47.242928646099998"/>
        <n v="49.554262954199999"/>
        <n v="51.869058696499998"/>
        <n v="56.767158207500003"/>
        <n v="58.339140954699999"/>
        <n v="62.187950389100003"/>
        <n v="67.527482367299996"/>
        <n v="48.786271943499997"/>
        <n v="51.826409653799999"/>
        <n v="53.900489091300003"/>
        <n v="57.548156689000002"/>
        <n v="61.868576732000001"/>
        <n v="67.197871855900004"/>
        <n v="68.134288170299996"/>
        <n v="45.493858022200001"/>
        <n v="48.346550457500001"/>
        <n v="49.385573729000001"/>
        <n v="50.005138074500003"/>
        <n v="48.6676307472"/>
        <n v="53.362962940999999"/>
        <n v="55.251380325600003"/>
        <n v="56.587616797499997"/>
        <n v="58.098489458499998"/>
        <n v="48.4574592727"/>
        <n v="49.935970235299997"/>
        <n v="52.246309849500001"/>
        <n v="53.676243358999997"/>
        <n v="56.9579171512"/>
        <n v="60.0966346716"/>
        <n v="61.409619939199999"/>
        <n v="63.072584669199998"/>
        <n v="67.989530012700001"/>
        <n v="48.232113105000003"/>
        <n v="48.899552379699998"/>
        <n v="63.269245522600002"/>
        <n v="47.000627172800002"/>
        <n v="47.545845853199999"/>
        <n v="48.913859773699997"/>
        <n v="50.135955470900001"/>
        <n v="50.867451757200001"/>
        <n v="55.591815494999999"/>
        <n v="58.587321692700002"/>
        <n v="60.153065237900002"/>
        <n v="63.686445030800002"/>
        <n v="64.938406207"/>
        <n v="68.401285929899998"/>
        <n v="46.051930754499999"/>
        <n v="47.298507936"/>
        <n v="51.265439710000003"/>
        <n v="53.323507430799999"/>
        <n v="55.650837911700002"/>
        <n v="58.268442483699999"/>
        <n v="43.166372657399997"/>
        <n v="49.657709727899999"/>
        <n v="50.358069470399997"/>
        <n v="48.242552181599997"/>
        <n v="52.777527097499998"/>
        <n v="46.602268775100001"/>
        <n v="48.047138821899999"/>
        <n v="48.957919056999998"/>
        <n v="45.893720323899998"/>
        <n v="43.231962745799997"/>
        <n v="43.688448926600003"/>
        <n v="41.108092327999998"/>
        <n v="40.291916609899999"/>
        <n v="40.993110129999998"/>
        <n v="41.664915773600001"/>
        <n v="35.611308605200001"/>
        <n v="36.041047359799997"/>
        <n v="49.453270054599997"/>
        <n v="46.754268872499999"/>
        <n v="48.929895429699997"/>
        <n v="47.038414504499997"/>
        <n v="47.887127654499999"/>
        <n v="50.002314027399997"/>
        <n v="53.074269727000001"/>
        <n v="56.891052827700001"/>
        <n v="58.158694234199999"/>
        <n v="61.299607777600002"/>
        <n v="63.283288207799998"/>
        <n v="45.473753015699998"/>
        <n v="39.113890678799997"/>
        <n v="39.776250031799997"/>
        <n v="36.065834707999997"/>
        <n v="36.617120313500003"/>
        <n v="32.915291863999997"/>
        <n v="30.206824876599999"/>
        <n v="28.167397323100001"/>
        <n v="28.484032811399999"/>
        <n v="49.652787722699998"/>
        <n v="51.063677929000001"/>
        <n v="55.527553445199999"/>
        <n v="59.275822684399998"/>
        <n v="63.756989642400001"/>
        <n v="47.054184744799997"/>
        <n v="47.196926595299999"/>
        <n v="49.067027877500003"/>
        <n v="49.746427444299997"/>
        <n v="51.207969432299997"/>
        <n v="51.935283181099997"/>
        <n v="55.492826017799999"/>
        <n v="58.077582925100003"/>
        <n v="60.280405485800003"/>
        <n v="64.634948874800003"/>
        <n v="46.0970405801"/>
        <n v="46.8181759016"/>
        <n v="48.077646404699998"/>
        <n v="45.850830700499998"/>
        <n v="47.189205971"/>
        <n v="47.671235576100003"/>
        <n v="49.739712898299999"/>
        <n v="51.104421086400002"/>
        <n v="52.813115177"/>
        <n v="55.192736391700002"/>
        <n v="55.987675505600002"/>
        <n v="58.6349714869"/>
        <n v="45.671104424699998"/>
        <n v="48.9837166792"/>
        <n v="49.694665333899998"/>
        <n v="51.914909680500003"/>
        <n v="54.041333258199998"/>
        <n v="55.445154831499998"/>
        <n v="56.796566652599999"/>
        <n v="59.555684656300002"/>
        <n v="61.386660315199997"/>
        <n v="46.078233754800003"/>
        <n v="50.260694411199999"/>
        <n v="51.973768639600003"/>
        <n v="52.556065747799998"/>
        <n v="53.726101300700002"/>
        <n v="48.284970156200004"/>
        <n v="49.112399097699999"/>
        <n v="51.523068431699997"/>
        <n v="54.5710760706"/>
        <n v="56.176384515800002"/>
        <n v="59.412537239999999"/>
        <n v="61.730195616400003"/>
        <n v="63.620679582500003"/>
        <n v="67.685568622999995"/>
        <n v="46.79983867"/>
        <n v="48.081806779399997"/>
        <n v="50.196152242399997"/>
        <n v="50.729581739300002"/>
        <n v="54.437561723000002"/>
        <n v="58.582676341800003"/>
        <n v="59.603558210899998"/>
        <n v="60.914176270200002"/>
        <n v="62.909440620300003"/>
        <n v="45.877544937700002"/>
        <n v="46.378092482200003"/>
        <n v="44.183450922399999"/>
        <n v="48.641078179899999"/>
        <n v="52.2889340897"/>
        <n v="53.610405845000003"/>
        <n v="56.8488501637"/>
        <n v="57.826975977099998"/>
        <n v="59.374614516299999"/>
        <n v="61.888026776799997"/>
        <n v="65.971120174099994"/>
        <n v="66.842634533999998"/>
        <n v="48.475002730900002"/>
        <n v="46.422651759300003"/>
        <n v="48.015162605599997"/>
        <n v="52.761021138399997"/>
        <n v="55.025724335900001"/>
        <n v="58.335959012799997"/>
        <n v="61.071948864299998"/>
        <n v="63.430632212299997"/>
        <n v="64.251027613900007"/>
        <n v="68.594744975400005"/>
        <n v="41.019913149700002"/>
        <n v="41.630010257499997"/>
        <n v="42.283665122999999"/>
        <n v="40.716428152900001"/>
        <n v="38.992733903999998"/>
        <n v="35.726023140000002"/>
        <n v="36.327869599700001"/>
        <n v="31.475410755799999"/>
        <n v="31.896238399800001"/>
        <n v="46.735005922799999"/>
        <n v="49.522739551199997"/>
        <n v="50.806518558100002"/>
        <n v="52.361982411600003"/>
        <n v="57.173538463"/>
        <n v="59.033275304100002"/>
        <n v="61.153139910599997"/>
        <n v="63.469549459900001"/>
        <n v="64.729836552799995"/>
        <n v="46.129357058499998"/>
        <n v="45.934712167000001"/>
        <n v="47.115979632200002"/>
        <n v="48.710661471199998"/>
        <n v="42.188786619699997"/>
        <n v="42.9521184289"/>
        <n v="38.688516071700001"/>
        <n v="36.890016346800003"/>
        <n v="37.414114190500001"/>
        <n v="37.815934866900001"/>
        <n v="38.504824438"/>
        <n v="34.022093355800003"/>
        <n v="30.638695747500002"/>
        <n v="49.273091866000001"/>
        <n v="50.478750159100002"/>
        <n v="51.196304201399997"/>
        <n v="51.807944155999998"/>
        <n v="54.316406816700002"/>
        <n v="56.286749905100002"/>
        <n v="58.628398781599998"/>
        <n v="60.053739634000003"/>
        <n v="62.754451407300003"/>
        <n v="46.833474934800002"/>
        <n v="48.030803902400002"/>
        <n v="49.368131887899999"/>
        <n v="53.280657174300003"/>
        <n v="57.947099840200003"/>
        <n v="59.789635904000001"/>
        <n v="60.435654163899997"/>
        <n v="62.376638841099997"/>
        <n v="65.741070293899995"/>
        <n v="49.3329987284"/>
        <n v="52.656081479199997"/>
        <n v="54.713004523899997"/>
        <n v="57.898778225500003"/>
        <n v="63.145652127399998"/>
        <n v="65.841012744799997"/>
        <n v="69.176246066900006"/>
        <n v="70.314904114200004"/>
        <n v="73.867844758299995"/>
      </sharedItems>
    </cacheField>
    <cacheField name="Metastatic Sites" numFmtId="0">
      <sharedItems containsSemiMixedTypes="0" containsString="0" containsNumber="1" containsInteger="1" minValue="0" maxValue="4"/>
    </cacheField>
    <cacheField name="Column1" numFmtId="0">
      <sharedItems count="11">
        <s v="Infubinol"/>
        <s v="Placebo"/>
        <s v="Ceftamin"/>
        <s v="Stelasyn"/>
        <s v="Propriva"/>
        <s v="Zoniferol"/>
        <s v="Ramicane"/>
        <s v="Ketapril"/>
        <s v="Naftisol"/>
        <s v="Capomulin"/>
        <s v="G9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leigh Love" refreshedDate="43399.700196759259" createdVersion="6" refreshedVersion="6" minRefreshableVersion="3" recordCount="1893">
  <cacheSource type="worksheet">
    <worksheetSource name="Table13"/>
  </cacheSource>
  <cacheFields count="7">
    <cacheField name="Mouse ID" numFmtId="0">
      <sharedItems count="251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s"/>
        <s v="g989p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  <s v="g989" u="1"/>
      </sharedItems>
    </cacheField>
    <cacheField name="Timepoint" numFmtId="0">
      <sharedItems containsSemiMixedTypes="0" containsString="0" containsNumber="1" containsInteger="1" minValue="0" maxValue="45"/>
    </cacheField>
    <cacheField name="Tumor Volume (mm3)" numFmtId="0">
      <sharedItems containsSemiMixedTypes="0" containsString="0" containsNumber="1" minValue="22.050126273499998" maxValue="78.567013621399994"/>
    </cacheField>
    <cacheField name="Metastatic Sites" numFmtId="0">
      <sharedItems containsSemiMixedTypes="0" containsString="0" containsNumber="1" containsInteger="1" minValue="0" maxValue="4"/>
    </cacheField>
    <cacheField name="Column1" numFmtId="0">
      <sharedItems count="13">
        <s v="Infubinol"/>
        <s v="Placebo"/>
        <s v="Ceftamin"/>
        <s v="Stelasyn"/>
        <s v="Zoniferol"/>
        <s v="Ramicane"/>
        <s v="Ketapril"/>
        <s v="Propriva"/>
        <s v="Naftisol"/>
        <s v="Capomulin"/>
        <s v="g989s"/>
        <s v="g989p"/>
        <s v="G989" u="1"/>
      </sharedItems>
    </cacheField>
    <cacheField name="Column2" numFmtId="0">
      <sharedItems containsString="0" containsBlank="1" containsNumber="1" minValue="-6.8682518021999996" maxValue="7.1192711110999909"/>
    </cacheField>
    <cacheField name="Column3" numFmtId="0">
      <sharedItems containsString="0" containsBlank="1" containsNumber="1" minValue="-1.3736503604399999" maxValue="1.4238542222199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x v="0"/>
    <x v="0"/>
    <x v="0"/>
    <n v="0"/>
    <x v="0"/>
  </r>
  <r>
    <x v="0"/>
    <x v="1"/>
    <x v="1"/>
    <n v="0"/>
    <x v="0"/>
  </r>
  <r>
    <x v="0"/>
    <x v="2"/>
    <x v="2"/>
    <n v="1"/>
    <x v="0"/>
  </r>
  <r>
    <x v="0"/>
    <x v="3"/>
    <x v="3"/>
    <n v="1"/>
    <x v="0"/>
  </r>
  <r>
    <x v="0"/>
    <x v="4"/>
    <x v="4"/>
    <n v="1"/>
    <x v="0"/>
  </r>
  <r>
    <x v="0"/>
    <x v="5"/>
    <x v="5"/>
    <n v="1"/>
    <x v="0"/>
  </r>
  <r>
    <x v="0"/>
    <x v="6"/>
    <x v="6"/>
    <n v="1"/>
    <x v="0"/>
  </r>
  <r>
    <x v="0"/>
    <x v="7"/>
    <x v="7"/>
    <n v="2"/>
    <x v="0"/>
  </r>
  <r>
    <x v="0"/>
    <x v="8"/>
    <x v="8"/>
    <n v="2"/>
    <x v="0"/>
  </r>
  <r>
    <x v="0"/>
    <x v="9"/>
    <x v="9"/>
    <n v="2"/>
    <x v="0"/>
  </r>
  <r>
    <x v="1"/>
    <x v="0"/>
    <x v="0"/>
    <n v="0"/>
    <x v="0"/>
  </r>
  <r>
    <x v="1"/>
    <x v="1"/>
    <x v="10"/>
    <n v="0"/>
    <x v="0"/>
  </r>
  <r>
    <x v="1"/>
    <x v="2"/>
    <x v="11"/>
    <n v="1"/>
    <x v="0"/>
  </r>
  <r>
    <x v="1"/>
    <x v="3"/>
    <x v="12"/>
    <n v="1"/>
    <x v="0"/>
  </r>
  <r>
    <x v="1"/>
    <x v="4"/>
    <x v="13"/>
    <n v="1"/>
    <x v="0"/>
  </r>
  <r>
    <x v="1"/>
    <x v="5"/>
    <x v="14"/>
    <n v="1"/>
    <x v="0"/>
  </r>
  <r>
    <x v="1"/>
    <x v="6"/>
    <x v="15"/>
    <n v="1"/>
    <x v="0"/>
  </r>
  <r>
    <x v="1"/>
    <x v="7"/>
    <x v="16"/>
    <n v="1"/>
    <x v="0"/>
  </r>
  <r>
    <x v="1"/>
    <x v="8"/>
    <x v="17"/>
    <n v="1"/>
    <x v="0"/>
  </r>
  <r>
    <x v="1"/>
    <x v="9"/>
    <x v="18"/>
    <n v="1"/>
    <x v="0"/>
  </r>
  <r>
    <x v="2"/>
    <x v="0"/>
    <x v="0"/>
    <n v="0"/>
    <x v="1"/>
  </r>
  <r>
    <x v="2"/>
    <x v="1"/>
    <x v="19"/>
    <n v="1"/>
    <x v="1"/>
  </r>
  <r>
    <x v="2"/>
    <x v="2"/>
    <x v="20"/>
    <n v="1"/>
    <x v="1"/>
  </r>
  <r>
    <x v="2"/>
    <x v="3"/>
    <x v="21"/>
    <n v="2"/>
    <x v="1"/>
  </r>
  <r>
    <x v="2"/>
    <x v="4"/>
    <x v="22"/>
    <n v="2"/>
    <x v="1"/>
  </r>
  <r>
    <x v="2"/>
    <x v="5"/>
    <x v="23"/>
    <n v="2"/>
    <x v="1"/>
  </r>
  <r>
    <x v="2"/>
    <x v="6"/>
    <x v="24"/>
    <n v="3"/>
    <x v="1"/>
  </r>
  <r>
    <x v="2"/>
    <x v="7"/>
    <x v="25"/>
    <n v="4"/>
    <x v="1"/>
  </r>
  <r>
    <x v="2"/>
    <x v="8"/>
    <x v="26"/>
    <n v="4"/>
    <x v="1"/>
  </r>
  <r>
    <x v="2"/>
    <x v="9"/>
    <x v="27"/>
    <n v="4"/>
    <x v="1"/>
  </r>
  <r>
    <x v="3"/>
    <x v="0"/>
    <x v="0"/>
    <n v="0"/>
    <x v="2"/>
  </r>
  <r>
    <x v="3"/>
    <x v="1"/>
    <x v="28"/>
    <n v="0"/>
    <x v="2"/>
  </r>
  <r>
    <x v="3"/>
    <x v="2"/>
    <x v="29"/>
    <n v="0"/>
    <x v="2"/>
  </r>
  <r>
    <x v="3"/>
    <x v="3"/>
    <x v="30"/>
    <n v="0"/>
    <x v="2"/>
  </r>
  <r>
    <x v="3"/>
    <x v="4"/>
    <x v="31"/>
    <n v="1"/>
    <x v="2"/>
  </r>
  <r>
    <x v="3"/>
    <x v="5"/>
    <x v="32"/>
    <n v="1"/>
    <x v="2"/>
  </r>
  <r>
    <x v="3"/>
    <x v="6"/>
    <x v="33"/>
    <n v="2"/>
    <x v="2"/>
  </r>
  <r>
    <x v="3"/>
    <x v="7"/>
    <x v="34"/>
    <n v="2"/>
    <x v="2"/>
  </r>
  <r>
    <x v="3"/>
    <x v="8"/>
    <x v="35"/>
    <n v="3"/>
    <x v="2"/>
  </r>
  <r>
    <x v="3"/>
    <x v="9"/>
    <x v="36"/>
    <n v="3"/>
    <x v="2"/>
  </r>
  <r>
    <x v="4"/>
    <x v="8"/>
    <x v="37"/>
    <n v="4"/>
    <x v="3"/>
  </r>
  <r>
    <x v="4"/>
    <x v="9"/>
    <x v="38"/>
    <n v="4"/>
    <x v="3"/>
  </r>
  <r>
    <x v="5"/>
    <x v="8"/>
    <x v="39"/>
    <n v="4"/>
    <x v="4"/>
  </r>
  <r>
    <x v="6"/>
    <x v="7"/>
    <x v="40"/>
    <n v="4"/>
    <x v="4"/>
  </r>
  <r>
    <x v="6"/>
    <x v="8"/>
    <x v="41"/>
    <n v="4"/>
    <x v="4"/>
  </r>
  <r>
    <x v="7"/>
    <x v="8"/>
    <x v="42"/>
    <n v="4"/>
    <x v="4"/>
  </r>
  <r>
    <x v="7"/>
    <x v="9"/>
    <x v="43"/>
    <n v="4"/>
    <x v="4"/>
  </r>
  <r>
    <x v="8"/>
    <x v="0"/>
    <x v="0"/>
    <n v="0"/>
    <x v="5"/>
  </r>
  <r>
    <x v="8"/>
    <x v="1"/>
    <x v="44"/>
    <n v="0"/>
    <x v="5"/>
  </r>
  <r>
    <x v="8"/>
    <x v="2"/>
    <x v="45"/>
    <n v="1"/>
    <x v="5"/>
  </r>
  <r>
    <x v="8"/>
    <x v="3"/>
    <x v="46"/>
    <n v="1"/>
    <x v="5"/>
  </r>
  <r>
    <x v="8"/>
    <x v="4"/>
    <x v="47"/>
    <n v="2"/>
    <x v="5"/>
  </r>
  <r>
    <x v="8"/>
    <x v="5"/>
    <x v="48"/>
    <n v="3"/>
    <x v="5"/>
  </r>
  <r>
    <x v="8"/>
    <x v="6"/>
    <x v="49"/>
    <n v="3"/>
    <x v="5"/>
  </r>
  <r>
    <x v="8"/>
    <x v="7"/>
    <x v="50"/>
    <n v="3"/>
    <x v="5"/>
  </r>
  <r>
    <x v="8"/>
    <x v="8"/>
    <x v="51"/>
    <n v="4"/>
    <x v="5"/>
  </r>
  <r>
    <x v="8"/>
    <x v="9"/>
    <x v="52"/>
    <n v="4"/>
    <x v="5"/>
  </r>
  <r>
    <x v="9"/>
    <x v="0"/>
    <x v="0"/>
    <n v="0"/>
    <x v="6"/>
  </r>
  <r>
    <x v="9"/>
    <x v="1"/>
    <x v="53"/>
    <n v="0"/>
    <x v="6"/>
  </r>
  <r>
    <x v="9"/>
    <x v="2"/>
    <x v="54"/>
    <n v="1"/>
    <x v="6"/>
  </r>
  <r>
    <x v="9"/>
    <x v="3"/>
    <x v="55"/>
    <n v="1"/>
    <x v="6"/>
  </r>
  <r>
    <x v="9"/>
    <x v="4"/>
    <x v="56"/>
    <n v="1"/>
    <x v="6"/>
  </r>
  <r>
    <x v="9"/>
    <x v="5"/>
    <x v="57"/>
    <n v="1"/>
    <x v="6"/>
  </r>
  <r>
    <x v="9"/>
    <x v="6"/>
    <x v="58"/>
    <n v="1"/>
    <x v="6"/>
  </r>
  <r>
    <x v="9"/>
    <x v="7"/>
    <x v="59"/>
    <n v="1"/>
    <x v="6"/>
  </r>
  <r>
    <x v="9"/>
    <x v="8"/>
    <x v="60"/>
    <n v="1"/>
    <x v="6"/>
  </r>
  <r>
    <x v="9"/>
    <x v="9"/>
    <x v="61"/>
    <n v="1"/>
    <x v="6"/>
  </r>
  <r>
    <x v="10"/>
    <x v="0"/>
    <x v="0"/>
    <n v="0"/>
    <x v="6"/>
  </r>
  <r>
    <x v="10"/>
    <x v="1"/>
    <x v="62"/>
    <n v="0"/>
    <x v="6"/>
  </r>
  <r>
    <x v="10"/>
    <x v="2"/>
    <x v="63"/>
    <n v="0"/>
    <x v="6"/>
  </r>
  <r>
    <x v="10"/>
    <x v="3"/>
    <x v="64"/>
    <n v="0"/>
    <x v="6"/>
  </r>
  <r>
    <x v="10"/>
    <x v="4"/>
    <x v="65"/>
    <n v="0"/>
    <x v="6"/>
  </r>
  <r>
    <x v="10"/>
    <x v="5"/>
    <x v="66"/>
    <n v="0"/>
    <x v="6"/>
  </r>
  <r>
    <x v="10"/>
    <x v="6"/>
    <x v="67"/>
    <n v="0"/>
    <x v="6"/>
  </r>
  <r>
    <x v="10"/>
    <x v="7"/>
    <x v="68"/>
    <n v="0"/>
    <x v="6"/>
  </r>
  <r>
    <x v="10"/>
    <x v="8"/>
    <x v="69"/>
    <n v="0"/>
    <x v="6"/>
  </r>
  <r>
    <x v="10"/>
    <x v="9"/>
    <x v="70"/>
    <n v="0"/>
    <x v="6"/>
  </r>
  <r>
    <x v="11"/>
    <x v="0"/>
    <x v="0"/>
    <n v="0"/>
    <x v="7"/>
  </r>
  <r>
    <x v="11"/>
    <x v="1"/>
    <x v="71"/>
    <n v="0"/>
    <x v="7"/>
  </r>
  <r>
    <x v="11"/>
    <x v="2"/>
    <x v="72"/>
    <n v="0"/>
    <x v="7"/>
  </r>
  <r>
    <x v="12"/>
    <x v="7"/>
    <x v="73"/>
    <n v="4"/>
    <x v="4"/>
  </r>
  <r>
    <x v="12"/>
    <x v="8"/>
    <x v="74"/>
    <n v="4"/>
    <x v="4"/>
  </r>
  <r>
    <x v="12"/>
    <x v="9"/>
    <x v="75"/>
    <n v="4"/>
    <x v="4"/>
  </r>
  <r>
    <x v="13"/>
    <x v="9"/>
    <x v="76"/>
    <n v="3"/>
    <x v="3"/>
  </r>
  <r>
    <x v="4"/>
    <x v="6"/>
    <x v="77"/>
    <n v="3"/>
    <x v="3"/>
  </r>
  <r>
    <x v="4"/>
    <x v="7"/>
    <x v="78"/>
    <n v="3"/>
    <x v="3"/>
  </r>
  <r>
    <x v="14"/>
    <x v="4"/>
    <x v="79"/>
    <n v="3"/>
    <x v="3"/>
  </r>
  <r>
    <x v="14"/>
    <x v="5"/>
    <x v="80"/>
    <n v="3"/>
    <x v="3"/>
  </r>
  <r>
    <x v="14"/>
    <x v="6"/>
    <x v="81"/>
    <n v="3"/>
    <x v="3"/>
  </r>
  <r>
    <x v="14"/>
    <x v="7"/>
    <x v="82"/>
    <n v="3"/>
    <x v="3"/>
  </r>
  <r>
    <x v="15"/>
    <x v="0"/>
    <x v="0"/>
    <n v="0"/>
    <x v="6"/>
  </r>
  <r>
    <x v="15"/>
    <x v="1"/>
    <x v="83"/>
    <n v="0"/>
    <x v="6"/>
  </r>
  <r>
    <x v="15"/>
    <x v="2"/>
    <x v="84"/>
    <n v="0"/>
    <x v="6"/>
  </r>
  <r>
    <x v="15"/>
    <x v="3"/>
    <x v="85"/>
    <n v="0"/>
    <x v="6"/>
  </r>
  <r>
    <x v="15"/>
    <x v="4"/>
    <x v="86"/>
    <n v="0"/>
    <x v="6"/>
  </r>
  <r>
    <x v="15"/>
    <x v="5"/>
    <x v="87"/>
    <n v="1"/>
    <x v="6"/>
  </r>
  <r>
    <x v="15"/>
    <x v="6"/>
    <x v="88"/>
    <n v="1"/>
    <x v="6"/>
  </r>
  <r>
    <x v="15"/>
    <x v="7"/>
    <x v="89"/>
    <n v="1"/>
    <x v="6"/>
  </r>
  <r>
    <x v="15"/>
    <x v="8"/>
    <x v="90"/>
    <n v="1"/>
    <x v="6"/>
  </r>
  <r>
    <x v="15"/>
    <x v="9"/>
    <x v="91"/>
    <n v="1"/>
    <x v="6"/>
  </r>
  <r>
    <x v="16"/>
    <x v="0"/>
    <x v="0"/>
    <n v="0"/>
    <x v="0"/>
  </r>
  <r>
    <x v="16"/>
    <x v="1"/>
    <x v="92"/>
    <n v="1"/>
    <x v="0"/>
  </r>
  <r>
    <x v="16"/>
    <x v="2"/>
    <x v="93"/>
    <n v="1"/>
    <x v="0"/>
  </r>
  <r>
    <x v="16"/>
    <x v="3"/>
    <x v="94"/>
    <n v="2"/>
    <x v="0"/>
  </r>
  <r>
    <x v="16"/>
    <x v="4"/>
    <x v="95"/>
    <n v="2"/>
    <x v="0"/>
  </r>
  <r>
    <x v="16"/>
    <x v="5"/>
    <x v="96"/>
    <n v="2"/>
    <x v="0"/>
  </r>
  <r>
    <x v="16"/>
    <x v="6"/>
    <x v="97"/>
    <n v="2"/>
    <x v="0"/>
  </r>
  <r>
    <x v="17"/>
    <x v="0"/>
    <x v="0"/>
    <n v="0"/>
    <x v="6"/>
  </r>
  <r>
    <x v="17"/>
    <x v="1"/>
    <x v="98"/>
    <n v="0"/>
    <x v="6"/>
  </r>
  <r>
    <x v="17"/>
    <x v="2"/>
    <x v="99"/>
    <n v="0"/>
    <x v="6"/>
  </r>
  <r>
    <x v="17"/>
    <x v="3"/>
    <x v="100"/>
    <n v="0"/>
    <x v="6"/>
  </r>
  <r>
    <x v="17"/>
    <x v="4"/>
    <x v="101"/>
    <n v="0"/>
    <x v="6"/>
  </r>
  <r>
    <x v="17"/>
    <x v="5"/>
    <x v="102"/>
    <n v="0"/>
    <x v="6"/>
  </r>
  <r>
    <x v="17"/>
    <x v="6"/>
    <x v="103"/>
    <n v="0"/>
    <x v="6"/>
  </r>
  <r>
    <x v="17"/>
    <x v="7"/>
    <x v="104"/>
    <n v="0"/>
    <x v="6"/>
  </r>
  <r>
    <x v="17"/>
    <x v="8"/>
    <x v="105"/>
    <n v="0"/>
    <x v="6"/>
  </r>
  <r>
    <x v="17"/>
    <x v="9"/>
    <x v="106"/>
    <n v="1"/>
    <x v="6"/>
  </r>
  <r>
    <x v="18"/>
    <x v="0"/>
    <x v="0"/>
    <n v="0"/>
    <x v="0"/>
  </r>
  <r>
    <x v="18"/>
    <x v="1"/>
    <x v="107"/>
    <n v="0"/>
    <x v="0"/>
  </r>
  <r>
    <x v="18"/>
    <x v="2"/>
    <x v="108"/>
    <n v="0"/>
    <x v="0"/>
  </r>
  <r>
    <x v="18"/>
    <x v="3"/>
    <x v="109"/>
    <n v="0"/>
    <x v="0"/>
  </r>
  <r>
    <x v="18"/>
    <x v="4"/>
    <x v="110"/>
    <n v="0"/>
    <x v="0"/>
  </r>
  <r>
    <x v="18"/>
    <x v="5"/>
    <x v="111"/>
    <n v="0"/>
    <x v="0"/>
  </r>
  <r>
    <x v="18"/>
    <x v="6"/>
    <x v="112"/>
    <n v="1"/>
    <x v="0"/>
  </r>
  <r>
    <x v="18"/>
    <x v="7"/>
    <x v="113"/>
    <n v="1"/>
    <x v="0"/>
  </r>
  <r>
    <x v="18"/>
    <x v="8"/>
    <x v="114"/>
    <n v="2"/>
    <x v="0"/>
  </r>
  <r>
    <x v="18"/>
    <x v="9"/>
    <x v="115"/>
    <n v="3"/>
    <x v="0"/>
  </r>
  <r>
    <x v="19"/>
    <x v="6"/>
    <x v="116"/>
    <n v="3"/>
    <x v="3"/>
  </r>
  <r>
    <x v="19"/>
    <x v="7"/>
    <x v="117"/>
    <n v="3"/>
    <x v="3"/>
  </r>
  <r>
    <x v="19"/>
    <x v="8"/>
    <x v="118"/>
    <n v="3"/>
    <x v="3"/>
  </r>
  <r>
    <x v="19"/>
    <x v="9"/>
    <x v="119"/>
    <n v="3"/>
    <x v="3"/>
  </r>
  <r>
    <x v="5"/>
    <x v="7"/>
    <x v="120"/>
    <n v="3"/>
    <x v="4"/>
  </r>
  <r>
    <x v="6"/>
    <x v="6"/>
    <x v="121"/>
    <n v="3"/>
    <x v="4"/>
  </r>
  <r>
    <x v="20"/>
    <x v="8"/>
    <x v="122"/>
    <n v="3"/>
    <x v="4"/>
  </r>
  <r>
    <x v="20"/>
    <x v="9"/>
    <x v="123"/>
    <n v="3"/>
    <x v="4"/>
  </r>
  <r>
    <x v="7"/>
    <x v="4"/>
    <x v="124"/>
    <n v="3"/>
    <x v="4"/>
  </r>
  <r>
    <x v="7"/>
    <x v="5"/>
    <x v="125"/>
    <n v="3"/>
    <x v="4"/>
  </r>
  <r>
    <x v="21"/>
    <x v="0"/>
    <x v="0"/>
    <n v="0"/>
    <x v="5"/>
  </r>
  <r>
    <x v="21"/>
    <x v="1"/>
    <x v="126"/>
    <n v="0"/>
    <x v="5"/>
  </r>
  <r>
    <x v="21"/>
    <x v="2"/>
    <x v="127"/>
    <n v="1"/>
    <x v="5"/>
  </r>
  <r>
    <x v="21"/>
    <x v="3"/>
    <x v="128"/>
    <n v="1"/>
    <x v="5"/>
  </r>
  <r>
    <x v="21"/>
    <x v="4"/>
    <x v="129"/>
    <n v="1"/>
    <x v="5"/>
  </r>
  <r>
    <x v="21"/>
    <x v="5"/>
    <x v="130"/>
    <n v="1"/>
    <x v="5"/>
  </r>
  <r>
    <x v="21"/>
    <x v="6"/>
    <x v="131"/>
    <n v="1"/>
    <x v="5"/>
  </r>
  <r>
    <x v="22"/>
    <x v="0"/>
    <x v="0"/>
    <n v="0"/>
    <x v="8"/>
  </r>
  <r>
    <x v="22"/>
    <x v="1"/>
    <x v="132"/>
    <n v="0"/>
    <x v="8"/>
  </r>
  <r>
    <x v="22"/>
    <x v="2"/>
    <x v="133"/>
    <n v="0"/>
    <x v="8"/>
  </r>
  <r>
    <x v="22"/>
    <x v="3"/>
    <x v="134"/>
    <n v="0"/>
    <x v="8"/>
  </r>
  <r>
    <x v="22"/>
    <x v="4"/>
    <x v="135"/>
    <n v="0"/>
    <x v="8"/>
  </r>
  <r>
    <x v="22"/>
    <x v="5"/>
    <x v="136"/>
    <n v="0"/>
    <x v="8"/>
  </r>
  <r>
    <x v="22"/>
    <x v="6"/>
    <x v="137"/>
    <n v="0"/>
    <x v="8"/>
  </r>
  <r>
    <x v="22"/>
    <x v="7"/>
    <x v="138"/>
    <n v="0"/>
    <x v="8"/>
  </r>
  <r>
    <x v="22"/>
    <x v="8"/>
    <x v="139"/>
    <n v="1"/>
    <x v="8"/>
  </r>
  <r>
    <x v="22"/>
    <x v="9"/>
    <x v="140"/>
    <n v="2"/>
    <x v="8"/>
  </r>
  <r>
    <x v="23"/>
    <x v="0"/>
    <x v="0"/>
    <n v="0"/>
    <x v="1"/>
  </r>
  <r>
    <x v="23"/>
    <x v="1"/>
    <x v="141"/>
    <n v="1"/>
    <x v="1"/>
  </r>
  <r>
    <x v="23"/>
    <x v="2"/>
    <x v="142"/>
    <n v="1"/>
    <x v="1"/>
  </r>
  <r>
    <x v="23"/>
    <x v="3"/>
    <x v="143"/>
    <n v="2"/>
    <x v="1"/>
  </r>
  <r>
    <x v="23"/>
    <x v="4"/>
    <x v="144"/>
    <n v="3"/>
    <x v="1"/>
  </r>
  <r>
    <x v="23"/>
    <x v="5"/>
    <x v="145"/>
    <n v="3"/>
    <x v="1"/>
  </r>
  <r>
    <x v="23"/>
    <x v="6"/>
    <x v="146"/>
    <n v="3"/>
    <x v="1"/>
  </r>
  <r>
    <x v="23"/>
    <x v="7"/>
    <x v="147"/>
    <n v="3"/>
    <x v="1"/>
  </r>
  <r>
    <x v="23"/>
    <x v="8"/>
    <x v="148"/>
    <n v="4"/>
    <x v="1"/>
  </r>
  <r>
    <x v="23"/>
    <x v="9"/>
    <x v="149"/>
    <n v="4"/>
    <x v="1"/>
  </r>
  <r>
    <x v="7"/>
    <x v="6"/>
    <x v="150"/>
    <n v="3"/>
    <x v="4"/>
  </r>
  <r>
    <x v="7"/>
    <x v="7"/>
    <x v="151"/>
    <n v="3"/>
    <x v="4"/>
  </r>
  <r>
    <x v="12"/>
    <x v="6"/>
    <x v="152"/>
    <n v="3"/>
    <x v="4"/>
  </r>
  <r>
    <x v="24"/>
    <x v="5"/>
    <x v="153"/>
    <n v="2"/>
    <x v="3"/>
  </r>
  <r>
    <x v="24"/>
    <x v="6"/>
    <x v="154"/>
    <n v="2"/>
    <x v="3"/>
  </r>
  <r>
    <x v="24"/>
    <x v="7"/>
    <x v="155"/>
    <n v="2"/>
    <x v="3"/>
  </r>
  <r>
    <x v="24"/>
    <x v="8"/>
    <x v="156"/>
    <n v="2"/>
    <x v="3"/>
  </r>
  <r>
    <x v="24"/>
    <x v="9"/>
    <x v="157"/>
    <n v="2"/>
    <x v="3"/>
  </r>
  <r>
    <x v="13"/>
    <x v="4"/>
    <x v="158"/>
    <n v="2"/>
    <x v="3"/>
  </r>
  <r>
    <x v="13"/>
    <x v="5"/>
    <x v="159"/>
    <n v="2"/>
    <x v="3"/>
  </r>
  <r>
    <x v="25"/>
    <x v="0"/>
    <x v="0"/>
    <n v="0"/>
    <x v="9"/>
  </r>
  <r>
    <x v="25"/>
    <x v="1"/>
    <x v="160"/>
    <n v="0"/>
    <x v="9"/>
  </r>
  <r>
    <x v="25"/>
    <x v="2"/>
    <x v="161"/>
    <n v="0"/>
    <x v="9"/>
  </r>
  <r>
    <x v="25"/>
    <x v="3"/>
    <x v="162"/>
    <n v="0"/>
    <x v="9"/>
  </r>
  <r>
    <x v="25"/>
    <x v="4"/>
    <x v="163"/>
    <n v="0"/>
    <x v="9"/>
  </r>
  <r>
    <x v="25"/>
    <x v="5"/>
    <x v="164"/>
    <n v="1"/>
    <x v="9"/>
  </r>
  <r>
    <x v="25"/>
    <x v="6"/>
    <x v="165"/>
    <n v="1"/>
    <x v="9"/>
  </r>
  <r>
    <x v="25"/>
    <x v="7"/>
    <x v="166"/>
    <n v="1"/>
    <x v="9"/>
  </r>
  <r>
    <x v="25"/>
    <x v="8"/>
    <x v="167"/>
    <n v="2"/>
    <x v="9"/>
  </r>
  <r>
    <x v="25"/>
    <x v="9"/>
    <x v="168"/>
    <n v="2"/>
    <x v="9"/>
  </r>
  <r>
    <x v="26"/>
    <x v="0"/>
    <x v="0"/>
    <n v="0"/>
    <x v="5"/>
  </r>
  <r>
    <x v="26"/>
    <x v="1"/>
    <x v="169"/>
    <n v="0"/>
    <x v="5"/>
  </r>
  <r>
    <x v="26"/>
    <x v="2"/>
    <x v="170"/>
    <n v="1"/>
    <x v="5"/>
  </r>
  <r>
    <x v="26"/>
    <x v="3"/>
    <x v="171"/>
    <n v="1"/>
    <x v="5"/>
  </r>
  <r>
    <x v="26"/>
    <x v="4"/>
    <x v="172"/>
    <n v="1"/>
    <x v="5"/>
  </r>
  <r>
    <x v="26"/>
    <x v="5"/>
    <x v="173"/>
    <n v="1"/>
    <x v="5"/>
  </r>
  <r>
    <x v="27"/>
    <x v="0"/>
    <x v="0"/>
    <n v="0"/>
    <x v="2"/>
  </r>
  <r>
    <x v="28"/>
    <x v="0"/>
    <x v="0"/>
    <n v="0"/>
    <x v="2"/>
  </r>
  <r>
    <x v="28"/>
    <x v="1"/>
    <x v="174"/>
    <n v="0"/>
    <x v="2"/>
  </r>
  <r>
    <x v="28"/>
    <x v="2"/>
    <x v="175"/>
    <n v="0"/>
    <x v="2"/>
  </r>
  <r>
    <x v="28"/>
    <x v="3"/>
    <x v="176"/>
    <n v="0"/>
    <x v="2"/>
  </r>
  <r>
    <x v="28"/>
    <x v="4"/>
    <x v="177"/>
    <n v="0"/>
    <x v="2"/>
  </r>
  <r>
    <x v="28"/>
    <x v="5"/>
    <x v="178"/>
    <n v="1"/>
    <x v="2"/>
  </r>
  <r>
    <x v="29"/>
    <x v="0"/>
    <x v="0"/>
    <n v="0"/>
    <x v="8"/>
  </r>
  <r>
    <x v="29"/>
    <x v="1"/>
    <x v="179"/>
    <n v="0"/>
    <x v="8"/>
  </r>
  <r>
    <x v="29"/>
    <x v="2"/>
    <x v="180"/>
    <n v="0"/>
    <x v="8"/>
  </r>
  <r>
    <x v="29"/>
    <x v="3"/>
    <x v="181"/>
    <n v="0"/>
    <x v="8"/>
  </r>
  <r>
    <x v="29"/>
    <x v="4"/>
    <x v="182"/>
    <n v="1"/>
    <x v="8"/>
  </r>
  <r>
    <x v="29"/>
    <x v="5"/>
    <x v="183"/>
    <n v="1"/>
    <x v="8"/>
  </r>
  <r>
    <x v="29"/>
    <x v="6"/>
    <x v="184"/>
    <n v="1"/>
    <x v="8"/>
  </r>
  <r>
    <x v="29"/>
    <x v="7"/>
    <x v="185"/>
    <n v="1"/>
    <x v="8"/>
  </r>
  <r>
    <x v="29"/>
    <x v="8"/>
    <x v="186"/>
    <n v="1"/>
    <x v="8"/>
  </r>
  <r>
    <x v="29"/>
    <x v="9"/>
    <x v="187"/>
    <n v="1"/>
    <x v="8"/>
  </r>
  <r>
    <x v="30"/>
    <x v="0"/>
    <x v="0"/>
    <n v="0"/>
    <x v="9"/>
  </r>
  <r>
    <x v="30"/>
    <x v="1"/>
    <x v="188"/>
    <n v="0"/>
    <x v="9"/>
  </r>
  <r>
    <x v="30"/>
    <x v="2"/>
    <x v="189"/>
    <n v="0"/>
    <x v="9"/>
  </r>
  <r>
    <x v="30"/>
    <x v="3"/>
    <x v="190"/>
    <n v="0"/>
    <x v="9"/>
  </r>
  <r>
    <x v="30"/>
    <x v="4"/>
    <x v="191"/>
    <n v="0"/>
    <x v="9"/>
  </r>
  <r>
    <x v="30"/>
    <x v="5"/>
    <x v="192"/>
    <n v="0"/>
    <x v="9"/>
  </r>
  <r>
    <x v="30"/>
    <x v="6"/>
    <x v="193"/>
    <n v="0"/>
    <x v="9"/>
  </r>
  <r>
    <x v="30"/>
    <x v="7"/>
    <x v="194"/>
    <n v="0"/>
    <x v="9"/>
  </r>
  <r>
    <x v="30"/>
    <x v="8"/>
    <x v="195"/>
    <n v="0"/>
    <x v="9"/>
  </r>
  <r>
    <x v="30"/>
    <x v="9"/>
    <x v="196"/>
    <n v="0"/>
    <x v="9"/>
  </r>
  <r>
    <x v="31"/>
    <x v="0"/>
    <x v="0"/>
    <n v="0"/>
    <x v="2"/>
  </r>
  <r>
    <x v="31"/>
    <x v="1"/>
    <x v="197"/>
    <n v="0"/>
    <x v="2"/>
  </r>
  <r>
    <x v="31"/>
    <x v="2"/>
    <x v="198"/>
    <n v="0"/>
    <x v="2"/>
  </r>
  <r>
    <x v="31"/>
    <x v="3"/>
    <x v="199"/>
    <n v="0"/>
    <x v="2"/>
  </r>
  <r>
    <x v="31"/>
    <x v="4"/>
    <x v="200"/>
    <n v="0"/>
    <x v="2"/>
  </r>
  <r>
    <x v="31"/>
    <x v="5"/>
    <x v="201"/>
    <n v="0"/>
    <x v="2"/>
  </r>
  <r>
    <x v="31"/>
    <x v="6"/>
    <x v="202"/>
    <n v="1"/>
    <x v="2"/>
  </r>
  <r>
    <x v="13"/>
    <x v="6"/>
    <x v="203"/>
    <n v="2"/>
    <x v="3"/>
  </r>
  <r>
    <x v="13"/>
    <x v="7"/>
    <x v="204"/>
    <n v="2"/>
    <x v="3"/>
  </r>
  <r>
    <x v="13"/>
    <x v="8"/>
    <x v="205"/>
    <n v="2"/>
    <x v="3"/>
  </r>
  <r>
    <x v="32"/>
    <x v="4"/>
    <x v="206"/>
    <n v="2"/>
    <x v="3"/>
  </r>
  <r>
    <x v="32"/>
    <x v="5"/>
    <x v="207"/>
    <n v="2"/>
    <x v="3"/>
  </r>
  <r>
    <x v="32"/>
    <x v="6"/>
    <x v="208"/>
    <n v="2"/>
    <x v="3"/>
  </r>
  <r>
    <x v="32"/>
    <x v="7"/>
    <x v="209"/>
    <n v="2"/>
    <x v="3"/>
  </r>
  <r>
    <x v="33"/>
    <x v="3"/>
    <x v="210"/>
    <n v="2"/>
    <x v="3"/>
  </r>
  <r>
    <x v="33"/>
    <x v="4"/>
    <x v="211"/>
    <n v="2"/>
    <x v="3"/>
  </r>
  <r>
    <x v="33"/>
    <x v="5"/>
    <x v="212"/>
    <n v="2"/>
    <x v="3"/>
  </r>
  <r>
    <x v="34"/>
    <x v="0"/>
    <x v="0"/>
    <n v="0"/>
    <x v="0"/>
  </r>
  <r>
    <x v="34"/>
    <x v="1"/>
    <x v="213"/>
    <n v="0"/>
    <x v="0"/>
  </r>
  <r>
    <x v="34"/>
    <x v="2"/>
    <x v="214"/>
    <n v="0"/>
    <x v="0"/>
  </r>
  <r>
    <x v="34"/>
    <x v="3"/>
    <x v="215"/>
    <n v="0"/>
    <x v="0"/>
  </r>
  <r>
    <x v="34"/>
    <x v="4"/>
    <x v="216"/>
    <n v="0"/>
    <x v="0"/>
  </r>
  <r>
    <x v="34"/>
    <x v="5"/>
    <x v="217"/>
    <n v="0"/>
    <x v="0"/>
  </r>
  <r>
    <x v="34"/>
    <x v="6"/>
    <x v="218"/>
    <n v="1"/>
    <x v="0"/>
  </r>
  <r>
    <x v="34"/>
    <x v="7"/>
    <x v="219"/>
    <n v="1"/>
    <x v="0"/>
  </r>
  <r>
    <x v="34"/>
    <x v="8"/>
    <x v="220"/>
    <n v="2"/>
    <x v="0"/>
  </r>
  <r>
    <x v="34"/>
    <x v="9"/>
    <x v="221"/>
    <n v="2"/>
    <x v="0"/>
  </r>
  <r>
    <x v="35"/>
    <x v="0"/>
    <x v="0"/>
    <n v="0"/>
    <x v="5"/>
  </r>
  <r>
    <x v="35"/>
    <x v="1"/>
    <x v="222"/>
    <n v="0"/>
    <x v="5"/>
  </r>
  <r>
    <x v="35"/>
    <x v="2"/>
    <x v="223"/>
    <n v="0"/>
    <x v="5"/>
  </r>
  <r>
    <x v="35"/>
    <x v="3"/>
    <x v="224"/>
    <n v="1"/>
    <x v="5"/>
  </r>
  <r>
    <x v="35"/>
    <x v="4"/>
    <x v="225"/>
    <n v="1"/>
    <x v="5"/>
  </r>
  <r>
    <x v="35"/>
    <x v="5"/>
    <x v="226"/>
    <n v="2"/>
    <x v="5"/>
  </r>
  <r>
    <x v="35"/>
    <x v="6"/>
    <x v="227"/>
    <n v="2"/>
    <x v="5"/>
  </r>
  <r>
    <x v="35"/>
    <x v="7"/>
    <x v="228"/>
    <n v="2"/>
    <x v="5"/>
  </r>
  <r>
    <x v="35"/>
    <x v="8"/>
    <x v="229"/>
    <n v="2"/>
    <x v="5"/>
  </r>
  <r>
    <x v="35"/>
    <x v="9"/>
    <x v="230"/>
    <n v="2"/>
    <x v="5"/>
  </r>
  <r>
    <x v="36"/>
    <x v="0"/>
    <x v="0"/>
    <n v="0"/>
    <x v="1"/>
  </r>
  <r>
    <x v="36"/>
    <x v="1"/>
    <x v="231"/>
    <n v="0"/>
    <x v="1"/>
  </r>
  <r>
    <x v="36"/>
    <x v="2"/>
    <x v="232"/>
    <n v="0"/>
    <x v="1"/>
  </r>
  <r>
    <x v="36"/>
    <x v="3"/>
    <x v="233"/>
    <n v="0"/>
    <x v="1"/>
  </r>
  <r>
    <x v="36"/>
    <x v="4"/>
    <x v="234"/>
    <n v="0"/>
    <x v="1"/>
  </r>
  <r>
    <x v="36"/>
    <x v="5"/>
    <x v="235"/>
    <n v="1"/>
    <x v="1"/>
  </r>
  <r>
    <x v="36"/>
    <x v="6"/>
    <x v="236"/>
    <n v="1"/>
    <x v="1"/>
  </r>
  <r>
    <x v="36"/>
    <x v="7"/>
    <x v="237"/>
    <n v="1"/>
    <x v="1"/>
  </r>
  <r>
    <x v="36"/>
    <x v="8"/>
    <x v="238"/>
    <n v="2"/>
    <x v="1"/>
  </r>
  <r>
    <x v="36"/>
    <x v="9"/>
    <x v="239"/>
    <n v="2"/>
    <x v="1"/>
  </r>
  <r>
    <x v="37"/>
    <x v="0"/>
    <x v="0"/>
    <n v="0"/>
    <x v="5"/>
  </r>
  <r>
    <x v="37"/>
    <x v="1"/>
    <x v="240"/>
    <n v="1"/>
    <x v="5"/>
  </r>
  <r>
    <x v="37"/>
    <x v="2"/>
    <x v="241"/>
    <n v="1"/>
    <x v="5"/>
  </r>
  <r>
    <x v="37"/>
    <x v="3"/>
    <x v="242"/>
    <n v="2"/>
    <x v="5"/>
  </r>
  <r>
    <x v="37"/>
    <x v="4"/>
    <x v="243"/>
    <n v="3"/>
    <x v="5"/>
  </r>
  <r>
    <x v="37"/>
    <x v="5"/>
    <x v="244"/>
    <n v="3"/>
    <x v="5"/>
  </r>
  <r>
    <x v="37"/>
    <x v="6"/>
    <x v="245"/>
    <n v="3"/>
    <x v="5"/>
  </r>
  <r>
    <x v="37"/>
    <x v="7"/>
    <x v="246"/>
    <n v="3"/>
    <x v="5"/>
  </r>
  <r>
    <x v="37"/>
    <x v="8"/>
    <x v="247"/>
    <n v="4"/>
    <x v="5"/>
  </r>
  <r>
    <x v="37"/>
    <x v="9"/>
    <x v="248"/>
    <n v="4"/>
    <x v="5"/>
  </r>
  <r>
    <x v="38"/>
    <x v="0"/>
    <x v="0"/>
    <n v="0"/>
    <x v="0"/>
  </r>
  <r>
    <x v="38"/>
    <x v="1"/>
    <x v="249"/>
    <n v="0"/>
    <x v="0"/>
  </r>
  <r>
    <x v="33"/>
    <x v="6"/>
    <x v="250"/>
    <n v="2"/>
    <x v="3"/>
  </r>
  <r>
    <x v="4"/>
    <x v="5"/>
    <x v="251"/>
    <n v="2"/>
    <x v="3"/>
  </r>
  <r>
    <x v="39"/>
    <x v="7"/>
    <x v="252"/>
    <n v="2"/>
    <x v="3"/>
  </r>
  <r>
    <x v="39"/>
    <x v="8"/>
    <x v="253"/>
    <n v="2"/>
    <x v="3"/>
  </r>
  <r>
    <x v="39"/>
    <x v="9"/>
    <x v="254"/>
    <n v="2"/>
    <x v="3"/>
  </r>
  <r>
    <x v="40"/>
    <x v="3"/>
    <x v="255"/>
    <n v="2"/>
    <x v="3"/>
  </r>
  <r>
    <x v="41"/>
    <x v="3"/>
    <x v="256"/>
    <n v="2"/>
    <x v="3"/>
  </r>
  <r>
    <x v="41"/>
    <x v="4"/>
    <x v="257"/>
    <n v="2"/>
    <x v="3"/>
  </r>
  <r>
    <x v="41"/>
    <x v="5"/>
    <x v="258"/>
    <n v="2"/>
    <x v="3"/>
  </r>
  <r>
    <x v="14"/>
    <x v="2"/>
    <x v="259"/>
    <n v="2"/>
    <x v="3"/>
  </r>
  <r>
    <x v="42"/>
    <x v="0"/>
    <x v="0"/>
    <n v="0"/>
    <x v="6"/>
  </r>
  <r>
    <x v="42"/>
    <x v="1"/>
    <x v="260"/>
    <n v="0"/>
    <x v="6"/>
  </r>
  <r>
    <x v="42"/>
    <x v="2"/>
    <x v="261"/>
    <n v="1"/>
    <x v="6"/>
  </r>
  <r>
    <x v="42"/>
    <x v="3"/>
    <x v="262"/>
    <n v="2"/>
    <x v="6"/>
  </r>
  <r>
    <x v="42"/>
    <x v="4"/>
    <x v="263"/>
    <n v="2"/>
    <x v="6"/>
  </r>
  <r>
    <x v="42"/>
    <x v="5"/>
    <x v="264"/>
    <n v="2"/>
    <x v="6"/>
  </r>
  <r>
    <x v="42"/>
    <x v="6"/>
    <x v="265"/>
    <n v="2"/>
    <x v="6"/>
  </r>
  <r>
    <x v="43"/>
    <x v="0"/>
    <x v="0"/>
    <n v="0"/>
    <x v="5"/>
  </r>
  <r>
    <x v="43"/>
    <x v="1"/>
    <x v="266"/>
    <n v="0"/>
    <x v="5"/>
  </r>
  <r>
    <x v="43"/>
    <x v="2"/>
    <x v="267"/>
    <n v="0"/>
    <x v="5"/>
  </r>
  <r>
    <x v="43"/>
    <x v="3"/>
    <x v="268"/>
    <n v="1"/>
    <x v="5"/>
  </r>
  <r>
    <x v="43"/>
    <x v="4"/>
    <x v="269"/>
    <n v="2"/>
    <x v="5"/>
  </r>
  <r>
    <x v="43"/>
    <x v="5"/>
    <x v="270"/>
    <n v="2"/>
    <x v="5"/>
  </r>
  <r>
    <x v="43"/>
    <x v="6"/>
    <x v="271"/>
    <n v="2"/>
    <x v="5"/>
  </r>
  <r>
    <x v="43"/>
    <x v="7"/>
    <x v="272"/>
    <n v="2"/>
    <x v="5"/>
  </r>
  <r>
    <x v="43"/>
    <x v="8"/>
    <x v="273"/>
    <n v="3"/>
    <x v="5"/>
  </r>
  <r>
    <x v="43"/>
    <x v="9"/>
    <x v="274"/>
    <n v="4"/>
    <x v="5"/>
  </r>
  <r>
    <x v="44"/>
    <x v="0"/>
    <x v="0"/>
    <n v="0"/>
    <x v="7"/>
  </r>
  <r>
    <x v="44"/>
    <x v="1"/>
    <x v="275"/>
    <n v="0"/>
    <x v="7"/>
  </r>
  <r>
    <x v="44"/>
    <x v="2"/>
    <x v="276"/>
    <n v="1"/>
    <x v="7"/>
  </r>
  <r>
    <x v="44"/>
    <x v="3"/>
    <x v="277"/>
    <n v="1"/>
    <x v="7"/>
  </r>
  <r>
    <x v="44"/>
    <x v="4"/>
    <x v="278"/>
    <n v="2"/>
    <x v="7"/>
  </r>
  <r>
    <x v="44"/>
    <x v="5"/>
    <x v="279"/>
    <n v="2"/>
    <x v="7"/>
  </r>
  <r>
    <x v="44"/>
    <x v="6"/>
    <x v="280"/>
    <n v="3"/>
    <x v="7"/>
  </r>
  <r>
    <x v="45"/>
    <x v="0"/>
    <x v="0"/>
    <n v="0"/>
    <x v="1"/>
  </r>
  <r>
    <x v="45"/>
    <x v="1"/>
    <x v="281"/>
    <n v="0"/>
    <x v="1"/>
  </r>
  <r>
    <x v="45"/>
    <x v="2"/>
    <x v="282"/>
    <n v="0"/>
    <x v="1"/>
  </r>
  <r>
    <x v="45"/>
    <x v="3"/>
    <x v="283"/>
    <n v="0"/>
    <x v="1"/>
  </r>
  <r>
    <x v="45"/>
    <x v="4"/>
    <x v="284"/>
    <n v="1"/>
    <x v="1"/>
  </r>
  <r>
    <x v="45"/>
    <x v="5"/>
    <x v="285"/>
    <n v="2"/>
    <x v="1"/>
  </r>
  <r>
    <x v="45"/>
    <x v="6"/>
    <x v="286"/>
    <n v="2"/>
    <x v="1"/>
  </r>
  <r>
    <x v="45"/>
    <x v="7"/>
    <x v="287"/>
    <n v="2"/>
    <x v="1"/>
  </r>
  <r>
    <x v="45"/>
    <x v="8"/>
    <x v="288"/>
    <n v="2"/>
    <x v="1"/>
  </r>
  <r>
    <x v="45"/>
    <x v="9"/>
    <x v="289"/>
    <n v="3"/>
    <x v="1"/>
  </r>
  <r>
    <x v="46"/>
    <x v="0"/>
    <x v="0"/>
    <n v="0"/>
    <x v="6"/>
  </r>
  <r>
    <x v="46"/>
    <x v="1"/>
    <x v="290"/>
    <n v="0"/>
    <x v="6"/>
  </r>
  <r>
    <x v="46"/>
    <x v="2"/>
    <x v="291"/>
    <n v="0"/>
    <x v="6"/>
  </r>
  <r>
    <x v="46"/>
    <x v="3"/>
    <x v="292"/>
    <n v="1"/>
    <x v="6"/>
  </r>
  <r>
    <x v="46"/>
    <x v="4"/>
    <x v="293"/>
    <n v="1"/>
    <x v="6"/>
  </r>
  <r>
    <x v="46"/>
    <x v="5"/>
    <x v="294"/>
    <n v="1"/>
    <x v="6"/>
  </r>
  <r>
    <x v="46"/>
    <x v="6"/>
    <x v="295"/>
    <n v="1"/>
    <x v="6"/>
  </r>
  <r>
    <x v="46"/>
    <x v="7"/>
    <x v="296"/>
    <n v="1"/>
    <x v="6"/>
  </r>
  <r>
    <x v="46"/>
    <x v="8"/>
    <x v="297"/>
    <n v="1"/>
    <x v="6"/>
  </r>
  <r>
    <x v="46"/>
    <x v="9"/>
    <x v="298"/>
    <n v="1"/>
    <x v="6"/>
  </r>
  <r>
    <x v="47"/>
    <x v="0"/>
    <x v="0"/>
    <n v="0"/>
    <x v="1"/>
  </r>
  <r>
    <x v="47"/>
    <x v="1"/>
    <x v="299"/>
    <n v="0"/>
    <x v="1"/>
  </r>
  <r>
    <x v="47"/>
    <x v="2"/>
    <x v="300"/>
    <n v="1"/>
    <x v="1"/>
  </r>
  <r>
    <x v="47"/>
    <x v="3"/>
    <x v="301"/>
    <n v="2"/>
    <x v="1"/>
  </r>
  <r>
    <x v="47"/>
    <x v="4"/>
    <x v="302"/>
    <n v="3"/>
    <x v="1"/>
  </r>
  <r>
    <x v="47"/>
    <x v="5"/>
    <x v="303"/>
    <n v="3"/>
    <x v="1"/>
  </r>
  <r>
    <x v="47"/>
    <x v="6"/>
    <x v="304"/>
    <n v="3"/>
    <x v="1"/>
  </r>
  <r>
    <x v="47"/>
    <x v="7"/>
    <x v="305"/>
    <n v="4"/>
    <x v="1"/>
  </r>
  <r>
    <x v="47"/>
    <x v="8"/>
    <x v="306"/>
    <n v="4"/>
    <x v="1"/>
  </r>
  <r>
    <x v="47"/>
    <x v="9"/>
    <x v="307"/>
    <n v="4"/>
    <x v="1"/>
  </r>
  <r>
    <x v="48"/>
    <x v="0"/>
    <x v="0"/>
    <n v="0"/>
    <x v="7"/>
  </r>
  <r>
    <x v="48"/>
    <x v="1"/>
    <x v="308"/>
    <n v="1"/>
    <x v="7"/>
  </r>
  <r>
    <x v="48"/>
    <x v="2"/>
    <x v="309"/>
    <n v="1"/>
    <x v="7"/>
  </r>
  <r>
    <x v="48"/>
    <x v="3"/>
    <x v="310"/>
    <n v="1"/>
    <x v="7"/>
  </r>
  <r>
    <x v="48"/>
    <x v="4"/>
    <x v="311"/>
    <n v="1"/>
    <x v="7"/>
  </r>
  <r>
    <x v="48"/>
    <x v="5"/>
    <x v="312"/>
    <n v="1"/>
    <x v="7"/>
  </r>
  <r>
    <x v="48"/>
    <x v="6"/>
    <x v="313"/>
    <n v="1"/>
    <x v="7"/>
  </r>
  <r>
    <x v="48"/>
    <x v="7"/>
    <x v="314"/>
    <n v="1"/>
    <x v="7"/>
  </r>
  <r>
    <x v="48"/>
    <x v="8"/>
    <x v="315"/>
    <n v="1"/>
    <x v="7"/>
  </r>
  <r>
    <x v="49"/>
    <x v="0"/>
    <x v="0"/>
    <n v="0"/>
    <x v="7"/>
  </r>
  <r>
    <x v="49"/>
    <x v="1"/>
    <x v="316"/>
    <n v="1"/>
    <x v="7"/>
  </r>
  <r>
    <x v="49"/>
    <x v="2"/>
    <x v="317"/>
    <n v="1"/>
    <x v="7"/>
  </r>
  <r>
    <x v="49"/>
    <x v="3"/>
    <x v="318"/>
    <n v="1"/>
    <x v="7"/>
  </r>
  <r>
    <x v="49"/>
    <x v="4"/>
    <x v="319"/>
    <n v="1"/>
    <x v="7"/>
  </r>
  <r>
    <x v="49"/>
    <x v="5"/>
    <x v="320"/>
    <n v="2"/>
    <x v="7"/>
  </r>
  <r>
    <x v="49"/>
    <x v="6"/>
    <x v="321"/>
    <n v="2"/>
    <x v="7"/>
  </r>
  <r>
    <x v="49"/>
    <x v="7"/>
    <x v="322"/>
    <n v="2"/>
    <x v="7"/>
  </r>
  <r>
    <x v="49"/>
    <x v="8"/>
    <x v="323"/>
    <n v="2"/>
    <x v="7"/>
  </r>
  <r>
    <x v="49"/>
    <x v="9"/>
    <x v="324"/>
    <n v="3"/>
    <x v="7"/>
  </r>
  <r>
    <x v="50"/>
    <x v="0"/>
    <x v="0"/>
    <n v="0"/>
    <x v="0"/>
  </r>
  <r>
    <x v="50"/>
    <x v="1"/>
    <x v="325"/>
    <n v="0"/>
    <x v="0"/>
  </r>
  <r>
    <x v="50"/>
    <x v="2"/>
    <x v="326"/>
    <n v="0"/>
    <x v="0"/>
  </r>
  <r>
    <x v="50"/>
    <x v="3"/>
    <x v="327"/>
    <n v="1"/>
    <x v="0"/>
  </r>
  <r>
    <x v="50"/>
    <x v="4"/>
    <x v="328"/>
    <n v="2"/>
    <x v="0"/>
  </r>
  <r>
    <x v="50"/>
    <x v="5"/>
    <x v="329"/>
    <n v="2"/>
    <x v="0"/>
  </r>
  <r>
    <x v="50"/>
    <x v="6"/>
    <x v="330"/>
    <n v="2"/>
    <x v="0"/>
  </r>
  <r>
    <x v="14"/>
    <x v="3"/>
    <x v="331"/>
    <n v="2"/>
    <x v="3"/>
  </r>
  <r>
    <x v="19"/>
    <x v="4"/>
    <x v="332"/>
    <n v="2"/>
    <x v="3"/>
  </r>
  <r>
    <x v="19"/>
    <x v="5"/>
    <x v="333"/>
    <n v="2"/>
    <x v="3"/>
  </r>
  <r>
    <x v="5"/>
    <x v="5"/>
    <x v="334"/>
    <n v="2"/>
    <x v="4"/>
  </r>
  <r>
    <x v="5"/>
    <x v="6"/>
    <x v="335"/>
    <n v="2"/>
    <x v="4"/>
  </r>
  <r>
    <x v="6"/>
    <x v="5"/>
    <x v="336"/>
    <n v="2"/>
    <x v="4"/>
  </r>
  <r>
    <x v="51"/>
    <x v="7"/>
    <x v="337"/>
    <n v="2"/>
    <x v="4"/>
  </r>
  <r>
    <x v="51"/>
    <x v="8"/>
    <x v="338"/>
    <n v="2"/>
    <x v="4"/>
  </r>
  <r>
    <x v="51"/>
    <x v="9"/>
    <x v="339"/>
    <n v="2"/>
    <x v="4"/>
  </r>
  <r>
    <x v="52"/>
    <x v="0"/>
    <x v="0"/>
    <n v="0"/>
    <x v="5"/>
  </r>
  <r>
    <x v="53"/>
    <x v="0"/>
    <x v="0"/>
    <n v="0"/>
    <x v="5"/>
  </r>
  <r>
    <x v="53"/>
    <x v="1"/>
    <x v="340"/>
    <n v="0"/>
    <x v="5"/>
  </r>
  <r>
    <x v="53"/>
    <x v="2"/>
    <x v="341"/>
    <n v="1"/>
    <x v="5"/>
  </r>
  <r>
    <x v="54"/>
    <x v="0"/>
    <x v="0"/>
    <n v="0"/>
    <x v="6"/>
  </r>
  <r>
    <x v="54"/>
    <x v="1"/>
    <x v="342"/>
    <n v="1"/>
    <x v="6"/>
  </r>
  <r>
    <x v="54"/>
    <x v="2"/>
    <x v="343"/>
    <n v="1"/>
    <x v="6"/>
  </r>
  <r>
    <x v="54"/>
    <x v="3"/>
    <x v="344"/>
    <n v="1"/>
    <x v="6"/>
  </r>
  <r>
    <x v="54"/>
    <x v="4"/>
    <x v="345"/>
    <n v="1"/>
    <x v="6"/>
  </r>
  <r>
    <x v="54"/>
    <x v="5"/>
    <x v="346"/>
    <n v="1"/>
    <x v="6"/>
  </r>
  <r>
    <x v="54"/>
    <x v="6"/>
    <x v="347"/>
    <n v="2"/>
    <x v="6"/>
  </r>
  <r>
    <x v="54"/>
    <x v="7"/>
    <x v="348"/>
    <n v="2"/>
    <x v="6"/>
  </r>
  <r>
    <x v="54"/>
    <x v="8"/>
    <x v="349"/>
    <n v="2"/>
    <x v="6"/>
  </r>
  <r>
    <x v="54"/>
    <x v="9"/>
    <x v="350"/>
    <n v="2"/>
    <x v="6"/>
  </r>
  <r>
    <x v="55"/>
    <x v="0"/>
    <x v="0"/>
    <n v="0"/>
    <x v="7"/>
  </r>
  <r>
    <x v="55"/>
    <x v="1"/>
    <x v="351"/>
    <n v="0"/>
    <x v="7"/>
  </r>
  <r>
    <x v="55"/>
    <x v="2"/>
    <x v="352"/>
    <n v="0"/>
    <x v="7"/>
  </r>
  <r>
    <x v="55"/>
    <x v="3"/>
    <x v="353"/>
    <n v="0"/>
    <x v="7"/>
  </r>
  <r>
    <x v="55"/>
    <x v="4"/>
    <x v="354"/>
    <n v="0"/>
    <x v="7"/>
  </r>
  <r>
    <x v="55"/>
    <x v="5"/>
    <x v="355"/>
    <n v="0"/>
    <x v="7"/>
  </r>
  <r>
    <x v="55"/>
    <x v="6"/>
    <x v="356"/>
    <n v="0"/>
    <x v="7"/>
  </r>
  <r>
    <x v="55"/>
    <x v="7"/>
    <x v="357"/>
    <n v="0"/>
    <x v="7"/>
  </r>
  <r>
    <x v="55"/>
    <x v="8"/>
    <x v="358"/>
    <n v="1"/>
    <x v="7"/>
  </r>
  <r>
    <x v="56"/>
    <x v="0"/>
    <x v="0"/>
    <n v="0"/>
    <x v="8"/>
  </r>
  <r>
    <x v="56"/>
    <x v="1"/>
    <x v="359"/>
    <n v="1"/>
    <x v="8"/>
  </r>
  <r>
    <x v="56"/>
    <x v="2"/>
    <x v="360"/>
    <n v="2"/>
    <x v="8"/>
  </r>
  <r>
    <x v="56"/>
    <x v="3"/>
    <x v="361"/>
    <n v="2"/>
    <x v="8"/>
  </r>
  <r>
    <x v="56"/>
    <x v="4"/>
    <x v="362"/>
    <n v="2"/>
    <x v="8"/>
  </r>
  <r>
    <x v="56"/>
    <x v="5"/>
    <x v="363"/>
    <n v="2"/>
    <x v="8"/>
  </r>
  <r>
    <x v="56"/>
    <x v="6"/>
    <x v="364"/>
    <n v="3"/>
    <x v="8"/>
  </r>
  <r>
    <x v="56"/>
    <x v="7"/>
    <x v="365"/>
    <n v="3"/>
    <x v="8"/>
  </r>
  <r>
    <x v="56"/>
    <x v="8"/>
    <x v="366"/>
    <n v="3"/>
    <x v="8"/>
  </r>
  <r>
    <x v="56"/>
    <x v="9"/>
    <x v="367"/>
    <n v="4"/>
    <x v="8"/>
  </r>
  <r>
    <x v="57"/>
    <x v="0"/>
    <x v="0"/>
    <n v="0"/>
    <x v="1"/>
  </r>
  <r>
    <x v="57"/>
    <x v="1"/>
    <x v="368"/>
    <n v="0"/>
    <x v="1"/>
  </r>
  <r>
    <x v="57"/>
    <x v="2"/>
    <x v="369"/>
    <n v="1"/>
    <x v="1"/>
  </r>
  <r>
    <x v="57"/>
    <x v="3"/>
    <x v="370"/>
    <n v="1"/>
    <x v="1"/>
  </r>
  <r>
    <x v="57"/>
    <x v="4"/>
    <x v="371"/>
    <n v="1"/>
    <x v="1"/>
  </r>
  <r>
    <x v="57"/>
    <x v="5"/>
    <x v="372"/>
    <n v="1"/>
    <x v="1"/>
  </r>
  <r>
    <x v="57"/>
    <x v="6"/>
    <x v="373"/>
    <n v="2"/>
    <x v="1"/>
  </r>
  <r>
    <x v="57"/>
    <x v="7"/>
    <x v="374"/>
    <n v="3"/>
    <x v="1"/>
  </r>
  <r>
    <x v="57"/>
    <x v="8"/>
    <x v="375"/>
    <n v="3"/>
    <x v="1"/>
  </r>
  <r>
    <x v="57"/>
    <x v="9"/>
    <x v="376"/>
    <n v="3"/>
    <x v="1"/>
  </r>
  <r>
    <x v="58"/>
    <x v="0"/>
    <x v="0"/>
    <n v="0"/>
    <x v="8"/>
  </r>
  <r>
    <x v="58"/>
    <x v="1"/>
    <x v="377"/>
    <n v="0"/>
    <x v="8"/>
  </r>
  <r>
    <x v="58"/>
    <x v="2"/>
    <x v="378"/>
    <n v="1"/>
    <x v="8"/>
  </r>
  <r>
    <x v="58"/>
    <x v="3"/>
    <x v="379"/>
    <n v="1"/>
    <x v="8"/>
  </r>
  <r>
    <x v="58"/>
    <x v="4"/>
    <x v="380"/>
    <n v="1"/>
    <x v="8"/>
  </r>
  <r>
    <x v="58"/>
    <x v="5"/>
    <x v="381"/>
    <n v="2"/>
    <x v="8"/>
  </r>
  <r>
    <x v="59"/>
    <x v="0"/>
    <x v="0"/>
    <n v="0"/>
    <x v="0"/>
  </r>
  <r>
    <x v="59"/>
    <x v="1"/>
    <x v="382"/>
    <n v="0"/>
    <x v="0"/>
  </r>
  <r>
    <x v="59"/>
    <x v="2"/>
    <x v="383"/>
    <n v="0"/>
    <x v="0"/>
  </r>
  <r>
    <x v="59"/>
    <x v="3"/>
    <x v="384"/>
    <n v="0"/>
    <x v="0"/>
  </r>
  <r>
    <x v="59"/>
    <x v="4"/>
    <x v="385"/>
    <n v="0"/>
    <x v="0"/>
  </r>
  <r>
    <x v="59"/>
    <x v="5"/>
    <x v="386"/>
    <n v="0"/>
    <x v="0"/>
  </r>
  <r>
    <x v="59"/>
    <x v="6"/>
    <x v="387"/>
    <n v="1"/>
    <x v="0"/>
  </r>
  <r>
    <x v="59"/>
    <x v="7"/>
    <x v="388"/>
    <n v="1"/>
    <x v="0"/>
  </r>
  <r>
    <x v="59"/>
    <x v="8"/>
    <x v="389"/>
    <n v="1"/>
    <x v="0"/>
  </r>
  <r>
    <x v="59"/>
    <x v="9"/>
    <x v="390"/>
    <n v="1"/>
    <x v="0"/>
  </r>
  <r>
    <x v="60"/>
    <x v="0"/>
    <x v="0"/>
    <n v="0"/>
    <x v="8"/>
  </r>
  <r>
    <x v="60"/>
    <x v="1"/>
    <x v="391"/>
    <n v="0"/>
    <x v="8"/>
  </r>
  <r>
    <x v="60"/>
    <x v="2"/>
    <x v="392"/>
    <n v="0"/>
    <x v="8"/>
  </r>
  <r>
    <x v="60"/>
    <x v="3"/>
    <x v="393"/>
    <n v="1"/>
    <x v="8"/>
  </r>
  <r>
    <x v="60"/>
    <x v="4"/>
    <x v="394"/>
    <n v="2"/>
    <x v="8"/>
  </r>
  <r>
    <x v="60"/>
    <x v="5"/>
    <x v="395"/>
    <n v="2"/>
    <x v="8"/>
  </r>
  <r>
    <x v="60"/>
    <x v="6"/>
    <x v="396"/>
    <n v="3"/>
    <x v="8"/>
  </r>
  <r>
    <x v="60"/>
    <x v="7"/>
    <x v="397"/>
    <n v="3"/>
    <x v="8"/>
  </r>
  <r>
    <x v="60"/>
    <x v="8"/>
    <x v="398"/>
    <n v="4"/>
    <x v="8"/>
  </r>
  <r>
    <x v="60"/>
    <x v="9"/>
    <x v="399"/>
    <n v="4"/>
    <x v="8"/>
  </r>
  <r>
    <x v="61"/>
    <x v="0"/>
    <x v="0"/>
    <n v="0"/>
    <x v="6"/>
  </r>
  <r>
    <x v="61"/>
    <x v="1"/>
    <x v="400"/>
    <n v="0"/>
    <x v="6"/>
  </r>
  <r>
    <x v="61"/>
    <x v="2"/>
    <x v="401"/>
    <n v="0"/>
    <x v="6"/>
  </r>
  <r>
    <x v="61"/>
    <x v="3"/>
    <x v="402"/>
    <n v="0"/>
    <x v="6"/>
  </r>
  <r>
    <x v="61"/>
    <x v="4"/>
    <x v="403"/>
    <n v="0"/>
    <x v="6"/>
  </r>
  <r>
    <x v="61"/>
    <x v="5"/>
    <x v="404"/>
    <n v="1"/>
    <x v="6"/>
  </r>
  <r>
    <x v="61"/>
    <x v="6"/>
    <x v="405"/>
    <n v="1"/>
    <x v="6"/>
  </r>
  <r>
    <x v="61"/>
    <x v="7"/>
    <x v="406"/>
    <n v="1"/>
    <x v="6"/>
  </r>
  <r>
    <x v="61"/>
    <x v="8"/>
    <x v="407"/>
    <n v="2"/>
    <x v="6"/>
  </r>
  <r>
    <x v="61"/>
    <x v="9"/>
    <x v="408"/>
    <n v="2"/>
    <x v="6"/>
  </r>
  <r>
    <x v="62"/>
    <x v="0"/>
    <x v="0"/>
    <n v="0"/>
    <x v="5"/>
  </r>
  <r>
    <x v="62"/>
    <x v="1"/>
    <x v="409"/>
    <n v="0"/>
    <x v="5"/>
  </r>
  <r>
    <x v="62"/>
    <x v="2"/>
    <x v="410"/>
    <n v="1"/>
    <x v="5"/>
  </r>
  <r>
    <x v="62"/>
    <x v="3"/>
    <x v="411"/>
    <n v="1"/>
    <x v="5"/>
  </r>
  <r>
    <x v="20"/>
    <x v="6"/>
    <x v="412"/>
    <n v="2"/>
    <x v="4"/>
  </r>
  <r>
    <x v="20"/>
    <x v="7"/>
    <x v="413"/>
    <n v="2"/>
    <x v="4"/>
  </r>
  <r>
    <x v="63"/>
    <x v="9"/>
    <x v="414"/>
    <n v="2"/>
    <x v="4"/>
  </r>
  <r>
    <x v="64"/>
    <x v="5"/>
    <x v="415"/>
    <n v="2"/>
    <x v="4"/>
  </r>
  <r>
    <x v="65"/>
    <x v="6"/>
    <x v="416"/>
    <n v="2"/>
    <x v="4"/>
  </r>
  <r>
    <x v="7"/>
    <x v="3"/>
    <x v="417"/>
    <n v="2"/>
    <x v="4"/>
  </r>
  <r>
    <x v="12"/>
    <x v="4"/>
    <x v="418"/>
    <n v="2"/>
    <x v="4"/>
  </r>
  <r>
    <x v="12"/>
    <x v="5"/>
    <x v="419"/>
    <n v="2"/>
    <x v="4"/>
  </r>
  <r>
    <x v="66"/>
    <x v="0"/>
    <x v="0"/>
    <n v="0"/>
    <x v="7"/>
  </r>
  <r>
    <x v="66"/>
    <x v="1"/>
    <x v="420"/>
    <n v="0"/>
    <x v="7"/>
  </r>
  <r>
    <x v="67"/>
    <x v="0"/>
    <x v="0"/>
    <n v="0"/>
    <x v="0"/>
  </r>
  <r>
    <x v="67"/>
    <x v="1"/>
    <x v="421"/>
    <n v="0"/>
    <x v="0"/>
  </r>
  <r>
    <x v="67"/>
    <x v="2"/>
    <x v="422"/>
    <n v="0"/>
    <x v="0"/>
  </r>
  <r>
    <x v="67"/>
    <x v="3"/>
    <x v="423"/>
    <n v="0"/>
    <x v="0"/>
  </r>
  <r>
    <x v="67"/>
    <x v="4"/>
    <x v="424"/>
    <n v="0"/>
    <x v="0"/>
  </r>
  <r>
    <x v="67"/>
    <x v="5"/>
    <x v="425"/>
    <n v="0"/>
    <x v="0"/>
  </r>
  <r>
    <x v="67"/>
    <x v="6"/>
    <x v="426"/>
    <n v="1"/>
    <x v="0"/>
  </r>
  <r>
    <x v="67"/>
    <x v="7"/>
    <x v="427"/>
    <n v="1"/>
    <x v="0"/>
  </r>
  <r>
    <x v="67"/>
    <x v="8"/>
    <x v="428"/>
    <n v="1"/>
    <x v="0"/>
  </r>
  <r>
    <x v="67"/>
    <x v="9"/>
    <x v="429"/>
    <n v="1"/>
    <x v="0"/>
  </r>
  <r>
    <x v="68"/>
    <x v="0"/>
    <x v="0"/>
    <n v="0"/>
    <x v="5"/>
  </r>
  <r>
    <x v="68"/>
    <x v="1"/>
    <x v="430"/>
    <n v="0"/>
    <x v="5"/>
  </r>
  <r>
    <x v="69"/>
    <x v="0"/>
    <x v="0"/>
    <n v="0"/>
    <x v="2"/>
  </r>
  <r>
    <x v="69"/>
    <x v="1"/>
    <x v="431"/>
    <n v="1"/>
    <x v="2"/>
  </r>
  <r>
    <x v="69"/>
    <x v="2"/>
    <x v="432"/>
    <n v="2"/>
    <x v="2"/>
  </r>
  <r>
    <x v="69"/>
    <x v="3"/>
    <x v="433"/>
    <n v="2"/>
    <x v="2"/>
  </r>
  <r>
    <x v="70"/>
    <x v="0"/>
    <x v="0"/>
    <n v="0"/>
    <x v="5"/>
  </r>
  <r>
    <x v="70"/>
    <x v="1"/>
    <x v="434"/>
    <n v="0"/>
    <x v="5"/>
  </r>
  <r>
    <x v="70"/>
    <x v="2"/>
    <x v="435"/>
    <n v="0"/>
    <x v="5"/>
  </r>
  <r>
    <x v="70"/>
    <x v="3"/>
    <x v="436"/>
    <n v="1"/>
    <x v="5"/>
  </r>
  <r>
    <x v="70"/>
    <x v="4"/>
    <x v="437"/>
    <n v="1"/>
    <x v="5"/>
  </r>
  <r>
    <x v="70"/>
    <x v="5"/>
    <x v="438"/>
    <n v="1"/>
    <x v="5"/>
  </r>
  <r>
    <x v="70"/>
    <x v="6"/>
    <x v="439"/>
    <n v="1"/>
    <x v="5"/>
  </r>
  <r>
    <x v="70"/>
    <x v="7"/>
    <x v="440"/>
    <n v="1"/>
    <x v="5"/>
  </r>
  <r>
    <x v="70"/>
    <x v="8"/>
    <x v="441"/>
    <n v="1"/>
    <x v="5"/>
  </r>
  <r>
    <x v="70"/>
    <x v="9"/>
    <x v="442"/>
    <n v="1"/>
    <x v="5"/>
  </r>
  <r>
    <x v="71"/>
    <x v="0"/>
    <x v="0"/>
    <n v="0"/>
    <x v="7"/>
  </r>
  <r>
    <x v="72"/>
    <x v="0"/>
    <x v="0"/>
    <n v="0"/>
    <x v="9"/>
  </r>
  <r>
    <x v="72"/>
    <x v="1"/>
    <x v="443"/>
    <n v="0"/>
    <x v="9"/>
  </r>
  <r>
    <x v="72"/>
    <x v="2"/>
    <x v="444"/>
    <n v="0"/>
    <x v="9"/>
  </r>
  <r>
    <x v="72"/>
    <x v="3"/>
    <x v="445"/>
    <n v="0"/>
    <x v="9"/>
  </r>
  <r>
    <x v="72"/>
    <x v="4"/>
    <x v="446"/>
    <n v="0"/>
    <x v="9"/>
  </r>
  <r>
    <x v="73"/>
    <x v="0"/>
    <x v="0"/>
    <n v="0"/>
    <x v="8"/>
  </r>
  <r>
    <x v="73"/>
    <x v="1"/>
    <x v="447"/>
    <n v="0"/>
    <x v="8"/>
  </r>
  <r>
    <x v="73"/>
    <x v="2"/>
    <x v="448"/>
    <n v="0"/>
    <x v="8"/>
  </r>
  <r>
    <x v="73"/>
    <x v="3"/>
    <x v="449"/>
    <n v="1"/>
    <x v="8"/>
  </r>
  <r>
    <x v="73"/>
    <x v="4"/>
    <x v="450"/>
    <n v="1"/>
    <x v="8"/>
  </r>
  <r>
    <x v="74"/>
    <x v="0"/>
    <x v="0"/>
    <n v="0"/>
    <x v="7"/>
  </r>
  <r>
    <x v="74"/>
    <x v="1"/>
    <x v="451"/>
    <n v="0"/>
    <x v="7"/>
  </r>
  <r>
    <x v="74"/>
    <x v="2"/>
    <x v="452"/>
    <n v="0"/>
    <x v="7"/>
  </r>
  <r>
    <x v="74"/>
    <x v="3"/>
    <x v="453"/>
    <n v="0"/>
    <x v="7"/>
  </r>
  <r>
    <x v="74"/>
    <x v="4"/>
    <x v="454"/>
    <n v="0"/>
    <x v="7"/>
  </r>
  <r>
    <x v="74"/>
    <x v="5"/>
    <x v="455"/>
    <n v="0"/>
    <x v="7"/>
  </r>
  <r>
    <x v="74"/>
    <x v="6"/>
    <x v="456"/>
    <n v="0"/>
    <x v="7"/>
  </r>
  <r>
    <x v="74"/>
    <x v="7"/>
    <x v="457"/>
    <n v="0"/>
    <x v="7"/>
  </r>
  <r>
    <x v="75"/>
    <x v="0"/>
    <x v="0"/>
    <n v="0"/>
    <x v="9"/>
  </r>
  <r>
    <x v="75"/>
    <x v="1"/>
    <x v="458"/>
    <n v="0"/>
    <x v="9"/>
  </r>
  <r>
    <x v="75"/>
    <x v="2"/>
    <x v="459"/>
    <n v="1"/>
    <x v="9"/>
  </r>
  <r>
    <x v="75"/>
    <x v="3"/>
    <x v="460"/>
    <n v="1"/>
    <x v="9"/>
  </r>
  <r>
    <x v="75"/>
    <x v="4"/>
    <x v="461"/>
    <n v="1"/>
    <x v="9"/>
  </r>
  <r>
    <x v="75"/>
    <x v="5"/>
    <x v="462"/>
    <n v="1"/>
    <x v="9"/>
  </r>
  <r>
    <x v="75"/>
    <x v="6"/>
    <x v="463"/>
    <n v="1"/>
    <x v="9"/>
  </r>
  <r>
    <x v="75"/>
    <x v="7"/>
    <x v="464"/>
    <n v="1"/>
    <x v="9"/>
  </r>
  <r>
    <x v="75"/>
    <x v="8"/>
    <x v="465"/>
    <n v="1"/>
    <x v="9"/>
  </r>
  <r>
    <x v="75"/>
    <x v="9"/>
    <x v="466"/>
    <n v="1"/>
    <x v="9"/>
  </r>
  <r>
    <x v="76"/>
    <x v="0"/>
    <x v="0"/>
    <n v="0"/>
    <x v="5"/>
  </r>
  <r>
    <x v="76"/>
    <x v="1"/>
    <x v="467"/>
    <n v="0"/>
    <x v="5"/>
  </r>
  <r>
    <x v="76"/>
    <x v="2"/>
    <x v="468"/>
    <n v="0"/>
    <x v="5"/>
  </r>
  <r>
    <x v="76"/>
    <x v="3"/>
    <x v="469"/>
    <n v="1"/>
    <x v="5"/>
  </r>
  <r>
    <x v="76"/>
    <x v="4"/>
    <x v="470"/>
    <n v="2"/>
    <x v="5"/>
  </r>
  <r>
    <x v="76"/>
    <x v="5"/>
    <x v="471"/>
    <n v="3"/>
    <x v="5"/>
  </r>
  <r>
    <x v="76"/>
    <x v="6"/>
    <x v="472"/>
    <n v="3"/>
    <x v="5"/>
  </r>
  <r>
    <x v="76"/>
    <x v="7"/>
    <x v="473"/>
    <n v="4"/>
    <x v="5"/>
  </r>
  <r>
    <x v="76"/>
    <x v="8"/>
    <x v="474"/>
    <n v="4"/>
    <x v="5"/>
  </r>
  <r>
    <x v="76"/>
    <x v="9"/>
    <x v="475"/>
    <n v="4"/>
    <x v="5"/>
  </r>
  <r>
    <x v="77"/>
    <x v="0"/>
    <x v="0"/>
    <n v="0"/>
    <x v="9"/>
  </r>
  <r>
    <x v="77"/>
    <x v="1"/>
    <x v="476"/>
    <n v="0"/>
    <x v="9"/>
  </r>
  <r>
    <x v="77"/>
    <x v="2"/>
    <x v="477"/>
    <n v="0"/>
    <x v="9"/>
  </r>
  <r>
    <x v="77"/>
    <x v="3"/>
    <x v="478"/>
    <n v="0"/>
    <x v="9"/>
  </r>
  <r>
    <x v="77"/>
    <x v="4"/>
    <x v="479"/>
    <n v="1"/>
    <x v="9"/>
  </r>
  <r>
    <x v="77"/>
    <x v="5"/>
    <x v="480"/>
    <n v="1"/>
    <x v="9"/>
  </r>
  <r>
    <x v="77"/>
    <x v="6"/>
    <x v="481"/>
    <n v="2"/>
    <x v="9"/>
  </r>
  <r>
    <x v="77"/>
    <x v="7"/>
    <x v="482"/>
    <n v="2"/>
    <x v="9"/>
  </r>
  <r>
    <x v="77"/>
    <x v="8"/>
    <x v="483"/>
    <n v="2"/>
    <x v="9"/>
  </r>
  <r>
    <x v="77"/>
    <x v="9"/>
    <x v="484"/>
    <n v="2"/>
    <x v="9"/>
  </r>
  <r>
    <x v="78"/>
    <x v="0"/>
    <x v="0"/>
    <n v="0"/>
    <x v="7"/>
  </r>
  <r>
    <x v="78"/>
    <x v="1"/>
    <x v="485"/>
    <n v="0"/>
    <x v="7"/>
  </r>
  <r>
    <x v="78"/>
    <x v="2"/>
    <x v="486"/>
    <n v="0"/>
    <x v="7"/>
  </r>
  <r>
    <x v="78"/>
    <x v="3"/>
    <x v="487"/>
    <n v="1"/>
    <x v="7"/>
  </r>
  <r>
    <x v="78"/>
    <x v="4"/>
    <x v="488"/>
    <n v="1"/>
    <x v="7"/>
  </r>
  <r>
    <x v="78"/>
    <x v="5"/>
    <x v="489"/>
    <n v="2"/>
    <x v="7"/>
  </r>
  <r>
    <x v="78"/>
    <x v="6"/>
    <x v="490"/>
    <n v="2"/>
    <x v="7"/>
  </r>
  <r>
    <x v="78"/>
    <x v="7"/>
    <x v="491"/>
    <n v="2"/>
    <x v="7"/>
  </r>
  <r>
    <x v="78"/>
    <x v="8"/>
    <x v="492"/>
    <n v="2"/>
    <x v="7"/>
  </r>
  <r>
    <x v="78"/>
    <x v="9"/>
    <x v="493"/>
    <n v="2"/>
    <x v="7"/>
  </r>
  <r>
    <x v="79"/>
    <x v="8"/>
    <x v="494"/>
    <n v="2"/>
    <x v="4"/>
  </r>
  <r>
    <x v="79"/>
    <x v="9"/>
    <x v="495"/>
    <n v="2"/>
    <x v="4"/>
  </r>
  <r>
    <x v="80"/>
    <x v="7"/>
    <x v="496"/>
    <n v="1"/>
    <x v="4"/>
  </r>
  <r>
    <x v="80"/>
    <x v="8"/>
    <x v="497"/>
    <n v="1"/>
    <x v="4"/>
  </r>
  <r>
    <x v="80"/>
    <x v="9"/>
    <x v="498"/>
    <n v="1"/>
    <x v="4"/>
  </r>
  <r>
    <x v="81"/>
    <x v="6"/>
    <x v="499"/>
    <n v="1"/>
    <x v="3"/>
  </r>
  <r>
    <x v="82"/>
    <x v="5"/>
    <x v="500"/>
    <n v="1"/>
    <x v="3"/>
  </r>
  <r>
    <x v="82"/>
    <x v="6"/>
    <x v="501"/>
    <n v="1"/>
    <x v="3"/>
  </r>
  <r>
    <x v="82"/>
    <x v="7"/>
    <x v="502"/>
    <n v="1"/>
    <x v="3"/>
  </r>
  <r>
    <x v="5"/>
    <x v="2"/>
    <x v="503"/>
    <n v="1"/>
    <x v="4"/>
  </r>
  <r>
    <x v="5"/>
    <x v="3"/>
    <x v="504"/>
    <n v="1"/>
    <x v="4"/>
  </r>
  <r>
    <x v="5"/>
    <x v="4"/>
    <x v="505"/>
    <n v="1"/>
    <x v="4"/>
  </r>
  <r>
    <x v="82"/>
    <x v="8"/>
    <x v="506"/>
    <n v="1"/>
    <x v="3"/>
  </r>
  <r>
    <x v="82"/>
    <x v="9"/>
    <x v="507"/>
    <n v="1"/>
    <x v="3"/>
  </r>
  <r>
    <x v="83"/>
    <x v="6"/>
    <x v="508"/>
    <n v="1"/>
    <x v="3"/>
  </r>
  <r>
    <x v="83"/>
    <x v="7"/>
    <x v="509"/>
    <n v="1"/>
    <x v="3"/>
  </r>
  <r>
    <x v="83"/>
    <x v="8"/>
    <x v="510"/>
    <n v="1"/>
    <x v="3"/>
  </r>
  <r>
    <x v="83"/>
    <x v="9"/>
    <x v="511"/>
    <n v="1"/>
    <x v="3"/>
  </r>
  <r>
    <x v="24"/>
    <x v="1"/>
    <x v="512"/>
    <n v="1"/>
    <x v="3"/>
  </r>
  <r>
    <x v="84"/>
    <x v="0"/>
    <x v="0"/>
    <n v="0"/>
    <x v="6"/>
  </r>
  <r>
    <x v="84"/>
    <x v="1"/>
    <x v="513"/>
    <n v="0"/>
    <x v="6"/>
  </r>
  <r>
    <x v="84"/>
    <x v="2"/>
    <x v="514"/>
    <n v="0"/>
    <x v="6"/>
  </r>
  <r>
    <x v="84"/>
    <x v="3"/>
    <x v="515"/>
    <n v="0"/>
    <x v="6"/>
  </r>
  <r>
    <x v="84"/>
    <x v="4"/>
    <x v="516"/>
    <n v="0"/>
    <x v="6"/>
  </r>
  <r>
    <x v="84"/>
    <x v="5"/>
    <x v="517"/>
    <n v="1"/>
    <x v="6"/>
  </r>
  <r>
    <x v="84"/>
    <x v="6"/>
    <x v="518"/>
    <n v="1"/>
    <x v="6"/>
  </r>
  <r>
    <x v="84"/>
    <x v="7"/>
    <x v="519"/>
    <n v="1"/>
    <x v="6"/>
  </r>
  <r>
    <x v="84"/>
    <x v="8"/>
    <x v="520"/>
    <n v="1"/>
    <x v="6"/>
  </r>
  <r>
    <x v="84"/>
    <x v="9"/>
    <x v="521"/>
    <n v="1"/>
    <x v="6"/>
  </r>
  <r>
    <x v="24"/>
    <x v="2"/>
    <x v="522"/>
    <n v="1"/>
    <x v="3"/>
  </r>
  <r>
    <x v="6"/>
    <x v="4"/>
    <x v="523"/>
    <n v="1"/>
    <x v="4"/>
  </r>
  <r>
    <x v="51"/>
    <x v="1"/>
    <x v="524"/>
    <n v="1"/>
    <x v="4"/>
  </r>
  <r>
    <x v="51"/>
    <x v="2"/>
    <x v="525"/>
    <n v="1"/>
    <x v="4"/>
  </r>
  <r>
    <x v="85"/>
    <x v="0"/>
    <x v="0"/>
    <n v="0"/>
    <x v="10"/>
  </r>
  <r>
    <x v="85"/>
    <x v="0"/>
    <x v="0"/>
    <n v="0"/>
    <x v="10"/>
  </r>
  <r>
    <x v="85"/>
    <x v="1"/>
    <x v="526"/>
    <n v="0"/>
    <x v="10"/>
  </r>
  <r>
    <x v="85"/>
    <x v="1"/>
    <x v="527"/>
    <n v="0"/>
    <x v="10"/>
  </r>
  <r>
    <x v="85"/>
    <x v="2"/>
    <x v="528"/>
    <n v="0"/>
    <x v="10"/>
  </r>
  <r>
    <x v="85"/>
    <x v="2"/>
    <x v="529"/>
    <n v="0"/>
    <x v="10"/>
  </r>
  <r>
    <x v="85"/>
    <x v="3"/>
    <x v="530"/>
    <n v="1"/>
    <x v="10"/>
  </r>
  <r>
    <x v="85"/>
    <x v="3"/>
    <x v="531"/>
    <n v="0"/>
    <x v="10"/>
  </r>
  <r>
    <x v="85"/>
    <x v="4"/>
    <x v="532"/>
    <n v="1"/>
    <x v="10"/>
  </r>
  <r>
    <x v="85"/>
    <x v="4"/>
    <x v="533"/>
    <n v="1"/>
    <x v="10"/>
  </r>
  <r>
    <x v="85"/>
    <x v="5"/>
    <x v="534"/>
    <n v="1"/>
    <x v="10"/>
  </r>
  <r>
    <x v="85"/>
    <x v="6"/>
    <x v="535"/>
    <n v="1"/>
    <x v="10"/>
  </r>
  <r>
    <x v="85"/>
    <x v="7"/>
    <x v="536"/>
    <n v="2"/>
    <x v="10"/>
  </r>
  <r>
    <x v="86"/>
    <x v="0"/>
    <x v="0"/>
    <n v="0"/>
    <x v="7"/>
  </r>
  <r>
    <x v="86"/>
    <x v="1"/>
    <x v="537"/>
    <n v="0"/>
    <x v="7"/>
  </r>
  <r>
    <x v="86"/>
    <x v="2"/>
    <x v="538"/>
    <n v="1"/>
    <x v="7"/>
  </r>
  <r>
    <x v="86"/>
    <x v="3"/>
    <x v="539"/>
    <n v="1"/>
    <x v="7"/>
  </r>
  <r>
    <x v="86"/>
    <x v="4"/>
    <x v="540"/>
    <n v="1"/>
    <x v="7"/>
  </r>
  <r>
    <x v="86"/>
    <x v="5"/>
    <x v="541"/>
    <n v="1"/>
    <x v="7"/>
  </r>
  <r>
    <x v="86"/>
    <x v="6"/>
    <x v="542"/>
    <n v="1"/>
    <x v="7"/>
  </r>
  <r>
    <x v="86"/>
    <x v="7"/>
    <x v="543"/>
    <n v="2"/>
    <x v="7"/>
  </r>
  <r>
    <x v="86"/>
    <x v="8"/>
    <x v="544"/>
    <n v="2"/>
    <x v="7"/>
  </r>
  <r>
    <x v="86"/>
    <x v="9"/>
    <x v="545"/>
    <n v="2"/>
    <x v="7"/>
  </r>
  <r>
    <x v="51"/>
    <x v="3"/>
    <x v="546"/>
    <n v="1"/>
    <x v="4"/>
  </r>
  <r>
    <x v="51"/>
    <x v="4"/>
    <x v="547"/>
    <n v="1"/>
    <x v="4"/>
  </r>
  <r>
    <x v="51"/>
    <x v="5"/>
    <x v="548"/>
    <n v="1"/>
    <x v="4"/>
  </r>
  <r>
    <x v="51"/>
    <x v="6"/>
    <x v="549"/>
    <n v="1"/>
    <x v="4"/>
  </r>
  <r>
    <x v="24"/>
    <x v="3"/>
    <x v="550"/>
    <n v="1"/>
    <x v="3"/>
  </r>
  <r>
    <x v="24"/>
    <x v="4"/>
    <x v="551"/>
    <n v="1"/>
    <x v="3"/>
  </r>
  <r>
    <x v="13"/>
    <x v="1"/>
    <x v="552"/>
    <n v="1"/>
    <x v="3"/>
  </r>
  <r>
    <x v="87"/>
    <x v="0"/>
    <x v="0"/>
    <n v="0"/>
    <x v="7"/>
  </r>
  <r>
    <x v="88"/>
    <x v="0"/>
    <x v="0"/>
    <n v="0"/>
    <x v="2"/>
  </r>
  <r>
    <x v="88"/>
    <x v="1"/>
    <x v="553"/>
    <n v="0"/>
    <x v="2"/>
  </r>
  <r>
    <x v="89"/>
    <x v="0"/>
    <x v="0"/>
    <n v="0"/>
    <x v="6"/>
  </r>
  <r>
    <x v="89"/>
    <x v="1"/>
    <x v="554"/>
    <n v="0"/>
    <x v="6"/>
  </r>
  <r>
    <x v="89"/>
    <x v="2"/>
    <x v="555"/>
    <n v="0"/>
    <x v="6"/>
  </r>
  <r>
    <x v="89"/>
    <x v="3"/>
    <x v="556"/>
    <n v="0"/>
    <x v="6"/>
  </r>
  <r>
    <x v="89"/>
    <x v="4"/>
    <x v="557"/>
    <n v="0"/>
    <x v="6"/>
  </r>
  <r>
    <x v="89"/>
    <x v="5"/>
    <x v="558"/>
    <n v="1"/>
    <x v="6"/>
  </r>
  <r>
    <x v="89"/>
    <x v="6"/>
    <x v="559"/>
    <n v="1"/>
    <x v="6"/>
  </r>
  <r>
    <x v="89"/>
    <x v="7"/>
    <x v="560"/>
    <n v="1"/>
    <x v="6"/>
  </r>
  <r>
    <x v="89"/>
    <x v="8"/>
    <x v="561"/>
    <n v="2"/>
    <x v="6"/>
  </r>
  <r>
    <x v="89"/>
    <x v="9"/>
    <x v="562"/>
    <n v="3"/>
    <x v="6"/>
  </r>
  <r>
    <x v="90"/>
    <x v="0"/>
    <x v="0"/>
    <n v="0"/>
    <x v="6"/>
  </r>
  <r>
    <x v="90"/>
    <x v="1"/>
    <x v="563"/>
    <n v="0"/>
    <x v="6"/>
  </r>
  <r>
    <x v="90"/>
    <x v="2"/>
    <x v="564"/>
    <n v="0"/>
    <x v="6"/>
  </r>
  <r>
    <x v="90"/>
    <x v="3"/>
    <x v="565"/>
    <n v="0"/>
    <x v="6"/>
  </r>
  <r>
    <x v="90"/>
    <x v="4"/>
    <x v="566"/>
    <n v="0"/>
    <x v="6"/>
  </r>
  <r>
    <x v="90"/>
    <x v="5"/>
    <x v="567"/>
    <n v="1"/>
    <x v="6"/>
  </r>
  <r>
    <x v="90"/>
    <x v="6"/>
    <x v="568"/>
    <n v="1"/>
    <x v="6"/>
  </r>
  <r>
    <x v="90"/>
    <x v="7"/>
    <x v="569"/>
    <n v="2"/>
    <x v="6"/>
  </r>
  <r>
    <x v="90"/>
    <x v="8"/>
    <x v="570"/>
    <n v="2"/>
    <x v="6"/>
  </r>
  <r>
    <x v="90"/>
    <x v="9"/>
    <x v="571"/>
    <n v="2"/>
    <x v="6"/>
  </r>
  <r>
    <x v="91"/>
    <x v="0"/>
    <x v="0"/>
    <n v="0"/>
    <x v="0"/>
  </r>
  <r>
    <x v="91"/>
    <x v="1"/>
    <x v="572"/>
    <n v="1"/>
    <x v="0"/>
  </r>
  <r>
    <x v="91"/>
    <x v="2"/>
    <x v="573"/>
    <n v="2"/>
    <x v="0"/>
  </r>
  <r>
    <x v="91"/>
    <x v="3"/>
    <x v="574"/>
    <n v="2"/>
    <x v="0"/>
  </r>
  <r>
    <x v="91"/>
    <x v="4"/>
    <x v="575"/>
    <n v="2"/>
    <x v="0"/>
  </r>
  <r>
    <x v="91"/>
    <x v="5"/>
    <x v="576"/>
    <n v="3"/>
    <x v="0"/>
  </r>
  <r>
    <x v="91"/>
    <x v="6"/>
    <x v="577"/>
    <n v="3"/>
    <x v="0"/>
  </r>
  <r>
    <x v="91"/>
    <x v="7"/>
    <x v="578"/>
    <n v="3"/>
    <x v="0"/>
  </r>
  <r>
    <x v="91"/>
    <x v="8"/>
    <x v="579"/>
    <n v="4"/>
    <x v="0"/>
  </r>
  <r>
    <x v="92"/>
    <x v="0"/>
    <x v="0"/>
    <n v="0"/>
    <x v="1"/>
  </r>
  <r>
    <x v="92"/>
    <x v="1"/>
    <x v="580"/>
    <n v="0"/>
    <x v="1"/>
  </r>
  <r>
    <x v="92"/>
    <x v="2"/>
    <x v="581"/>
    <n v="0"/>
    <x v="1"/>
  </r>
  <r>
    <x v="93"/>
    <x v="0"/>
    <x v="0"/>
    <n v="0"/>
    <x v="9"/>
  </r>
  <r>
    <x v="93"/>
    <x v="1"/>
    <x v="582"/>
    <n v="0"/>
    <x v="9"/>
  </r>
  <r>
    <x v="93"/>
    <x v="2"/>
    <x v="583"/>
    <n v="0"/>
    <x v="9"/>
  </r>
  <r>
    <x v="93"/>
    <x v="3"/>
    <x v="584"/>
    <n v="0"/>
    <x v="9"/>
  </r>
  <r>
    <x v="93"/>
    <x v="4"/>
    <x v="585"/>
    <n v="0"/>
    <x v="9"/>
  </r>
  <r>
    <x v="93"/>
    <x v="5"/>
    <x v="586"/>
    <n v="0"/>
    <x v="9"/>
  </r>
  <r>
    <x v="93"/>
    <x v="6"/>
    <x v="587"/>
    <n v="0"/>
    <x v="9"/>
  </r>
  <r>
    <x v="93"/>
    <x v="7"/>
    <x v="588"/>
    <n v="0"/>
    <x v="9"/>
  </r>
  <r>
    <x v="93"/>
    <x v="8"/>
    <x v="589"/>
    <n v="1"/>
    <x v="9"/>
  </r>
  <r>
    <x v="93"/>
    <x v="9"/>
    <x v="590"/>
    <n v="1"/>
    <x v="9"/>
  </r>
  <r>
    <x v="13"/>
    <x v="2"/>
    <x v="591"/>
    <n v="1"/>
    <x v="3"/>
  </r>
  <r>
    <x v="13"/>
    <x v="3"/>
    <x v="592"/>
    <n v="1"/>
    <x v="3"/>
  </r>
  <r>
    <x v="32"/>
    <x v="3"/>
    <x v="593"/>
    <n v="1"/>
    <x v="3"/>
  </r>
  <r>
    <x v="94"/>
    <x v="3"/>
    <x v="594"/>
    <n v="1"/>
    <x v="3"/>
  </r>
  <r>
    <x v="33"/>
    <x v="2"/>
    <x v="595"/>
    <n v="1"/>
    <x v="3"/>
  </r>
  <r>
    <x v="95"/>
    <x v="1"/>
    <x v="596"/>
    <n v="1"/>
    <x v="3"/>
  </r>
  <r>
    <x v="95"/>
    <x v="2"/>
    <x v="597"/>
    <n v="1"/>
    <x v="3"/>
  </r>
  <r>
    <x v="95"/>
    <x v="3"/>
    <x v="598"/>
    <n v="1"/>
    <x v="3"/>
  </r>
  <r>
    <x v="20"/>
    <x v="2"/>
    <x v="599"/>
    <n v="1"/>
    <x v="4"/>
  </r>
  <r>
    <x v="20"/>
    <x v="3"/>
    <x v="600"/>
    <n v="1"/>
    <x v="4"/>
  </r>
  <r>
    <x v="96"/>
    <x v="0"/>
    <x v="0"/>
    <n v="0"/>
    <x v="1"/>
  </r>
  <r>
    <x v="96"/>
    <x v="1"/>
    <x v="601"/>
    <n v="1"/>
    <x v="1"/>
  </r>
  <r>
    <x v="96"/>
    <x v="2"/>
    <x v="602"/>
    <n v="1"/>
    <x v="1"/>
  </r>
  <r>
    <x v="96"/>
    <x v="3"/>
    <x v="603"/>
    <n v="1"/>
    <x v="1"/>
  </r>
  <r>
    <x v="96"/>
    <x v="4"/>
    <x v="604"/>
    <n v="1"/>
    <x v="1"/>
  </r>
  <r>
    <x v="96"/>
    <x v="5"/>
    <x v="605"/>
    <n v="2"/>
    <x v="1"/>
  </r>
  <r>
    <x v="97"/>
    <x v="0"/>
    <x v="0"/>
    <n v="0"/>
    <x v="9"/>
  </r>
  <r>
    <x v="97"/>
    <x v="1"/>
    <x v="606"/>
    <n v="0"/>
    <x v="9"/>
  </r>
  <r>
    <x v="97"/>
    <x v="2"/>
    <x v="607"/>
    <n v="0"/>
    <x v="9"/>
  </r>
  <r>
    <x v="97"/>
    <x v="3"/>
    <x v="608"/>
    <n v="0"/>
    <x v="9"/>
  </r>
  <r>
    <x v="97"/>
    <x v="4"/>
    <x v="609"/>
    <n v="0"/>
    <x v="9"/>
  </r>
  <r>
    <x v="97"/>
    <x v="5"/>
    <x v="610"/>
    <n v="0"/>
    <x v="9"/>
  </r>
  <r>
    <x v="97"/>
    <x v="6"/>
    <x v="611"/>
    <n v="1"/>
    <x v="9"/>
  </r>
  <r>
    <x v="97"/>
    <x v="7"/>
    <x v="612"/>
    <n v="1"/>
    <x v="9"/>
  </r>
  <r>
    <x v="97"/>
    <x v="8"/>
    <x v="613"/>
    <n v="2"/>
    <x v="9"/>
  </r>
  <r>
    <x v="97"/>
    <x v="9"/>
    <x v="614"/>
    <n v="2"/>
    <x v="9"/>
  </r>
  <r>
    <x v="20"/>
    <x v="4"/>
    <x v="615"/>
    <n v="1"/>
    <x v="4"/>
  </r>
  <r>
    <x v="20"/>
    <x v="5"/>
    <x v="616"/>
    <n v="1"/>
    <x v="4"/>
  </r>
  <r>
    <x v="95"/>
    <x v="4"/>
    <x v="617"/>
    <n v="1"/>
    <x v="3"/>
  </r>
  <r>
    <x v="95"/>
    <x v="5"/>
    <x v="618"/>
    <n v="1"/>
    <x v="3"/>
  </r>
  <r>
    <x v="95"/>
    <x v="6"/>
    <x v="619"/>
    <n v="1"/>
    <x v="3"/>
  </r>
  <r>
    <x v="95"/>
    <x v="7"/>
    <x v="620"/>
    <n v="1"/>
    <x v="3"/>
  </r>
  <r>
    <x v="95"/>
    <x v="8"/>
    <x v="621"/>
    <n v="1"/>
    <x v="3"/>
  </r>
  <r>
    <x v="95"/>
    <x v="9"/>
    <x v="622"/>
    <n v="1"/>
    <x v="3"/>
  </r>
  <r>
    <x v="98"/>
    <x v="2"/>
    <x v="623"/>
    <n v="1"/>
    <x v="3"/>
  </r>
  <r>
    <x v="98"/>
    <x v="3"/>
    <x v="624"/>
    <n v="1"/>
    <x v="3"/>
  </r>
  <r>
    <x v="99"/>
    <x v="0"/>
    <x v="0"/>
    <n v="0"/>
    <x v="9"/>
  </r>
  <r>
    <x v="99"/>
    <x v="1"/>
    <x v="625"/>
    <n v="0"/>
    <x v="9"/>
  </r>
  <r>
    <x v="99"/>
    <x v="2"/>
    <x v="626"/>
    <n v="0"/>
    <x v="9"/>
  </r>
  <r>
    <x v="99"/>
    <x v="3"/>
    <x v="627"/>
    <n v="0"/>
    <x v="9"/>
  </r>
  <r>
    <x v="99"/>
    <x v="4"/>
    <x v="628"/>
    <n v="1"/>
    <x v="9"/>
  </r>
  <r>
    <x v="99"/>
    <x v="5"/>
    <x v="629"/>
    <n v="1"/>
    <x v="9"/>
  </r>
  <r>
    <x v="99"/>
    <x v="6"/>
    <x v="630"/>
    <n v="1"/>
    <x v="9"/>
  </r>
  <r>
    <x v="99"/>
    <x v="7"/>
    <x v="631"/>
    <n v="1"/>
    <x v="9"/>
  </r>
  <r>
    <x v="99"/>
    <x v="8"/>
    <x v="632"/>
    <n v="1"/>
    <x v="9"/>
  </r>
  <r>
    <x v="99"/>
    <x v="9"/>
    <x v="633"/>
    <n v="1"/>
    <x v="9"/>
  </r>
  <r>
    <x v="100"/>
    <x v="0"/>
    <x v="0"/>
    <n v="0"/>
    <x v="1"/>
  </r>
  <r>
    <x v="100"/>
    <x v="1"/>
    <x v="634"/>
    <n v="0"/>
    <x v="1"/>
  </r>
  <r>
    <x v="100"/>
    <x v="2"/>
    <x v="635"/>
    <n v="1"/>
    <x v="1"/>
  </r>
  <r>
    <x v="100"/>
    <x v="3"/>
    <x v="636"/>
    <n v="1"/>
    <x v="1"/>
  </r>
  <r>
    <x v="100"/>
    <x v="4"/>
    <x v="637"/>
    <n v="1"/>
    <x v="1"/>
  </r>
  <r>
    <x v="101"/>
    <x v="0"/>
    <x v="0"/>
    <n v="0"/>
    <x v="9"/>
  </r>
  <r>
    <x v="101"/>
    <x v="1"/>
    <x v="638"/>
    <n v="0"/>
    <x v="9"/>
  </r>
  <r>
    <x v="101"/>
    <x v="2"/>
    <x v="639"/>
    <n v="0"/>
    <x v="9"/>
  </r>
  <r>
    <x v="101"/>
    <x v="3"/>
    <x v="640"/>
    <n v="0"/>
    <x v="9"/>
  </r>
  <r>
    <x v="101"/>
    <x v="4"/>
    <x v="641"/>
    <n v="0"/>
    <x v="9"/>
  </r>
  <r>
    <x v="101"/>
    <x v="5"/>
    <x v="642"/>
    <n v="0"/>
    <x v="9"/>
  </r>
  <r>
    <x v="101"/>
    <x v="6"/>
    <x v="643"/>
    <n v="1"/>
    <x v="9"/>
  </r>
  <r>
    <x v="101"/>
    <x v="7"/>
    <x v="644"/>
    <n v="1"/>
    <x v="9"/>
  </r>
  <r>
    <x v="102"/>
    <x v="0"/>
    <x v="0"/>
    <n v="0"/>
    <x v="2"/>
  </r>
  <r>
    <x v="102"/>
    <x v="1"/>
    <x v="645"/>
    <n v="1"/>
    <x v="2"/>
  </r>
  <r>
    <x v="102"/>
    <x v="2"/>
    <x v="646"/>
    <n v="2"/>
    <x v="2"/>
  </r>
  <r>
    <x v="102"/>
    <x v="3"/>
    <x v="647"/>
    <n v="2"/>
    <x v="2"/>
  </r>
  <r>
    <x v="102"/>
    <x v="4"/>
    <x v="648"/>
    <n v="3"/>
    <x v="2"/>
  </r>
  <r>
    <x v="102"/>
    <x v="5"/>
    <x v="649"/>
    <n v="3"/>
    <x v="2"/>
  </r>
  <r>
    <x v="102"/>
    <x v="6"/>
    <x v="650"/>
    <n v="3"/>
    <x v="2"/>
  </r>
  <r>
    <x v="102"/>
    <x v="7"/>
    <x v="651"/>
    <n v="3"/>
    <x v="2"/>
  </r>
  <r>
    <x v="102"/>
    <x v="8"/>
    <x v="652"/>
    <n v="3"/>
    <x v="2"/>
  </r>
  <r>
    <x v="102"/>
    <x v="9"/>
    <x v="653"/>
    <n v="3"/>
    <x v="2"/>
  </r>
  <r>
    <x v="103"/>
    <x v="0"/>
    <x v="0"/>
    <n v="0"/>
    <x v="5"/>
  </r>
  <r>
    <x v="103"/>
    <x v="1"/>
    <x v="654"/>
    <n v="0"/>
    <x v="5"/>
  </r>
  <r>
    <x v="103"/>
    <x v="2"/>
    <x v="655"/>
    <n v="0"/>
    <x v="5"/>
  </r>
  <r>
    <x v="103"/>
    <x v="3"/>
    <x v="656"/>
    <n v="0"/>
    <x v="5"/>
  </r>
  <r>
    <x v="103"/>
    <x v="4"/>
    <x v="657"/>
    <n v="1"/>
    <x v="5"/>
  </r>
  <r>
    <x v="103"/>
    <x v="5"/>
    <x v="658"/>
    <n v="1"/>
    <x v="5"/>
  </r>
  <r>
    <x v="103"/>
    <x v="6"/>
    <x v="659"/>
    <n v="1"/>
    <x v="5"/>
  </r>
  <r>
    <x v="103"/>
    <x v="7"/>
    <x v="660"/>
    <n v="2"/>
    <x v="5"/>
  </r>
  <r>
    <x v="103"/>
    <x v="8"/>
    <x v="661"/>
    <n v="2"/>
    <x v="5"/>
  </r>
  <r>
    <x v="103"/>
    <x v="9"/>
    <x v="662"/>
    <n v="2"/>
    <x v="5"/>
  </r>
  <r>
    <x v="104"/>
    <x v="0"/>
    <x v="0"/>
    <n v="0"/>
    <x v="8"/>
  </r>
  <r>
    <x v="104"/>
    <x v="1"/>
    <x v="663"/>
    <n v="0"/>
    <x v="8"/>
  </r>
  <r>
    <x v="104"/>
    <x v="2"/>
    <x v="664"/>
    <n v="0"/>
    <x v="8"/>
  </r>
  <r>
    <x v="104"/>
    <x v="3"/>
    <x v="665"/>
    <n v="0"/>
    <x v="8"/>
  </r>
  <r>
    <x v="104"/>
    <x v="4"/>
    <x v="666"/>
    <n v="1"/>
    <x v="8"/>
  </r>
  <r>
    <x v="104"/>
    <x v="5"/>
    <x v="667"/>
    <n v="1"/>
    <x v="8"/>
  </r>
  <r>
    <x v="104"/>
    <x v="6"/>
    <x v="668"/>
    <n v="1"/>
    <x v="8"/>
  </r>
  <r>
    <x v="104"/>
    <x v="7"/>
    <x v="669"/>
    <n v="1"/>
    <x v="8"/>
  </r>
  <r>
    <x v="104"/>
    <x v="8"/>
    <x v="670"/>
    <n v="1"/>
    <x v="8"/>
  </r>
  <r>
    <x v="104"/>
    <x v="9"/>
    <x v="671"/>
    <n v="1"/>
    <x v="8"/>
  </r>
  <r>
    <x v="105"/>
    <x v="0"/>
    <x v="0"/>
    <n v="0"/>
    <x v="6"/>
  </r>
  <r>
    <x v="105"/>
    <x v="1"/>
    <x v="672"/>
    <n v="0"/>
    <x v="6"/>
  </r>
  <r>
    <x v="105"/>
    <x v="2"/>
    <x v="673"/>
    <n v="0"/>
    <x v="6"/>
  </r>
  <r>
    <x v="105"/>
    <x v="3"/>
    <x v="674"/>
    <n v="0"/>
    <x v="6"/>
  </r>
  <r>
    <x v="105"/>
    <x v="4"/>
    <x v="675"/>
    <n v="0"/>
    <x v="6"/>
  </r>
  <r>
    <x v="105"/>
    <x v="5"/>
    <x v="676"/>
    <n v="0"/>
    <x v="6"/>
  </r>
  <r>
    <x v="105"/>
    <x v="6"/>
    <x v="677"/>
    <n v="0"/>
    <x v="6"/>
  </r>
  <r>
    <x v="105"/>
    <x v="7"/>
    <x v="678"/>
    <n v="0"/>
    <x v="6"/>
  </r>
  <r>
    <x v="105"/>
    <x v="8"/>
    <x v="679"/>
    <n v="1"/>
    <x v="6"/>
  </r>
  <r>
    <x v="105"/>
    <x v="9"/>
    <x v="680"/>
    <n v="1"/>
    <x v="6"/>
  </r>
  <r>
    <x v="98"/>
    <x v="4"/>
    <x v="681"/>
    <n v="1"/>
    <x v="3"/>
  </r>
  <r>
    <x v="4"/>
    <x v="2"/>
    <x v="682"/>
    <n v="1"/>
    <x v="3"/>
  </r>
  <r>
    <x v="4"/>
    <x v="3"/>
    <x v="683"/>
    <n v="1"/>
    <x v="3"/>
  </r>
  <r>
    <x v="4"/>
    <x v="4"/>
    <x v="684"/>
    <n v="1"/>
    <x v="3"/>
  </r>
  <r>
    <x v="106"/>
    <x v="6"/>
    <x v="685"/>
    <n v="1"/>
    <x v="3"/>
  </r>
  <r>
    <x v="106"/>
    <x v="7"/>
    <x v="686"/>
    <n v="1"/>
    <x v="3"/>
  </r>
  <r>
    <x v="106"/>
    <x v="8"/>
    <x v="687"/>
    <n v="1"/>
    <x v="3"/>
  </r>
  <r>
    <x v="106"/>
    <x v="9"/>
    <x v="688"/>
    <n v="1"/>
    <x v="3"/>
  </r>
  <r>
    <x v="107"/>
    <x v="7"/>
    <x v="689"/>
    <n v="1"/>
    <x v="3"/>
  </r>
  <r>
    <x v="107"/>
    <x v="8"/>
    <x v="690"/>
    <n v="1"/>
    <x v="3"/>
  </r>
  <r>
    <x v="108"/>
    <x v="0"/>
    <x v="0"/>
    <n v="0"/>
    <x v="6"/>
  </r>
  <r>
    <x v="108"/>
    <x v="1"/>
    <x v="691"/>
    <n v="1"/>
    <x v="6"/>
  </r>
  <r>
    <x v="108"/>
    <x v="2"/>
    <x v="692"/>
    <n v="1"/>
    <x v="6"/>
  </r>
  <r>
    <x v="108"/>
    <x v="3"/>
    <x v="693"/>
    <n v="1"/>
    <x v="6"/>
  </r>
  <r>
    <x v="108"/>
    <x v="4"/>
    <x v="694"/>
    <n v="1"/>
    <x v="6"/>
  </r>
  <r>
    <x v="108"/>
    <x v="5"/>
    <x v="695"/>
    <n v="1"/>
    <x v="6"/>
  </r>
  <r>
    <x v="108"/>
    <x v="6"/>
    <x v="696"/>
    <n v="1"/>
    <x v="6"/>
  </r>
  <r>
    <x v="108"/>
    <x v="7"/>
    <x v="697"/>
    <n v="1"/>
    <x v="6"/>
  </r>
  <r>
    <x v="108"/>
    <x v="8"/>
    <x v="698"/>
    <n v="1"/>
    <x v="6"/>
  </r>
  <r>
    <x v="108"/>
    <x v="9"/>
    <x v="699"/>
    <n v="1"/>
    <x v="6"/>
  </r>
  <r>
    <x v="109"/>
    <x v="0"/>
    <x v="0"/>
    <n v="0"/>
    <x v="2"/>
  </r>
  <r>
    <x v="109"/>
    <x v="1"/>
    <x v="700"/>
    <n v="0"/>
    <x v="2"/>
  </r>
  <r>
    <x v="109"/>
    <x v="2"/>
    <x v="701"/>
    <n v="0"/>
    <x v="2"/>
  </r>
  <r>
    <x v="109"/>
    <x v="3"/>
    <x v="702"/>
    <n v="0"/>
    <x v="2"/>
  </r>
  <r>
    <x v="109"/>
    <x v="4"/>
    <x v="703"/>
    <n v="0"/>
    <x v="2"/>
  </r>
  <r>
    <x v="109"/>
    <x v="5"/>
    <x v="704"/>
    <n v="0"/>
    <x v="2"/>
  </r>
  <r>
    <x v="109"/>
    <x v="6"/>
    <x v="705"/>
    <n v="1"/>
    <x v="2"/>
  </r>
  <r>
    <x v="109"/>
    <x v="7"/>
    <x v="706"/>
    <n v="1"/>
    <x v="2"/>
  </r>
  <r>
    <x v="109"/>
    <x v="8"/>
    <x v="707"/>
    <n v="2"/>
    <x v="2"/>
  </r>
  <r>
    <x v="109"/>
    <x v="9"/>
    <x v="708"/>
    <n v="3"/>
    <x v="2"/>
  </r>
  <r>
    <x v="110"/>
    <x v="0"/>
    <x v="0"/>
    <n v="0"/>
    <x v="7"/>
  </r>
  <r>
    <x v="110"/>
    <x v="1"/>
    <x v="709"/>
    <n v="1"/>
    <x v="7"/>
  </r>
  <r>
    <x v="110"/>
    <x v="2"/>
    <x v="710"/>
    <n v="1"/>
    <x v="7"/>
  </r>
  <r>
    <x v="110"/>
    <x v="3"/>
    <x v="711"/>
    <n v="1"/>
    <x v="7"/>
  </r>
  <r>
    <x v="110"/>
    <x v="4"/>
    <x v="712"/>
    <n v="2"/>
    <x v="7"/>
  </r>
  <r>
    <x v="110"/>
    <x v="5"/>
    <x v="713"/>
    <n v="3"/>
    <x v="7"/>
  </r>
  <r>
    <x v="110"/>
    <x v="6"/>
    <x v="714"/>
    <n v="4"/>
    <x v="7"/>
  </r>
  <r>
    <x v="110"/>
    <x v="7"/>
    <x v="715"/>
    <n v="4"/>
    <x v="7"/>
  </r>
  <r>
    <x v="110"/>
    <x v="8"/>
    <x v="716"/>
    <n v="4"/>
    <x v="7"/>
  </r>
  <r>
    <x v="110"/>
    <x v="9"/>
    <x v="717"/>
    <n v="4"/>
    <x v="7"/>
  </r>
  <r>
    <x v="111"/>
    <x v="0"/>
    <x v="0"/>
    <n v="0"/>
    <x v="6"/>
  </r>
  <r>
    <x v="111"/>
    <x v="1"/>
    <x v="718"/>
    <n v="0"/>
    <x v="6"/>
  </r>
  <r>
    <x v="111"/>
    <x v="2"/>
    <x v="719"/>
    <n v="1"/>
    <x v="6"/>
  </r>
  <r>
    <x v="111"/>
    <x v="3"/>
    <x v="720"/>
    <n v="1"/>
    <x v="6"/>
  </r>
  <r>
    <x v="111"/>
    <x v="4"/>
    <x v="721"/>
    <n v="1"/>
    <x v="6"/>
  </r>
  <r>
    <x v="111"/>
    <x v="5"/>
    <x v="722"/>
    <n v="1"/>
    <x v="6"/>
  </r>
  <r>
    <x v="111"/>
    <x v="6"/>
    <x v="723"/>
    <n v="1"/>
    <x v="6"/>
  </r>
  <r>
    <x v="111"/>
    <x v="7"/>
    <x v="724"/>
    <n v="1"/>
    <x v="6"/>
  </r>
  <r>
    <x v="111"/>
    <x v="8"/>
    <x v="725"/>
    <n v="1"/>
    <x v="6"/>
  </r>
  <r>
    <x v="111"/>
    <x v="9"/>
    <x v="726"/>
    <n v="1"/>
    <x v="6"/>
  </r>
  <r>
    <x v="112"/>
    <x v="0"/>
    <x v="0"/>
    <n v="0"/>
    <x v="0"/>
  </r>
  <r>
    <x v="112"/>
    <x v="1"/>
    <x v="727"/>
    <n v="0"/>
    <x v="0"/>
  </r>
  <r>
    <x v="112"/>
    <x v="2"/>
    <x v="728"/>
    <n v="1"/>
    <x v="0"/>
  </r>
  <r>
    <x v="112"/>
    <x v="3"/>
    <x v="729"/>
    <n v="1"/>
    <x v="0"/>
  </r>
  <r>
    <x v="112"/>
    <x v="4"/>
    <x v="730"/>
    <n v="1"/>
    <x v="0"/>
  </r>
  <r>
    <x v="112"/>
    <x v="5"/>
    <x v="731"/>
    <n v="2"/>
    <x v="0"/>
  </r>
  <r>
    <x v="112"/>
    <x v="6"/>
    <x v="732"/>
    <n v="2"/>
    <x v="0"/>
  </r>
  <r>
    <x v="112"/>
    <x v="7"/>
    <x v="733"/>
    <n v="2"/>
    <x v="0"/>
  </r>
  <r>
    <x v="112"/>
    <x v="8"/>
    <x v="734"/>
    <n v="3"/>
    <x v="0"/>
  </r>
  <r>
    <x v="112"/>
    <x v="9"/>
    <x v="735"/>
    <n v="3"/>
    <x v="0"/>
  </r>
  <r>
    <x v="113"/>
    <x v="5"/>
    <x v="736"/>
    <n v="1"/>
    <x v="3"/>
  </r>
  <r>
    <x v="113"/>
    <x v="6"/>
    <x v="737"/>
    <n v="1"/>
    <x v="3"/>
  </r>
  <r>
    <x v="113"/>
    <x v="7"/>
    <x v="738"/>
    <n v="1"/>
    <x v="3"/>
  </r>
  <r>
    <x v="39"/>
    <x v="3"/>
    <x v="739"/>
    <n v="1"/>
    <x v="3"/>
  </r>
  <r>
    <x v="39"/>
    <x v="4"/>
    <x v="740"/>
    <n v="1"/>
    <x v="3"/>
  </r>
  <r>
    <x v="39"/>
    <x v="5"/>
    <x v="741"/>
    <n v="1"/>
    <x v="3"/>
  </r>
  <r>
    <x v="39"/>
    <x v="6"/>
    <x v="742"/>
    <n v="1"/>
    <x v="3"/>
  </r>
  <r>
    <x v="114"/>
    <x v="8"/>
    <x v="743"/>
    <n v="1"/>
    <x v="3"/>
  </r>
  <r>
    <x v="114"/>
    <x v="9"/>
    <x v="744"/>
    <n v="1"/>
    <x v="3"/>
  </r>
  <r>
    <x v="40"/>
    <x v="2"/>
    <x v="745"/>
    <n v="1"/>
    <x v="3"/>
  </r>
  <r>
    <x v="115"/>
    <x v="0"/>
    <x v="0"/>
    <n v="0"/>
    <x v="5"/>
  </r>
  <r>
    <x v="115"/>
    <x v="1"/>
    <x v="746"/>
    <n v="0"/>
    <x v="5"/>
  </r>
  <r>
    <x v="115"/>
    <x v="2"/>
    <x v="747"/>
    <n v="0"/>
    <x v="5"/>
  </r>
  <r>
    <x v="115"/>
    <x v="3"/>
    <x v="748"/>
    <n v="0"/>
    <x v="5"/>
  </r>
  <r>
    <x v="115"/>
    <x v="4"/>
    <x v="749"/>
    <n v="1"/>
    <x v="5"/>
  </r>
  <r>
    <x v="116"/>
    <x v="0"/>
    <x v="0"/>
    <n v="0"/>
    <x v="0"/>
  </r>
  <r>
    <x v="116"/>
    <x v="1"/>
    <x v="750"/>
    <n v="0"/>
    <x v="0"/>
  </r>
  <r>
    <x v="116"/>
    <x v="2"/>
    <x v="751"/>
    <n v="0"/>
    <x v="0"/>
  </r>
  <r>
    <x v="116"/>
    <x v="3"/>
    <x v="752"/>
    <n v="0"/>
    <x v="0"/>
  </r>
  <r>
    <x v="116"/>
    <x v="4"/>
    <x v="753"/>
    <n v="0"/>
    <x v="0"/>
  </r>
  <r>
    <x v="116"/>
    <x v="5"/>
    <x v="754"/>
    <n v="1"/>
    <x v="0"/>
  </r>
  <r>
    <x v="116"/>
    <x v="6"/>
    <x v="755"/>
    <n v="2"/>
    <x v="0"/>
  </r>
  <r>
    <x v="116"/>
    <x v="7"/>
    <x v="756"/>
    <n v="2"/>
    <x v="0"/>
  </r>
  <r>
    <x v="41"/>
    <x v="1"/>
    <x v="757"/>
    <n v="1"/>
    <x v="3"/>
  </r>
  <r>
    <x v="41"/>
    <x v="2"/>
    <x v="758"/>
    <n v="1"/>
    <x v="3"/>
  </r>
  <r>
    <x v="14"/>
    <x v="1"/>
    <x v="759"/>
    <n v="1"/>
    <x v="3"/>
  </r>
  <r>
    <x v="19"/>
    <x v="1"/>
    <x v="760"/>
    <n v="1"/>
    <x v="3"/>
  </r>
  <r>
    <x v="19"/>
    <x v="2"/>
    <x v="761"/>
    <n v="1"/>
    <x v="3"/>
  </r>
  <r>
    <x v="19"/>
    <x v="3"/>
    <x v="762"/>
    <n v="1"/>
    <x v="3"/>
  </r>
  <r>
    <x v="117"/>
    <x v="1"/>
    <x v="763"/>
    <n v="1"/>
    <x v="4"/>
  </r>
  <r>
    <x v="117"/>
    <x v="2"/>
    <x v="764"/>
    <n v="1"/>
    <x v="4"/>
  </r>
  <r>
    <x v="118"/>
    <x v="2"/>
    <x v="765"/>
    <n v="1"/>
    <x v="4"/>
  </r>
  <r>
    <x v="119"/>
    <x v="2"/>
    <x v="766"/>
    <n v="1"/>
    <x v="4"/>
  </r>
  <r>
    <x v="120"/>
    <x v="0"/>
    <x v="0"/>
    <n v="0"/>
    <x v="5"/>
  </r>
  <r>
    <x v="120"/>
    <x v="1"/>
    <x v="767"/>
    <n v="0"/>
    <x v="5"/>
  </r>
  <r>
    <x v="120"/>
    <x v="2"/>
    <x v="768"/>
    <n v="1"/>
    <x v="5"/>
  </r>
  <r>
    <x v="120"/>
    <x v="3"/>
    <x v="769"/>
    <n v="1"/>
    <x v="5"/>
  </r>
  <r>
    <x v="120"/>
    <x v="4"/>
    <x v="770"/>
    <n v="1"/>
    <x v="5"/>
  </r>
  <r>
    <x v="120"/>
    <x v="5"/>
    <x v="771"/>
    <n v="2"/>
    <x v="5"/>
  </r>
  <r>
    <x v="120"/>
    <x v="6"/>
    <x v="772"/>
    <n v="3"/>
    <x v="5"/>
  </r>
  <r>
    <x v="120"/>
    <x v="7"/>
    <x v="773"/>
    <n v="4"/>
    <x v="5"/>
  </r>
  <r>
    <x v="120"/>
    <x v="8"/>
    <x v="774"/>
    <n v="4"/>
    <x v="5"/>
  </r>
  <r>
    <x v="120"/>
    <x v="9"/>
    <x v="775"/>
    <n v="4"/>
    <x v="5"/>
  </r>
  <r>
    <x v="63"/>
    <x v="1"/>
    <x v="776"/>
    <n v="1"/>
    <x v="4"/>
  </r>
  <r>
    <x v="63"/>
    <x v="2"/>
    <x v="777"/>
    <n v="1"/>
    <x v="4"/>
  </r>
  <r>
    <x v="63"/>
    <x v="3"/>
    <x v="778"/>
    <n v="1"/>
    <x v="4"/>
  </r>
  <r>
    <x v="121"/>
    <x v="0"/>
    <x v="0"/>
    <n v="0"/>
    <x v="7"/>
  </r>
  <r>
    <x v="121"/>
    <x v="1"/>
    <x v="779"/>
    <n v="0"/>
    <x v="7"/>
  </r>
  <r>
    <x v="121"/>
    <x v="2"/>
    <x v="780"/>
    <n v="0"/>
    <x v="7"/>
  </r>
  <r>
    <x v="122"/>
    <x v="0"/>
    <x v="0"/>
    <n v="0"/>
    <x v="2"/>
  </r>
  <r>
    <x v="122"/>
    <x v="1"/>
    <x v="781"/>
    <n v="0"/>
    <x v="2"/>
  </r>
  <r>
    <x v="122"/>
    <x v="2"/>
    <x v="782"/>
    <n v="0"/>
    <x v="2"/>
  </r>
  <r>
    <x v="122"/>
    <x v="3"/>
    <x v="783"/>
    <n v="0"/>
    <x v="2"/>
  </r>
  <r>
    <x v="122"/>
    <x v="4"/>
    <x v="784"/>
    <n v="0"/>
    <x v="2"/>
  </r>
  <r>
    <x v="122"/>
    <x v="5"/>
    <x v="785"/>
    <n v="1"/>
    <x v="2"/>
  </r>
  <r>
    <x v="122"/>
    <x v="6"/>
    <x v="786"/>
    <n v="1"/>
    <x v="2"/>
  </r>
  <r>
    <x v="122"/>
    <x v="7"/>
    <x v="787"/>
    <n v="1"/>
    <x v="2"/>
  </r>
  <r>
    <x v="122"/>
    <x v="8"/>
    <x v="788"/>
    <n v="1"/>
    <x v="2"/>
  </r>
  <r>
    <x v="122"/>
    <x v="9"/>
    <x v="789"/>
    <n v="1"/>
    <x v="2"/>
  </r>
  <r>
    <x v="123"/>
    <x v="0"/>
    <x v="0"/>
    <n v="0"/>
    <x v="2"/>
  </r>
  <r>
    <x v="123"/>
    <x v="1"/>
    <x v="790"/>
    <n v="1"/>
    <x v="2"/>
  </r>
  <r>
    <x v="123"/>
    <x v="2"/>
    <x v="791"/>
    <n v="1"/>
    <x v="2"/>
  </r>
  <r>
    <x v="123"/>
    <x v="3"/>
    <x v="792"/>
    <n v="1"/>
    <x v="2"/>
  </r>
  <r>
    <x v="123"/>
    <x v="4"/>
    <x v="793"/>
    <n v="1"/>
    <x v="2"/>
  </r>
  <r>
    <x v="123"/>
    <x v="5"/>
    <x v="794"/>
    <n v="2"/>
    <x v="2"/>
  </r>
  <r>
    <x v="123"/>
    <x v="6"/>
    <x v="795"/>
    <n v="3"/>
    <x v="2"/>
  </r>
  <r>
    <x v="124"/>
    <x v="0"/>
    <x v="0"/>
    <n v="0"/>
    <x v="9"/>
  </r>
  <r>
    <x v="124"/>
    <x v="1"/>
    <x v="796"/>
    <n v="0"/>
    <x v="9"/>
  </r>
  <r>
    <x v="124"/>
    <x v="2"/>
    <x v="797"/>
    <n v="0"/>
    <x v="9"/>
  </r>
  <r>
    <x v="124"/>
    <x v="3"/>
    <x v="798"/>
    <n v="1"/>
    <x v="9"/>
  </r>
  <r>
    <x v="124"/>
    <x v="4"/>
    <x v="799"/>
    <n v="2"/>
    <x v="9"/>
  </r>
  <r>
    <x v="124"/>
    <x v="5"/>
    <x v="800"/>
    <n v="2"/>
    <x v="9"/>
  </r>
  <r>
    <x v="124"/>
    <x v="6"/>
    <x v="801"/>
    <n v="2"/>
    <x v="9"/>
  </r>
  <r>
    <x v="124"/>
    <x v="7"/>
    <x v="802"/>
    <n v="2"/>
    <x v="9"/>
  </r>
  <r>
    <x v="124"/>
    <x v="8"/>
    <x v="803"/>
    <n v="2"/>
    <x v="9"/>
  </r>
  <r>
    <x v="124"/>
    <x v="9"/>
    <x v="804"/>
    <n v="3"/>
    <x v="9"/>
  </r>
  <r>
    <x v="125"/>
    <x v="0"/>
    <x v="0"/>
    <n v="0"/>
    <x v="2"/>
  </r>
  <r>
    <x v="125"/>
    <x v="1"/>
    <x v="805"/>
    <n v="0"/>
    <x v="2"/>
  </r>
  <r>
    <x v="125"/>
    <x v="2"/>
    <x v="806"/>
    <n v="0"/>
    <x v="2"/>
  </r>
  <r>
    <x v="126"/>
    <x v="0"/>
    <x v="0"/>
    <n v="0"/>
    <x v="2"/>
  </r>
  <r>
    <x v="126"/>
    <x v="1"/>
    <x v="807"/>
    <n v="0"/>
    <x v="2"/>
  </r>
  <r>
    <x v="126"/>
    <x v="2"/>
    <x v="808"/>
    <n v="0"/>
    <x v="2"/>
  </r>
  <r>
    <x v="126"/>
    <x v="3"/>
    <x v="809"/>
    <n v="1"/>
    <x v="2"/>
  </r>
  <r>
    <x v="126"/>
    <x v="4"/>
    <x v="810"/>
    <n v="1"/>
    <x v="2"/>
  </r>
  <r>
    <x v="126"/>
    <x v="5"/>
    <x v="811"/>
    <n v="2"/>
    <x v="2"/>
  </r>
  <r>
    <x v="126"/>
    <x v="6"/>
    <x v="812"/>
    <n v="2"/>
    <x v="2"/>
  </r>
  <r>
    <x v="126"/>
    <x v="7"/>
    <x v="813"/>
    <n v="2"/>
    <x v="2"/>
  </r>
  <r>
    <x v="126"/>
    <x v="8"/>
    <x v="814"/>
    <n v="3"/>
    <x v="2"/>
  </r>
  <r>
    <x v="126"/>
    <x v="9"/>
    <x v="815"/>
    <n v="3"/>
    <x v="2"/>
  </r>
  <r>
    <x v="127"/>
    <x v="0"/>
    <x v="0"/>
    <n v="0"/>
    <x v="8"/>
  </r>
  <r>
    <x v="127"/>
    <x v="1"/>
    <x v="816"/>
    <n v="0"/>
    <x v="8"/>
  </r>
  <r>
    <x v="127"/>
    <x v="2"/>
    <x v="817"/>
    <n v="1"/>
    <x v="8"/>
  </r>
  <r>
    <x v="127"/>
    <x v="3"/>
    <x v="818"/>
    <n v="1"/>
    <x v="8"/>
  </r>
  <r>
    <x v="127"/>
    <x v="4"/>
    <x v="819"/>
    <n v="1"/>
    <x v="8"/>
  </r>
  <r>
    <x v="127"/>
    <x v="5"/>
    <x v="820"/>
    <n v="1"/>
    <x v="8"/>
  </r>
  <r>
    <x v="127"/>
    <x v="6"/>
    <x v="821"/>
    <n v="1"/>
    <x v="8"/>
  </r>
  <r>
    <x v="127"/>
    <x v="7"/>
    <x v="822"/>
    <n v="1"/>
    <x v="8"/>
  </r>
  <r>
    <x v="127"/>
    <x v="8"/>
    <x v="823"/>
    <n v="1"/>
    <x v="8"/>
  </r>
  <r>
    <x v="127"/>
    <x v="9"/>
    <x v="824"/>
    <n v="1"/>
    <x v="8"/>
  </r>
  <r>
    <x v="128"/>
    <x v="0"/>
    <x v="0"/>
    <n v="0"/>
    <x v="8"/>
  </r>
  <r>
    <x v="128"/>
    <x v="1"/>
    <x v="825"/>
    <n v="1"/>
    <x v="8"/>
  </r>
  <r>
    <x v="128"/>
    <x v="2"/>
    <x v="826"/>
    <n v="2"/>
    <x v="8"/>
  </r>
  <r>
    <x v="128"/>
    <x v="3"/>
    <x v="827"/>
    <n v="2"/>
    <x v="8"/>
  </r>
  <r>
    <x v="128"/>
    <x v="4"/>
    <x v="828"/>
    <n v="2"/>
    <x v="8"/>
  </r>
  <r>
    <x v="128"/>
    <x v="5"/>
    <x v="829"/>
    <n v="2"/>
    <x v="8"/>
  </r>
  <r>
    <x v="128"/>
    <x v="6"/>
    <x v="830"/>
    <n v="3"/>
    <x v="8"/>
  </r>
  <r>
    <x v="128"/>
    <x v="7"/>
    <x v="831"/>
    <n v="3"/>
    <x v="8"/>
  </r>
  <r>
    <x v="128"/>
    <x v="8"/>
    <x v="832"/>
    <n v="3"/>
    <x v="8"/>
  </r>
  <r>
    <x v="128"/>
    <x v="9"/>
    <x v="833"/>
    <n v="3"/>
    <x v="8"/>
  </r>
  <r>
    <x v="129"/>
    <x v="0"/>
    <x v="0"/>
    <n v="0"/>
    <x v="2"/>
  </r>
  <r>
    <x v="129"/>
    <x v="1"/>
    <x v="834"/>
    <n v="0"/>
    <x v="2"/>
  </r>
  <r>
    <x v="129"/>
    <x v="2"/>
    <x v="835"/>
    <n v="0"/>
    <x v="2"/>
  </r>
  <r>
    <x v="129"/>
    <x v="3"/>
    <x v="836"/>
    <n v="0"/>
    <x v="2"/>
  </r>
  <r>
    <x v="129"/>
    <x v="4"/>
    <x v="837"/>
    <n v="1"/>
    <x v="2"/>
  </r>
  <r>
    <x v="129"/>
    <x v="5"/>
    <x v="838"/>
    <n v="1"/>
    <x v="2"/>
  </r>
  <r>
    <x v="129"/>
    <x v="6"/>
    <x v="839"/>
    <n v="1"/>
    <x v="2"/>
  </r>
  <r>
    <x v="129"/>
    <x v="7"/>
    <x v="840"/>
    <n v="1"/>
    <x v="2"/>
  </r>
  <r>
    <x v="129"/>
    <x v="8"/>
    <x v="841"/>
    <n v="1"/>
    <x v="2"/>
  </r>
  <r>
    <x v="129"/>
    <x v="9"/>
    <x v="842"/>
    <n v="1"/>
    <x v="2"/>
  </r>
  <r>
    <x v="130"/>
    <x v="0"/>
    <x v="0"/>
    <n v="0"/>
    <x v="1"/>
  </r>
  <r>
    <x v="131"/>
    <x v="0"/>
    <x v="0"/>
    <n v="0"/>
    <x v="9"/>
  </r>
  <r>
    <x v="131"/>
    <x v="1"/>
    <x v="843"/>
    <n v="0"/>
    <x v="9"/>
  </r>
  <r>
    <x v="131"/>
    <x v="2"/>
    <x v="844"/>
    <n v="0"/>
    <x v="9"/>
  </r>
  <r>
    <x v="131"/>
    <x v="3"/>
    <x v="845"/>
    <n v="0"/>
    <x v="9"/>
  </r>
  <r>
    <x v="131"/>
    <x v="4"/>
    <x v="846"/>
    <n v="0"/>
    <x v="9"/>
  </r>
  <r>
    <x v="131"/>
    <x v="5"/>
    <x v="847"/>
    <n v="0"/>
    <x v="9"/>
  </r>
  <r>
    <x v="131"/>
    <x v="6"/>
    <x v="848"/>
    <n v="1"/>
    <x v="9"/>
  </r>
  <r>
    <x v="131"/>
    <x v="7"/>
    <x v="849"/>
    <n v="1"/>
    <x v="9"/>
  </r>
  <r>
    <x v="131"/>
    <x v="8"/>
    <x v="850"/>
    <n v="1"/>
    <x v="9"/>
  </r>
  <r>
    <x v="131"/>
    <x v="9"/>
    <x v="851"/>
    <n v="1"/>
    <x v="9"/>
  </r>
  <r>
    <x v="132"/>
    <x v="0"/>
    <x v="0"/>
    <n v="0"/>
    <x v="8"/>
  </r>
  <r>
    <x v="132"/>
    <x v="1"/>
    <x v="852"/>
    <n v="0"/>
    <x v="8"/>
  </r>
  <r>
    <x v="132"/>
    <x v="2"/>
    <x v="853"/>
    <n v="0"/>
    <x v="8"/>
  </r>
  <r>
    <x v="132"/>
    <x v="3"/>
    <x v="854"/>
    <n v="1"/>
    <x v="8"/>
  </r>
  <r>
    <x v="132"/>
    <x v="4"/>
    <x v="855"/>
    <n v="1"/>
    <x v="8"/>
  </r>
  <r>
    <x v="132"/>
    <x v="5"/>
    <x v="856"/>
    <n v="2"/>
    <x v="8"/>
  </r>
  <r>
    <x v="63"/>
    <x v="4"/>
    <x v="857"/>
    <n v="1"/>
    <x v="4"/>
  </r>
  <r>
    <x v="63"/>
    <x v="5"/>
    <x v="858"/>
    <n v="1"/>
    <x v="4"/>
  </r>
  <r>
    <x v="63"/>
    <x v="6"/>
    <x v="859"/>
    <n v="1"/>
    <x v="4"/>
  </r>
  <r>
    <x v="63"/>
    <x v="7"/>
    <x v="860"/>
    <n v="1"/>
    <x v="4"/>
  </r>
  <r>
    <x v="63"/>
    <x v="8"/>
    <x v="861"/>
    <n v="1"/>
    <x v="4"/>
  </r>
  <r>
    <x v="64"/>
    <x v="1"/>
    <x v="862"/>
    <n v="1"/>
    <x v="4"/>
  </r>
  <r>
    <x v="64"/>
    <x v="2"/>
    <x v="863"/>
    <n v="1"/>
    <x v="4"/>
  </r>
  <r>
    <x v="64"/>
    <x v="3"/>
    <x v="864"/>
    <n v="1"/>
    <x v="4"/>
  </r>
  <r>
    <x v="64"/>
    <x v="4"/>
    <x v="865"/>
    <n v="1"/>
    <x v="4"/>
  </r>
  <r>
    <x v="133"/>
    <x v="5"/>
    <x v="866"/>
    <n v="1"/>
    <x v="4"/>
  </r>
  <r>
    <x v="134"/>
    <x v="0"/>
    <x v="0"/>
    <n v="0"/>
    <x v="5"/>
  </r>
  <r>
    <x v="134"/>
    <x v="1"/>
    <x v="867"/>
    <n v="1"/>
    <x v="5"/>
  </r>
  <r>
    <x v="134"/>
    <x v="2"/>
    <x v="868"/>
    <n v="1"/>
    <x v="5"/>
  </r>
  <r>
    <x v="134"/>
    <x v="3"/>
    <x v="869"/>
    <n v="1"/>
    <x v="5"/>
  </r>
  <r>
    <x v="135"/>
    <x v="0"/>
    <x v="0"/>
    <n v="0"/>
    <x v="6"/>
  </r>
  <r>
    <x v="135"/>
    <x v="1"/>
    <x v="870"/>
    <n v="0"/>
    <x v="6"/>
  </r>
  <r>
    <x v="135"/>
    <x v="2"/>
    <x v="871"/>
    <n v="0"/>
    <x v="6"/>
  </r>
  <r>
    <x v="135"/>
    <x v="3"/>
    <x v="872"/>
    <n v="0"/>
    <x v="6"/>
  </r>
  <r>
    <x v="135"/>
    <x v="4"/>
    <x v="873"/>
    <n v="0"/>
    <x v="6"/>
  </r>
  <r>
    <x v="135"/>
    <x v="5"/>
    <x v="874"/>
    <n v="0"/>
    <x v="6"/>
  </r>
  <r>
    <x v="135"/>
    <x v="6"/>
    <x v="875"/>
    <n v="0"/>
    <x v="6"/>
  </r>
  <r>
    <x v="135"/>
    <x v="7"/>
    <x v="876"/>
    <n v="1"/>
    <x v="6"/>
  </r>
  <r>
    <x v="135"/>
    <x v="8"/>
    <x v="877"/>
    <n v="1"/>
    <x v="6"/>
  </r>
  <r>
    <x v="135"/>
    <x v="9"/>
    <x v="878"/>
    <n v="1"/>
    <x v="6"/>
  </r>
  <r>
    <x v="136"/>
    <x v="0"/>
    <x v="0"/>
    <n v="0"/>
    <x v="7"/>
  </r>
  <r>
    <x v="136"/>
    <x v="1"/>
    <x v="879"/>
    <n v="1"/>
    <x v="7"/>
  </r>
  <r>
    <x v="136"/>
    <x v="2"/>
    <x v="880"/>
    <n v="2"/>
    <x v="7"/>
  </r>
  <r>
    <x v="136"/>
    <x v="3"/>
    <x v="881"/>
    <n v="3"/>
    <x v="7"/>
  </r>
  <r>
    <x v="136"/>
    <x v="4"/>
    <x v="882"/>
    <n v="3"/>
    <x v="7"/>
  </r>
  <r>
    <x v="136"/>
    <x v="5"/>
    <x v="883"/>
    <n v="4"/>
    <x v="7"/>
  </r>
  <r>
    <x v="136"/>
    <x v="6"/>
    <x v="884"/>
    <n v="4"/>
    <x v="7"/>
  </r>
  <r>
    <x v="136"/>
    <x v="7"/>
    <x v="885"/>
    <n v="4"/>
    <x v="7"/>
  </r>
  <r>
    <x v="136"/>
    <x v="8"/>
    <x v="886"/>
    <n v="4"/>
    <x v="7"/>
  </r>
  <r>
    <x v="136"/>
    <x v="9"/>
    <x v="887"/>
    <n v="4"/>
    <x v="7"/>
  </r>
  <r>
    <x v="137"/>
    <x v="0"/>
    <x v="0"/>
    <n v="0"/>
    <x v="9"/>
  </r>
  <r>
    <x v="137"/>
    <x v="1"/>
    <x v="888"/>
    <n v="1"/>
    <x v="9"/>
  </r>
  <r>
    <x v="137"/>
    <x v="2"/>
    <x v="889"/>
    <n v="1"/>
    <x v="9"/>
  </r>
  <r>
    <x v="137"/>
    <x v="3"/>
    <x v="890"/>
    <n v="1"/>
    <x v="9"/>
  </r>
  <r>
    <x v="137"/>
    <x v="4"/>
    <x v="891"/>
    <n v="1"/>
    <x v="9"/>
  </r>
  <r>
    <x v="137"/>
    <x v="5"/>
    <x v="892"/>
    <n v="1"/>
    <x v="9"/>
  </r>
  <r>
    <x v="137"/>
    <x v="6"/>
    <x v="893"/>
    <n v="1"/>
    <x v="9"/>
  </r>
  <r>
    <x v="137"/>
    <x v="7"/>
    <x v="894"/>
    <n v="1"/>
    <x v="9"/>
  </r>
  <r>
    <x v="137"/>
    <x v="8"/>
    <x v="895"/>
    <n v="1"/>
    <x v="9"/>
  </r>
  <r>
    <x v="137"/>
    <x v="9"/>
    <x v="896"/>
    <n v="1"/>
    <x v="9"/>
  </r>
  <r>
    <x v="138"/>
    <x v="0"/>
    <x v="0"/>
    <n v="0"/>
    <x v="7"/>
  </r>
  <r>
    <x v="138"/>
    <x v="1"/>
    <x v="897"/>
    <n v="1"/>
    <x v="7"/>
  </r>
  <r>
    <x v="138"/>
    <x v="2"/>
    <x v="898"/>
    <n v="1"/>
    <x v="7"/>
  </r>
  <r>
    <x v="138"/>
    <x v="3"/>
    <x v="899"/>
    <n v="1"/>
    <x v="7"/>
  </r>
  <r>
    <x v="138"/>
    <x v="4"/>
    <x v="900"/>
    <n v="2"/>
    <x v="7"/>
  </r>
  <r>
    <x v="138"/>
    <x v="5"/>
    <x v="901"/>
    <n v="2"/>
    <x v="7"/>
  </r>
  <r>
    <x v="138"/>
    <x v="6"/>
    <x v="902"/>
    <n v="3"/>
    <x v="7"/>
  </r>
  <r>
    <x v="138"/>
    <x v="7"/>
    <x v="903"/>
    <n v="4"/>
    <x v="7"/>
  </r>
  <r>
    <x v="138"/>
    <x v="8"/>
    <x v="904"/>
    <n v="4"/>
    <x v="7"/>
  </r>
  <r>
    <x v="138"/>
    <x v="9"/>
    <x v="905"/>
    <n v="4"/>
    <x v="7"/>
  </r>
  <r>
    <x v="139"/>
    <x v="0"/>
    <x v="0"/>
    <n v="0"/>
    <x v="0"/>
  </r>
  <r>
    <x v="139"/>
    <x v="1"/>
    <x v="906"/>
    <n v="1"/>
    <x v="0"/>
  </r>
  <r>
    <x v="140"/>
    <x v="0"/>
    <x v="0"/>
    <n v="0"/>
    <x v="9"/>
  </r>
  <r>
    <x v="140"/>
    <x v="1"/>
    <x v="907"/>
    <n v="1"/>
    <x v="9"/>
  </r>
  <r>
    <x v="140"/>
    <x v="2"/>
    <x v="908"/>
    <n v="1"/>
    <x v="9"/>
  </r>
  <r>
    <x v="140"/>
    <x v="3"/>
    <x v="909"/>
    <n v="1"/>
    <x v="9"/>
  </r>
  <r>
    <x v="140"/>
    <x v="4"/>
    <x v="910"/>
    <n v="1"/>
    <x v="9"/>
  </r>
  <r>
    <x v="140"/>
    <x v="5"/>
    <x v="911"/>
    <n v="1"/>
    <x v="9"/>
  </r>
  <r>
    <x v="140"/>
    <x v="6"/>
    <x v="912"/>
    <n v="1"/>
    <x v="9"/>
  </r>
  <r>
    <x v="140"/>
    <x v="7"/>
    <x v="913"/>
    <n v="1"/>
    <x v="9"/>
  </r>
  <r>
    <x v="140"/>
    <x v="8"/>
    <x v="914"/>
    <n v="1"/>
    <x v="9"/>
  </r>
  <r>
    <x v="140"/>
    <x v="9"/>
    <x v="915"/>
    <n v="1"/>
    <x v="9"/>
  </r>
  <r>
    <x v="141"/>
    <x v="0"/>
    <x v="0"/>
    <n v="0"/>
    <x v="8"/>
  </r>
  <r>
    <x v="141"/>
    <x v="1"/>
    <x v="916"/>
    <n v="0"/>
    <x v="8"/>
  </r>
  <r>
    <x v="141"/>
    <x v="2"/>
    <x v="917"/>
    <n v="0"/>
    <x v="8"/>
  </r>
  <r>
    <x v="141"/>
    <x v="3"/>
    <x v="918"/>
    <n v="0"/>
    <x v="8"/>
  </r>
  <r>
    <x v="141"/>
    <x v="4"/>
    <x v="919"/>
    <n v="1"/>
    <x v="8"/>
  </r>
  <r>
    <x v="141"/>
    <x v="5"/>
    <x v="920"/>
    <n v="2"/>
    <x v="8"/>
  </r>
  <r>
    <x v="141"/>
    <x v="6"/>
    <x v="921"/>
    <n v="3"/>
    <x v="8"/>
  </r>
  <r>
    <x v="141"/>
    <x v="7"/>
    <x v="922"/>
    <n v="4"/>
    <x v="8"/>
  </r>
  <r>
    <x v="141"/>
    <x v="8"/>
    <x v="923"/>
    <n v="4"/>
    <x v="8"/>
  </r>
  <r>
    <x v="141"/>
    <x v="9"/>
    <x v="924"/>
    <n v="4"/>
    <x v="8"/>
  </r>
  <r>
    <x v="142"/>
    <x v="0"/>
    <x v="0"/>
    <n v="0"/>
    <x v="6"/>
  </r>
  <r>
    <x v="142"/>
    <x v="1"/>
    <x v="925"/>
    <n v="0"/>
    <x v="6"/>
  </r>
  <r>
    <x v="142"/>
    <x v="2"/>
    <x v="926"/>
    <n v="0"/>
    <x v="6"/>
  </r>
  <r>
    <x v="142"/>
    <x v="3"/>
    <x v="927"/>
    <n v="0"/>
    <x v="6"/>
  </r>
  <r>
    <x v="142"/>
    <x v="4"/>
    <x v="928"/>
    <n v="0"/>
    <x v="6"/>
  </r>
  <r>
    <x v="142"/>
    <x v="5"/>
    <x v="929"/>
    <n v="0"/>
    <x v="6"/>
  </r>
  <r>
    <x v="142"/>
    <x v="6"/>
    <x v="930"/>
    <n v="0"/>
    <x v="6"/>
  </r>
  <r>
    <x v="142"/>
    <x v="7"/>
    <x v="931"/>
    <n v="1"/>
    <x v="6"/>
  </r>
  <r>
    <x v="142"/>
    <x v="8"/>
    <x v="932"/>
    <n v="1"/>
    <x v="6"/>
  </r>
  <r>
    <x v="142"/>
    <x v="9"/>
    <x v="933"/>
    <n v="1"/>
    <x v="6"/>
  </r>
  <r>
    <x v="133"/>
    <x v="6"/>
    <x v="934"/>
    <n v="1"/>
    <x v="4"/>
  </r>
  <r>
    <x v="143"/>
    <x v="3"/>
    <x v="935"/>
    <n v="1"/>
    <x v="4"/>
  </r>
  <r>
    <x v="143"/>
    <x v="4"/>
    <x v="936"/>
    <n v="1"/>
    <x v="4"/>
  </r>
  <r>
    <x v="144"/>
    <x v="0"/>
    <x v="0"/>
    <n v="0"/>
    <x v="0"/>
  </r>
  <r>
    <x v="144"/>
    <x v="1"/>
    <x v="937"/>
    <n v="0"/>
    <x v="0"/>
  </r>
  <r>
    <x v="144"/>
    <x v="2"/>
    <x v="938"/>
    <n v="0"/>
    <x v="0"/>
  </r>
  <r>
    <x v="144"/>
    <x v="3"/>
    <x v="939"/>
    <n v="0"/>
    <x v="0"/>
  </r>
  <r>
    <x v="144"/>
    <x v="4"/>
    <x v="940"/>
    <n v="0"/>
    <x v="0"/>
  </r>
  <r>
    <x v="144"/>
    <x v="5"/>
    <x v="941"/>
    <n v="0"/>
    <x v="0"/>
  </r>
  <r>
    <x v="144"/>
    <x v="6"/>
    <x v="942"/>
    <n v="0"/>
    <x v="0"/>
  </r>
  <r>
    <x v="143"/>
    <x v="5"/>
    <x v="943"/>
    <n v="1"/>
    <x v="4"/>
  </r>
  <r>
    <x v="143"/>
    <x v="6"/>
    <x v="944"/>
    <n v="1"/>
    <x v="4"/>
  </r>
  <r>
    <x v="65"/>
    <x v="1"/>
    <x v="945"/>
    <n v="1"/>
    <x v="4"/>
  </r>
  <r>
    <x v="145"/>
    <x v="0"/>
    <x v="0"/>
    <n v="0"/>
    <x v="1"/>
  </r>
  <r>
    <x v="145"/>
    <x v="1"/>
    <x v="946"/>
    <n v="0"/>
    <x v="1"/>
  </r>
  <r>
    <x v="145"/>
    <x v="2"/>
    <x v="947"/>
    <n v="1"/>
    <x v="1"/>
  </r>
  <r>
    <x v="145"/>
    <x v="3"/>
    <x v="948"/>
    <n v="1"/>
    <x v="1"/>
  </r>
  <r>
    <x v="145"/>
    <x v="4"/>
    <x v="949"/>
    <n v="1"/>
    <x v="1"/>
  </r>
  <r>
    <x v="145"/>
    <x v="5"/>
    <x v="950"/>
    <n v="2"/>
    <x v="1"/>
  </r>
  <r>
    <x v="145"/>
    <x v="6"/>
    <x v="951"/>
    <n v="3"/>
    <x v="1"/>
  </r>
  <r>
    <x v="145"/>
    <x v="7"/>
    <x v="952"/>
    <n v="3"/>
    <x v="1"/>
  </r>
  <r>
    <x v="145"/>
    <x v="8"/>
    <x v="953"/>
    <n v="4"/>
    <x v="1"/>
  </r>
  <r>
    <x v="146"/>
    <x v="0"/>
    <x v="0"/>
    <n v="0"/>
    <x v="7"/>
  </r>
  <r>
    <x v="146"/>
    <x v="1"/>
    <x v="954"/>
    <n v="0"/>
    <x v="7"/>
  </r>
  <r>
    <x v="146"/>
    <x v="2"/>
    <x v="955"/>
    <n v="1"/>
    <x v="7"/>
  </r>
  <r>
    <x v="146"/>
    <x v="3"/>
    <x v="956"/>
    <n v="1"/>
    <x v="7"/>
  </r>
  <r>
    <x v="146"/>
    <x v="4"/>
    <x v="957"/>
    <n v="1"/>
    <x v="7"/>
  </r>
  <r>
    <x v="146"/>
    <x v="5"/>
    <x v="958"/>
    <n v="2"/>
    <x v="7"/>
  </r>
  <r>
    <x v="146"/>
    <x v="6"/>
    <x v="959"/>
    <n v="3"/>
    <x v="7"/>
  </r>
  <r>
    <x v="146"/>
    <x v="7"/>
    <x v="960"/>
    <n v="3"/>
    <x v="7"/>
  </r>
  <r>
    <x v="146"/>
    <x v="8"/>
    <x v="961"/>
    <n v="3"/>
    <x v="7"/>
  </r>
  <r>
    <x v="147"/>
    <x v="0"/>
    <x v="0"/>
    <n v="0"/>
    <x v="5"/>
  </r>
  <r>
    <x v="147"/>
    <x v="1"/>
    <x v="962"/>
    <n v="1"/>
    <x v="5"/>
  </r>
  <r>
    <x v="147"/>
    <x v="2"/>
    <x v="963"/>
    <n v="1"/>
    <x v="5"/>
  </r>
  <r>
    <x v="147"/>
    <x v="3"/>
    <x v="964"/>
    <n v="1"/>
    <x v="5"/>
  </r>
  <r>
    <x v="148"/>
    <x v="0"/>
    <x v="0"/>
    <n v="0"/>
    <x v="2"/>
  </r>
  <r>
    <x v="148"/>
    <x v="1"/>
    <x v="965"/>
    <n v="0"/>
    <x v="2"/>
  </r>
  <r>
    <x v="148"/>
    <x v="2"/>
    <x v="966"/>
    <n v="1"/>
    <x v="2"/>
  </r>
  <r>
    <x v="148"/>
    <x v="3"/>
    <x v="967"/>
    <n v="1"/>
    <x v="2"/>
  </r>
  <r>
    <x v="148"/>
    <x v="4"/>
    <x v="968"/>
    <n v="2"/>
    <x v="2"/>
  </r>
  <r>
    <x v="148"/>
    <x v="5"/>
    <x v="969"/>
    <n v="3"/>
    <x v="2"/>
  </r>
  <r>
    <x v="148"/>
    <x v="6"/>
    <x v="970"/>
    <n v="3"/>
    <x v="2"/>
  </r>
  <r>
    <x v="148"/>
    <x v="7"/>
    <x v="971"/>
    <n v="4"/>
    <x v="2"/>
  </r>
  <r>
    <x v="148"/>
    <x v="8"/>
    <x v="972"/>
    <n v="4"/>
    <x v="2"/>
  </r>
  <r>
    <x v="148"/>
    <x v="9"/>
    <x v="973"/>
    <n v="4"/>
    <x v="2"/>
  </r>
  <r>
    <x v="149"/>
    <x v="0"/>
    <x v="0"/>
    <n v="0"/>
    <x v="1"/>
  </r>
  <r>
    <x v="149"/>
    <x v="1"/>
    <x v="974"/>
    <n v="0"/>
    <x v="1"/>
  </r>
  <r>
    <x v="149"/>
    <x v="2"/>
    <x v="975"/>
    <n v="0"/>
    <x v="1"/>
  </r>
  <r>
    <x v="149"/>
    <x v="3"/>
    <x v="976"/>
    <n v="0"/>
    <x v="1"/>
  </r>
  <r>
    <x v="149"/>
    <x v="4"/>
    <x v="977"/>
    <n v="0"/>
    <x v="1"/>
  </r>
  <r>
    <x v="149"/>
    <x v="5"/>
    <x v="978"/>
    <n v="0"/>
    <x v="1"/>
  </r>
  <r>
    <x v="149"/>
    <x v="6"/>
    <x v="979"/>
    <n v="1"/>
    <x v="1"/>
  </r>
  <r>
    <x v="150"/>
    <x v="0"/>
    <x v="0"/>
    <n v="0"/>
    <x v="7"/>
  </r>
  <r>
    <x v="150"/>
    <x v="1"/>
    <x v="980"/>
    <n v="1"/>
    <x v="7"/>
  </r>
  <r>
    <x v="150"/>
    <x v="2"/>
    <x v="981"/>
    <n v="1"/>
    <x v="7"/>
  </r>
  <r>
    <x v="150"/>
    <x v="3"/>
    <x v="982"/>
    <n v="1"/>
    <x v="7"/>
  </r>
  <r>
    <x v="150"/>
    <x v="4"/>
    <x v="983"/>
    <n v="1"/>
    <x v="7"/>
  </r>
  <r>
    <x v="150"/>
    <x v="5"/>
    <x v="984"/>
    <n v="1"/>
    <x v="7"/>
  </r>
  <r>
    <x v="150"/>
    <x v="6"/>
    <x v="985"/>
    <n v="1"/>
    <x v="7"/>
  </r>
  <r>
    <x v="150"/>
    <x v="7"/>
    <x v="986"/>
    <n v="2"/>
    <x v="7"/>
  </r>
  <r>
    <x v="150"/>
    <x v="8"/>
    <x v="987"/>
    <n v="3"/>
    <x v="7"/>
  </r>
  <r>
    <x v="150"/>
    <x v="9"/>
    <x v="988"/>
    <n v="4"/>
    <x v="7"/>
  </r>
  <r>
    <x v="65"/>
    <x v="2"/>
    <x v="989"/>
    <n v="1"/>
    <x v="4"/>
  </r>
  <r>
    <x v="65"/>
    <x v="3"/>
    <x v="990"/>
    <n v="1"/>
    <x v="4"/>
  </r>
  <r>
    <x v="65"/>
    <x v="4"/>
    <x v="991"/>
    <n v="1"/>
    <x v="4"/>
  </r>
  <r>
    <x v="65"/>
    <x v="5"/>
    <x v="992"/>
    <n v="1"/>
    <x v="4"/>
  </r>
  <r>
    <x v="7"/>
    <x v="2"/>
    <x v="993"/>
    <n v="1"/>
    <x v="4"/>
  </r>
  <r>
    <x v="151"/>
    <x v="1"/>
    <x v="994"/>
    <n v="1"/>
    <x v="4"/>
  </r>
  <r>
    <x v="151"/>
    <x v="2"/>
    <x v="995"/>
    <n v="1"/>
    <x v="4"/>
  </r>
  <r>
    <x v="151"/>
    <x v="3"/>
    <x v="996"/>
    <n v="1"/>
    <x v="4"/>
  </r>
  <r>
    <x v="151"/>
    <x v="4"/>
    <x v="997"/>
    <n v="1"/>
    <x v="4"/>
  </r>
  <r>
    <x v="12"/>
    <x v="1"/>
    <x v="998"/>
    <n v="1"/>
    <x v="4"/>
  </r>
  <r>
    <x v="12"/>
    <x v="2"/>
    <x v="999"/>
    <n v="1"/>
    <x v="4"/>
  </r>
  <r>
    <x v="12"/>
    <x v="3"/>
    <x v="1000"/>
    <n v="1"/>
    <x v="4"/>
  </r>
  <r>
    <x v="79"/>
    <x v="3"/>
    <x v="1001"/>
    <n v="1"/>
    <x v="4"/>
  </r>
  <r>
    <x v="152"/>
    <x v="0"/>
    <x v="0"/>
    <n v="0"/>
    <x v="8"/>
  </r>
  <r>
    <x v="152"/>
    <x v="1"/>
    <x v="1002"/>
    <n v="0"/>
    <x v="8"/>
  </r>
  <r>
    <x v="152"/>
    <x v="2"/>
    <x v="1003"/>
    <n v="0"/>
    <x v="8"/>
  </r>
  <r>
    <x v="152"/>
    <x v="3"/>
    <x v="1004"/>
    <n v="1"/>
    <x v="8"/>
  </r>
  <r>
    <x v="153"/>
    <x v="0"/>
    <x v="0"/>
    <n v="0"/>
    <x v="1"/>
  </r>
  <r>
    <x v="153"/>
    <x v="1"/>
    <x v="1005"/>
    <n v="1"/>
    <x v="1"/>
  </r>
  <r>
    <x v="153"/>
    <x v="2"/>
    <x v="1006"/>
    <n v="1"/>
    <x v="1"/>
  </r>
  <r>
    <x v="153"/>
    <x v="3"/>
    <x v="1007"/>
    <n v="2"/>
    <x v="1"/>
  </r>
  <r>
    <x v="153"/>
    <x v="4"/>
    <x v="1008"/>
    <n v="3"/>
    <x v="1"/>
  </r>
  <r>
    <x v="153"/>
    <x v="5"/>
    <x v="1009"/>
    <n v="4"/>
    <x v="1"/>
  </r>
  <r>
    <x v="153"/>
    <x v="6"/>
    <x v="1010"/>
    <n v="4"/>
    <x v="1"/>
  </r>
  <r>
    <x v="153"/>
    <x v="7"/>
    <x v="1011"/>
    <n v="4"/>
    <x v="1"/>
  </r>
  <r>
    <x v="153"/>
    <x v="8"/>
    <x v="1012"/>
    <n v="4"/>
    <x v="1"/>
  </r>
  <r>
    <x v="153"/>
    <x v="9"/>
    <x v="1013"/>
    <n v="4"/>
    <x v="1"/>
  </r>
  <r>
    <x v="154"/>
    <x v="0"/>
    <x v="0"/>
    <n v="0"/>
    <x v="0"/>
  </r>
  <r>
    <x v="154"/>
    <x v="1"/>
    <x v="1014"/>
    <n v="0"/>
    <x v="0"/>
  </r>
  <r>
    <x v="154"/>
    <x v="2"/>
    <x v="1015"/>
    <n v="0"/>
    <x v="0"/>
  </r>
  <r>
    <x v="154"/>
    <x v="3"/>
    <x v="1016"/>
    <n v="1"/>
    <x v="0"/>
  </r>
  <r>
    <x v="154"/>
    <x v="4"/>
    <x v="1017"/>
    <n v="1"/>
    <x v="0"/>
  </r>
  <r>
    <x v="154"/>
    <x v="5"/>
    <x v="1018"/>
    <n v="1"/>
    <x v="0"/>
  </r>
  <r>
    <x v="154"/>
    <x v="6"/>
    <x v="1019"/>
    <n v="1"/>
    <x v="0"/>
  </r>
  <r>
    <x v="154"/>
    <x v="7"/>
    <x v="1020"/>
    <n v="1"/>
    <x v="0"/>
  </r>
  <r>
    <x v="155"/>
    <x v="0"/>
    <x v="0"/>
    <n v="0"/>
    <x v="0"/>
  </r>
  <r>
    <x v="155"/>
    <x v="1"/>
    <x v="1021"/>
    <n v="0"/>
    <x v="0"/>
  </r>
  <r>
    <x v="79"/>
    <x v="4"/>
    <x v="1022"/>
    <n v="1"/>
    <x v="4"/>
  </r>
  <r>
    <x v="156"/>
    <x v="0"/>
    <x v="0"/>
    <n v="0"/>
    <x v="5"/>
  </r>
  <r>
    <x v="156"/>
    <x v="1"/>
    <x v="1023"/>
    <n v="0"/>
    <x v="5"/>
  </r>
  <r>
    <x v="156"/>
    <x v="2"/>
    <x v="1024"/>
    <n v="1"/>
    <x v="5"/>
  </r>
  <r>
    <x v="156"/>
    <x v="3"/>
    <x v="1025"/>
    <n v="1"/>
    <x v="5"/>
  </r>
  <r>
    <x v="156"/>
    <x v="4"/>
    <x v="1026"/>
    <n v="2"/>
    <x v="5"/>
  </r>
  <r>
    <x v="156"/>
    <x v="5"/>
    <x v="1027"/>
    <n v="3"/>
    <x v="5"/>
  </r>
  <r>
    <x v="156"/>
    <x v="6"/>
    <x v="1028"/>
    <n v="3"/>
    <x v="5"/>
  </r>
  <r>
    <x v="156"/>
    <x v="7"/>
    <x v="1029"/>
    <n v="3"/>
    <x v="5"/>
  </r>
  <r>
    <x v="156"/>
    <x v="8"/>
    <x v="1030"/>
    <n v="3"/>
    <x v="5"/>
  </r>
  <r>
    <x v="156"/>
    <x v="9"/>
    <x v="1031"/>
    <n v="4"/>
    <x v="5"/>
  </r>
  <r>
    <x v="157"/>
    <x v="0"/>
    <x v="0"/>
    <n v="0"/>
    <x v="7"/>
  </r>
  <r>
    <x v="157"/>
    <x v="1"/>
    <x v="1032"/>
    <n v="0"/>
    <x v="7"/>
  </r>
  <r>
    <x v="157"/>
    <x v="2"/>
    <x v="1033"/>
    <n v="0"/>
    <x v="7"/>
  </r>
  <r>
    <x v="157"/>
    <x v="3"/>
    <x v="1034"/>
    <n v="0"/>
    <x v="7"/>
  </r>
  <r>
    <x v="157"/>
    <x v="4"/>
    <x v="1035"/>
    <n v="1"/>
    <x v="7"/>
  </r>
  <r>
    <x v="157"/>
    <x v="5"/>
    <x v="1036"/>
    <n v="1"/>
    <x v="7"/>
  </r>
  <r>
    <x v="157"/>
    <x v="6"/>
    <x v="1037"/>
    <n v="1"/>
    <x v="7"/>
  </r>
  <r>
    <x v="157"/>
    <x v="7"/>
    <x v="1038"/>
    <n v="1"/>
    <x v="7"/>
  </r>
  <r>
    <x v="157"/>
    <x v="8"/>
    <x v="1039"/>
    <n v="2"/>
    <x v="7"/>
  </r>
  <r>
    <x v="158"/>
    <x v="0"/>
    <x v="0"/>
    <n v="0"/>
    <x v="5"/>
  </r>
  <r>
    <x v="158"/>
    <x v="1"/>
    <x v="1040"/>
    <n v="0"/>
    <x v="5"/>
  </r>
  <r>
    <x v="158"/>
    <x v="2"/>
    <x v="1041"/>
    <n v="0"/>
    <x v="5"/>
  </r>
  <r>
    <x v="158"/>
    <x v="3"/>
    <x v="1042"/>
    <n v="1"/>
    <x v="5"/>
  </r>
  <r>
    <x v="158"/>
    <x v="4"/>
    <x v="1043"/>
    <n v="1"/>
    <x v="5"/>
  </r>
  <r>
    <x v="158"/>
    <x v="5"/>
    <x v="1044"/>
    <n v="1"/>
    <x v="5"/>
  </r>
  <r>
    <x v="158"/>
    <x v="6"/>
    <x v="1045"/>
    <n v="1"/>
    <x v="5"/>
  </r>
  <r>
    <x v="158"/>
    <x v="7"/>
    <x v="1046"/>
    <n v="1"/>
    <x v="5"/>
  </r>
  <r>
    <x v="158"/>
    <x v="8"/>
    <x v="1047"/>
    <n v="1"/>
    <x v="5"/>
  </r>
  <r>
    <x v="158"/>
    <x v="9"/>
    <x v="1048"/>
    <n v="2"/>
    <x v="5"/>
  </r>
  <r>
    <x v="159"/>
    <x v="0"/>
    <x v="0"/>
    <n v="0"/>
    <x v="7"/>
  </r>
  <r>
    <x v="159"/>
    <x v="1"/>
    <x v="1049"/>
    <n v="1"/>
    <x v="7"/>
  </r>
  <r>
    <x v="159"/>
    <x v="2"/>
    <x v="1050"/>
    <n v="2"/>
    <x v="7"/>
  </r>
  <r>
    <x v="159"/>
    <x v="3"/>
    <x v="1051"/>
    <n v="2"/>
    <x v="7"/>
  </r>
  <r>
    <x v="159"/>
    <x v="4"/>
    <x v="1052"/>
    <n v="3"/>
    <x v="7"/>
  </r>
  <r>
    <x v="159"/>
    <x v="5"/>
    <x v="1053"/>
    <n v="3"/>
    <x v="7"/>
  </r>
  <r>
    <x v="159"/>
    <x v="6"/>
    <x v="1054"/>
    <n v="4"/>
    <x v="7"/>
  </r>
  <r>
    <x v="159"/>
    <x v="7"/>
    <x v="1055"/>
    <n v="4"/>
    <x v="7"/>
  </r>
  <r>
    <x v="159"/>
    <x v="8"/>
    <x v="1056"/>
    <n v="4"/>
    <x v="7"/>
  </r>
  <r>
    <x v="159"/>
    <x v="9"/>
    <x v="1057"/>
    <n v="4"/>
    <x v="7"/>
  </r>
  <r>
    <x v="79"/>
    <x v="5"/>
    <x v="1058"/>
    <n v="1"/>
    <x v="4"/>
  </r>
  <r>
    <x v="79"/>
    <x v="6"/>
    <x v="1059"/>
    <n v="1"/>
    <x v="4"/>
  </r>
  <r>
    <x v="79"/>
    <x v="7"/>
    <x v="1060"/>
    <n v="1"/>
    <x v="4"/>
  </r>
  <r>
    <x v="160"/>
    <x v="1"/>
    <x v="1061"/>
    <n v="1"/>
    <x v="4"/>
  </r>
  <r>
    <x v="160"/>
    <x v="2"/>
    <x v="1062"/>
    <n v="1"/>
    <x v="4"/>
  </r>
  <r>
    <x v="80"/>
    <x v="0"/>
    <x v="0"/>
    <n v="0"/>
    <x v="4"/>
  </r>
  <r>
    <x v="80"/>
    <x v="1"/>
    <x v="1063"/>
    <n v="0"/>
    <x v="4"/>
  </r>
  <r>
    <x v="80"/>
    <x v="2"/>
    <x v="1064"/>
    <n v="0"/>
    <x v="4"/>
  </r>
  <r>
    <x v="80"/>
    <x v="3"/>
    <x v="1065"/>
    <n v="0"/>
    <x v="4"/>
  </r>
  <r>
    <x v="80"/>
    <x v="4"/>
    <x v="1066"/>
    <n v="0"/>
    <x v="4"/>
  </r>
  <r>
    <x v="80"/>
    <x v="5"/>
    <x v="1067"/>
    <n v="0"/>
    <x v="4"/>
  </r>
  <r>
    <x v="80"/>
    <x v="6"/>
    <x v="1068"/>
    <n v="0"/>
    <x v="4"/>
  </r>
  <r>
    <x v="5"/>
    <x v="0"/>
    <x v="0"/>
    <n v="0"/>
    <x v="4"/>
  </r>
  <r>
    <x v="5"/>
    <x v="1"/>
    <x v="1069"/>
    <n v="0"/>
    <x v="4"/>
  </r>
  <r>
    <x v="6"/>
    <x v="0"/>
    <x v="0"/>
    <n v="0"/>
    <x v="4"/>
  </r>
  <r>
    <x v="161"/>
    <x v="0"/>
    <x v="0"/>
    <n v="0"/>
    <x v="2"/>
  </r>
  <r>
    <x v="161"/>
    <x v="1"/>
    <x v="1070"/>
    <n v="0"/>
    <x v="2"/>
  </r>
  <r>
    <x v="161"/>
    <x v="2"/>
    <x v="1071"/>
    <n v="0"/>
    <x v="2"/>
  </r>
  <r>
    <x v="161"/>
    <x v="3"/>
    <x v="1072"/>
    <n v="0"/>
    <x v="2"/>
  </r>
  <r>
    <x v="161"/>
    <x v="4"/>
    <x v="1073"/>
    <n v="0"/>
    <x v="2"/>
  </r>
  <r>
    <x v="161"/>
    <x v="5"/>
    <x v="1074"/>
    <n v="0"/>
    <x v="2"/>
  </r>
  <r>
    <x v="161"/>
    <x v="6"/>
    <x v="1075"/>
    <n v="0"/>
    <x v="2"/>
  </r>
  <r>
    <x v="161"/>
    <x v="7"/>
    <x v="1076"/>
    <n v="1"/>
    <x v="2"/>
  </r>
  <r>
    <x v="161"/>
    <x v="8"/>
    <x v="1077"/>
    <n v="1"/>
    <x v="2"/>
  </r>
  <r>
    <x v="161"/>
    <x v="9"/>
    <x v="1078"/>
    <n v="1"/>
    <x v="2"/>
  </r>
  <r>
    <x v="6"/>
    <x v="1"/>
    <x v="1079"/>
    <n v="0"/>
    <x v="4"/>
  </r>
  <r>
    <x v="6"/>
    <x v="2"/>
    <x v="1080"/>
    <n v="0"/>
    <x v="4"/>
  </r>
  <r>
    <x v="6"/>
    <x v="3"/>
    <x v="1081"/>
    <n v="0"/>
    <x v="4"/>
  </r>
  <r>
    <x v="51"/>
    <x v="0"/>
    <x v="0"/>
    <n v="0"/>
    <x v="4"/>
  </r>
  <r>
    <x v="20"/>
    <x v="0"/>
    <x v="0"/>
    <n v="0"/>
    <x v="4"/>
  </r>
  <r>
    <x v="20"/>
    <x v="1"/>
    <x v="1082"/>
    <n v="0"/>
    <x v="4"/>
  </r>
  <r>
    <x v="162"/>
    <x v="0"/>
    <x v="0"/>
    <n v="0"/>
    <x v="4"/>
  </r>
  <r>
    <x v="162"/>
    <x v="1"/>
    <x v="1083"/>
    <n v="0"/>
    <x v="4"/>
  </r>
  <r>
    <x v="163"/>
    <x v="0"/>
    <x v="0"/>
    <n v="0"/>
    <x v="7"/>
  </r>
  <r>
    <x v="163"/>
    <x v="1"/>
    <x v="1084"/>
    <n v="0"/>
    <x v="7"/>
  </r>
  <r>
    <x v="163"/>
    <x v="2"/>
    <x v="1085"/>
    <n v="0"/>
    <x v="7"/>
  </r>
  <r>
    <x v="164"/>
    <x v="0"/>
    <x v="0"/>
    <n v="0"/>
    <x v="0"/>
  </r>
  <r>
    <x v="164"/>
    <x v="1"/>
    <x v="1086"/>
    <n v="1"/>
    <x v="0"/>
  </r>
  <r>
    <x v="164"/>
    <x v="2"/>
    <x v="1087"/>
    <n v="2"/>
    <x v="0"/>
  </r>
  <r>
    <x v="164"/>
    <x v="3"/>
    <x v="1088"/>
    <n v="3"/>
    <x v="0"/>
  </r>
  <r>
    <x v="164"/>
    <x v="4"/>
    <x v="1089"/>
    <n v="4"/>
    <x v="0"/>
  </r>
  <r>
    <x v="164"/>
    <x v="5"/>
    <x v="1090"/>
    <n v="4"/>
    <x v="0"/>
  </r>
  <r>
    <x v="164"/>
    <x v="6"/>
    <x v="1091"/>
    <n v="4"/>
    <x v="0"/>
  </r>
  <r>
    <x v="165"/>
    <x v="0"/>
    <x v="0"/>
    <n v="0"/>
    <x v="2"/>
  </r>
  <r>
    <x v="165"/>
    <x v="1"/>
    <x v="1092"/>
    <n v="1"/>
    <x v="2"/>
  </r>
  <r>
    <x v="165"/>
    <x v="2"/>
    <x v="1093"/>
    <n v="1"/>
    <x v="2"/>
  </r>
  <r>
    <x v="165"/>
    <x v="3"/>
    <x v="1094"/>
    <n v="1"/>
    <x v="2"/>
  </r>
  <r>
    <x v="165"/>
    <x v="4"/>
    <x v="1095"/>
    <n v="1"/>
    <x v="2"/>
  </r>
  <r>
    <x v="165"/>
    <x v="5"/>
    <x v="1096"/>
    <n v="1"/>
    <x v="2"/>
  </r>
  <r>
    <x v="165"/>
    <x v="6"/>
    <x v="1097"/>
    <n v="1"/>
    <x v="2"/>
  </r>
  <r>
    <x v="165"/>
    <x v="7"/>
    <x v="1098"/>
    <n v="1"/>
    <x v="2"/>
  </r>
  <r>
    <x v="165"/>
    <x v="8"/>
    <x v="1099"/>
    <n v="1"/>
    <x v="2"/>
  </r>
  <r>
    <x v="166"/>
    <x v="0"/>
    <x v="0"/>
    <n v="0"/>
    <x v="5"/>
  </r>
  <r>
    <x v="166"/>
    <x v="1"/>
    <x v="1100"/>
    <n v="0"/>
    <x v="5"/>
  </r>
  <r>
    <x v="166"/>
    <x v="2"/>
    <x v="1101"/>
    <n v="0"/>
    <x v="5"/>
  </r>
  <r>
    <x v="166"/>
    <x v="3"/>
    <x v="1102"/>
    <n v="0"/>
    <x v="5"/>
  </r>
  <r>
    <x v="166"/>
    <x v="4"/>
    <x v="1103"/>
    <n v="0"/>
    <x v="5"/>
  </r>
  <r>
    <x v="166"/>
    <x v="5"/>
    <x v="1104"/>
    <n v="0"/>
    <x v="5"/>
  </r>
  <r>
    <x v="166"/>
    <x v="6"/>
    <x v="1105"/>
    <n v="1"/>
    <x v="5"/>
  </r>
  <r>
    <x v="166"/>
    <x v="7"/>
    <x v="1106"/>
    <n v="1"/>
    <x v="5"/>
  </r>
  <r>
    <x v="166"/>
    <x v="8"/>
    <x v="1107"/>
    <n v="2"/>
    <x v="5"/>
  </r>
  <r>
    <x v="166"/>
    <x v="9"/>
    <x v="1108"/>
    <n v="3"/>
    <x v="5"/>
  </r>
  <r>
    <x v="167"/>
    <x v="0"/>
    <x v="0"/>
    <n v="0"/>
    <x v="1"/>
  </r>
  <r>
    <x v="167"/>
    <x v="1"/>
    <x v="1109"/>
    <n v="1"/>
    <x v="1"/>
  </r>
  <r>
    <x v="167"/>
    <x v="2"/>
    <x v="1110"/>
    <n v="1"/>
    <x v="1"/>
  </r>
  <r>
    <x v="167"/>
    <x v="3"/>
    <x v="1111"/>
    <n v="2"/>
    <x v="1"/>
  </r>
  <r>
    <x v="167"/>
    <x v="4"/>
    <x v="1112"/>
    <n v="2"/>
    <x v="1"/>
  </r>
  <r>
    <x v="167"/>
    <x v="5"/>
    <x v="1113"/>
    <n v="2"/>
    <x v="1"/>
  </r>
  <r>
    <x v="167"/>
    <x v="6"/>
    <x v="1114"/>
    <n v="2"/>
    <x v="1"/>
  </r>
  <r>
    <x v="167"/>
    <x v="7"/>
    <x v="1115"/>
    <n v="2"/>
    <x v="1"/>
  </r>
  <r>
    <x v="168"/>
    <x v="0"/>
    <x v="0"/>
    <n v="0"/>
    <x v="6"/>
  </r>
  <r>
    <x v="168"/>
    <x v="1"/>
    <x v="1116"/>
    <n v="0"/>
    <x v="6"/>
  </r>
  <r>
    <x v="168"/>
    <x v="2"/>
    <x v="1117"/>
    <n v="0"/>
    <x v="6"/>
  </r>
  <r>
    <x v="168"/>
    <x v="3"/>
    <x v="1118"/>
    <n v="0"/>
    <x v="6"/>
  </r>
  <r>
    <x v="168"/>
    <x v="4"/>
    <x v="1119"/>
    <n v="0"/>
    <x v="6"/>
  </r>
  <r>
    <x v="168"/>
    <x v="5"/>
    <x v="1120"/>
    <n v="1"/>
    <x v="6"/>
  </r>
  <r>
    <x v="168"/>
    <x v="6"/>
    <x v="1121"/>
    <n v="1"/>
    <x v="6"/>
  </r>
  <r>
    <x v="168"/>
    <x v="7"/>
    <x v="1122"/>
    <n v="1"/>
    <x v="6"/>
  </r>
  <r>
    <x v="168"/>
    <x v="8"/>
    <x v="1123"/>
    <n v="2"/>
    <x v="6"/>
  </r>
  <r>
    <x v="168"/>
    <x v="9"/>
    <x v="1124"/>
    <n v="2"/>
    <x v="6"/>
  </r>
  <r>
    <x v="169"/>
    <x v="0"/>
    <x v="0"/>
    <n v="0"/>
    <x v="6"/>
  </r>
  <r>
    <x v="169"/>
    <x v="1"/>
    <x v="1125"/>
    <n v="0"/>
    <x v="6"/>
  </r>
  <r>
    <x v="169"/>
    <x v="2"/>
    <x v="1126"/>
    <n v="0"/>
    <x v="6"/>
  </r>
  <r>
    <x v="169"/>
    <x v="3"/>
    <x v="1127"/>
    <n v="0"/>
    <x v="6"/>
  </r>
  <r>
    <x v="169"/>
    <x v="4"/>
    <x v="1128"/>
    <n v="0"/>
    <x v="6"/>
  </r>
  <r>
    <x v="169"/>
    <x v="5"/>
    <x v="1129"/>
    <n v="0"/>
    <x v="6"/>
  </r>
  <r>
    <x v="169"/>
    <x v="6"/>
    <x v="1130"/>
    <n v="1"/>
    <x v="6"/>
  </r>
  <r>
    <x v="169"/>
    <x v="7"/>
    <x v="1131"/>
    <n v="2"/>
    <x v="6"/>
  </r>
  <r>
    <x v="170"/>
    <x v="0"/>
    <x v="0"/>
    <n v="0"/>
    <x v="5"/>
  </r>
  <r>
    <x v="170"/>
    <x v="1"/>
    <x v="1132"/>
    <n v="0"/>
    <x v="5"/>
  </r>
  <r>
    <x v="170"/>
    <x v="2"/>
    <x v="1133"/>
    <n v="0"/>
    <x v="5"/>
  </r>
  <r>
    <x v="170"/>
    <x v="3"/>
    <x v="1134"/>
    <n v="1"/>
    <x v="5"/>
  </r>
  <r>
    <x v="170"/>
    <x v="4"/>
    <x v="1135"/>
    <n v="1"/>
    <x v="5"/>
  </r>
  <r>
    <x v="170"/>
    <x v="5"/>
    <x v="1136"/>
    <n v="1"/>
    <x v="5"/>
  </r>
  <r>
    <x v="170"/>
    <x v="6"/>
    <x v="1137"/>
    <n v="1"/>
    <x v="5"/>
  </r>
  <r>
    <x v="170"/>
    <x v="7"/>
    <x v="1138"/>
    <n v="1"/>
    <x v="5"/>
  </r>
  <r>
    <x v="170"/>
    <x v="8"/>
    <x v="1139"/>
    <n v="2"/>
    <x v="5"/>
  </r>
  <r>
    <x v="170"/>
    <x v="9"/>
    <x v="1140"/>
    <n v="2"/>
    <x v="5"/>
  </r>
  <r>
    <x v="171"/>
    <x v="0"/>
    <x v="0"/>
    <n v="0"/>
    <x v="1"/>
  </r>
  <r>
    <x v="171"/>
    <x v="1"/>
    <x v="1141"/>
    <n v="0"/>
    <x v="1"/>
  </r>
  <r>
    <x v="171"/>
    <x v="2"/>
    <x v="1142"/>
    <n v="1"/>
    <x v="1"/>
  </r>
  <r>
    <x v="171"/>
    <x v="3"/>
    <x v="1143"/>
    <n v="2"/>
    <x v="1"/>
  </r>
  <r>
    <x v="171"/>
    <x v="4"/>
    <x v="1144"/>
    <n v="2"/>
    <x v="1"/>
  </r>
  <r>
    <x v="171"/>
    <x v="5"/>
    <x v="1145"/>
    <n v="2"/>
    <x v="1"/>
  </r>
  <r>
    <x v="171"/>
    <x v="6"/>
    <x v="1146"/>
    <n v="2"/>
    <x v="1"/>
  </r>
  <r>
    <x v="171"/>
    <x v="7"/>
    <x v="1147"/>
    <n v="3"/>
    <x v="1"/>
  </r>
  <r>
    <x v="171"/>
    <x v="8"/>
    <x v="1148"/>
    <n v="3"/>
    <x v="1"/>
  </r>
  <r>
    <x v="171"/>
    <x v="9"/>
    <x v="1149"/>
    <n v="3"/>
    <x v="1"/>
  </r>
  <r>
    <x v="162"/>
    <x v="2"/>
    <x v="1150"/>
    <n v="0"/>
    <x v="4"/>
  </r>
  <r>
    <x v="162"/>
    <x v="3"/>
    <x v="1151"/>
    <n v="0"/>
    <x v="4"/>
  </r>
  <r>
    <x v="162"/>
    <x v="4"/>
    <x v="1152"/>
    <n v="0"/>
    <x v="4"/>
  </r>
  <r>
    <x v="81"/>
    <x v="0"/>
    <x v="0"/>
    <n v="0"/>
    <x v="3"/>
  </r>
  <r>
    <x v="117"/>
    <x v="0"/>
    <x v="0"/>
    <n v="0"/>
    <x v="4"/>
  </r>
  <r>
    <x v="81"/>
    <x v="1"/>
    <x v="1153"/>
    <n v="0"/>
    <x v="3"/>
  </r>
  <r>
    <x v="81"/>
    <x v="2"/>
    <x v="1154"/>
    <n v="0"/>
    <x v="3"/>
  </r>
  <r>
    <x v="172"/>
    <x v="0"/>
    <x v="0"/>
    <n v="0"/>
    <x v="9"/>
  </r>
  <r>
    <x v="172"/>
    <x v="1"/>
    <x v="1155"/>
    <n v="0"/>
    <x v="9"/>
  </r>
  <r>
    <x v="172"/>
    <x v="2"/>
    <x v="1156"/>
    <n v="0"/>
    <x v="9"/>
  </r>
  <r>
    <x v="172"/>
    <x v="3"/>
    <x v="1157"/>
    <n v="0"/>
    <x v="9"/>
  </r>
  <r>
    <x v="173"/>
    <x v="0"/>
    <x v="0"/>
    <n v="0"/>
    <x v="9"/>
  </r>
  <r>
    <x v="173"/>
    <x v="1"/>
    <x v="1158"/>
    <n v="1"/>
    <x v="9"/>
  </r>
  <r>
    <x v="173"/>
    <x v="2"/>
    <x v="1159"/>
    <n v="2"/>
    <x v="9"/>
  </r>
  <r>
    <x v="173"/>
    <x v="3"/>
    <x v="1160"/>
    <n v="2"/>
    <x v="9"/>
  </r>
  <r>
    <x v="173"/>
    <x v="4"/>
    <x v="1161"/>
    <n v="2"/>
    <x v="9"/>
  </r>
  <r>
    <x v="173"/>
    <x v="5"/>
    <x v="1162"/>
    <n v="3"/>
    <x v="9"/>
  </r>
  <r>
    <x v="173"/>
    <x v="6"/>
    <x v="1163"/>
    <n v="3"/>
    <x v="9"/>
  </r>
  <r>
    <x v="173"/>
    <x v="7"/>
    <x v="1164"/>
    <n v="3"/>
    <x v="9"/>
  </r>
  <r>
    <x v="173"/>
    <x v="8"/>
    <x v="1165"/>
    <n v="3"/>
    <x v="9"/>
  </r>
  <r>
    <x v="173"/>
    <x v="9"/>
    <x v="1166"/>
    <n v="3"/>
    <x v="9"/>
  </r>
  <r>
    <x v="174"/>
    <x v="0"/>
    <x v="0"/>
    <n v="0"/>
    <x v="8"/>
  </r>
  <r>
    <x v="174"/>
    <x v="1"/>
    <x v="1167"/>
    <n v="1"/>
    <x v="8"/>
  </r>
  <r>
    <x v="174"/>
    <x v="2"/>
    <x v="1168"/>
    <n v="1"/>
    <x v="8"/>
  </r>
  <r>
    <x v="174"/>
    <x v="3"/>
    <x v="1169"/>
    <n v="1"/>
    <x v="8"/>
  </r>
  <r>
    <x v="174"/>
    <x v="4"/>
    <x v="1170"/>
    <n v="1"/>
    <x v="8"/>
  </r>
  <r>
    <x v="174"/>
    <x v="5"/>
    <x v="1171"/>
    <n v="1"/>
    <x v="8"/>
  </r>
  <r>
    <x v="174"/>
    <x v="6"/>
    <x v="1172"/>
    <n v="2"/>
    <x v="8"/>
  </r>
  <r>
    <x v="174"/>
    <x v="7"/>
    <x v="1173"/>
    <n v="2"/>
    <x v="8"/>
  </r>
  <r>
    <x v="174"/>
    <x v="8"/>
    <x v="1174"/>
    <n v="2"/>
    <x v="8"/>
  </r>
  <r>
    <x v="174"/>
    <x v="9"/>
    <x v="1175"/>
    <n v="3"/>
    <x v="8"/>
  </r>
  <r>
    <x v="175"/>
    <x v="0"/>
    <x v="0"/>
    <n v="0"/>
    <x v="8"/>
  </r>
  <r>
    <x v="175"/>
    <x v="1"/>
    <x v="1176"/>
    <n v="0"/>
    <x v="8"/>
  </r>
  <r>
    <x v="175"/>
    <x v="2"/>
    <x v="1177"/>
    <n v="0"/>
    <x v="8"/>
  </r>
  <r>
    <x v="175"/>
    <x v="3"/>
    <x v="1178"/>
    <n v="0"/>
    <x v="8"/>
  </r>
  <r>
    <x v="175"/>
    <x v="4"/>
    <x v="1179"/>
    <n v="0"/>
    <x v="8"/>
  </r>
  <r>
    <x v="175"/>
    <x v="5"/>
    <x v="1180"/>
    <n v="1"/>
    <x v="8"/>
  </r>
  <r>
    <x v="175"/>
    <x v="6"/>
    <x v="1181"/>
    <n v="1"/>
    <x v="8"/>
  </r>
  <r>
    <x v="175"/>
    <x v="7"/>
    <x v="1182"/>
    <n v="1"/>
    <x v="8"/>
  </r>
  <r>
    <x v="175"/>
    <x v="8"/>
    <x v="1183"/>
    <n v="1"/>
    <x v="8"/>
  </r>
  <r>
    <x v="175"/>
    <x v="9"/>
    <x v="1184"/>
    <n v="1"/>
    <x v="8"/>
  </r>
  <r>
    <x v="176"/>
    <x v="0"/>
    <x v="0"/>
    <n v="0"/>
    <x v="6"/>
  </r>
  <r>
    <x v="176"/>
    <x v="1"/>
    <x v="1185"/>
    <n v="0"/>
    <x v="6"/>
  </r>
  <r>
    <x v="176"/>
    <x v="2"/>
    <x v="1186"/>
    <n v="0"/>
    <x v="6"/>
  </r>
  <r>
    <x v="176"/>
    <x v="3"/>
    <x v="1187"/>
    <n v="0"/>
    <x v="6"/>
  </r>
  <r>
    <x v="176"/>
    <x v="4"/>
    <x v="1188"/>
    <n v="0"/>
    <x v="6"/>
  </r>
  <r>
    <x v="176"/>
    <x v="5"/>
    <x v="1189"/>
    <n v="0"/>
    <x v="6"/>
  </r>
  <r>
    <x v="176"/>
    <x v="6"/>
    <x v="1190"/>
    <n v="0"/>
    <x v="6"/>
  </r>
  <r>
    <x v="176"/>
    <x v="7"/>
    <x v="1191"/>
    <n v="1"/>
    <x v="6"/>
  </r>
  <r>
    <x v="176"/>
    <x v="8"/>
    <x v="1192"/>
    <n v="1"/>
    <x v="6"/>
  </r>
  <r>
    <x v="176"/>
    <x v="9"/>
    <x v="1193"/>
    <n v="1"/>
    <x v="6"/>
  </r>
  <r>
    <x v="177"/>
    <x v="0"/>
    <x v="0"/>
    <n v="0"/>
    <x v="1"/>
  </r>
  <r>
    <x v="177"/>
    <x v="1"/>
    <x v="1194"/>
    <n v="0"/>
    <x v="1"/>
  </r>
  <r>
    <x v="177"/>
    <x v="2"/>
    <x v="1195"/>
    <n v="1"/>
    <x v="1"/>
  </r>
  <r>
    <x v="177"/>
    <x v="3"/>
    <x v="1196"/>
    <n v="1"/>
    <x v="1"/>
  </r>
  <r>
    <x v="178"/>
    <x v="0"/>
    <x v="0"/>
    <n v="0"/>
    <x v="6"/>
  </r>
  <r>
    <x v="178"/>
    <x v="1"/>
    <x v="1197"/>
    <n v="0"/>
    <x v="6"/>
  </r>
  <r>
    <x v="178"/>
    <x v="2"/>
    <x v="1198"/>
    <n v="0"/>
    <x v="6"/>
  </r>
  <r>
    <x v="178"/>
    <x v="3"/>
    <x v="1199"/>
    <n v="0"/>
    <x v="6"/>
  </r>
  <r>
    <x v="178"/>
    <x v="4"/>
    <x v="1200"/>
    <n v="0"/>
    <x v="6"/>
  </r>
  <r>
    <x v="178"/>
    <x v="5"/>
    <x v="1201"/>
    <n v="1"/>
    <x v="6"/>
  </r>
  <r>
    <x v="178"/>
    <x v="6"/>
    <x v="1202"/>
    <n v="1"/>
    <x v="6"/>
  </r>
  <r>
    <x v="179"/>
    <x v="0"/>
    <x v="0"/>
    <n v="0"/>
    <x v="9"/>
  </r>
  <r>
    <x v="179"/>
    <x v="1"/>
    <x v="1203"/>
    <n v="0"/>
    <x v="9"/>
  </r>
  <r>
    <x v="179"/>
    <x v="2"/>
    <x v="1204"/>
    <n v="0"/>
    <x v="9"/>
  </r>
  <r>
    <x v="179"/>
    <x v="3"/>
    <x v="1205"/>
    <n v="0"/>
    <x v="9"/>
  </r>
  <r>
    <x v="179"/>
    <x v="4"/>
    <x v="1206"/>
    <n v="1"/>
    <x v="9"/>
  </r>
  <r>
    <x v="179"/>
    <x v="5"/>
    <x v="1207"/>
    <n v="1"/>
    <x v="9"/>
  </r>
  <r>
    <x v="179"/>
    <x v="6"/>
    <x v="1208"/>
    <n v="1"/>
    <x v="9"/>
  </r>
  <r>
    <x v="179"/>
    <x v="7"/>
    <x v="1209"/>
    <n v="2"/>
    <x v="9"/>
  </r>
  <r>
    <x v="179"/>
    <x v="8"/>
    <x v="1210"/>
    <n v="2"/>
    <x v="9"/>
  </r>
  <r>
    <x v="179"/>
    <x v="9"/>
    <x v="1211"/>
    <n v="2"/>
    <x v="9"/>
  </r>
  <r>
    <x v="180"/>
    <x v="0"/>
    <x v="0"/>
    <n v="0"/>
    <x v="0"/>
  </r>
  <r>
    <x v="180"/>
    <x v="1"/>
    <x v="1212"/>
    <n v="1"/>
    <x v="0"/>
  </r>
  <r>
    <x v="180"/>
    <x v="2"/>
    <x v="1213"/>
    <n v="1"/>
    <x v="0"/>
  </r>
  <r>
    <x v="180"/>
    <x v="3"/>
    <x v="1214"/>
    <n v="2"/>
    <x v="0"/>
  </r>
  <r>
    <x v="180"/>
    <x v="4"/>
    <x v="1215"/>
    <n v="2"/>
    <x v="0"/>
  </r>
  <r>
    <x v="180"/>
    <x v="5"/>
    <x v="1216"/>
    <n v="2"/>
    <x v="0"/>
  </r>
  <r>
    <x v="81"/>
    <x v="3"/>
    <x v="1217"/>
    <n v="0"/>
    <x v="3"/>
  </r>
  <r>
    <x v="81"/>
    <x v="4"/>
    <x v="1218"/>
    <n v="0"/>
    <x v="3"/>
  </r>
  <r>
    <x v="81"/>
    <x v="5"/>
    <x v="1219"/>
    <n v="0"/>
    <x v="3"/>
  </r>
  <r>
    <x v="82"/>
    <x v="0"/>
    <x v="0"/>
    <n v="0"/>
    <x v="3"/>
  </r>
  <r>
    <x v="82"/>
    <x v="1"/>
    <x v="1220"/>
    <n v="0"/>
    <x v="3"/>
  </r>
  <r>
    <x v="82"/>
    <x v="2"/>
    <x v="1221"/>
    <n v="0"/>
    <x v="3"/>
  </r>
  <r>
    <x v="82"/>
    <x v="3"/>
    <x v="1222"/>
    <n v="0"/>
    <x v="3"/>
  </r>
  <r>
    <x v="181"/>
    <x v="0"/>
    <x v="0"/>
    <n v="0"/>
    <x v="1"/>
  </r>
  <r>
    <x v="181"/>
    <x v="1"/>
    <x v="1223"/>
    <n v="1"/>
    <x v="1"/>
  </r>
  <r>
    <x v="181"/>
    <x v="2"/>
    <x v="1224"/>
    <n v="2"/>
    <x v="1"/>
  </r>
  <r>
    <x v="181"/>
    <x v="3"/>
    <x v="1225"/>
    <n v="2"/>
    <x v="1"/>
  </r>
  <r>
    <x v="181"/>
    <x v="4"/>
    <x v="1226"/>
    <n v="2"/>
    <x v="1"/>
  </r>
  <r>
    <x v="181"/>
    <x v="5"/>
    <x v="1227"/>
    <n v="2"/>
    <x v="1"/>
  </r>
  <r>
    <x v="182"/>
    <x v="0"/>
    <x v="0"/>
    <n v="0"/>
    <x v="1"/>
  </r>
  <r>
    <x v="182"/>
    <x v="1"/>
    <x v="1228"/>
    <n v="0"/>
    <x v="1"/>
  </r>
  <r>
    <x v="182"/>
    <x v="2"/>
    <x v="1229"/>
    <n v="0"/>
    <x v="1"/>
  </r>
  <r>
    <x v="183"/>
    <x v="0"/>
    <x v="0"/>
    <n v="0"/>
    <x v="9"/>
  </r>
  <r>
    <x v="183"/>
    <x v="1"/>
    <x v="1230"/>
    <n v="0"/>
    <x v="9"/>
  </r>
  <r>
    <x v="183"/>
    <x v="2"/>
    <x v="1231"/>
    <n v="0"/>
    <x v="9"/>
  </r>
  <r>
    <x v="183"/>
    <x v="3"/>
    <x v="1232"/>
    <n v="0"/>
    <x v="9"/>
  </r>
  <r>
    <x v="183"/>
    <x v="4"/>
    <x v="1233"/>
    <n v="0"/>
    <x v="9"/>
  </r>
  <r>
    <x v="183"/>
    <x v="5"/>
    <x v="1234"/>
    <n v="0"/>
    <x v="9"/>
  </r>
  <r>
    <x v="183"/>
    <x v="6"/>
    <x v="1235"/>
    <n v="1"/>
    <x v="9"/>
  </r>
  <r>
    <x v="183"/>
    <x v="7"/>
    <x v="1236"/>
    <n v="1"/>
    <x v="9"/>
  </r>
  <r>
    <x v="183"/>
    <x v="8"/>
    <x v="1237"/>
    <n v="1"/>
    <x v="9"/>
  </r>
  <r>
    <x v="183"/>
    <x v="9"/>
    <x v="1238"/>
    <n v="1"/>
    <x v="9"/>
  </r>
  <r>
    <x v="82"/>
    <x v="4"/>
    <x v="1239"/>
    <n v="0"/>
    <x v="3"/>
  </r>
  <r>
    <x v="184"/>
    <x v="0"/>
    <x v="0"/>
    <n v="0"/>
    <x v="4"/>
  </r>
  <r>
    <x v="185"/>
    <x v="0"/>
    <x v="0"/>
    <n v="0"/>
    <x v="4"/>
  </r>
  <r>
    <x v="185"/>
    <x v="1"/>
    <x v="1240"/>
    <n v="0"/>
    <x v="4"/>
  </r>
  <r>
    <x v="118"/>
    <x v="0"/>
    <x v="0"/>
    <n v="0"/>
    <x v="4"/>
  </r>
  <r>
    <x v="118"/>
    <x v="1"/>
    <x v="1241"/>
    <n v="0"/>
    <x v="4"/>
  </r>
  <r>
    <x v="119"/>
    <x v="0"/>
    <x v="0"/>
    <n v="0"/>
    <x v="4"/>
  </r>
  <r>
    <x v="186"/>
    <x v="0"/>
    <x v="0"/>
    <n v="0"/>
    <x v="5"/>
  </r>
  <r>
    <x v="186"/>
    <x v="1"/>
    <x v="1242"/>
    <n v="0"/>
    <x v="5"/>
  </r>
  <r>
    <x v="186"/>
    <x v="2"/>
    <x v="1243"/>
    <n v="0"/>
    <x v="5"/>
  </r>
  <r>
    <x v="186"/>
    <x v="3"/>
    <x v="1244"/>
    <n v="0"/>
    <x v="5"/>
  </r>
  <r>
    <x v="186"/>
    <x v="4"/>
    <x v="1245"/>
    <n v="1"/>
    <x v="5"/>
  </r>
  <r>
    <x v="186"/>
    <x v="5"/>
    <x v="1246"/>
    <n v="2"/>
    <x v="5"/>
  </r>
  <r>
    <x v="186"/>
    <x v="6"/>
    <x v="1247"/>
    <n v="3"/>
    <x v="5"/>
  </r>
  <r>
    <x v="186"/>
    <x v="7"/>
    <x v="1248"/>
    <n v="3"/>
    <x v="5"/>
  </r>
  <r>
    <x v="186"/>
    <x v="8"/>
    <x v="1249"/>
    <n v="4"/>
    <x v="5"/>
  </r>
  <r>
    <x v="186"/>
    <x v="9"/>
    <x v="1250"/>
    <n v="4"/>
    <x v="5"/>
  </r>
  <r>
    <x v="187"/>
    <x v="0"/>
    <x v="0"/>
    <n v="0"/>
    <x v="6"/>
  </r>
  <r>
    <x v="187"/>
    <x v="1"/>
    <x v="1251"/>
    <n v="0"/>
    <x v="6"/>
  </r>
  <r>
    <x v="187"/>
    <x v="2"/>
    <x v="1252"/>
    <n v="0"/>
    <x v="6"/>
  </r>
  <r>
    <x v="187"/>
    <x v="3"/>
    <x v="1253"/>
    <n v="0"/>
    <x v="6"/>
  </r>
  <r>
    <x v="187"/>
    <x v="4"/>
    <x v="1254"/>
    <n v="0"/>
    <x v="6"/>
  </r>
  <r>
    <x v="187"/>
    <x v="5"/>
    <x v="1255"/>
    <n v="0"/>
    <x v="6"/>
  </r>
  <r>
    <x v="187"/>
    <x v="6"/>
    <x v="1256"/>
    <n v="0"/>
    <x v="6"/>
  </r>
  <r>
    <x v="187"/>
    <x v="7"/>
    <x v="1257"/>
    <n v="0"/>
    <x v="6"/>
  </r>
  <r>
    <x v="187"/>
    <x v="8"/>
    <x v="1258"/>
    <n v="0"/>
    <x v="6"/>
  </r>
  <r>
    <x v="187"/>
    <x v="9"/>
    <x v="1259"/>
    <n v="0"/>
    <x v="6"/>
  </r>
  <r>
    <x v="119"/>
    <x v="1"/>
    <x v="1260"/>
    <n v="0"/>
    <x v="4"/>
  </r>
  <r>
    <x v="63"/>
    <x v="0"/>
    <x v="0"/>
    <n v="0"/>
    <x v="4"/>
  </r>
  <r>
    <x v="83"/>
    <x v="0"/>
    <x v="0"/>
    <n v="0"/>
    <x v="3"/>
  </r>
  <r>
    <x v="64"/>
    <x v="0"/>
    <x v="0"/>
    <n v="0"/>
    <x v="4"/>
  </r>
  <r>
    <x v="83"/>
    <x v="1"/>
    <x v="1261"/>
    <n v="0"/>
    <x v="3"/>
  </r>
  <r>
    <x v="83"/>
    <x v="2"/>
    <x v="1262"/>
    <n v="0"/>
    <x v="3"/>
  </r>
  <r>
    <x v="83"/>
    <x v="3"/>
    <x v="1263"/>
    <n v="0"/>
    <x v="3"/>
  </r>
  <r>
    <x v="83"/>
    <x v="4"/>
    <x v="1264"/>
    <n v="0"/>
    <x v="3"/>
  </r>
  <r>
    <x v="83"/>
    <x v="5"/>
    <x v="1265"/>
    <n v="0"/>
    <x v="3"/>
  </r>
  <r>
    <x v="24"/>
    <x v="0"/>
    <x v="0"/>
    <n v="0"/>
    <x v="3"/>
  </r>
  <r>
    <x v="13"/>
    <x v="0"/>
    <x v="0"/>
    <n v="0"/>
    <x v="3"/>
  </r>
  <r>
    <x v="32"/>
    <x v="0"/>
    <x v="0"/>
    <n v="0"/>
    <x v="3"/>
  </r>
  <r>
    <x v="188"/>
    <x v="0"/>
    <x v="0"/>
    <n v="0"/>
    <x v="9"/>
  </r>
  <r>
    <x v="188"/>
    <x v="1"/>
    <x v="1266"/>
    <n v="0"/>
    <x v="9"/>
  </r>
  <r>
    <x v="188"/>
    <x v="2"/>
    <x v="1267"/>
    <n v="0"/>
    <x v="9"/>
  </r>
  <r>
    <x v="188"/>
    <x v="3"/>
    <x v="1268"/>
    <n v="0"/>
    <x v="9"/>
  </r>
  <r>
    <x v="188"/>
    <x v="4"/>
    <x v="1269"/>
    <n v="1"/>
    <x v="9"/>
  </r>
  <r>
    <x v="188"/>
    <x v="5"/>
    <x v="1270"/>
    <n v="1"/>
    <x v="9"/>
  </r>
  <r>
    <x v="188"/>
    <x v="6"/>
    <x v="1271"/>
    <n v="1"/>
    <x v="9"/>
  </r>
  <r>
    <x v="188"/>
    <x v="7"/>
    <x v="1272"/>
    <n v="1"/>
    <x v="9"/>
  </r>
  <r>
    <x v="188"/>
    <x v="8"/>
    <x v="1273"/>
    <n v="1"/>
    <x v="9"/>
  </r>
  <r>
    <x v="188"/>
    <x v="9"/>
    <x v="1274"/>
    <n v="1"/>
    <x v="9"/>
  </r>
  <r>
    <x v="32"/>
    <x v="1"/>
    <x v="1275"/>
    <n v="0"/>
    <x v="3"/>
  </r>
  <r>
    <x v="32"/>
    <x v="2"/>
    <x v="1276"/>
    <n v="0"/>
    <x v="3"/>
  </r>
  <r>
    <x v="94"/>
    <x v="0"/>
    <x v="0"/>
    <n v="0"/>
    <x v="3"/>
  </r>
  <r>
    <x v="94"/>
    <x v="1"/>
    <x v="1277"/>
    <n v="0"/>
    <x v="3"/>
  </r>
  <r>
    <x v="94"/>
    <x v="2"/>
    <x v="1278"/>
    <n v="0"/>
    <x v="3"/>
  </r>
  <r>
    <x v="33"/>
    <x v="0"/>
    <x v="0"/>
    <n v="0"/>
    <x v="3"/>
  </r>
  <r>
    <x v="33"/>
    <x v="1"/>
    <x v="1279"/>
    <n v="0"/>
    <x v="3"/>
  </r>
  <r>
    <x v="189"/>
    <x v="0"/>
    <x v="0"/>
    <n v="0"/>
    <x v="3"/>
  </r>
  <r>
    <x v="189"/>
    <x v="1"/>
    <x v="1280"/>
    <n v="0"/>
    <x v="3"/>
  </r>
  <r>
    <x v="133"/>
    <x v="0"/>
    <x v="0"/>
    <n v="0"/>
    <x v="4"/>
  </r>
  <r>
    <x v="133"/>
    <x v="1"/>
    <x v="1281"/>
    <n v="0"/>
    <x v="4"/>
  </r>
  <r>
    <x v="133"/>
    <x v="2"/>
    <x v="1282"/>
    <n v="0"/>
    <x v="4"/>
  </r>
  <r>
    <x v="133"/>
    <x v="3"/>
    <x v="1283"/>
    <n v="0"/>
    <x v="4"/>
  </r>
  <r>
    <x v="133"/>
    <x v="4"/>
    <x v="1284"/>
    <n v="0"/>
    <x v="4"/>
  </r>
  <r>
    <x v="143"/>
    <x v="0"/>
    <x v="0"/>
    <n v="0"/>
    <x v="4"/>
  </r>
  <r>
    <x v="143"/>
    <x v="1"/>
    <x v="1285"/>
    <n v="0"/>
    <x v="4"/>
  </r>
  <r>
    <x v="143"/>
    <x v="2"/>
    <x v="1286"/>
    <n v="0"/>
    <x v="4"/>
  </r>
  <r>
    <x v="65"/>
    <x v="0"/>
    <x v="0"/>
    <n v="0"/>
    <x v="4"/>
  </r>
  <r>
    <x v="189"/>
    <x v="2"/>
    <x v="1287"/>
    <n v="0"/>
    <x v="3"/>
  </r>
  <r>
    <x v="189"/>
    <x v="3"/>
    <x v="1288"/>
    <n v="0"/>
    <x v="3"/>
  </r>
  <r>
    <x v="190"/>
    <x v="0"/>
    <x v="0"/>
    <n v="0"/>
    <x v="9"/>
  </r>
  <r>
    <x v="190"/>
    <x v="1"/>
    <x v="1289"/>
    <n v="0"/>
    <x v="9"/>
  </r>
  <r>
    <x v="190"/>
    <x v="2"/>
    <x v="1290"/>
    <n v="0"/>
    <x v="9"/>
  </r>
  <r>
    <x v="190"/>
    <x v="3"/>
    <x v="1291"/>
    <n v="0"/>
    <x v="9"/>
  </r>
  <r>
    <x v="190"/>
    <x v="4"/>
    <x v="1292"/>
    <n v="0"/>
    <x v="9"/>
  </r>
  <r>
    <x v="190"/>
    <x v="5"/>
    <x v="1293"/>
    <n v="0"/>
    <x v="9"/>
  </r>
  <r>
    <x v="190"/>
    <x v="6"/>
    <x v="1294"/>
    <n v="0"/>
    <x v="9"/>
  </r>
  <r>
    <x v="190"/>
    <x v="7"/>
    <x v="1295"/>
    <n v="0"/>
    <x v="9"/>
  </r>
  <r>
    <x v="190"/>
    <x v="8"/>
    <x v="1296"/>
    <n v="0"/>
    <x v="9"/>
  </r>
  <r>
    <x v="190"/>
    <x v="9"/>
    <x v="1297"/>
    <n v="0"/>
    <x v="9"/>
  </r>
  <r>
    <x v="191"/>
    <x v="0"/>
    <x v="0"/>
    <n v="0"/>
    <x v="2"/>
  </r>
  <r>
    <x v="192"/>
    <x v="0"/>
    <x v="0"/>
    <n v="0"/>
    <x v="1"/>
  </r>
  <r>
    <x v="192"/>
    <x v="1"/>
    <x v="1298"/>
    <n v="1"/>
    <x v="1"/>
  </r>
  <r>
    <x v="192"/>
    <x v="2"/>
    <x v="1299"/>
    <n v="1"/>
    <x v="1"/>
  </r>
  <r>
    <x v="192"/>
    <x v="3"/>
    <x v="1300"/>
    <n v="1"/>
    <x v="1"/>
  </r>
  <r>
    <x v="192"/>
    <x v="4"/>
    <x v="1301"/>
    <n v="2"/>
    <x v="1"/>
  </r>
  <r>
    <x v="192"/>
    <x v="5"/>
    <x v="1302"/>
    <n v="3"/>
    <x v="1"/>
  </r>
  <r>
    <x v="192"/>
    <x v="6"/>
    <x v="1303"/>
    <n v="3"/>
    <x v="1"/>
  </r>
  <r>
    <x v="192"/>
    <x v="7"/>
    <x v="1304"/>
    <n v="3"/>
    <x v="1"/>
  </r>
  <r>
    <x v="192"/>
    <x v="8"/>
    <x v="1305"/>
    <n v="3"/>
    <x v="1"/>
  </r>
  <r>
    <x v="192"/>
    <x v="9"/>
    <x v="1306"/>
    <n v="4"/>
    <x v="1"/>
  </r>
  <r>
    <x v="193"/>
    <x v="0"/>
    <x v="0"/>
    <n v="0"/>
    <x v="8"/>
  </r>
  <r>
    <x v="193"/>
    <x v="1"/>
    <x v="1307"/>
    <n v="0"/>
    <x v="8"/>
  </r>
  <r>
    <x v="193"/>
    <x v="2"/>
    <x v="1308"/>
    <n v="0"/>
    <x v="8"/>
  </r>
  <r>
    <x v="193"/>
    <x v="3"/>
    <x v="1309"/>
    <n v="0"/>
    <x v="8"/>
  </r>
  <r>
    <x v="193"/>
    <x v="4"/>
    <x v="1310"/>
    <n v="0"/>
    <x v="8"/>
  </r>
  <r>
    <x v="193"/>
    <x v="5"/>
    <x v="1311"/>
    <n v="1"/>
    <x v="8"/>
  </r>
  <r>
    <x v="193"/>
    <x v="6"/>
    <x v="1312"/>
    <n v="2"/>
    <x v="8"/>
  </r>
  <r>
    <x v="193"/>
    <x v="7"/>
    <x v="1313"/>
    <n v="2"/>
    <x v="8"/>
  </r>
  <r>
    <x v="193"/>
    <x v="8"/>
    <x v="1314"/>
    <n v="2"/>
    <x v="8"/>
  </r>
  <r>
    <x v="193"/>
    <x v="9"/>
    <x v="1315"/>
    <n v="2"/>
    <x v="8"/>
  </r>
  <r>
    <x v="194"/>
    <x v="0"/>
    <x v="0"/>
    <n v="0"/>
    <x v="1"/>
  </r>
  <r>
    <x v="194"/>
    <x v="1"/>
    <x v="1316"/>
    <n v="0"/>
    <x v="1"/>
  </r>
  <r>
    <x v="194"/>
    <x v="2"/>
    <x v="1317"/>
    <n v="1"/>
    <x v="1"/>
  </r>
  <r>
    <x v="194"/>
    <x v="3"/>
    <x v="1318"/>
    <n v="1"/>
    <x v="1"/>
  </r>
  <r>
    <x v="194"/>
    <x v="4"/>
    <x v="1319"/>
    <n v="1"/>
    <x v="1"/>
  </r>
  <r>
    <x v="195"/>
    <x v="0"/>
    <x v="0"/>
    <n v="0"/>
    <x v="2"/>
  </r>
  <r>
    <x v="195"/>
    <x v="1"/>
    <x v="1320"/>
    <n v="0"/>
    <x v="2"/>
  </r>
  <r>
    <x v="195"/>
    <x v="2"/>
    <x v="1321"/>
    <n v="0"/>
    <x v="2"/>
  </r>
  <r>
    <x v="195"/>
    <x v="3"/>
    <x v="1322"/>
    <n v="0"/>
    <x v="2"/>
  </r>
  <r>
    <x v="195"/>
    <x v="4"/>
    <x v="1323"/>
    <n v="0"/>
    <x v="2"/>
  </r>
  <r>
    <x v="195"/>
    <x v="5"/>
    <x v="1324"/>
    <n v="0"/>
    <x v="2"/>
  </r>
  <r>
    <x v="196"/>
    <x v="0"/>
    <x v="0"/>
    <n v="0"/>
    <x v="2"/>
  </r>
  <r>
    <x v="197"/>
    <x v="0"/>
    <x v="0"/>
    <n v="0"/>
    <x v="6"/>
  </r>
  <r>
    <x v="197"/>
    <x v="1"/>
    <x v="1325"/>
    <n v="1"/>
    <x v="6"/>
  </r>
  <r>
    <x v="197"/>
    <x v="2"/>
    <x v="1326"/>
    <n v="1"/>
    <x v="6"/>
  </r>
  <r>
    <x v="197"/>
    <x v="3"/>
    <x v="1327"/>
    <n v="1"/>
    <x v="6"/>
  </r>
  <r>
    <x v="197"/>
    <x v="4"/>
    <x v="1328"/>
    <n v="1"/>
    <x v="6"/>
  </r>
  <r>
    <x v="197"/>
    <x v="5"/>
    <x v="1329"/>
    <n v="1"/>
    <x v="6"/>
  </r>
  <r>
    <x v="197"/>
    <x v="6"/>
    <x v="1330"/>
    <n v="2"/>
    <x v="6"/>
  </r>
  <r>
    <x v="197"/>
    <x v="7"/>
    <x v="1331"/>
    <n v="2"/>
    <x v="6"/>
  </r>
  <r>
    <x v="197"/>
    <x v="8"/>
    <x v="1332"/>
    <n v="2"/>
    <x v="6"/>
  </r>
  <r>
    <x v="197"/>
    <x v="9"/>
    <x v="1333"/>
    <n v="3"/>
    <x v="6"/>
  </r>
  <r>
    <x v="198"/>
    <x v="0"/>
    <x v="0"/>
    <n v="0"/>
    <x v="7"/>
  </r>
  <r>
    <x v="198"/>
    <x v="1"/>
    <x v="1334"/>
    <n v="0"/>
    <x v="7"/>
  </r>
  <r>
    <x v="198"/>
    <x v="2"/>
    <x v="1335"/>
    <n v="0"/>
    <x v="7"/>
  </r>
  <r>
    <x v="198"/>
    <x v="3"/>
    <x v="1336"/>
    <n v="0"/>
    <x v="7"/>
  </r>
  <r>
    <x v="198"/>
    <x v="4"/>
    <x v="1337"/>
    <n v="0"/>
    <x v="7"/>
  </r>
  <r>
    <x v="198"/>
    <x v="5"/>
    <x v="1338"/>
    <n v="0"/>
    <x v="7"/>
  </r>
  <r>
    <x v="198"/>
    <x v="6"/>
    <x v="1339"/>
    <n v="0"/>
    <x v="7"/>
  </r>
  <r>
    <x v="198"/>
    <x v="7"/>
    <x v="1340"/>
    <n v="1"/>
    <x v="7"/>
  </r>
  <r>
    <x v="198"/>
    <x v="8"/>
    <x v="1341"/>
    <n v="1"/>
    <x v="7"/>
  </r>
  <r>
    <x v="198"/>
    <x v="9"/>
    <x v="1342"/>
    <n v="2"/>
    <x v="7"/>
  </r>
  <r>
    <x v="199"/>
    <x v="0"/>
    <x v="0"/>
    <n v="0"/>
    <x v="9"/>
  </r>
  <r>
    <x v="199"/>
    <x v="1"/>
    <x v="1343"/>
    <n v="1"/>
    <x v="9"/>
  </r>
  <r>
    <x v="199"/>
    <x v="2"/>
    <x v="1344"/>
    <n v="2"/>
    <x v="9"/>
  </r>
  <r>
    <x v="199"/>
    <x v="3"/>
    <x v="1345"/>
    <n v="2"/>
    <x v="9"/>
  </r>
  <r>
    <x v="199"/>
    <x v="4"/>
    <x v="1346"/>
    <n v="2"/>
    <x v="9"/>
  </r>
  <r>
    <x v="199"/>
    <x v="5"/>
    <x v="1347"/>
    <n v="2"/>
    <x v="9"/>
  </r>
  <r>
    <x v="199"/>
    <x v="6"/>
    <x v="1348"/>
    <n v="2"/>
    <x v="9"/>
  </r>
  <r>
    <x v="199"/>
    <x v="7"/>
    <x v="1349"/>
    <n v="2"/>
    <x v="9"/>
  </r>
  <r>
    <x v="199"/>
    <x v="8"/>
    <x v="1350"/>
    <n v="2"/>
    <x v="9"/>
  </r>
  <r>
    <x v="199"/>
    <x v="9"/>
    <x v="1351"/>
    <n v="3"/>
    <x v="9"/>
  </r>
  <r>
    <x v="189"/>
    <x v="4"/>
    <x v="1352"/>
    <n v="0"/>
    <x v="3"/>
  </r>
  <r>
    <x v="189"/>
    <x v="5"/>
    <x v="1353"/>
    <n v="0"/>
    <x v="3"/>
  </r>
  <r>
    <x v="189"/>
    <x v="6"/>
    <x v="1354"/>
    <n v="0"/>
    <x v="3"/>
  </r>
  <r>
    <x v="189"/>
    <x v="7"/>
    <x v="1355"/>
    <n v="0"/>
    <x v="3"/>
  </r>
  <r>
    <x v="189"/>
    <x v="8"/>
    <x v="1356"/>
    <n v="0"/>
    <x v="3"/>
  </r>
  <r>
    <x v="200"/>
    <x v="0"/>
    <x v="0"/>
    <n v="0"/>
    <x v="8"/>
  </r>
  <r>
    <x v="201"/>
    <x v="0"/>
    <x v="0"/>
    <n v="0"/>
    <x v="7"/>
  </r>
  <r>
    <x v="201"/>
    <x v="1"/>
    <x v="1357"/>
    <n v="0"/>
    <x v="7"/>
  </r>
  <r>
    <x v="201"/>
    <x v="2"/>
    <x v="1358"/>
    <n v="0"/>
    <x v="7"/>
  </r>
  <r>
    <x v="201"/>
    <x v="3"/>
    <x v="1359"/>
    <n v="0"/>
    <x v="7"/>
  </r>
  <r>
    <x v="201"/>
    <x v="4"/>
    <x v="1360"/>
    <n v="0"/>
    <x v="7"/>
  </r>
  <r>
    <x v="201"/>
    <x v="5"/>
    <x v="1361"/>
    <n v="0"/>
    <x v="7"/>
  </r>
  <r>
    <x v="202"/>
    <x v="0"/>
    <x v="0"/>
    <n v="0"/>
    <x v="8"/>
  </r>
  <r>
    <x v="202"/>
    <x v="1"/>
    <x v="1362"/>
    <n v="1"/>
    <x v="8"/>
  </r>
  <r>
    <x v="202"/>
    <x v="2"/>
    <x v="1363"/>
    <n v="2"/>
    <x v="8"/>
  </r>
  <r>
    <x v="202"/>
    <x v="3"/>
    <x v="1364"/>
    <n v="2"/>
    <x v="8"/>
  </r>
  <r>
    <x v="202"/>
    <x v="4"/>
    <x v="1365"/>
    <n v="3"/>
    <x v="8"/>
  </r>
  <r>
    <x v="202"/>
    <x v="5"/>
    <x v="1366"/>
    <n v="3"/>
    <x v="8"/>
  </r>
  <r>
    <x v="202"/>
    <x v="6"/>
    <x v="1367"/>
    <n v="3"/>
    <x v="8"/>
  </r>
  <r>
    <x v="202"/>
    <x v="7"/>
    <x v="1368"/>
    <n v="3"/>
    <x v="8"/>
  </r>
  <r>
    <x v="202"/>
    <x v="8"/>
    <x v="1369"/>
    <n v="3"/>
    <x v="8"/>
  </r>
  <r>
    <x v="203"/>
    <x v="0"/>
    <x v="0"/>
    <n v="0"/>
    <x v="0"/>
  </r>
  <r>
    <x v="203"/>
    <x v="1"/>
    <x v="1370"/>
    <n v="0"/>
    <x v="0"/>
  </r>
  <r>
    <x v="204"/>
    <x v="0"/>
    <x v="0"/>
    <n v="0"/>
    <x v="1"/>
  </r>
  <r>
    <x v="204"/>
    <x v="1"/>
    <x v="1371"/>
    <n v="0"/>
    <x v="1"/>
  </r>
  <r>
    <x v="204"/>
    <x v="2"/>
    <x v="1372"/>
    <n v="1"/>
    <x v="1"/>
  </r>
  <r>
    <x v="205"/>
    <x v="0"/>
    <x v="0"/>
    <n v="0"/>
    <x v="7"/>
  </r>
  <r>
    <x v="205"/>
    <x v="1"/>
    <x v="1373"/>
    <n v="0"/>
    <x v="7"/>
  </r>
  <r>
    <x v="205"/>
    <x v="2"/>
    <x v="1374"/>
    <n v="0"/>
    <x v="7"/>
  </r>
  <r>
    <x v="205"/>
    <x v="3"/>
    <x v="1375"/>
    <n v="0"/>
    <x v="7"/>
  </r>
  <r>
    <x v="205"/>
    <x v="4"/>
    <x v="1376"/>
    <n v="0"/>
    <x v="7"/>
  </r>
  <r>
    <x v="205"/>
    <x v="5"/>
    <x v="1377"/>
    <n v="1"/>
    <x v="7"/>
  </r>
  <r>
    <x v="205"/>
    <x v="6"/>
    <x v="1378"/>
    <n v="1"/>
    <x v="7"/>
  </r>
  <r>
    <x v="205"/>
    <x v="7"/>
    <x v="1379"/>
    <n v="1"/>
    <x v="7"/>
  </r>
  <r>
    <x v="206"/>
    <x v="0"/>
    <x v="0"/>
    <n v="0"/>
    <x v="0"/>
  </r>
  <r>
    <x v="206"/>
    <x v="1"/>
    <x v="1380"/>
    <n v="0"/>
    <x v="0"/>
  </r>
  <r>
    <x v="206"/>
    <x v="2"/>
    <x v="1381"/>
    <n v="1"/>
    <x v="0"/>
  </r>
  <r>
    <x v="206"/>
    <x v="3"/>
    <x v="1382"/>
    <n v="1"/>
    <x v="0"/>
  </r>
  <r>
    <x v="206"/>
    <x v="4"/>
    <x v="1383"/>
    <n v="1"/>
    <x v="0"/>
  </r>
  <r>
    <x v="189"/>
    <x v="9"/>
    <x v="1384"/>
    <n v="0"/>
    <x v="3"/>
  </r>
  <r>
    <x v="95"/>
    <x v="0"/>
    <x v="0"/>
    <n v="0"/>
    <x v="3"/>
  </r>
  <r>
    <x v="98"/>
    <x v="0"/>
    <x v="0"/>
    <n v="0"/>
    <x v="3"/>
  </r>
  <r>
    <x v="98"/>
    <x v="1"/>
    <x v="1385"/>
    <n v="0"/>
    <x v="3"/>
  </r>
  <r>
    <x v="207"/>
    <x v="0"/>
    <x v="0"/>
    <n v="0"/>
    <x v="0"/>
  </r>
  <r>
    <x v="207"/>
    <x v="1"/>
    <x v="1386"/>
    <n v="1"/>
    <x v="0"/>
  </r>
  <r>
    <x v="207"/>
    <x v="2"/>
    <x v="1387"/>
    <n v="1"/>
    <x v="0"/>
  </r>
  <r>
    <x v="207"/>
    <x v="3"/>
    <x v="1388"/>
    <n v="1"/>
    <x v="0"/>
  </r>
  <r>
    <x v="208"/>
    <x v="0"/>
    <x v="0"/>
    <n v="0"/>
    <x v="8"/>
  </r>
  <r>
    <x v="208"/>
    <x v="1"/>
    <x v="1389"/>
    <n v="0"/>
    <x v="8"/>
  </r>
  <r>
    <x v="208"/>
    <x v="2"/>
    <x v="1390"/>
    <n v="0"/>
    <x v="8"/>
  </r>
  <r>
    <x v="208"/>
    <x v="3"/>
    <x v="1391"/>
    <n v="1"/>
    <x v="8"/>
  </r>
  <r>
    <x v="208"/>
    <x v="4"/>
    <x v="1392"/>
    <n v="2"/>
    <x v="8"/>
  </r>
  <r>
    <x v="209"/>
    <x v="0"/>
    <x v="0"/>
    <n v="0"/>
    <x v="9"/>
  </r>
  <r>
    <x v="209"/>
    <x v="1"/>
    <x v="1393"/>
    <n v="0"/>
    <x v="9"/>
  </r>
  <r>
    <x v="209"/>
    <x v="2"/>
    <x v="1394"/>
    <n v="0"/>
    <x v="9"/>
  </r>
  <r>
    <x v="209"/>
    <x v="3"/>
    <x v="1395"/>
    <n v="0"/>
    <x v="9"/>
  </r>
  <r>
    <x v="209"/>
    <x v="4"/>
    <x v="1396"/>
    <n v="0"/>
    <x v="9"/>
  </r>
  <r>
    <x v="209"/>
    <x v="5"/>
    <x v="1397"/>
    <n v="1"/>
    <x v="9"/>
  </r>
  <r>
    <x v="209"/>
    <x v="6"/>
    <x v="1398"/>
    <n v="2"/>
    <x v="9"/>
  </r>
  <r>
    <x v="209"/>
    <x v="7"/>
    <x v="1399"/>
    <n v="2"/>
    <x v="9"/>
  </r>
  <r>
    <x v="209"/>
    <x v="8"/>
    <x v="1400"/>
    <n v="2"/>
    <x v="9"/>
  </r>
  <r>
    <x v="209"/>
    <x v="9"/>
    <x v="1401"/>
    <n v="2"/>
    <x v="9"/>
  </r>
  <r>
    <x v="210"/>
    <x v="0"/>
    <x v="0"/>
    <n v="0"/>
    <x v="1"/>
  </r>
  <r>
    <x v="210"/>
    <x v="1"/>
    <x v="1402"/>
    <n v="0"/>
    <x v="1"/>
  </r>
  <r>
    <x v="210"/>
    <x v="2"/>
    <x v="1403"/>
    <n v="1"/>
    <x v="1"/>
  </r>
  <r>
    <x v="4"/>
    <x v="0"/>
    <x v="0"/>
    <n v="0"/>
    <x v="3"/>
  </r>
  <r>
    <x v="7"/>
    <x v="0"/>
    <x v="0"/>
    <n v="0"/>
    <x v="4"/>
  </r>
  <r>
    <x v="7"/>
    <x v="1"/>
    <x v="1404"/>
    <n v="0"/>
    <x v="4"/>
  </r>
  <r>
    <x v="4"/>
    <x v="1"/>
    <x v="1405"/>
    <n v="0"/>
    <x v="3"/>
  </r>
  <r>
    <x v="106"/>
    <x v="0"/>
    <x v="0"/>
    <n v="0"/>
    <x v="3"/>
  </r>
  <r>
    <x v="106"/>
    <x v="1"/>
    <x v="1406"/>
    <n v="0"/>
    <x v="3"/>
  </r>
  <r>
    <x v="106"/>
    <x v="2"/>
    <x v="1407"/>
    <n v="0"/>
    <x v="3"/>
  </r>
  <r>
    <x v="106"/>
    <x v="3"/>
    <x v="1408"/>
    <n v="0"/>
    <x v="3"/>
  </r>
  <r>
    <x v="106"/>
    <x v="4"/>
    <x v="1409"/>
    <n v="0"/>
    <x v="3"/>
  </r>
  <r>
    <x v="106"/>
    <x v="5"/>
    <x v="1410"/>
    <n v="0"/>
    <x v="3"/>
  </r>
  <r>
    <x v="211"/>
    <x v="0"/>
    <x v="0"/>
    <n v="0"/>
    <x v="5"/>
  </r>
  <r>
    <x v="211"/>
    <x v="1"/>
    <x v="1411"/>
    <n v="0"/>
    <x v="5"/>
  </r>
  <r>
    <x v="212"/>
    <x v="0"/>
    <x v="0"/>
    <n v="0"/>
    <x v="9"/>
  </r>
  <r>
    <x v="212"/>
    <x v="1"/>
    <x v="1412"/>
    <n v="0"/>
    <x v="9"/>
  </r>
  <r>
    <x v="212"/>
    <x v="2"/>
    <x v="1413"/>
    <n v="0"/>
    <x v="9"/>
  </r>
  <r>
    <x v="213"/>
    <x v="0"/>
    <x v="0"/>
    <n v="0"/>
    <x v="2"/>
  </r>
  <r>
    <x v="213"/>
    <x v="1"/>
    <x v="1414"/>
    <n v="1"/>
    <x v="2"/>
  </r>
  <r>
    <x v="213"/>
    <x v="2"/>
    <x v="1415"/>
    <n v="1"/>
    <x v="2"/>
  </r>
  <r>
    <x v="213"/>
    <x v="3"/>
    <x v="1416"/>
    <n v="1"/>
    <x v="2"/>
  </r>
  <r>
    <x v="213"/>
    <x v="4"/>
    <x v="1417"/>
    <n v="2"/>
    <x v="2"/>
  </r>
  <r>
    <x v="213"/>
    <x v="5"/>
    <x v="1418"/>
    <n v="2"/>
    <x v="2"/>
  </r>
  <r>
    <x v="213"/>
    <x v="6"/>
    <x v="1419"/>
    <n v="2"/>
    <x v="2"/>
  </r>
  <r>
    <x v="213"/>
    <x v="7"/>
    <x v="1420"/>
    <n v="2"/>
    <x v="2"/>
  </r>
  <r>
    <x v="213"/>
    <x v="8"/>
    <x v="1421"/>
    <n v="2"/>
    <x v="2"/>
  </r>
  <r>
    <x v="213"/>
    <x v="9"/>
    <x v="1422"/>
    <n v="3"/>
    <x v="2"/>
  </r>
  <r>
    <x v="214"/>
    <x v="0"/>
    <x v="0"/>
    <n v="0"/>
    <x v="1"/>
  </r>
  <r>
    <x v="214"/>
    <x v="1"/>
    <x v="1423"/>
    <n v="0"/>
    <x v="1"/>
  </r>
  <r>
    <x v="214"/>
    <x v="2"/>
    <x v="1424"/>
    <n v="0"/>
    <x v="1"/>
  </r>
  <r>
    <x v="214"/>
    <x v="3"/>
    <x v="1425"/>
    <n v="0"/>
    <x v="1"/>
  </r>
  <r>
    <x v="214"/>
    <x v="4"/>
    <x v="1426"/>
    <n v="0"/>
    <x v="1"/>
  </r>
  <r>
    <x v="214"/>
    <x v="5"/>
    <x v="1427"/>
    <n v="0"/>
    <x v="1"/>
  </r>
  <r>
    <x v="214"/>
    <x v="6"/>
    <x v="1428"/>
    <n v="0"/>
    <x v="1"/>
  </r>
  <r>
    <x v="214"/>
    <x v="7"/>
    <x v="1429"/>
    <n v="0"/>
    <x v="1"/>
  </r>
  <r>
    <x v="215"/>
    <x v="0"/>
    <x v="0"/>
    <n v="0"/>
    <x v="0"/>
  </r>
  <r>
    <x v="215"/>
    <x v="1"/>
    <x v="1430"/>
    <n v="0"/>
    <x v="0"/>
  </r>
  <r>
    <x v="215"/>
    <x v="2"/>
    <x v="1431"/>
    <n v="0"/>
    <x v="0"/>
  </r>
  <r>
    <x v="215"/>
    <x v="3"/>
    <x v="1432"/>
    <n v="0"/>
    <x v="0"/>
  </r>
  <r>
    <x v="215"/>
    <x v="4"/>
    <x v="1433"/>
    <n v="0"/>
    <x v="0"/>
  </r>
  <r>
    <x v="216"/>
    <x v="0"/>
    <x v="0"/>
    <n v="0"/>
    <x v="3"/>
  </r>
  <r>
    <x v="107"/>
    <x v="0"/>
    <x v="0"/>
    <n v="0"/>
    <x v="3"/>
  </r>
  <r>
    <x v="107"/>
    <x v="1"/>
    <x v="1434"/>
    <n v="0"/>
    <x v="3"/>
  </r>
  <r>
    <x v="151"/>
    <x v="0"/>
    <x v="0"/>
    <n v="0"/>
    <x v="4"/>
  </r>
  <r>
    <x v="107"/>
    <x v="2"/>
    <x v="1435"/>
    <n v="0"/>
    <x v="3"/>
  </r>
  <r>
    <x v="107"/>
    <x v="3"/>
    <x v="1436"/>
    <n v="0"/>
    <x v="3"/>
  </r>
  <r>
    <x v="107"/>
    <x v="4"/>
    <x v="1437"/>
    <n v="0"/>
    <x v="3"/>
  </r>
  <r>
    <x v="107"/>
    <x v="5"/>
    <x v="1438"/>
    <n v="0"/>
    <x v="3"/>
  </r>
  <r>
    <x v="12"/>
    <x v="0"/>
    <x v="0"/>
    <n v="0"/>
    <x v="4"/>
  </r>
  <r>
    <x v="79"/>
    <x v="0"/>
    <x v="0"/>
    <n v="0"/>
    <x v="4"/>
  </r>
  <r>
    <x v="217"/>
    <x v="0"/>
    <x v="0"/>
    <n v="0"/>
    <x v="7"/>
  </r>
  <r>
    <x v="217"/>
    <x v="1"/>
    <x v="1439"/>
    <n v="0"/>
    <x v="7"/>
  </r>
  <r>
    <x v="217"/>
    <x v="2"/>
    <x v="1440"/>
    <n v="0"/>
    <x v="7"/>
  </r>
  <r>
    <x v="217"/>
    <x v="3"/>
    <x v="1441"/>
    <n v="0"/>
    <x v="7"/>
  </r>
  <r>
    <x v="217"/>
    <x v="4"/>
    <x v="1442"/>
    <n v="1"/>
    <x v="7"/>
  </r>
  <r>
    <x v="217"/>
    <x v="5"/>
    <x v="1443"/>
    <n v="2"/>
    <x v="7"/>
  </r>
  <r>
    <x v="217"/>
    <x v="6"/>
    <x v="1444"/>
    <n v="3"/>
    <x v="7"/>
  </r>
  <r>
    <x v="217"/>
    <x v="7"/>
    <x v="1445"/>
    <n v="4"/>
    <x v="7"/>
  </r>
  <r>
    <x v="217"/>
    <x v="8"/>
    <x v="1446"/>
    <n v="4"/>
    <x v="7"/>
  </r>
  <r>
    <x v="217"/>
    <x v="9"/>
    <x v="1447"/>
    <n v="4"/>
    <x v="7"/>
  </r>
  <r>
    <x v="79"/>
    <x v="1"/>
    <x v="1448"/>
    <n v="0"/>
    <x v="4"/>
  </r>
  <r>
    <x v="79"/>
    <x v="2"/>
    <x v="1449"/>
    <n v="0"/>
    <x v="4"/>
  </r>
  <r>
    <x v="107"/>
    <x v="6"/>
    <x v="1450"/>
    <n v="0"/>
    <x v="3"/>
  </r>
  <r>
    <x v="113"/>
    <x v="0"/>
    <x v="0"/>
    <n v="0"/>
    <x v="3"/>
  </r>
  <r>
    <x v="113"/>
    <x v="1"/>
    <x v="1451"/>
    <n v="0"/>
    <x v="3"/>
  </r>
  <r>
    <x v="113"/>
    <x v="2"/>
    <x v="1452"/>
    <n v="0"/>
    <x v="3"/>
  </r>
  <r>
    <x v="218"/>
    <x v="0"/>
    <x v="0"/>
    <n v="0"/>
    <x v="5"/>
  </r>
  <r>
    <x v="218"/>
    <x v="1"/>
    <x v="1453"/>
    <n v="1"/>
    <x v="5"/>
  </r>
  <r>
    <x v="218"/>
    <x v="2"/>
    <x v="1454"/>
    <n v="1"/>
    <x v="5"/>
  </r>
  <r>
    <x v="218"/>
    <x v="3"/>
    <x v="1455"/>
    <n v="1"/>
    <x v="5"/>
  </r>
  <r>
    <x v="218"/>
    <x v="4"/>
    <x v="1456"/>
    <n v="1"/>
    <x v="5"/>
  </r>
  <r>
    <x v="218"/>
    <x v="5"/>
    <x v="1457"/>
    <n v="1"/>
    <x v="5"/>
  </r>
  <r>
    <x v="218"/>
    <x v="6"/>
    <x v="1458"/>
    <n v="1"/>
    <x v="5"/>
  </r>
  <r>
    <x v="218"/>
    <x v="7"/>
    <x v="1459"/>
    <n v="2"/>
    <x v="5"/>
  </r>
  <r>
    <x v="218"/>
    <x v="8"/>
    <x v="1460"/>
    <n v="3"/>
    <x v="5"/>
  </r>
  <r>
    <x v="218"/>
    <x v="9"/>
    <x v="1461"/>
    <n v="3"/>
    <x v="5"/>
  </r>
  <r>
    <x v="219"/>
    <x v="0"/>
    <x v="0"/>
    <n v="0"/>
    <x v="0"/>
  </r>
  <r>
    <x v="219"/>
    <x v="1"/>
    <x v="1462"/>
    <n v="0"/>
    <x v="0"/>
  </r>
  <r>
    <x v="219"/>
    <x v="2"/>
    <x v="1463"/>
    <n v="0"/>
    <x v="0"/>
  </r>
  <r>
    <x v="219"/>
    <x v="3"/>
    <x v="1464"/>
    <n v="0"/>
    <x v="0"/>
  </r>
  <r>
    <x v="219"/>
    <x v="4"/>
    <x v="1465"/>
    <n v="1"/>
    <x v="0"/>
  </r>
  <r>
    <x v="219"/>
    <x v="5"/>
    <x v="1466"/>
    <n v="1"/>
    <x v="0"/>
  </r>
  <r>
    <x v="219"/>
    <x v="6"/>
    <x v="1467"/>
    <n v="1"/>
    <x v="0"/>
  </r>
  <r>
    <x v="220"/>
    <x v="0"/>
    <x v="0"/>
    <n v="0"/>
    <x v="6"/>
  </r>
  <r>
    <x v="220"/>
    <x v="1"/>
    <x v="1468"/>
    <n v="0"/>
    <x v="6"/>
  </r>
  <r>
    <x v="113"/>
    <x v="3"/>
    <x v="1469"/>
    <n v="0"/>
    <x v="3"/>
  </r>
  <r>
    <x v="113"/>
    <x v="4"/>
    <x v="1470"/>
    <n v="0"/>
    <x v="3"/>
  </r>
  <r>
    <x v="39"/>
    <x v="0"/>
    <x v="0"/>
    <n v="0"/>
    <x v="3"/>
  </r>
  <r>
    <x v="39"/>
    <x v="1"/>
    <x v="1471"/>
    <n v="0"/>
    <x v="3"/>
  </r>
  <r>
    <x v="39"/>
    <x v="2"/>
    <x v="1472"/>
    <n v="0"/>
    <x v="3"/>
  </r>
  <r>
    <x v="221"/>
    <x v="0"/>
    <x v="0"/>
    <n v="0"/>
    <x v="3"/>
  </r>
  <r>
    <x v="221"/>
    <x v="1"/>
    <x v="1473"/>
    <n v="0"/>
    <x v="3"/>
  </r>
  <r>
    <x v="114"/>
    <x v="0"/>
    <x v="0"/>
    <n v="0"/>
    <x v="3"/>
  </r>
  <r>
    <x v="114"/>
    <x v="1"/>
    <x v="1474"/>
    <n v="0"/>
    <x v="3"/>
  </r>
  <r>
    <x v="114"/>
    <x v="2"/>
    <x v="1475"/>
    <n v="0"/>
    <x v="3"/>
  </r>
  <r>
    <x v="222"/>
    <x v="0"/>
    <x v="0"/>
    <n v="0"/>
    <x v="9"/>
  </r>
  <r>
    <x v="222"/>
    <x v="1"/>
    <x v="1476"/>
    <n v="0"/>
    <x v="9"/>
  </r>
  <r>
    <x v="222"/>
    <x v="2"/>
    <x v="1477"/>
    <n v="0"/>
    <x v="9"/>
  </r>
  <r>
    <x v="222"/>
    <x v="3"/>
    <x v="1478"/>
    <n v="0"/>
    <x v="9"/>
  </r>
  <r>
    <x v="222"/>
    <x v="4"/>
    <x v="1479"/>
    <n v="0"/>
    <x v="9"/>
  </r>
  <r>
    <x v="222"/>
    <x v="5"/>
    <x v="1480"/>
    <n v="0"/>
    <x v="9"/>
  </r>
  <r>
    <x v="222"/>
    <x v="6"/>
    <x v="1481"/>
    <n v="0"/>
    <x v="9"/>
  </r>
  <r>
    <x v="222"/>
    <x v="7"/>
    <x v="1482"/>
    <n v="1"/>
    <x v="9"/>
  </r>
  <r>
    <x v="222"/>
    <x v="8"/>
    <x v="1483"/>
    <n v="2"/>
    <x v="9"/>
  </r>
  <r>
    <x v="222"/>
    <x v="9"/>
    <x v="1484"/>
    <n v="2"/>
    <x v="9"/>
  </r>
  <r>
    <x v="223"/>
    <x v="0"/>
    <x v="0"/>
    <n v="0"/>
    <x v="4"/>
  </r>
  <r>
    <x v="223"/>
    <x v="1"/>
    <x v="1485"/>
    <n v="0"/>
    <x v="4"/>
  </r>
  <r>
    <x v="160"/>
    <x v="0"/>
    <x v="0"/>
    <n v="0"/>
    <x v="4"/>
  </r>
  <r>
    <x v="224"/>
    <x v="0"/>
    <x v="0"/>
    <n v="0"/>
    <x v="4"/>
  </r>
  <r>
    <x v="224"/>
    <x v="1"/>
    <x v="1486"/>
    <n v="0"/>
    <x v="4"/>
  </r>
  <r>
    <x v="224"/>
    <x v="2"/>
    <x v="1487"/>
    <n v="0"/>
    <x v="4"/>
  </r>
  <r>
    <x v="225"/>
    <x v="0"/>
    <x v="0"/>
    <n v="0"/>
    <x v="2"/>
  </r>
  <r>
    <x v="226"/>
    <x v="0"/>
    <x v="0"/>
    <n v="0"/>
    <x v="8"/>
  </r>
  <r>
    <x v="226"/>
    <x v="1"/>
    <x v="1488"/>
    <n v="0"/>
    <x v="8"/>
  </r>
  <r>
    <x v="226"/>
    <x v="2"/>
    <x v="1489"/>
    <n v="1"/>
    <x v="8"/>
  </r>
  <r>
    <x v="226"/>
    <x v="3"/>
    <x v="1490"/>
    <n v="1"/>
    <x v="8"/>
  </r>
  <r>
    <x v="226"/>
    <x v="4"/>
    <x v="1491"/>
    <n v="1"/>
    <x v="8"/>
  </r>
  <r>
    <x v="226"/>
    <x v="5"/>
    <x v="1492"/>
    <n v="2"/>
    <x v="8"/>
  </r>
  <r>
    <x v="226"/>
    <x v="6"/>
    <x v="1493"/>
    <n v="3"/>
    <x v="8"/>
  </r>
  <r>
    <x v="226"/>
    <x v="7"/>
    <x v="1494"/>
    <n v="4"/>
    <x v="8"/>
  </r>
  <r>
    <x v="226"/>
    <x v="8"/>
    <x v="1495"/>
    <n v="4"/>
    <x v="8"/>
  </r>
  <r>
    <x v="227"/>
    <x v="0"/>
    <x v="0"/>
    <n v="0"/>
    <x v="8"/>
  </r>
  <r>
    <x v="228"/>
    <x v="0"/>
    <x v="0"/>
    <n v="0"/>
    <x v="9"/>
  </r>
  <r>
    <x v="228"/>
    <x v="1"/>
    <x v="1496"/>
    <n v="0"/>
    <x v="9"/>
  </r>
  <r>
    <x v="228"/>
    <x v="2"/>
    <x v="1497"/>
    <n v="0"/>
    <x v="9"/>
  </r>
  <r>
    <x v="228"/>
    <x v="3"/>
    <x v="1498"/>
    <n v="0"/>
    <x v="9"/>
  </r>
  <r>
    <x v="228"/>
    <x v="4"/>
    <x v="1499"/>
    <n v="0"/>
    <x v="9"/>
  </r>
  <r>
    <x v="228"/>
    <x v="5"/>
    <x v="1500"/>
    <n v="0"/>
    <x v="9"/>
  </r>
  <r>
    <x v="228"/>
    <x v="6"/>
    <x v="1501"/>
    <n v="0"/>
    <x v="9"/>
  </r>
  <r>
    <x v="228"/>
    <x v="7"/>
    <x v="1502"/>
    <n v="0"/>
    <x v="9"/>
  </r>
  <r>
    <x v="228"/>
    <x v="8"/>
    <x v="1503"/>
    <n v="0"/>
    <x v="9"/>
  </r>
  <r>
    <x v="228"/>
    <x v="9"/>
    <x v="1504"/>
    <n v="0"/>
    <x v="9"/>
  </r>
  <r>
    <x v="114"/>
    <x v="3"/>
    <x v="1505"/>
    <n v="0"/>
    <x v="3"/>
  </r>
  <r>
    <x v="114"/>
    <x v="4"/>
    <x v="1506"/>
    <n v="0"/>
    <x v="3"/>
  </r>
  <r>
    <x v="114"/>
    <x v="5"/>
    <x v="1507"/>
    <n v="0"/>
    <x v="3"/>
  </r>
  <r>
    <x v="114"/>
    <x v="6"/>
    <x v="1508"/>
    <n v="0"/>
    <x v="3"/>
  </r>
  <r>
    <x v="114"/>
    <x v="7"/>
    <x v="1509"/>
    <n v="0"/>
    <x v="3"/>
  </r>
  <r>
    <x v="40"/>
    <x v="0"/>
    <x v="0"/>
    <n v="0"/>
    <x v="3"/>
  </r>
  <r>
    <x v="40"/>
    <x v="1"/>
    <x v="1510"/>
    <n v="0"/>
    <x v="3"/>
  </r>
  <r>
    <x v="41"/>
    <x v="0"/>
    <x v="0"/>
    <n v="0"/>
    <x v="3"/>
  </r>
  <r>
    <x v="14"/>
    <x v="0"/>
    <x v="0"/>
    <n v="0"/>
    <x v="3"/>
  </r>
  <r>
    <x v="19"/>
    <x v="0"/>
    <x v="0"/>
    <n v="0"/>
    <x v="3"/>
  </r>
  <r>
    <x v="229"/>
    <x v="0"/>
    <x v="0"/>
    <n v="0"/>
    <x v="2"/>
  </r>
  <r>
    <x v="229"/>
    <x v="1"/>
    <x v="1511"/>
    <n v="0"/>
    <x v="2"/>
  </r>
  <r>
    <x v="229"/>
    <x v="2"/>
    <x v="1512"/>
    <n v="1"/>
    <x v="2"/>
  </r>
  <r>
    <x v="229"/>
    <x v="3"/>
    <x v="1513"/>
    <n v="2"/>
    <x v="2"/>
  </r>
  <r>
    <x v="229"/>
    <x v="4"/>
    <x v="1514"/>
    <n v="3"/>
    <x v="2"/>
  </r>
  <r>
    <x v="229"/>
    <x v="5"/>
    <x v="1515"/>
    <n v="3"/>
    <x v="2"/>
  </r>
  <r>
    <x v="229"/>
    <x v="6"/>
    <x v="1516"/>
    <n v="3"/>
    <x v="2"/>
  </r>
  <r>
    <x v="229"/>
    <x v="7"/>
    <x v="1517"/>
    <n v="3"/>
    <x v="2"/>
  </r>
  <r>
    <x v="229"/>
    <x v="8"/>
    <x v="1518"/>
    <n v="3"/>
    <x v="2"/>
  </r>
  <r>
    <x v="229"/>
    <x v="9"/>
    <x v="1519"/>
    <n v="3"/>
    <x v="2"/>
  </r>
  <r>
    <x v="230"/>
    <x v="0"/>
    <x v="0"/>
    <n v="0"/>
    <x v="5"/>
  </r>
  <r>
    <x v="230"/>
    <x v="1"/>
    <x v="1520"/>
    <n v="0"/>
    <x v="5"/>
  </r>
  <r>
    <x v="230"/>
    <x v="2"/>
    <x v="1521"/>
    <n v="0"/>
    <x v="5"/>
  </r>
  <r>
    <x v="230"/>
    <x v="3"/>
    <x v="1522"/>
    <n v="0"/>
    <x v="5"/>
  </r>
  <r>
    <x v="231"/>
    <x v="0"/>
    <x v="0"/>
    <n v="0"/>
    <x v="1"/>
  </r>
  <r>
    <x v="231"/>
    <x v="1"/>
    <x v="1523"/>
    <n v="1"/>
    <x v="1"/>
  </r>
  <r>
    <x v="231"/>
    <x v="2"/>
    <x v="1524"/>
    <n v="2"/>
    <x v="1"/>
  </r>
  <r>
    <x v="231"/>
    <x v="3"/>
    <x v="1525"/>
    <n v="3"/>
    <x v="1"/>
  </r>
  <r>
    <x v="231"/>
    <x v="4"/>
    <x v="1526"/>
    <n v="3"/>
    <x v="1"/>
  </r>
  <r>
    <x v="231"/>
    <x v="5"/>
    <x v="1527"/>
    <n v="3"/>
    <x v="1"/>
  </r>
  <r>
    <x v="231"/>
    <x v="6"/>
    <x v="1528"/>
    <n v="4"/>
    <x v="1"/>
  </r>
  <r>
    <x v="231"/>
    <x v="7"/>
    <x v="1529"/>
    <n v="4"/>
    <x v="1"/>
  </r>
  <r>
    <x v="231"/>
    <x v="8"/>
    <x v="1530"/>
    <n v="4"/>
    <x v="1"/>
  </r>
  <r>
    <x v="231"/>
    <x v="9"/>
    <x v="1531"/>
    <n v="4"/>
    <x v="1"/>
  </r>
  <r>
    <x v="232"/>
    <x v="0"/>
    <x v="0"/>
    <n v="0"/>
    <x v="2"/>
  </r>
  <r>
    <x v="232"/>
    <x v="1"/>
    <x v="1532"/>
    <n v="1"/>
    <x v="2"/>
  </r>
  <r>
    <x v="232"/>
    <x v="2"/>
    <x v="1533"/>
    <n v="1"/>
    <x v="2"/>
  </r>
  <r>
    <x v="232"/>
    <x v="3"/>
    <x v="1534"/>
    <n v="1"/>
    <x v="2"/>
  </r>
  <r>
    <x v="232"/>
    <x v="4"/>
    <x v="1535"/>
    <n v="2"/>
    <x v="2"/>
  </r>
  <r>
    <x v="232"/>
    <x v="5"/>
    <x v="1536"/>
    <n v="2"/>
    <x v="2"/>
  </r>
  <r>
    <x v="232"/>
    <x v="6"/>
    <x v="1537"/>
    <n v="2"/>
    <x v="2"/>
  </r>
  <r>
    <x v="232"/>
    <x v="7"/>
    <x v="1538"/>
    <n v="2"/>
    <x v="2"/>
  </r>
  <r>
    <x v="232"/>
    <x v="8"/>
    <x v="1539"/>
    <n v="2"/>
    <x v="2"/>
  </r>
  <r>
    <x v="232"/>
    <x v="9"/>
    <x v="1540"/>
    <n v="3"/>
    <x v="2"/>
  </r>
  <r>
    <x v="233"/>
    <x v="0"/>
    <x v="0"/>
    <n v="0"/>
    <x v="8"/>
  </r>
  <r>
    <x v="233"/>
    <x v="1"/>
    <x v="1541"/>
    <n v="0"/>
    <x v="8"/>
  </r>
  <r>
    <x v="233"/>
    <x v="2"/>
    <x v="1542"/>
    <n v="0"/>
    <x v="8"/>
  </r>
  <r>
    <x v="233"/>
    <x v="3"/>
    <x v="1543"/>
    <n v="0"/>
    <x v="8"/>
  </r>
  <r>
    <x v="233"/>
    <x v="4"/>
    <x v="1544"/>
    <n v="0"/>
    <x v="8"/>
  </r>
  <r>
    <x v="233"/>
    <x v="5"/>
    <x v="1545"/>
    <n v="0"/>
    <x v="8"/>
  </r>
  <r>
    <x v="234"/>
    <x v="0"/>
    <x v="0"/>
    <n v="0"/>
    <x v="0"/>
  </r>
  <r>
    <x v="234"/>
    <x v="1"/>
    <x v="1546"/>
    <n v="0"/>
    <x v="0"/>
  </r>
  <r>
    <x v="234"/>
    <x v="2"/>
    <x v="1547"/>
    <n v="1"/>
    <x v="0"/>
  </r>
  <r>
    <x v="234"/>
    <x v="3"/>
    <x v="1548"/>
    <n v="1"/>
    <x v="0"/>
  </r>
  <r>
    <x v="234"/>
    <x v="4"/>
    <x v="1549"/>
    <n v="1"/>
    <x v="0"/>
  </r>
  <r>
    <x v="234"/>
    <x v="5"/>
    <x v="1550"/>
    <n v="1"/>
    <x v="0"/>
  </r>
  <r>
    <x v="234"/>
    <x v="6"/>
    <x v="1551"/>
    <n v="2"/>
    <x v="0"/>
  </r>
  <r>
    <x v="234"/>
    <x v="7"/>
    <x v="1552"/>
    <n v="2"/>
    <x v="0"/>
  </r>
  <r>
    <x v="234"/>
    <x v="8"/>
    <x v="1553"/>
    <n v="2"/>
    <x v="0"/>
  </r>
  <r>
    <x v="234"/>
    <x v="9"/>
    <x v="1554"/>
    <n v="3"/>
    <x v="0"/>
  </r>
  <r>
    <x v="235"/>
    <x v="0"/>
    <x v="0"/>
    <n v="0"/>
    <x v="7"/>
  </r>
  <r>
    <x v="235"/>
    <x v="1"/>
    <x v="1555"/>
    <n v="0"/>
    <x v="7"/>
  </r>
  <r>
    <x v="235"/>
    <x v="2"/>
    <x v="1556"/>
    <n v="1"/>
    <x v="7"/>
  </r>
  <r>
    <x v="235"/>
    <x v="3"/>
    <x v="1557"/>
    <n v="2"/>
    <x v="7"/>
  </r>
  <r>
    <x v="235"/>
    <x v="4"/>
    <x v="1558"/>
    <n v="3"/>
    <x v="7"/>
  </r>
  <r>
    <x v="235"/>
    <x v="5"/>
    <x v="1559"/>
    <n v="4"/>
    <x v="7"/>
  </r>
  <r>
    <x v="235"/>
    <x v="6"/>
    <x v="1560"/>
    <n v="4"/>
    <x v="7"/>
  </r>
  <r>
    <x v="235"/>
    <x v="7"/>
    <x v="1561"/>
    <n v="4"/>
    <x v="7"/>
  </r>
  <r>
    <x v="235"/>
    <x v="8"/>
    <x v="1562"/>
    <n v="4"/>
    <x v="7"/>
  </r>
  <r>
    <x v="235"/>
    <x v="9"/>
    <x v="1563"/>
    <n v="4"/>
    <x v="7"/>
  </r>
  <r>
    <x v="236"/>
    <x v="0"/>
    <x v="0"/>
    <n v="0"/>
    <x v="6"/>
  </r>
  <r>
    <x v="236"/>
    <x v="1"/>
    <x v="1564"/>
    <n v="0"/>
    <x v="6"/>
  </r>
  <r>
    <x v="236"/>
    <x v="2"/>
    <x v="1565"/>
    <n v="0"/>
    <x v="6"/>
  </r>
  <r>
    <x v="236"/>
    <x v="3"/>
    <x v="1566"/>
    <n v="0"/>
    <x v="6"/>
  </r>
  <r>
    <x v="237"/>
    <x v="0"/>
    <x v="0"/>
    <n v="0"/>
    <x v="1"/>
  </r>
  <r>
    <x v="237"/>
    <x v="1"/>
    <x v="1567"/>
    <n v="1"/>
    <x v="1"/>
  </r>
  <r>
    <x v="237"/>
    <x v="2"/>
    <x v="1568"/>
    <n v="1"/>
    <x v="1"/>
  </r>
  <r>
    <x v="237"/>
    <x v="3"/>
    <x v="1569"/>
    <n v="1"/>
    <x v="1"/>
  </r>
  <r>
    <x v="237"/>
    <x v="4"/>
    <x v="1570"/>
    <n v="1"/>
    <x v="1"/>
  </r>
  <r>
    <x v="237"/>
    <x v="5"/>
    <x v="1571"/>
    <n v="1"/>
    <x v="1"/>
  </r>
  <r>
    <x v="237"/>
    <x v="6"/>
    <x v="1572"/>
    <n v="1"/>
    <x v="1"/>
  </r>
  <r>
    <x v="237"/>
    <x v="7"/>
    <x v="1573"/>
    <n v="1"/>
    <x v="1"/>
  </r>
  <r>
    <x v="237"/>
    <x v="8"/>
    <x v="1574"/>
    <n v="1"/>
    <x v="1"/>
  </r>
  <r>
    <x v="237"/>
    <x v="9"/>
    <x v="1575"/>
    <n v="1"/>
    <x v="1"/>
  </r>
  <r>
    <x v="238"/>
    <x v="0"/>
    <x v="0"/>
    <n v="0"/>
    <x v="8"/>
  </r>
  <r>
    <x v="238"/>
    <x v="1"/>
    <x v="1576"/>
    <n v="1"/>
    <x v="8"/>
  </r>
  <r>
    <x v="239"/>
    <x v="0"/>
    <x v="0"/>
    <n v="0"/>
    <x v="2"/>
  </r>
  <r>
    <x v="239"/>
    <x v="1"/>
    <x v="1577"/>
    <n v="1"/>
    <x v="2"/>
  </r>
  <r>
    <x v="239"/>
    <x v="2"/>
    <x v="1578"/>
    <n v="1"/>
    <x v="2"/>
  </r>
  <r>
    <x v="239"/>
    <x v="3"/>
    <x v="1579"/>
    <n v="2"/>
    <x v="2"/>
  </r>
  <r>
    <x v="239"/>
    <x v="4"/>
    <x v="1580"/>
    <n v="2"/>
    <x v="2"/>
  </r>
  <r>
    <x v="239"/>
    <x v="5"/>
    <x v="1581"/>
    <n v="3"/>
    <x v="2"/>
  </r>
  <r>
    <x v="239"/>
    <x v="6"/>
    <x v="1582"/>
    <n v="3"/>
    <x v="2"/>
  </r>
  <r>
    <x v="239"/>
    <x v="7"/>
    <x v="1583"/>
    <n v="3"/>
    <x v="2"/>
  </r>
  <r>
    <x v="239"/>
    <x v="8"/>
    <x v="1584"/>
    <n v="4"/>
    <x v="2"/>
  </r>
  <r>
    <x v="239"/>
    <x v="9"/>
    <x v="1585"/>
    <n v="4"/>
    <x v="2"/>
  </r>
  <r>
    <x v="240"/>
    <x v="0"/>
    <x v="0"/>
    <n v="0"/>
    <x v="9"/>
  </r>
  <r>
    <x v="240"/>
    <x v="1"/>
    <x v="1586"/>
    <n v="0"/>
    <x v="9"/>
  </r>
  <r>
    <x v="240"/>
    <x v="2"/>
    <x v="1587"/>
    <n v="1"/>
    <x v="9"/>
  </r>
  <r>
    <x v="240"/>
    <x v="3"/>
    <x v="1588"/>
    <n v="1"/>
    <x v="9"/>
  </r>
  <r>
    <x v="240"/>
    <x v="4"/>
    <x v="1589"/>
    <n v="2"/>
    <x v="9"/>
  </r>
  <r>
    <x v="240"/>
    <x v="5"/>
    <x v="1590"/>
    <n v="2"/>
    <x v="9"/>
  </r>
  <r>
    <x v="240"/>
    <x v="6"/>
    <x v="1591"/>
    <n v="2"/>
    <x v="9"/>
  </r>
  <r>
    <x v="240"/>
    <x v="7"/>
    <x v="1592"/>
    <n v="2"/>
    <x v="9"/>
  </r>
  <r>
    <x v="240"/>
    <x v="8"/>
    <x v="1593"/>
    <n v="2"/>
    <x v="9"/>
  </r>
  <r>
    <x v="240"/>
    <x v="9"/>
    <x v="1594"/>
    <n v="2"/>
    <x v="9"/>
  </r>
  <r>
    <x v="241"/>
    <x v="0"/>
    <x v="0"/>
    <n v="0"/>
    <x v="2"/>
  </r>
  <r>
    <x v="241"/>
    <x v="1"/>
    <x v="1595"/>
    <n v="1"/>
    <x v="2"/>
  </r>
  <r>
    <x v="241"/>
    <x v="2"/>
    <x v="1596"/>
    <n v="1"/>
    <x v="2"/>
  </r>
  <r>
    <x v="241"/>
    <x v="3"/>
    <x v="1597"/>
    <n v="1"/>
    <x v="2"/>
  </r>
  <r>
    <x v="241"/>
    <x v="4"/>
    <x v="1598"/>
    <n v="1"/>
    <x v="2"/>
  </r>
  <r>
    <x v="241"/>
    <x v="5"/>
    <x v="1599"/>
    <n v="2"/>
    <x v="2"/>
  </r>
  <r>
    <x v="241"/>
    <x v="6"/>
    <x v="1600"/>
    <n v="3"/>
    <x v="2"/>
  </r>
  <r>
    <x v="241"/>
    <x v="7"/>
    <x v="1601"/>
    <n v="3"/>
    <x v="2"/>
  </r>
  <r>
    <x v="241"/>
    <x v="8"/>
    <x v="1602"/>
    <n v="3"/>
    <x v="2"/>
  </r>
  <r>
    <x v="241"/>
    <x v="9"/>
    <x v="1603"/>
    <n v="3"/>
    <x v="2"/>
  </r>
  <r>
    <x v="242"/>
    <x v="0"/>
    <x v="0"/>
    <n v="0"/>
    <x v="8"/>
  </r>
  <r>
    <x v="242"/>
    <x v="1"/>
    <x v="1604"/>
    <n v="1"/>
    <x v="8"/>
  </r>
  <r>
    <x v="243"/>
    <x v="0"/>
    <x v="0"/>
    <n v="0"/>
    <x v="3"/>
  </r>
  <r>
    <x v="243"/>
    <x v="1"/>
    <x v="1605"/>
    <n v="0"/>
    <x v="3"/>
  </r>
  <r>
    <x v="244"/>
    <x v="0"/>
    <x v="0"/>
    <n v="0"/>
    <x v="4"/>
  </r>
  <r>
    <x v="244"/>
    <x v="1"/>
    <x v="1606"/>
    <n v="0"/>
    <x v="4"/>
  </r>
  <r>
    <x v="244"/>
    <x v="2"/>
    <x v="1607"/>
    <n v="0"/>
    <x v="4"/>
  </r>
  <r>
    <x v="245"/>
    <x v="0"/>
    <x v="0"/>
    <n v="0"/>
    <x v="6"/>
  </r>
  <r>
    <x v="245"/>
    <x v="1"/>
    <x v="1608"/>
    <n v="0"/>
    <x v="6"/>
  </r>
  <r>
    <x v="245"/>
    <x v="2"/>
    <x v="1609"/>
    <n v="0"/>
    <x v="6"/>
  </r>
  <r>
    <x v="245"/>
    <x v="3"/>
    <x v="1610"/>
    <n v="0"/>
    <x v="6"/>
  </r>
  <r>
    <x v="245"/>
    <x v="4"/>
    <x v="1611"/>
    <n v="0"/>
    <x v="6"/>
  </r>
  <r>
    <x v="245"/>
    <x v="5"/>
    <x v="1612"/>
    <n v="0"/>
    <x v="6"/>
  </r>
  <r>
    <x v="245"/>
    <x v="6"/>
    <x v="1613"/>
    <n v="0"/>
    <x v="6"/>
  </r>
  <r>
    <x v="245"/>
    <x v="7"/>
    <x v="1614"/>
    <n v="0"/>
    <x v="6"/>
  </r>
  <r>
    <x v="245"/>
    <x v="8"/>
    <x v="1615"/>
    <n v="0"/>
    <x v="6"/>
  </r>
  <r>
    <x v="245"/>
    <x v="9"/>
    <x v="1616"/>
    <n v="0"/>
    <x v="6"/>
  </r>
  <r>
    <x v="246"/>
    <x v="0"/>
    <x v="0"/>
    <n v="0"/>
    <x v="0"/>
  </r>
  <r>
    <x v="246"/>
    <x v="1"/>
    <x v="1617"/>
    <n v="1"/>
    <x v="0"/>
  </r>
  <r>
    <x v="246"/>
    <x v="2"/>
    <x v="1618"/>
    <n v="2"/>
    <x v="0"/>
  </r>
  <r>
    <x v="246"/>
    <x v="3"/>
    <x v="1619"/>
    <n v="2"/>
    <x v="0"/>
  </r>
  <r>
    <x v="246"/>
    <x v="4"/>
    <x v="1620"/>
    <n v="2"/>
    <x v="0"/>
  </r>
  <r>
    <x v="246"/>
    <x v="5"/>
    <x v="1621"/>
    <n v="2"/>
    <x v="0"/>
  </r>
  <r>
    <x v="246"/>
    <x v="6"/>
    <x v="1622"/>
    <n v="2"/>
    <x v="0"/>
  </r>
  <r>
    <x v="246"/>
    <x v="7"/>
    <x v="1623"/>
    <n v="3"/>
    <x v="0"/>
  </r>
  <r>
    <x v="246"/>
    <x v="8"/>
    <x v="1624"/>
    <n v="3"/>
    <x v="0"/>
  </r>
  <r>
    <x v="246"/>
    <x v="9"/>
    <x v="1625"/>
    <n v="3"/>
    <x v="0"/>
  </r>
  <r>
    <x v="247"/>
    <x v="0"/>
    <x v="0"/>
    <n v="0"/>
    <x v="8"/>
  </r>
  <r>
    <x v="247"/>
    <x v="1"/>
    <x v="1626"/>
    <n v="0"/>
    <x v="8"/>
  </r>
  <r>
    <x v="247"/>
    <x v="2"/>
    <x v="1627"/>
    <n v="0"/>
    <x v="8"/>
  </r>
  <r>
    <x v="247"/>
    <x v="3"/>
    <x v="1628"/>
    <n v="1"/>
    <x v="8"/>
  </r>
  <r>
    <x v="247"/>
    <x v="4"/>
    <x v="1629"/>
    <n v="1"/>
    <x v="8"/>
  </r>
  <r>
    <x v="247"/>
    <x v="5"/>
    <x v="1630"/>
    <n v="2"/>
    <x v="8"/>
  </r>
  <r>
    <x v="247"/>
    <x v="6"/>
    <x v="1631"/>
    <n v="2"/>
    <x v="8"/>
  </r>
  <r>
    <x v="247"/>
    <x v="7"/>
    <x v="1632"/>
    <n v="2"/>
    <x v="8"/>
  </r>
  <r>
    <x v="247"/>
    <x v="8"/>
    <x v="1633"/>
    <n v="3"/>
    <x v="8"/>
  </r>
  <r>
    <x v="247"/>
    <x v="9"/>
    <x v="1634"/>
    <n v="3"/>
    <x v="8"/>
  </r>
  <r>
    <x v="248"/>
    <x v="0"/>
    <x v="0"/>
    <n v="0"/>
    <x v="8"/>
  </r>
  <r>
    <x v="248"/>
    <x v="1"/>
    <x v="1635"/>
    <n v="0"/>
    <x v="8"/>
  </r>
  <r>
    <x v="248"/>
    <x v="2"/>
    <x v="1636"/>
    <n v="1"/>
    <x v="8"/>
  </r>
  <r>
    <x v="248"/>
    <x v="3"/>
    <x v="1637"/>
    <n v="2"/>
    <x v="8"/>
  </r>
  <r>
    <x v="248"/>
    <x v="4"/>
    <x v="1638"/>
    <n v="2"/>
    <x v="8"/>
  </r>
  <r>
    <x v="248"/>
    <x v="5"/>
    <x v="1639"/>
    <n v="2"/>
    <x v="8"/>
  </r>
  <r>
    <x v="248"/>
    <x v="6"/>
    <x v="1640"/>
    <n v="3"/>
    <x v="8"/>
  </r>
  <r>
    <x v="248"/>
    <x v="7"/>
    <x v="1641"/>
    <n v="4"/>
    <x v="8"/>
  </r>
  <r>
    <x v="248"/>
    <x v="8"/>
    <x v="1642"/>
    <n v="4"/>
    <x v="8"/>
  </r>
  <r>
    <x v="248"/>
    <x v="9"/>
    <x v="1643"/>
    <n v="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3">
  <r>
    <x v="0"/>
    <n v="0"/>
    <n v="45"/>
    <n v="0"/>
    <x v="0"/>
    <m/>
    <m/>
  </r>
  <r>
    <x v="0"/>
    <n v="5"/>
    <n v="48.508468400700004"/>
    <n v="0"/>
    <x v="0"/>
    <n v="3.5084684007000035"/>
    <n v="0.70169368014000066"/>
  </r>
  <r>
    <x v="0"/>
    <n v="10"/>
    <n v="51.852437203999997"/>
    <n v="1"/>
    <x v="0"/>
    <n v="3.3439688032999939"/>
    <n v="0.66879376065999874"/>
  </r>
  <r>
    <x v="0"/>
    <n v="15"/>
    <n v="52.7778704977"/>
    <n v="1"/>
    <x v="0"/>
    <n v="0.92543329370000293"/>
    <n v="0.18508665874000058"/>
  </r>
  <r>
    <x v="0"/>
    <n v="20"/>
    <n v="55.173336477699998"/>
    <n v="1"/>
    <x v="0"/>
    <n v="2.3954659799999973"/>
    <n v="0.47909319599999944"/>
  </r>
  <r>
    <x v="0"/>
    <n v="25"/>
    <n v="56.793208324200002"/>
    <n v="1"/>
    <x v="0"/>
    <n v="1.6198718465000042"/>
    <n v="0.32397436930000084"/>
  </r>
  <r>
    <x v="0"/>
    <n v="30"/>
    <n v="59.523197282200002"/>
    <n v="1"/>
    <x v="0"/>
    <n v="2.7299889579999999"/>
    <n v="0.54599779159999995"/>
  </r>
  <r>
    <x v="0"/>
    <n v="35"/>
    <n v="61.9316500694"/>
    <n v="2"/>
    <x v="0"/>
    <n v="2.4084527871999981"/>
    <n v="0.48169055743999961"/>
  </r>
  <r>
    <x v="0"/>
    <n v="40"/>
    <n v="63.593490019500003"/>
    <n v="2"/>
    <x v="0"/>
    <n v="1.6618399501000027"/>
    <n v="0.33236799002000056"/>
  </r>
  <r>
    <x v="0"/>
    <n v="45"/>
    <n v="67.973418780599999"/>
    <n v="2"/>
    <x v="0"/>
    <n v="4.3799287610999968"/>
    <n v="0.87598575221999941"/>
  </r>
  <r>
    <x v="1"/>
    <n v="0"/>
    <n v="45"/>
    <n v="0"/>
    <x v="0"/>
    <m/>
    <m/>
  </r>
  <r>
    <x v="1"/>
    <n v="5"/>
    <n v="46.9821271904"/>
    <n v="0"/>
    <x v="0"/>
    <n v="1.9821271904"/>
    <n v="0.39642543807999997"/>
  </r>
  <r>
    <x v="1"/>
    <n v="10"/>
    <n v="48.591179005400001"/>
    <n v="1"/>
    <x v="0"/>
    <n v="1.6090518150000008"/>
    <n v="0.32181036300000015"/>
  </r>
  <r>
    <x v="1"/>
    <n v="15"/>
    <n v="50.534456031300003"/>
    <n v="1"/>
    <x v="0"/>
    <n v="1.9432770259000023"/>
    <n v="0.38865540518000047"/>
  </r>
  <r>
    <x v="1"/>
    <n v="20"/>
    <n v="54.462593763699999"/>
    <n v="1"/>
    <x v="0"/>
    <n v="3.9281377323999962"/>
    <n v="0.78562754647999922"/>
  </r>
  <r>
    <x v="1"/>
    <n v="25"/>
    <n v="57.414645698500003"/>
    <n v="1"/>
    <x v="0"/>
    <n v="2.9520519348000036"/>
    <n v="0.5904103869600007"/>
  </r>
  <r>
    <x v="1"/>
    <n v="30"/>
    <n v="59.861241285299997"/>
    <n v="1"/>
    <x v="0"/>
    <n v="2.4465955867999938"/>
    <n v="0.48931911735999878"/>
  </r>
  <r>
    <x v="1"/>
    <n v="35"/>
    <n v="60.903884548299999"/>
    <n v="1"/>
    <x v="0"/>
    <n v="1.0426432630000022"/>
    <n v="0.20852865260000045"/>
  </r>
  <r>
    <x v="1"/>
    <n v="40"/>
    <n v="63.095075651899997"/>
    <n v="1"/>
    <x v="0"/>
    <n v="2.1911911035999978"/>
    <n v="0.43823822071999957"/>
  </r>
  <r>
    <x v="1"/>
    <n v="45"/>
    <n v="65.525742852299999"/>
    <n v="1"/>
    <x v="0"/>
    <n v="2.4306672004000021"/>
    <n v="0.48613344008000042"/>
  </r>
  <r>
    <x v="2"/>
    <n v="0"/>
    <n v="45"/>
    <n v="0"/>
    <x v="1"/>
    <m/>
    <m/>
  </r>
  <r>
    <x v="2"/>
    <n v="5"/>
    <n v="48.717568190999998"/>
    <n v="1"/>
    <x v="1"/>
    <n v="3.717568190999998"/>
    <n v="0.7435136381999996"/>
  </r>
  <r>
    <x v="2"/>
    <n v="10"/>
    <n v="49.595181292299998"/>
    <n v="1"/>
    <x v="1"/>
    <n v="0.8776131012999997"/>
    <n v="0.17552262025999993"/>
  </r>
  <r>
    <x v="2"/>
    <n v="15"/>
    <n v="53.827973674799999"/>
    <n v="2"/>
    <x v="1"/>
    <n v="4.2327923825000013"/>
    <n v="0.84655847650000027"/>
  </r>
  <r>
    <x v="2"/>
    <n v="20"/>
    <n v="57.013313310000001"/>
    <n v="2"/>
    <x v="1"/>
    <n v="3.1853396352000019"/>
    <n v="0.63706792704000037"/>
  </r>
  <r>
    <x v="2"/>
    <n v="25"/>
    <n v="60.131862167900003"/>
    <n v="2"/>
    <x v="1"/>
    <n v="3.1185488579000022"/>
    <n v="0.6237097715800004"/>
  </r>
  <r>
    <x v="2"/>
    <n v="30"/>
    <n v="64.958091783900002"/>
    <n v="3"/>
    <x v="1"/>
    <n v="4.8262296159999991"/>
    <n v="0.9652459231999998"/>
  </r>
  <r>
    <x v="2"/>
    <n v="35"/>
    <n v="66.561963023600001"/>
    <n v="4"/>
    <x v="1"/>
    <n v="1.6038712396999983"/>
    <n v="0.32077424793999965"/>
  </r>
  <r>
    <x v="2"/>
    <n v="40"/>
    <n v="69.592731975000007"/>
    <n v="4"/>
    <x v="1"/>
    <n v="3.030768951400006"/>
    <n v="0.60615379028000116"/>
  </r>
  <r>
    <x v="2"/>
    <n v="45"/>
    <n v="70.717620581099993"/>
    <n v="4"/>
    <x v="1"/>
    <n v="1.1248886060999865"/>
    <n v="0.22497772121999732"/>
  </r>
  <r>
    <x v="3"/>
    <n v="0"/>
    <n v="45"/>
    <n v="0"/>
    <x v="2"/>
    <m/>
    <m/>
  </r>
  <r>
    <x v="3"/>
    <n v="5"/>
    <n v="46.795257280599998"/>
    <n v="0"/>
    <x v="2"/>
    <n v="1.7952572805999978"/>
    <n v="0.35905145611999956"/>
  </r>
  <r>
    <x v="3"/>
    <n v="10"/>
    <n v="47.371343282700003"/>
    <n v="0"/>
    <x v="2"/>
    <n v="0.5760860021000056"/>
    <n v="0.11521720042000112"/>
  </r>
  <r>
    <x v="3"/>
    <n v="15"/>
    <n v="49.734403586699997"/>
    <n v="0"/>
    <x v="2"/>
    <n v="2.363060303999994"/>
    <n v="0.47261206079999879"/>
  </r>
  <r>
    <x v="3"/>
    <n v="20"/>
    <n v="50.513436517000002"/>
    <n v="1"/>
    <x v="2"/>
    <n v="0.77903293030000498"/>
    <n v="0.155806586060001"/>
  </r>
  <r>
    <x v="3"/>
    <n v="25"/>
    <n v="53.5760641671"/>
    <n v="1"/>
    <x v="2"/>
    <n v="3.0626276500999978"/>
    <n v="0.61252553001999954"/>
  </r>
  <r>
    <x v="3"/>
    <n v="30"/>
    <n v="54.4447131688"/>
    <n v="2"/>
    <x v="2"/>
    <n v="0.8686490016999997"/>
    <n v="0.17372980033999993"/>
  </r>
  <r>
    <x v="3"/>
    <n v="35"/>
    <n v="56.3535380394"/>
    <n v="2"/>
    <x v="2"/>
    <n v="1.9088248706000002"/>
    <n v="0.38176497412000004"/>
  </r>
  <r>
    <x v="3"/>
    <n v="40"/>
    <n v="60.921538678700003"/>
    <n v="3"/>
    <x v="2"/>
    <n v="4.5680006393000028"/>
    <n v="0.91360012786000055"/>
  </r>
  <r>
    <x v="3"/>
    <n v="45"/>
    <n v="62.9993561904"/>
    <n v="3"/>
    <x v="2"/>
    <n v="2.0778175116999975"/>
    <n v="0.4155635023399995"/>
  </r>
  <r>
    <x v="4"/>
    <n v="0"/>
    <n v="45"/>
    <n v="0"/>
    <x v="3"/>
    <m/>
    <m/>
  </r>
  <r>
    <x v="4"/>
    <n v="5"/>
    <n v="48.951367730699999"/>
    <n v="0"/>
    <x v="3"/>
    <n v="3.9513677306999995"/>
    <n v="0.79027354613999989"/>
  </r>
  <r>
    <x v="4"/>
    <n v="10"/>
    <n v="53.523990068499998"/>
    <n v="0"/>
    <x v="3"/>
    <n v="4.5726223377999986"/>
    <n v="0.91452446755999972"/>
  </r>
  <r>
    <x v="4"/>
    <n v="15"/>
    <n v="55.265581626900001"/>
    <n v="0"/>
    <x v="3"/>
    <n v="1.7415915584000032"/>
    <n v="0.34831831168000066"/>
  </r>
  <r>
    <x v="4"/>
    <n v="20"/>
    <n v="57.285987416099999"/>
    <n v="0"/>
    <x v="3"/>
    <n v="2.020405789199998"/>
    <n v="0.40408115783999959"/>
  </r>
  <r>
    <x v="4"/>
    <n v="25"/>
    <n v="59.011728170200001"/>
    <n v="0"/>
    <x v="3"/>
    <n v="1.7257407541000021"/>
    <n v="0.34514815082000039"/>
  </r>
  <r>
    <x v="4"/>
    <n v="30"/>
    <n v="63.440686273600001"/>
    <n v="1"/>
    <x v="3"/>
    <n v="4.4289581033999994"/>
    <n v="0.88579162067999984"/>
  </r>
  <r>
    <x v="5"/>
    <n v="0"/>
    <n v="45"/>
    <n v="0"/>
    <x v="4"/>
    <m/>
    <m/>
  </r>
  <r>
    <x v="5"/>
    <n v="5"/>
    <n v="46.111985913799998"/>
    <n v="0"/>
    <x v="4"/>
    <n v="1.1119859137999981"/>
    <n v="0.22239718275999962"/>
  </r>
  <r>
    <x v="5"/>
    <n v="10"/>
    <n v="47.725937402500001"/>
    <n v="1"/>
    <x v="4"/>
    <n v="1.6139514887000033"/>
    <n v="0.32279029774000068"/>
  </r>
  <r>
    <x v="5"/>
    <n v="15"/>
    <n v="49.934725416600003"/>
    <n v="1"/>
    <x v="4"/>
    <n v="2.2087880141000014"/>
    <n v="0.44175760282000026"/>
  </r>
  <r>
    <x v="5"/>
    <n v="20"/>
    <n v="52.204511357299999"/>
    <n v="2"/>
    <x v="4"/>
    <n v="2.2697859406999967"/>
    <n v="0.45395718813999936"/>
  </r>
  <r>
    <x v="5"/>
    <n v="25"/>
    <n v="54.209835506099999"/>
    <n v="3"/>
    <x v="4"/>
    <n v="2.0053241487999998"/>
    <n v="0.40106482975999996"/>
  </r>
  <r>
    <x v="5"/>
    <n v="30"/>
    <n v="55.910161586400001"/>
    <n v="3"/>
    <x v="4"/>
    <n v="1.7003260803000018"/>
    <n v="0.34006521606000034"/>
  </r>
  <r>
    <x v="5"/>
    <n v="35"/>
    <n v="60.347144673999999"/>
    <n v="3"/>
    <x v="4"/>
    <n v="4.436983087599998"/>
    <n v="0.88739661751999965"/>
  </r>
  <r>
    <x v="5"/>
    <n v="40"/>
    <n v="61.768605384899999"/>
    <n v="4"/>
    <x v="4"/>
    <n v="1.4214607108999999"/>
    <n v="0.28429214217999998"/>
  </r>
  <r>
    <x v="5"/>
    <n v="45"/>
    <n v="66.794155989199993"/>
    <n v="4"/>
    <x v="4"/>
    <n v="5.025550604299994"/>
    <n v="1.0051101208599988"/>
  </r>
  <r>
    <x v="6"/>
    <n v="0"/>
    <n v="45"/>
    <n v="0"/>
    <x v="5"/>
    <m/>
    <m/>
  </r>
  <r>
    <x v="6"/>
    <n v="5"/>
    <n v="45.466677142999998"/>
    <n v="0"/>
    <x v="5"/>
    <n v="0.4666771429999983"/>
    <n v="9.3335428599999659E-2"/>
  </r>
  <r>
    <x v="6"/>
    <n v="10"/>
    <n v="40.759787622799998"/>
    <n v="1"/>
    <x v="5"/>
    <n v="-4.7068895202000007"/>
    <n v="-0.9413779040400001"/>
  </r>
  <r>
    <x v="6"/>
    <n v="15"/>
    <n v="41.484168853100002"/>
    <n v="1"/>
    <x v="5"/>
    <n v="0.72438123030000412"/>
    <n v="0.14487624606000082"/>
  </r>
  <r>
    <x v="6"/>
    <n v="20"/>
    <n v="38.087373181399997"/>
    <n v="1"/>
    <x v="5"/>
    <n v="-3.396795671700005"/>
    <n v="-0.67935913434000095"/>
  </r>
  <r>
    <x v="6"/>
    <n v="25"/>
    <n v="38.701438403300003"/>
    <n v="1"/>
    <x v="5"/>
    <n v="0.61406522190000601"/>
    <n v="0.12281304438000121"/>
  </r>
  <r>
    <x v="6"/>
    <n v="30"/>
    <n v="39.1307372379"/>
    <n v="1"/>
    <x v="5"/>
    <n v="0.42929883459999729"/>
    <n v="8.5859766919999456E-2"/>
  </r>
  <r>
    <x v="6"/>
    <n v="35"/>
    <n v="39.717235889800001"/>
    <n v="1"/>
    <x v="5"/>
    <n v="0.58649865190000128"/>
    <n v="0.11729973038000026"/>
  </r>
  <r>
    <x v="6"/>
    <n v="40"/>
    <n v="40.258817647900003"/>
    <n v="1"/>
    <x v="5"/>
    <n v="0.54158175810000131"/>
    <n v="0.10831635162000026"/>
  </r>
  <r>
    <x v="6"/>
    <n v="45"/>
    <n v="38.407618303"/>
    <n v="1"/>
    <x v="5"/>
    <n v="-1.851199344900003"/>
    <n v="-0.37023986898000061"/>
  </r>
  <r>
    <x v="7"/>
    <n v="0"/>
    <n v="45"/>
    <n v="0"/>
    <x v="5"/>
    <m/>
    <m/>
  </r>
  <r>
    <x v="7"/>
    <n v="5"/>
    <n v="44.005974866199999"/>
    <n v="0"/>
    <x v="5"/>
    <n v="-0.99402513380000102"/>
    <n v="-0.1988050267600002"/>
  </r>
  <r>
    <x v="7"/>
    <n v="10"/>
    <n v="44.512559514800003"/>
    <n v="0"/>
    <x v="5"/>
    <n v="0.50658464860000407"/>
    <n v="0.10131692972000081"/>
  </r>
  <r>
    <x v="7"/>
    <n v="15"/>
    <n v="43.001279572999998"/>
    <n v="0"/>
    <x v="5"/>
    <n v="-1.5112799418000051"/>
    <n v="-0.302255988360001"/>
  </r>
  <r>
    <x v="7"/>
    <n v="20"/>
    <n v="41.714618737099997"/>
    <n v="0"/>
    <x v="5"/>
    <n v="-1.2866608359000011"/>
    <n v="-0.25733216718000024"/>
  </r>
  <r>
    <x v="7"/>
    <n v="25"/>
    <n v="42.291394366900001"/>
    <n v="0"/>
    <x v="5"/>
    <n v="0.57677562980000374"/>
    <n v="0.11535512596000075"/>
  </r>
  <r>
    <x v="7"/>
    <n v="30"/>
    <n v="42.786278345699998"/>
    <n v="0"/>
    <x v="5"/>
    <n v="0.49488397879999724"/>
    <n v="9.8976795759999445E-2"/>
  </r>
  <r>
    <x v="7"/>
    <n v="35"/>
    <n v="41.735950834199997"/>
    <n v="0"/>
    <x v="5"/>
    <n v="-1.0503275115000008"/>
    <n v="-0.21006550230000015"/>
  </r>
  <r>
    <x v="7"/>
    <n v="40"/>
    <n v="42.504925542800002"/>
    <n v="0"/>
    <x v="5"/>
    <n v="0.76897470860000539"/>
    <n v="0.15379494172000108"/>
  </r>
  <r>
    <x v="7"/>
    <n v="45"/>
    <n v="43.047542602299998"/>
    <n v="0"/>
    <x v="5"/>
    <n v="0.54261705949999595"/>
    <n v="0.10852341189999919"/>
  </r>
  <r>
    <x v="8"/>
    <n v="0"/>
    <n v="45"/>
    <n v="0"/>
    <x v="6"/>
    <m/>
    <m/>
  </r>
  <r>
    <x v="8"/>
    <n v="5"/>
    <n v="47.462890997700001"/>
    <n v="0"/>
    <x v="6"/>
    <n v="2.4628909977000006"/>
    <n v="0.49257819954000015"/>
  </r>
  <r>
    <x v="8"/>
    <n v="10"/>
    <n v="49.783418937299999"/>
    <n v="0"/>
    <x v="6"/>
    <n v="2.320527939599998"/>
    <n v="0.46410558791999962"/>
  </r>
  <r>
    <x v="9"/>
    <n v="0"/>
    <n v="45"/>
    <n v="0"/>
    <x v="3"/>
    <m/>
    <m/>
  </r>
  <r>
    <x v="9"/>
    <n v="5"/>
    <n v="46.409143389"/>
    <n v="0"/>
    <x v="3"/>
    <n v="1.4091433890000005"/>
    <n v="0.28182867780000009"/>
  </r>
  <r>
    <x v="9"/>
    <n v="10"/>
    <n v="48.432196607599998"/>
    <n v="0"/>
    <x v="3"/>
    <n v="2.0230532185999976"/>
    <n v="0.40461064371999955"/>
  </r>
  <r>
    <x v="9"/>
    <n v="15"/>
    <n v="51.985262900800002"/>
    <n v="0"/>
    <x v="3"/>
    <n v="3.5530662932000041"/>
    <n v="0.7106132586400008"/>
  </r>
  <r>
    <x v="9"/>
    <n v="20"/>
    <n v="53.677192528200003"/>
    <n v="0"/>
    <x v="3"/>
    <n v="1.6919296274000004"/>
    <n v="0.33838592548000007"/>
  </r>
  <r>
    <x v="9"/>
    <n v="25"/>
    <n v="54.701228684"/>
    <n v="1"/>
    <x v="3"/>
    <n v="1.0240361557999975"/>
    <n v="0.20480723115999949"/>
  </r>
  <r>
    <x v="9"/>
    <n v="30"/>
    <n v="56.201041043499998"/>
    <n v="1"/>
    <x v="3"/>
    <n v="1.4998123594999981"/>
    <n v="0.29996247189999964"/>
  </r>
  <r>
    <x v="9"/>
    <n v="35"/>
    <n v="57.308553794700003"/>
    <n v="1"/>
    <x v="3"/>
    <n v="1.1075127512000051"/>
    <n v="0.22150255024000104"/>
  </r>
  <r>
    <x v="9"/>
    <n v="40"/>
    <n v="57.928498972100002"/>
    <n v="1"/>
    <x v="3"/>
    <n v="0.61994517739999822"/>
    <n v="0.12398903547999965"/>
  </r>
  <r>
    <x v="9"/>
    <n v="45"/>
    <n v="60.122010515699998"/>
    <n v="1"/>
    <x v="3"/>
    <n v="2.1935115435999961"/>
    <n v="0.43870230871999921"/>
  </r>
  <r>
    <x v="10"/>
    <n v="0"/>
    <n v="45"/>
    <n v="0"/>
    <x v="5"/>
    <m/>
    <m/>
  </r>
  <r>
    <x v="10"/>
    <n v="5"/>
    <n v="38.723706950100002"/>
    <n v="0"/>
    <x v="5"/>
    <n v="-6.2762930498999978"/>
    <n v="-1.2552586099799996"/>
  </r>
  <r>
    <x v="10"/>
    <n v="10"/>
    <n v="36.429387805899999"/>
    <n v="0"/>
    <x v="5"/>
    <n v="-2.2943191442000028"/>
    <n v="-0.45886382884000054"/>
  </r>
  <r>
    <x v="10"/>
    <n v="15"/>
    <n v="35.590254004099997"/>
    <n v="0"/>
    <x v="5"/>
    <n v="-0.83913380180000274"/>
    <n v="-0.16782676036000055"/>
  </r>
  <r>
    <x v="10"/>
    <n v="20"/>
    <n v="35.9477451367"/>
    <n v="0"/>
    <x v="5"/>
    <n v="0.35749113260000343"/>
    <n v="7.1498226520000679E-2"/>
  </r>
  <r>
    <x v="10"/>
    <n v="25"/>
    <n v="36.558581285400003"/>
    <n v="1"/>
    <x v="5"/>
    <n v="0.61083614870000247"/>
    <n v="0.12216722974000049"/>
  </r>
  <r>
    <x v="10"/>
    <n v="30"/>
    <n v="36.947709810600003"/>
    <n v="1"/>
    <x v="5"/>
    <n v="0.3891285252000003"/>
    <n v="7.7825705040000054E-2"/>
  </r>
  <r>
    <x v="10"/>
    <n v="35"/>
    <n v="37.624710256299998"/>
    <n v="1"/>
    <x v="5"/>
    <n v="0.67700044569999562"/>
    <n v="0.13540008913999912"/>
  </r>
  <r>
    <x v="10"/>
    <n v="40"/>
    <n v="38.259724974100003"/>
    <n v="1"/>
    <x v="5"/>
    <n v="0.63501471780000429"/>
    <n v="0.12700294356000086"/>
  </r>
  <r>
    <x v="10"/>
    <n v="45"/>
    <n v="38.8103663256"/>
    <n v="1"/>
    <x v="5"/>
    <n v="0.55064135149999771"/>
    <n v="0.11012827029999954"/>
  </r>
  <r>
    <x v="11"/>
    <n v="0"/>
    <n v="45"/>
    <n v="0"/>
    <x v="0"/>
    <m/>
    <m/>
  </r>
  <r>
    <x v="11"/>
    <n v="5"/>
    <n v="46.197719902700001"/>
    <n v="1"/>
    <x v="0"/>
    <n v="1.1977199027000012"/>
    <n v="0.23954398054000023"/>
  </r>
  <r>
    <x v="11"/>
    <n v="10"/>
    <n v="49.509638899400002"/>
    <n v="1"/>
    <x v="0"/>
    <n v="3.3119189967000011"/>
    <n v="0.66238379934000025"/>
  </r>
  <r>
    <x v="11"/>
    <n v="15"/>
    <n v="50.915006624500002"/>
    <n v="2"/>
    <x v="0"/>
    <n v="1.4053677250999996"/>
    <n v="0.28107354501999993"/>
  </r>
  <r>
    <x v="11"/>
    <n v="20"/>
    <n v="52.3651845662"/>
    <n v="2"/>
    <x v="0"/>
    <n v="1.450177941699998"/>
    <n v="0.29003558833999959"/>
  </r>
  <r>
    <x v="11"/>
    <n v="25"/>
    <n v="54.3809315381"/>
    <n v="2"/>
    <x v="0"/>
    <n v="2.0157469719000005"/>
    <n v="0.40314939438000008"/>
  </r>
  <r>
    <x v="11"/>
    <n v="30"/>
    <n v="57.031861867499998"/>
    <n v="2"/>
    <x v="0"/>
    <n v="2.6509303293999977"/>
    <n v="0.5301860658799995"/>
  </r>
  <r>
    <x v="12"/>
    <n v="0"/>
    <n v="45"/>
    <n v="0"/>
    <x v="5"/>
    <m/>
    <m/>
  </r>
  <r>
    <x v="12"/>
    <n v="5"/>
    <n v="45.5501575368"/>
    <n v="0"/>
    <x v="5"/>
    <n v="0.55015753680000046"/>
    <n v="0.11003150736000009"/>
  </r>
  <r>
    <x v="12"/>
    <n v="10"/>
    <n v="46.380712583300003"/>
    <n v="0"/>
    <x v="5"/>
    <n v="0.83055504650000245"/>
    <n v="0.1661110093000005"/>
  </r>
  <r>
    <x v="12"/>
    <n v="15"/>
    <n v="46.910891664399998"/>
    <n v="0"/>
    <x v="5"/>
    <n v="0.53017908109999468"/>
    <n v="0.10603581621999894"/>
  </r>
  <r>
    <x v="12"/>
    <n v="20"/>
    <n v="45.865064610799998"/>
    <n v="0"/>
    <x v="5"/>
    <n v="-1.0458270536000001"/>
    <n v="-0.20916541072"/>
  </r>
  <r>
    <x v="12"/>
    <n v="25"/>
    <n v="41.481224077599997"/>
    <n v="0"/>
    <x v="5"/>
    <n v="-4.3838405332000008"/>
    <n v="-0.87676810664000016"/>
  </r>
  <r>
    <x v="12"/>
    <n v="30"/>
    <n v="37.211120631500002"/>
    <n v="0"/>
    <x v="5"/>
    <n v="-4.2701034460999949"/>
    <n v="-0.85402068921999896"/>
  </r>
  <r>
    <x v="12"/>
    <n v="35"/>
    <n v="35.128630831400002"/>
    <n v="0"/>
    <x v="5"/>
    <n v="-2.0824898000999994"/>
    <n v="-0.41649796001999989"/>
  </r>
  <r>
    <x v="12"/>
    <n v="40"/>
    <n v="35.779450860899999"/>
    <n v="0"/>
    <x v="5"/>
    <n v="0.65082002949999662"/>
    <n v="0.13016400589999932"/>
  </r>
  <r>
    <x v="12"/>
    <n v="45"/>
    <n v="32.9785219169"/>
    <n v="1"/>
    <x v="5"/>
    <n v="-2.8009289439999989"/>
    <n v="-0.56018578879999981"/>
  </r>
  <r>
    <x v="13"/>
    <n v="0"/>
    <n v="45"/>
    <n v="0"/>
    <x v="0"/>
    <m/>
    <m/>
  </r>
  <r>
    <x v="13"/>
    <n v="5"/>
    <n v="46.870482556799999"/>
    <n v="0"/>
    <x v="0"/>
    <n v="1.870482556799999"/>
    <n v="0.37409651135999977"/>
  </r>
  <r>
    <x v="13"/>
    <n v="10"/>
    <n v="47.664752643999996"/>
    <n v="0"/>
    <x v="0"/>
    <n v="0.79427008719999748"/>
    <n v="0.1588540174399995"/>
  </r>
  <r>
    <x v="13"/>
    <n v="15"/>
    <n v="48.951474421999997"/>
    <n v="0"/>
    <x v="0"/>
    <n v="1.2867217780000004"/>
    <n v="0.25734435560000007"/>
  </r>
  <r>
    <x v="13"/>
    <n v="20"/>
    <n v="49.490559017000002"/>
    <n v="0"/>
    <x v="0"/>
    <n v="0.53908459500000561"/>
    <n v="0.10781691900000112"/>
  </r>
  <r>
    <x v="13"/>
    <n v="25"/>
    <n v="51.9399509227"/>
    <n v="0"/>
    <x v="0"/>
    <n v="2.4493919056999971"/>
    <n v="0.48987838113999943"/>
  </r>
  <r>
    <x v="13"/>
    <n v="30"/>
    <n v="55.453855189099997"/>
    <n v="1"/>
    <x v="0"/>
    <n v="3.5139042663999973"/>
    <n v="0.70278085327999951"/>
  </r>
  <r>
    <x v="13"/>
    <n v="35"/>
    <n v="58.092629250400002"/>
    <n v="1"/>
    <x v="0"/>
    <n v="2.6387740613000048"/>
    <n v="0.52775481226000098"/>
  </r>
  <r>
    <x v="13"/>
    <n v="40"/>
    <n v="60.567903705600003"/>
    <n v="2"/>
    <x v="0"/>
    <n v="2.475274455200001"/>
    <n v="0.49505489104000022"/>
  </r>
  <r>
    <x v="13"/>
    <n v="45"/>
    <n v="66.08306589"/>
    <n v="3"/>
    <x v="0"/>
    <n v="5.5151621843999976"/>
    <n v="1.1030324368799995"/>
  </r>
  <r>
    <x v="14"/>
    <n v="0"/>
    <n v="45"/>
    <n v="0"/>
    <x v="7"/>
    <m/>
    <m/>
  </r>
  <r>
    <x v="14"/>
    <n v="5"/>
    <n v="46.5530898552"/>
    <n v="0"/>
    <x v="7"/>
    <n v="1.5530898551999996"/>
    <n v="0.31061797103999994"/>
  </r>
  <r>
    <x v="14"/>
    <n v="10"/>
    <n v="47.867375686400003"/>
    <n v="0"/>
    <x v="7"/>
    <n v="1.314285831200003"/>
    <n v="0.26285716624000061"/>
  </r>
  <r>
    <x v="14"/>
    <n v="15"/>
    <n v="49.530401373399997"/>
    <n v="0"/>
    <x v="7"/>
    <n v="1.663025686999994"/>
    <n v="0.33260513739999881"/>
  </r>
  <r>
    <x v="14"/>
    <n v="20"/>
    <n v="50.712423336199997"/>
    <n v="0"/>
    <x v="7"/>
    <n v="1.1820219628000004"/>
    <n v="0.23640439256000007"/>
  </r>
  <r>
    <x v="14"/>
    <n v="25"/>
    <n v="51.846381470899999"/>
    <n v="0"/>
    <x v="7"/>
    <n v="1.1339581347000021"/>
    <n v="0.22679162694000041"/>
  </r>
  <r>
    <x v="14"/>
    <n v="30"/>
    <n v="54.379345049999998"/>
    <n v="0"/>
    <x v="7"/>
    <n v="2.5329635790999987"/>
    <n v="0.50659271581999976"/>
  </r>
  <r>
    <x v="14"/>
    <n v="35"/>
    <n v="56.510682335399999"/>
    <n v="1"/>
    <x v="7"/>
    <n v="2.1313372854000008"/>
    <n v="0.42626745708000013"/>
  </r>
  <r>
    <x v="14"/>
    <n v="40"/>
    <n v="58.605448163600002"/>
    <n v="1"/>
    <x v="7"/>
    <n v="2.0947658282000035"/>
    <n v="0.41895316564000068"/>
  </r>
  <r>
    <x v="14"/>
    <n v="45"/>
    <n v="62.191414371199997"/>
    <n v="1"/>
    <x v="7"/>
    <n v="3.585966207599995"/>
    <n v="0.71719324151999897"/>
  </r>
  <r>
    <x v="15"/>
    <n v="0"/>
    <n v="45"/>
    <n v="0"/>
    <x v="4"/>
    <m/>
    <m/>
  </r>
  <r>
    <x v="15"/>
    <n v="5"/>
    <n v="47.0065802437"/>
    <n v="0"/>
    <x v="4"/>
    <n v="2.0065802437000002"/>
    <n v="0.40131604874000004"/>
  </r>
  <r>
    <x v="15"/>
    <n v="10"/>
    <n v="50.159721316599999"/>
    <n v="1"/>
    <x v="4"/>
    <n v="3.1531410728999987"/>
    <n v="0.63062821457999974"/>
  </r>
  <r>
    <x v="15"/>
    <n v="15"/>
    <n v="52.539949263799997"/>
    <n v="1"/>
    <x v="4"/>
    <n v="2.3802279471999981"/>
    <n v="0.47604558943999964"/>
  </r>
  <r>
    <x v="15"/>
    <n v="20"/>
    <n v="54.060983316700003"/>
    <n v="1"/>
    <x v="4"/>
    <n v="1.5210340529000064"/>
    <n v="0.30420681058000126"/>
  </r>
  <r>
    <x v="15"/>
    <n v="25"/>
    <n v="56.770280297100001"/>
    <n v="1"/>
    <x v="4"/>
    <n v="2.7092969803999978"/>
    <n v="0.54185939607999956"/>
  </r>
  <r>
    <x v="15"/>
    <n v="30"/>
    <n v="60.4137090758"/>
    <n v="1"/>
    <x v="4"/>
    <n v="3.6434287786999988"/>
    <n v="0.72868575573999972"/>
  </r>
  <r>
    <x v="16"/>
    <n v="0"/>
    <n v="45"/>
    <n v="0"/>
    <x v="8"/>
    <m/>
    <m/>
  </r>
  <r>
    <x v="16"/>
    <n v="5"/>
    <n v="45.696708639500002"/>
    <n v="0"/>
    <x v="8"/>
    <n v="0.69670863950000239"/>
    <n v="0.13934172790000049"/>
  </r>
  <r>
    <x v="16"/>
    <n v="10"/>
    <n v="49.790919475800003"/>
    <n v="0"/>
    <x v="8"/>
    <n v="4.0942108363000003"/>
    <n v="0.81884216726000003"/>
  </r>
  <r>
    <x v="16"/>
    <n v="15"/>
    <n v="51.227565649699997"/>
    <n v="0"/>
    <x v="8"/>
    <n v="1.4366461738999945"/>
    <n v="0.28732923477999889"/>
  </r>
  <r>
    <x v="16"/>
    <n v="20"/>
    <n v="54.834624499100002"/>
    <n v="0"/>
    <x v="8"/>
    <n v="3.6070588494000049"/>
    <n v="0.721411769880001"/>
  </r>
  <r>
    <x v="16"/>
    <n v="25"/>
    <n v="56.966273323199999"/>
    <n v="0"/>
    <x v="8"/>
    <n v="2.1316488240999973"/>
    <n v="0.42632976481999946"/>
  </r>
  <r>
    <x v="16"/>
    <n v="30"/>
    <n v="60.072371979099998"/>
    <n v="0"/>
    <x v="8"/>
    <n v="3.1060986558999986"/>
    <n v="0.62121973117999973"/>
  </r>
  <r>
    <x v="16"/>
    <n v="35"/>
    <n v="63.298545858399997"/>
    <n v="0"/>
    <x v="8"/>
    <n v="3.2261738792999992"/>
    <n v="0.64523477585999989"/>
  </r>
  <r>
    <x v="16"/>
    <n v="40"/>
    <n v="69.273813736899996"/>
    <n v="1"/>
    <x v="8"/>
    <n v="5.9752678784999986"/>
    <n v="1.1950535756999998"/>
  </r>
  <r>
    <x v="16"/>
    <n v="45"/>
    <n v="74.997764428799996"/>
    <n v="2"/>
    <x v="8"/>
    <n v="5.7239506919000007"/>
    <n v="1.1447901383800001"/>
  </r>
  <r>
    <x v="17"/>
    <n v="0"/>
    <n v="45"/>
    <n v="0"/>
    <x v="1"/>
    <m/>
    <m/>
  </r>
  <r>
    <x v="17"/>
    <n v="5"/>
    <n v="45.691124048299997"/>
    <n v="1"/>
    <x v="1"/>
    <n v="0.69112404829999718"/>
    <n v="0.13822480965999945"/>
  </r>
  <r>
    <x v="17"/>
    <n v="10"/>
    <n v="47.972927076799998"/>
    <n v="1"/>
    <x v="1"/>
    <n v="2.2818030285000006"/>
    <n v="0.45636060570000014"/>
  </r>
  <r>
    <x v="17"/>
    <n v="15"/>
    <n v="52.343085245499999"/>
    <n v="2"/>
    <x v="1"/>
    <n v="4.3701581687000015"/>
    <n v="0.87403163374000026"/>
  </r>
  <r>
    <x v="17"/>
    <n v="20"/>
    <n v="54.595705412400001"/>
    <n v="3"/>
    <x v="1"/>
    <n v="2.2526201669000017"/>
    <n v="0.45052403338000035"/>
  </r>
  <r>
    <x v="17"/>
    <n v="25"/>
    <n v="56.413319774199998"/>
    <n v="3"/>
    <x v="1"/>
    <n v="1.8176143617999969"/>
    <n v="0.36352287235999936"/>
  </r>
  <r>
    <x v="17"/>
    <n v="30"/>
    <n v="59.916934427100003"/>
    <n v="3"/>
    <x v="1"/>
    <n v="3.503614652900005"/>
    <n v="0.70072293058000101"/>
  </r>
  <r>
    <x v="17"/>
    <n v="35"/>
    <n v="64.052873102500001"/>
    <n v="3"/>
    <x v="1"/>
    <n v="4.1359386753999985"/>
    <n v="0.82718773507999965"/>
  </r>
  <r>
    <x v="17"/>
    <n v="40"/>
    <n v="67.211742786000002"/>
    <n v="4"/>
    <x v="1"/>
    <n v="3.1588696835000007"/>
    <n v="0.63177393670000015"/>
  </r>
  <r>
    <x v="17"/>
    <n v="45"/>
    <n v="72.255963057700001"/>
    <n v="4"/>
    <x v="1"/>
    <n v="5.0442202716999986"/>
    <n v="1.0088440543399997"/>
  </r>
  <r>
    <x v="18"/>
    <n v="0"/>
    <n v="45"/>
    <n v="0"/>
    <x v="3"/>
    <m/>
    <m/>
  </r>
  <r>
    <x v="18"/>
    <n v="5"/>
    <n v="46.2335058086"/>
    <n v="0"/>
    <x v="3"/>
    <n v="1.2335058086000004"/>
    <n v="0.24670116172000006"/>
  </r>
  <r>
    <x v="18"/>
    <n v="10"/>
    <n v="47.150522005299997"/>
    <n v="0"/>
    <x v="3"/>
    <n v="0.91701619669999701"/>
    <n v="0.18340323933999941"/>
  </r>
  <r>
    <x v="18"/>
    <n v="15"/>
    <n v="47.836852177600001"/>
    <n v="0"/>
    <x v="3"/>
    <n v="0.68633017230000348"/>
    <n v="0.13726603446000069"/>
  </r>
  <r>
    <x v="18"/>
    <n v="20"/>
    <n v="51.463734482900001"/>
    <n v="0"/>
    <x v="3"/>
    <n v="3.6268823053000006"/>
    <n v="0.72537646106000009"/>
  </r>
  <r>
    <x v="18"/>
    <n v="25"/>
    <n v="52.129803740500002"/>
    <n v="0"/>
    <x v="3"/>
    <n v="0.66606925760000024"/>
    <n v="0.13321385152000004"/>
  </r>
  <r>
    <x v="18"/>
    <n v="30"/>
    <n v="53.401667377099997"/>
    <n v="1"/>
    <x v="3"/>
    <n v="1.2718636365999956"/>
    <n v="0.2543727273199991"/>
  </r>
  <r>
    <x v="18"/>
    <n v="35"/>
    <n v="56.813976458100001"/>
    <n v="1"/>
    <x v="3"/>
    <n v="3.4123090810000036"/>
    <n v="0.68246181620000068"/>
  </r>
  <r>
    <x v="18"/>
    <n v="40"/>
    <n v="58.4637868525"/>
    <n v="1"/>
    <x v="3"/>
    <n v="1.6498103943999993"/>
    <n v="0.32996207887999984"/>
  </r>
  <r>
    <x v="18"/>
    <n v="45"/>
    <n v="62.7650931652"/>
    <n v="1"/>
    <x v="3"/>
    <n v="4.3013063126999995"/>
    <n v="0.8602612625399999"/>
  </r>
  <r>
    <x v="19"/>
    <n v="0"/>
    <n v="45"/>
    <n v="0"/>
    <x v="9"/>
    <m/>
    <m/>
  </r>
  <r>
    <x v="19"/>
    <n v="5"/>
    <n v="45.651331308300001"/>
    <n v="0"/>
    <x v="9"/>
    <n v="0.65133130830000141"/>
    <n v="0.13026626166000027"/>
  </r>
  <r>
    <x v="19"/>
    <n v="10"/>
    <n v="43.270851902799997"/>
    <n v="0"/>
    <x v="9"/>
    <n v="-2.3804794055000045"/>
    <n v="-0.4760958811000009"/>
  </r>
  <r>
    <x v="19"/>
    <n v="15"/>
    <n v="43.784893429599997"/>
    <n v="0"/>
    <x v="9"/>
    <n v="0.51404152679999982"/>
    <n v="0.10280830535999996"/>
  </r>
  <r>
    <x v="19"/>
    <n v="20"/>
    <n v="42.731551999899999"/>
    <n v="0"/>
    <x v="9"/>
    <n v="-1.0533414296999979"/>
    <n v="-0.21066828593999959"/>
  </r>
  <r>
    <x v="19"/>
    <n v="25"/>
    <n v="43.262144827699998"/>
    <n v="1"/>
    <x v="9"/>
    <n v="0.53059282779999961"/>
    <n v="0.10611856555999992"/>
  </r>
  <r>
    <x v="19"/>
    <n v="30"/>
    <n v="40.6053348648"/>
    <n v="1"/>
    <x v="9"/>
    <n v="-2.6568099628999988"/>
    <n v="-0.53136199257999972"/>
  </r>
  <r>
    <x v="19"/>
    <n v="35"/>
    <n v="37.967644366899997"/>
    <n v="1"/>
    <x v="9"/>
    <n v="-2.6376904979000031"/>
    <n v="-0.52753809958000064"/>
  </r>
  <r>
    <x v="19"/>
    <n v="40"/>
    <n v="38.379725900799997"/>
    <n v="2"/>
    <x v="9"/>
    <n v="0.41208153390000035"/>
    <n v="8.2416306780000073E-2"/>
  </r>
  <r>
    <x v="19"/>
    <n v="45"/>
    <n v="38.982877736900001"/>
    <n v="2"/>
    <x v="9"/>
    <n v="0.60315183610000389"/>
    <n v="0.12063036722000078"/>
  </r>
  <r>
    <x v="20"/>
    <n v="0"/>
    <n v="45"/>
    <n v="0"/>
    <x v="4"/>
    <m/>
    <m/>
  </r>
  <r>
    <x v="20"/>
    <n v="5"/>
    <n v="47.154432544800002"/>
    <n v="0"/>
    <x v="4"/>
    <n v="2.1544325448000023"/>
    <n v="0.43088650896000047"/>
  </r>
  <r>
    <x v="20"/>
    <n v="10"/>
    <n v="48.319372183500001"/>
    <n v="1"/>
    <x v="4"/>
    <n v="1.1649396386999982"/>
    <n v="0.23298792773999963"/>
  </r>
  <r>
    <x v="20"/>
    <n v="15"/>
    <n v="49.188387346900001"/>
    <n v="1"/>
    <x v="4"/>
    <n v="0.86901516340000029"/>
    <n v="0.17380303268000005"/>
  </r>
  <r>
    <x v="20"/>
    <n v="20"/>
    <n v="53.979679695199998"/>
    <n v="1"/>
    <x v="4"/>
    <n v="4.7912923482999972"/>
    <n v="0.95825846965999939"/>
  </r>
  <r>
    <x v="20"/>
    <n v="25"/>
    <n v="55.7451462776"/>
    <n v="1"/>
    <x v="4"/>
    <n v="1.765466582400002"/>
    <n v="0.35309331648000042"/>
  </r>
  <r>
    <x v="21"/>
    <n v="0"/>
    <n v="45"/>
    <n v="0"/>
    <x v="2"/>
    <m/>
    <m/>
  </r>
  <r>
    <x v="22"/>
    <n v="0"/>
    <n v="45"/>
    <n v="0"/>
    <x v="2"/>
    <m/>
    <m/>
  </r>
  <r>
    <x v="22"/>
    <n v="5"/>
    <n v="46.213977393199997"/>
    <n v="0"/>
    <x v="2"/>
    <n v="1.2139773931999969"/>
    <n v="0.24279547863999937"/>
  </r>
  <r>
    <x v="22"/>
    <n v="10"/>
    <n v="47.664387098100001"/>
    <n v="0"/>
    <x v="2"/>
    <n v="1.4504097049000038"/>
    <n v="0.29008194098000073"/>
  </r>
  <r>
    <x v="22"/>
    <n v="15"/>
    <n v="51.683255856700001"/>
    <n v="0"/>
    <x v="2"/>
    <n v="4.0188687586"/>
    <n v="0.80377375171999998"/>
  </r>
  <r>
    <x v="22"/>
    <n v="20"/>
    <n v="53.4276634446"/>
    <n v="0"/>
    <x v="2"/>
    <n v="1.7444075878999996"/>
    <n v="0.34888151757999991"/>
  </r>
  <r>
    <x v="22"/>
    <n v="25"/>
    <n v="56.057749085399998"/>
    <n v="1"/>
    <x v="2"/>
    <n v="2.6300856407999973"/>
    <n v="0.52601712815999946"/>
  </r>
  <r>
    <x v="23"/>
    <n v="0"/>
    <n v="45"/>
    <n v="0"/>
    <x v="8"/>
    <m/>
    <m/>
  </r>
  <r>
    <x v="23"/>
    <n v="5"/>
    <n v="47.409897307000001"/>
    <n v="0"/>
    <x v="8"/>
    <n v="2.4098973070000014"/>
    <n v="0.48197946140000025"/>
  </r>
  <r>
    <x v="23"/>
    <n v="10"/>
    <n v="48.036432017899998"/>
    <n v="0"/>
    <x v="8"/>
    <n v="0.62653471089999613"/>
    <n v="0.12530694217999921"/>
  </r>
  <r>
    <x v="23"/>
    <n v="15"/>
    <n v="51.378862289899999"/>
    <n v="0"/>
    <x v="8"/>
    <n v="3.3424302720000014"/>
    <n v="0.66848605440000031"/>
  </r>
  <r>
    <x v="23"/>
    <n v="20"/>
    <n v="55.654455716900003"/>
    <n v="1"/>
    <x v="8"/>
    <n v="4.275593427000004"/>
    <n v="0.8551186854000008"/>
  </r>
  <r>
    <x v="23"/>
    <n v="25"/>
    <n v="57.043669290700002"/>
    <n v="1"/>
    <x v="8"/>
    <n v="1.3892135737999993"/>
    <n v="0.27784271475999989"/>
  </r>
  <r>
    <x v="23"/>
    <n v="30"/>
    <n v="61.1903866261"/>
    <n v="1"/>
    <x v="8"/>
    <n v="4.1467173353999982"/>
    <n v="0.82934346707999962"/>
  </r>
  <r>
    <x v="23"/>
    <n v="35"/>
    <n v="65.705762754299997"/>
    <n v="1"/>
    <x v="8"/>
    <n v="4.5153761281999962"/>
    <n v="0.9030752256399992"/>
  </r>
  <r>
    <x v="23"/>
    <n v="40"/>
    <n v="69.969616447899995"/>
    <n v="1"/>
    <x v="8"/>
    <n v="4.263853693599998"/>
    <n v="0.85277073871999964"/>
  </r>
  <r>
    <x v="23"/>
    <n v="45"/>
    <n v="73.051363390500001"/>
    <n v="1"/>
    <x v="8"/>
    <n v="3.0817469426000059"/>
    <n v="0.61634938852000121"/>
  </r>
  <r>
    <x v="24"/>
    <n v="0"/>
    <n v="45"/>
    <n v="0"/>
    <x v="9"/>
    <m/>
    <m/>
  </r>
  <r>
    <x v="24"/>
    <n v="5"/>
    <n v="41.534097017699999"/>
    <n v="0"/>
    <x v="9"/>
    <n v="-3.4659029823000012"/>
    <n v="-0.69318059646000019"/>
  </r>
  <r>
    <x v="24"/>
    <n v="10"/>
    <n v="41.999228133899997"/>
    <n v="0"/>
    <x v="9"/>
    <n v="0.46513111619999847"/>
    <n v="9.3026223239999692E-2"/>
  </r>
  <r>
    <x v="24"/>
    <n v="15"/>
    <n v="39.5248430117"/>
    <n v="0"/>
    <x v="9"/>
    <n v="-2.4743851221999975"/>
    <n v="-0.49487702443999948"/>
  </r>
  <r>
    <x v="24"/>
    <n v="20"/>
    <n v="37.950355463999998"/>
    <n v="0"/>
    <x v="9"/>
    <n v="-1.5744875477000022"/>
    <n v="-0.31489750954000045"/>
  </r>
  <r>
    <x v="24"/>
    <n v="25"/>
    <n v="38.617684334700002"/>
    <n v="0"/>
    <x v="9"/>
    <n v="0.66732887070000402"/>
    <n v="0.1334657741400008"/>
  </r>
  <r>
    <x v="24"/>
    <n v="30"/>
    <n v="39.167949495599998"/>
    <n v="0"/>
    <x v="9"/>
    <n v="0.55026516089999689"/>
    <n v="0.11005303217999937"/>
  </r>
  <r>
    <x v="24"/>
    <n v="35"/>
    <n v="39.847575555399999"/>
    <n v="0"/>
    <x v="9"/>
    <n v="0.67962605980000035"/>
    <n v="0.13592521196000007"/>
  </r>
  <r>
    <x v="24"/>
    <n v="40"/>
    <n v="38.255627397799998"/>
    <n v="0"/>
    <x v="9"/>
    <n v="-1.591948157600001"/>
    <n v="-0.31838963152000022"/>
  </r>
  <r>
    <x v="24"/>
    <n v="45"/>
    <n v="38.9396326337"/>
    <n v="0"/>
    <x v="9"/>
    <n v="0.68400523590000262"/>
    <n v="0.13680104718000052"/>
  </r>
  <r>
    <x v="25"/>
    <n v="0"/>
    <n v="45"/>
    <n v="0"/>
    <x v="2"/>
    <m/>
    <m/>
  </r>
  <r>
    <x v="25"/>
    <n v="5"/>
    <n v="48.009190489600002"/>
    <n v="0"/>
    <x v="2"/>
    <n v="3.0091904896000017"/>
    <n v="0.60183809792000031"/>
  </r>
  <r>
    <x v="25"/>
    <n v="10"/>
    <n v="49.133354989200001"/>
    <n v="0"/>
    <x v="2"/>
    <n v="1.1241644995999991"/>
    <n v="0.22483289991999983"/>
  </r>
  <r>
    <x v="25"/>
    <n v="15"/>
    <n v="51.587799059699996"/>
    <n v="0"/>
    <x v="2"/>
    <n v="2.4544440704999957"/>
    <n v="0.49088881409999913"/>
  </r>
  <r>
    <x v="25"/>
    <n v="20"/>
    <n v="54.4430350206"/>
    <n v="0"/>
    <x v="2"/>
    <n v="2.8552359609000035"/>
    <n v="0.57104719218000066"/>
  </r>
  <r>
    <x v="25"/>
    <n v="25"/>
    <n v="55.083632349200002"/>
    <n v="0"/>
    <x v="2"/>
    <n v="0.64059732860000196"/>
    <n v="0.12811946572000038"/>
  </r>
  <r>
    <x v="25"/>
    <n v="30"/>
    <n v="55.742828691900002"/>
    <n v="1"/>
    <x v="2"/>
    <n v="0.6591963426999996"/>
    <n v="0.13183926853999992"/>
  </r>
  <r>
    <x v="26"/>
    <n v="0"/>
    <n v="45"/>
    <n v="0"/>
    <x v="3"/>
    <m/>
    <m/>
  </r>
  <r>
    <x v="26"/>
    <n v="5"/>
    <n v="49.156156277400001"/>
    <n v="1"/>
    <x v="3"/>
    <n v="4.1561562774000009"/>
    <n v="0.83123125548000021"/>
  </r>
  <r>
    <x v="26"/>
    <n v="10"/>
    <n v="50.338945828699998"/>
    <n v="1"/>
    <x v="3"/>
    <n v="1.1827895512999973"/>
    <n v="0.23655791025999945"/>
  </r>
  <r>
    <x v="26"/>
    <n v="15"/>
    <n v="51.618386572799999"/>
    <n v="1"/>
    <x v="3"/>
    <n v="1.2794407441000004"/>
    <n v="0.25588814882000011"/>
  </r>
  <r>
    <x v="26"/>
    <n v="20"/>
    <n v="53.983435681800003"/>
    <n v="1"/>
    <x v="3"/>
    <n v="2.3650491090000045"/>
    <n v="0.4730098218000009"/>
  </r>
  <r>
    <x v="26"/>
    <n v="25"/>
    <n v="56.4699874382"/>
    <n v="2"/>
    <x v="3"/>
    <n v="2.4865517563999973"/>
    <n v="0.49731035127999945"/>
  </r>
  <r>
    <x v="26"/>
    <n v="30"/>
    <n v="60.9076148061"/>
    <n v="2"/>
    <x v="3"/>
    <n v="4.4376273678999993"/>
    <n v="0.88752547357999989"/>
  </r>
  <r>
    <x v="26"/>
    <n v="35"/>
    <n v="64.260886327899996"/>
    <n v="2"/>
    <x v="3"/>
    <n v="3.3532715217999964"/>
    <n v="0.67065430435999929"/>
  </r>
  <r>
    <x v="26"/>
    <n v="40"/>
    <n v="67.189126664200003"/>
    <n v="2"/>
    <x v="3"/>
    <n v="2.9282403363000071"/>
    <n v="0.5856480672600014"/>
  </r>
  <r>
    <x v="26"/>
    <n v="45"/>
    <n v="72.555238936400002"/>
    <n v="2"/>
    <x v="3"/>
    <n v="5.3661122721999988"/>
    <n v="1.0732224544399998"/>
  </r>
  <r>
    <x v="27"/>
    <n v="0"/>
    <n v="45"/>
    <n v="0"/>
    <x v="0"/>
    <m/>
    <m/>
  </r>
  <r>
    <x v="27"/>
    <n v="5"/>
    <n v="48.753112075899999"/>
    <n v="0"/>
    <x v="0"/>
    <n v="3.753112075899999"/>
    <n v="0.75062241517999984"/>
  </r>
  <r>
    <x v="27"/>
    <n v="10"/>
    <n v="49.992953909400001"/>
    <n v="0"/>
    <x v="0"/>
    <n v="1.2398418335000017"/>
    <n v="0.24796836670000033"/>
  </r>
  <r>
    <x v="27"/>
    <n v="15"/>
    <n v="51.833224601300003"/>
    <n v="0"/>
    <x v="0"/>
    <n v="1.8402706919000025"/>
    <n v="0.36805413838000051"/>
  </r>
  <r>
    <x v="27"/>
    <n v="20"/>
    <n v="56.742006810699998"/>
    <n v="0"/>
    <x v="0"/>
    <n v="4.9087822093999947"/>
    <n v="0.98175644187999889"/>
  </r>
  <r>
    <x v="27"/>
    <n v="25"/>
    <n v="61.461969762599999"/>
    <n v="0"/>
    <x v="0"/>
    <n v="4.7199629519000013"/>
    <n v="0.94399259038000027"/>
  </r>
  <r>
    <x v="27"/>
    <n v="30"/>
    <n v="64.149870774099995"/>
    <n v="1"/>
    <x v="0"/>
    <n v="2.6879010114999957"/>
    <n v="0.53758020229999914"/>
  </r>
  <r>
    <x v="27"/>
    <n v="35"/>
    <n v="67.821419686799999"/>
    <n v="1"/>
    <x v="0"/>
    <n v="3.6715489127000041"/>
    <n v="0.73430978254000079"/>
  </r>
  <r>
    <x v="27"/>
    <n v="40"/>
    <n v="69.428140948600003"/>
    <n v="2"/>
    <x v="0"/>
    <n v="1.6067212618000042"/>
    <n v="0.32134425236000086"/>
  </r>
  <r>
    <x v="27"/>
    <n v="45"/>
    <n v="72.226730899499998"/>
    <n v="2"/>
    <x v="0"/>
    <n v="2.798589950899995"/>
    <n v="0.55971799017999901"/>
  </r>
  <r>
    <x v="28"/>
    <n v="0"/>
    <n v="45"/>
    <n v="0"/>
    <x v="4"/>
    <m/>
    <m/>
  </r>
  <r>
    <x v="28"/>
    <n v="5"/>
    <n v="45.791703893499999"/>
    <n v="0"/>
    <x v="4"/>
    <n v="0.79170389349999937"/>
    <n v="0.15834077869999988"/>
  </r>
  <r>
    <x v="28"/>
    <n v="10"/>
    <n v="49.026591961699999"/>
    <n v="0"/>
    <x v="4"/>
    <n v="3.2348880682000001"/>
    <n v="0.64697761364000006"/>
  </r>
  <r>
    <x v="28"/>
    <n v="15"/>
    <n v="53.664941652499998"/>
    <n v="1"/>
    <x v="4"/>
    <n v="4.6383496907999984"/>
    <n v="0.92766993815999965"/>
  </r>
  <r>
    <x v="28"/>
    <n v="20"/>
    <n v="54.568195702300002"/>
    <n v="1"/>
    <x v="4"/>
    <n v="0.90325404980000457"/>
    <n v="0.18065080996000091"/>
  </r>
  <r>
    <x v="28"/>
    <n v="25"/>
    <n v="56.966768764100003"/>
    <n v="2"/>
    <x v="4"/>
    <n v="2.3985730618000005"/>
    <n v="0.47971461236000013"/>
  </r>
  <r>
    <x v="28"/>
    <n v="30"/>
    <n v="57.823915560700001"/>
    <n v="2"/>
    <x v="4"/>
    <n v="0.85714679659999859"/>
    <n v="0.17142935931999972"/>
  </r>
  <r>
    <x v="28"/>
    <n v="35"/>
    <n v="61.0747950616"/>
    <n v="2"/>
    <x v="4"/>
    <n v="3.2508795008999982"/>
    <n v="0.6501759001799996"/>
  </r>
  <r>
    <x v="28"/>
    <n v="40"/>
    <n v="65.708322720799998"/>
    <n v="2"/>
    <x v="4"/>
    <n v="4.6335276591999985"/>
    <n v="0.92670553183999971"/>
  </r>
  <r>
    <x v="28"/>
    <n v="45"/>
    <n v="67.942121070699997"/>
    <n v="2"/>
    <x v="4"/>
    <n v="2.2337983498999989"/>
    <n v="0.44675966997999977"/>
  </r>
  <r>
    <x v="29"/>
    <n v="0"/>
    <n v="45"/>
    <n v="0"/>
    <x v="1"/>
    <m/>
    <m/>
  </r>
  <r>
    <x v="29"/>
    <n v="5"/>
    <n v="45.725689726399999"/>
    <n v="0"/>
    <x v="1"/>
    <n v="0.72568972639999885"/>
    <n v="0.14513794527999976"/>
  </r>
  <r>
    <x v="29"/>
    <n v="10"/>
    <n v="48.179506376399999"/>
    <n v="0"/>
    <x v="1"/>
    <n v="2.4538166500000003"/>
    <n v="0.49076333000000005"/>
  </r>
  <r>
    <x v="29"/>
    <n v="15"/>
    <n v="49.266078733599997"/>
    <n v="0"/>
    <x v="1"/>
    <n v="1.0865723571999979"/>
    <n v="0.21731447143999957"/>
  </r>
  <r>
    <x v="29"/>
    <n v="20"/>
    <n v="51.950574232400001"/>
    <n v="0"/>
    <x v="1"/>
    <n v="2.684495498800004"/>
    <n v="0.53689909976000083"/>
  </r>
  <r>
    <x v="29"/>
    <n v="25"/>
    <n v="56.292200387999998"/>
    <n v="1"/>
    <x v="1"/>
    <n v="4.3416261555999967"/>
    <n v="0.86832523111999937"/>
  </r>
  <r>
    <x v="29"/>
    <n v="30"/>
    <n v="59.005902068499999"/>
    <n v="1"/>
    <x v="1"/>
    <n v="2.7137016805000016"/>
    <n v="0.54274033610000028"/>
  </r>
  <r>
    <x v="29"/>
    <n v="35"/>
    <n v="59.887654749399999"/>
    <n v="1"/>
    <x v="1"/>
    <n v="0.88175268090000003"/>
    <n v="0.17635053618000002"/>
  </r>
  <r>
    <x v="29"/>
    <n v="40"/>
    <n v="65.021799440099997"/>
    <n v="2"/>
    <x v="1"/>
    <n v="5.1341446906999977"/>
    <n v="1.0268289381399995"/>
  </r>
  <r>
    <x v="29"/>
    <n v="45"/>
    <n v="65.815165349599994"/>
    <n v="2"/>
    <x v="1"/>
    <n v="0.79336590949999675"/>
    <n v="0.15867318189999935"/>
  </r>
  <r>
    <x v="30"/>
    <n v="0"/>
    <n v="45"/>
    <n v="0"/>
    <x v="4"/>
    <m/>
    <m/>
  </r>
  <r>
    <x v="30"/>
    <n v="5"/>
    <n v="47.690679858499998"/>
    <n v="1"/>
    <x v="4"/>
    <n v="2.6906798584999976"/>
    <n v="0.53813597169999949"/>
  </r>
  <r>
    <x v="30"/>
    <n v="10"/>
    <n v="48.533567038800001"/>
    <n v="1"/>
    <x v="4"/>
    <n v="0.84288718030000354"/>
    <n v="0.1685774360600007"/>
  </r>
  <r>
    <x v="30"/>
    <n v="15"/>
    <n v="52.7166345889"/>
    <n v="2"/>
    <x v="4"/>
    <n v="4.1830675500999988"/>
    <n v="0.83661351001999973"/>
  </r>
  <r>
    <x v="30"/>
    <n v="20"/>
    <n v="54.080908364899997"/>
    <n v="3"/>
    <x v="4"/>
    <n v="1.3642737759999974"/>
    <n v="0.27285475519999947"/>
  </r>
  <r>
    <x v="30"/>
    <n v="25"/>
    <n v="55.076228529300003"/>
    <n v="3"/>
    <x v="4"/>
    <n v="0.99532016440000604"/>
    <n v="0.19906403288000121"/>
  </r>
  <r>
    <x v="30"/>
    <n v="30"/>
    <n v="57.419743887000003"/>
    <n v="3"/>
    <x v="4"/>
    <n v="2.3435153576999994"/>
    <n v="0.4687030715399999"/>
  </r>
  <r>
    <x v="30"/>
    <n v="35"/>
    <n v="62.2365715655"/>
    <n v="3"/>
    <x v="4"/>
    <n v="4.8168276784999975"/>
    <n v="0.9633655356999995"/>
  </r>
  <r>
    <x v="30"/>
    <n v="40"/>
    <n v="63.281071482400002"/>
    <n v="4"/>
    <x v="4"/>
    <n v="1.0444999169000013"/>
    <n v="0.20889998338000026"/>
  </r>
  <r>
    <x v="30"/>
    <n v="45"/>
    <n v="64.575221571100002"/>
    <n v="4"/>
    <x v="4"/>
    <n v="1.2941500887000004"/>
    <n v="0.25883001774000008"/>
  </r>
  <r>
    <x v="31"/>
    <n v="0"/>
    <n v="45"/>
    <n v="0"/>
    <x v="0"/>
    <m/>
    <m/>
  </r>
  <r>
    <x v="31"/>
    <n v="5"/>
    <n v="49.340203175900001"/>
    <n v="0"/>
    <x v="0"/>
    <n v="4.340203175900001"/>
    <n v="0.86804063518000019"/>
  </r>
  <r>
    <x v="32"/>
    <n v="0"/>
    <n v="45"/>
    <n v="0"/>
    <x v="3"/>
    <m/>
    <m/>
  </r>
  <r>
    <x v="32"/>
    <n v="5"/>
    <n v="49.342630102400001"/>
    <n v="1"/>
    <x v="3"/>
    <n v="4.3426301024000011"/>
    <n v="0.86852602048000027"/>
  </r>
  <r>
    <x v="32"/>
    <n v="10"/>
    <n v="50.566894117399997"/>
    <n v="1"/>
    <x v="3"/>
    <n v="1.2242640149999957"/>
    <n v="0.24485280299999915"/>
  </r>
  <r>
    <x v="32"/>
    <n v="15"/>
    <n v="52.230719435499999"/>
    <n v="1"/>
    <x v="3"/>
    <n v="1.6638253181000024"/>
    <n v="0.33276506362000047"/>
  </r>
  <r>
    <x v="32"/>
    <n v="20"/>
    <n v="54.883320442699997"/>
    <n v="2"/>
    <x v="3"/>
    <n v="2.6526010071999977"/>
    <n v="0.53052020143999956"/>
  </r>
  <r>
    <x v="32"/>
    <n v="25"/>
    <n v="58.269888526999999"/>
    <n v="2"/>
    <x v="3"/>
    <n v="3.3865680843000021"/>
    <n v="0.67731361686000047"/>
  </r>
  <r>
    <x v="32"/>
    <n v="30"/>
    <n v="63.743194284300003"/>
    <n v="2"/>
    <x v="3"/>
    <n v="5.4733057573000039"/>
    <n v="1.0946611514600009"/>
  </r>
  <r>
    <x v="32"/>
    <n v="35"/>
    <n v="65.807962700199994"/>
    <n v="2"/>
    <x v="3"/>
    <n v="2.0647684158999908"/>
    <n v="0.41295368317999814"/>
  </r>
  <r>
    <x v="32"/>
    <n v="40"/>
    <n v="70.222296789300003"/>
    <n v="2"/>
    <x v="3"/>
    <n v="4.4143340891000094"/>
    <n v="0.88286681782000187"/>
  </r>
  <r>
    <x v="32"/>
    <n v="45"/>
    <n v="74.040390177099994"/>
    <n v="3"/>
    <x v="3"/>
    <n v="3.8180933877999905"/>
    <n v="0.76361867755999813"/>
  </r>
  <r>
    <x v="33"/>
    <n v="0"/>
    <n v="45"/>
    <n v="0"/>
    <x v="5"/>
    <m/>
    <m/>
  </r>
  <r>
    <x v="33"/>
    <n v="5"/>
    <n v="45.7222794933"/>
    <n v="0"/>
    <x v="5"/>
    <n v="0.7222794933000003"/>
    <n v="0.14445589866000005"/>
  </r>
  <r>
    <x v="33"/>
    <n v="10"/>
    <n v="44.454378284800001"/>
    <n v="1"/>
    <x v="5"/>
    <n v="-1.2679012084999997"/>
    <n v="-0.25358024169999993"/>
  </r>
  <r>
    <x v="33"/>
    <n v="15"/>
    <n v="45.107423132999998"/>
    <n v="2"/>
    <x v="5"/>
    <n v="0.65304484819999686"/>
    <n v="0.13060896963999938"/>
  </r>
  <r>
    <x v="33"/>
    <n v="20"/>
    <n v="39.505135082400002"/>
    <n v="2"/>
    <x v="5"/>
    <n v="-5.602288050599995"/>
    <n v="-1.120457610119999"/>
  </r>
  <r>
    <x v="33"/>
    <n v="25"/>
    <n v="37.7531496418"/>
    <n v="2"/>
    <x v="5"/>
    <n v="-1.7519854406000022"/>
    <n v="-0.35039708812000042"/>
  </r>
  <r>
    <x v="33"/>
    <n v="30"/>
    <n v="38.342008229900003"/>
    <n v="2"/>
    <x v="5"/>
    <n v="0.58885858810000258"/>
    <n v="0.11777171762000052"/>
  </r>
  <r>
    <x v="34"/>
    <n v="0"/>
    <n v="45"/>
    <n v="0"/>
    <x v="4"/>
    <m/>
    <m/>
  </r>
  <r>
    <x v="34"/>
    <n v="5"/>
    <n v="46.562637930199998"/>
    <n v="0"/>
    <x v="4"/>
    <n v="1.5626379301999975"/>
    <n v="0.31252758603999953"/>
  </r>
  <r>
    <x v="34"/>
    <n v="10"/>
    <n v="47.293260121300001"/>
    <n v="0"/>
    <x v="4"/>
    <n v="0.7306221911000037"/>
    <n v="0.14612443822000074"/>
  </r>
  <r>
    <x v="34"/>
    <n v="15"/>
    <n v="51.414903580199997"/>
    <n v="1"/>
    <x v="4"/>
    <n v="4.1216434588999959"/>
    <n v="0.82432869177999923"/>
  </r>
  <r>
    <x v="34"/>
    <n v="20"/>
    <n v="52.604366945300001"/>
    <n v="2"/>
    <x v="4"/>
    <n v="1.1894633651000035"/>
    <n v="0.23789267302000069"/>
  </r>
  <r>
    <x v="34"/>
    <n v="25"/>
    <n v="54.555441682999998"/>
    <n v="2"/>
    <x v="4"/>
    <n v="1.9510747376999973"/>
    <n v="0.39021494753999947"/>
  </r>
  <r>
    <x v="34"/>
    <n v="30"/>
    <n v="57.146143883000001"/>
    <n v="2"/>
    <x v="4"/>
    <n v="2.5907022000000026"/>
    <n v="0.51814044000000048"/>
  </r>
  <r>
    <x v="34"/>
    <n v="35"/>
    <n v="59.455040741700003"/>
    <n v="2"/>
    <x v="4"/>
    <n v="2.3088968587000025"/>
    <n v="0.4617793717400005"/>
  </r>
  <r>
    <x v="34"/>
    <n v="40"/>
    <n v="60.861844312300001"/>
    <n v="3"/>
    <x v="4"/>
    <n v="1.4068035705999975"/>
    <n v="0.28136071411999952"/>
  </r>
  <r>
    <x v="34"/>
    <n v="45"/>
    <n v="61.840058421999998"/>
    <n v="4"/>
    <x v="4"/>
    <n v="0.97821410969999789"/>
    <n v="0.19564282193999957"/>
  </r>
  <r>
    <x v="35"/>
    <n v="0"/>
    <n v="45"/>
    <n v="0"/>
    <x v="6"/>
    <m/>
    <m/>
  </r>
  <r>
    <x v="35"/>
    <n v="5"/>
    <n v="46.628454797000003"/>
    <n v="0"/>
    <x v="6"/>
    <n v="1.6284547970000034"/>
    <n v="0.3256909594000007"/>
  </r>
  <r>
    <x v="35"/>
    <n v="10"/>
    <n v="47.570173822500003"/>
    <n v="1"/>
    <x v="6"/>
    <n v="0.94171902549999942"/>
    <n v="0.18834380509999987"/>
  </r>
  <r>
    <x v="35"/>
    <n v="15"/>
    <n v="51.991708001799999"/>
    <n v="1"/>
    <x v="6"/>
    <n v="4.4215341792999965"/>
    <n v="0.88430683585999925"/>
  </r>
  <r>
    <x v="35"/>
    <n v="20"/>
    <n v="55.575321944999999"/>
    <n v="2"/>
    <x v="6"/>
    <n v="3.5836139431999996"/>
    <n v="0.71672278863999994"/>
  </r>
  <r>
    <x v="35"/>
    <n v="25"/>
    <n v="56.2890623117"/>
    <n v="2"/>
    <x v="6"/>
    <n v="0.71374036670000152"/>
    <n v="0.14274807334000031"/>
  </r>
  <r>
    <x v="35"/>
    <n v="30"/>
    <n v="58.046569409100002"/>
    <n v="3"/>
    <x v="6"/>
    <n v="1.7575070974000013"/>
    <n v="0.35150141948000024"/>
  </r>
  <r>
    <x v="36"/>
    <n v="0"/>
    <n v="45"/>
    <n v="0"/>
    <x v="1"/>
    <m/>
    <m/>
  </r>
  <r>
    <x v="36"/>
    <n v="5"/>
    <n v="47.783279808300001"/>
    <n v="0"/>
    <x v="1"/>
    <n v="2.7832798083000014"/>
    <n v="0.55665596166000031"/>
  </r>
  <r>
    <x v="36"/>
    <n v="10"/>
    <n v="49.219316685199999"/>
    <n v="0"/>
    <x v="1"/>
    <n v="1.4360368768999976"/>
    <n v="0.28720737537999952"/>
  </r>
  <r>
    <x v="36"/>
    <n v="15"/>
    <n v="51.532603004499997"/>
    <n v="0"/>
    <x v="1"/>
    <n v="2.3132863192999977"/>
    <n v="0.46265726385999956"/>
  </r>
  <r>
    <x v="36"/>
    <n v="20"/>
    <n v="52.818634007900002"/>
    <n v="1"/>
    <x v="1"/>
    <n v="1.2860310034000051"/>
    <n v="0.257206200680001"/>
  </r>
  <r>
    <x v="36"/>
    <n v="25"/>
    <n v="57.106418204999997"/>
    <n v="2"/>
    <x v="1"/>
    <n v="4.2877841970999953"/>
    <n v="0.85755683941999905"/>
  </r>
  <r>
    <x v="36"/>
    <n v="30"/>
    <n v="60.098571843199998"/>
    <n v="2"/>
    <x v="1"/>
    <n v="2.9921536382000014"/>
    <n v="0.59843072764000027"/>
  </r>
  <r>
    <x v="36"/>
    <n v="35"/>
    <n v="64.291163512300002"/>
    <n v="2"/>
    <x v="1"/>
    <n v="4.192591669100004"/>
    <n v="0.83851833382000085"/>
  </r>
  <r>
    <x v="36"/>
    <n v="40"/>
    <n v="66.6043677097"/>
    <n v="2"/>
    <x v="1"/>
    <n v="2.3132041973999975"/>
    <n v="0.46264083947999951"/>
  </r>
  <r>
    <x v="36"/>
    <n v="45"/>
    <n v="69.042840817699997"/>
    <n v="3"/>
    <x v="1"/>
    <n v="2.4384731079999966"/>
    <n v="0.48769462159999932"/>
  </r>
  <r>
    <x v="37"/>
    <n v="0"/>
    <n v="45"/>
    <n v="0"/>
    <x v="5"/>
    <m/>
    <m/>
  </r>
  <r>
    <x v="37"/>
    <n v="5"/>
    <n v="45.578678301099998"/>
    <n v="0"/>
    <x v="5"/>
    <n v="0.57867830109999829"/>
    <n v="0.11573566021999966"/>
  </r>
  <r>
    <x v="37"/>
    <n v="10"/>
    <n v="46.2879922276"/>
    <n v="0"/>
    <x v="5"/>
    <n v="0.70931392650000191"/>
    <n v="0.14186278530000038"/>
  </r>
  <r>
    <x v="37"/>
    <n v="15"/>
    <n v="46.9409451215"/>
    <n v="1"/>
    <x v="5"/>
    <n v="0.65295289390000022"/>
    <n v="0.13059057878000005"/>
  </r>
  <r>
    <x v="37"/>
    <n v="20"/>
    <n v="43.1263113953"/>
    <n v="1"/>
    <x v="5"/>
    <n v="-3.8146337262000003"/>
    <n v="-0.76292674524000004"/>
  </r>
  <r>
    <x v="37"/>
    <n v="25"/>
    <n v="43.602267302599998"/>
    <n v="1"/>
    <x v="5"/>
    <n v="0.4759559072999977"/>
    <n v="9.5191181459999538E-2"/>
  </r>
  <r>
    <x v="37"/>
    <n v="30"/>
    <n v="44.118270276099999"/>
    <n v="1"/>
    <x v="5"/>
    <n v="0.51600297350000091"/>
    <n v="0.10320059470000018"/>
  </r>
  <r>
    <x v="37"/>
    <n v="35"/>
    <n v="37.802385459900002"/>
    <n v="1"/>
    <x v="5"/>
    <n v="-6.315884816199997"/>
    <n v="-1.2631769632399994"/>
  </r>
  <r>
    <x v="37"/>
    <n v="40"/>
    <n v="32.833188579800002"/>
    <n v="1"/>
    <x v="5"/>
    <n v="-4.9691968801000002"/>
    <n v="-0.99383937602000005"/>
  </r>
  <r>
    <x v="37"/>
    <n v="45"/>
    <n v="33.397652512100002"/>
    <n v="1"/>
    <x v="5"/>
    <n v="0.56446393230000069"/>
    <n v="0.11289278646000014"/>
  </r>
  <r>
    <x v="38"/>
    <n v="0"/>
    <n v="45"/>
    <n v="0"/>
    <x v="1"/>
    <m/>
    <m/>
  </r>
  <r>
    <x v="38"/>
    <n v="5"/>
    <n v="47.313055370699999"/>
    <n v="0"/>
    <x v="1"/>
    <n v="2.313055370699999"/>
    <n v="0.4626110741399998"/>
  </r>
  <r>
    <x v="38"/>
    <n v="10"/>
    <n v="49.500270984700002"/>
    <n v="1"/>
    <x v="1"/>
    <n v="2.187215614000003"/>
    <n v="0.43744312280000058"/>
  </r>
  <r>
    <x v="38"/>
    <n v="15"/>
    <n v="50.596633248700002"/>
    <n v="2"/>
    <x v="1"/>
    <n v="1.0963622639999997"/>
    <n v="0.21927245279999993"/>
  </r>
  <r>
    <x v="38"/>
    <n v="20"/>
    <n v="53.006864630400003"/>
    <n v="3"/>
    <x v="1"/>
    <n v="2.410231381700001"/>
    <n v="0.48204627634000019"/>
  </r>
  <r>
    <x v="38"/>
    <n v="25"/>
    <n v="58.214624372000003"/>
    <n v="3"/>
    <x v="1"/>
    <n v="5.2077597416000003"/>
    <n v="1.04155194832"/>
  </r>
  <r>
    <x v="38"/>
    <n v="30"/>
    <n v="60.255924498399999"/>
    <n v="3"/>
    <x v="1"/>
    <n v="2.0413001263999959"/>
    <n v="0.40826002527999916"/>
  </r>
  <r>
    <x v="38"/>
    <n v="35"/>
    <n v="65.952367908900001"/>
    <n v="4"/>
    <x v="1"/>
    <n v="5.6964434105000024"/>
    <n v="1.1392886821000006"/>
  </r>
  <r>
    <x v="38"/>
    <n v="40"/>
    <n v="67.685294557800006"/>
    <n v="4"/>
    <x v="1"/>
    <n v="1.7329266489000048"/>
    <n v="0.34658532978000095"/>
  </r>
  <r>
    <x v="38"/>
    <n v="45"/>
    <n v="69.823145768399996"/>
    <n v="4"/>
    <x v="1"/>
    <n v="2.1378512105999903"/>
    <n v="0.42757024211999806"/>
  </r>
  <r>
    <x v="39"/>
    <n v="0"/>
    <n v="45"/>
    <n v="0"/>
    <x v="6"/>
    <m/>
    <m/>
  </r>
  <r>
    <x v="39"/>
    <n v="5"/>
    <n v="45.769248642199997"/>
    <n v="1"/>
    <x v="6"/>
    <n v="0.76924864219999733"/>
    <n v="0.15384972843999947"/>
  </r>
  <r>
    <x v="39"/>
    <n v="10"/>
    <n v="46.658395267099998"/>
    <n v="1"/>
    <x v="6"/>
    <n v="0.8891466249000004"/>
    <n v="0.17782932498000009"/>
  </r>
  <r>
    <x v="39"/>
    <n v="15"/>
    <n v="48.370999115399997"/>
    <n v="1"/>
    <x v="6"/>
    <n v="1.7126038482999988"/>
    <n v="0.34252076965999978"/>
  </r>
  <r>
    <x v="39"/>
    <n v="20"/>
    <n v="49.762414754799998"/>
    <n v="1"/>
    <x v="6"/>
    <n v="1.3914156394000017"/>
    <n v="0.27828312788000031"/>
  </r>
  <r>
    <x v="39"/>
    <n v="25"/>
    <n v="51.828357059200002"/>
    <n v="1"/>
    <x v="6"/>
    <n v="2.0659423044000036"/>
    <n v="0.41318846088000072"/>
  </r>
  <r>
    <x v="39"/>
    <n v="30"/>
    <n v="56.0989981962"/>
    <n v="1"/>
    <x v="6"/>
    <n v="4.2706411369999984"/>
    <n v="0.85412822739999972"/>
  </r>
  <r>
    <x v="39"/>
    <n v="35"/>
    <n v="57.729534663599999"/>
    <n v="1"/>
    <x v="6"/>
    <n v="1.6305364673999989"/>
    <n v="0.32610729347999978"/>
  </r>
  <r>
    <x v="39"/>
    <n v="40"/>
    <n v="62.175704646100002"/>
    <n v="1"/>
    <x v="6"/>
    <n v="4.4461699825000025"/>
    <n v="0.88923399650000046"/>
  </r>
  <r>
    <x v="40"/>
    <n v="0"/>
    <n v="45"/>
    <n v="0"/>
    <x v="6"/>
    <m/>
    <m/>
  </r>
  <r>
    <x v="40"/>
    <n v="5"/>
    <n v="48.685461234599998"/>
    <n v="1"/>
    <x v="6"/>
    <n v="3.6854612345999982"/>
    <n v="0.73709224691999964"/>
  </r>
  <r>
    <x v="40"/>
    <n v="10"/>
    <n v="49.811412621300001"/>
    <n v="1"/>
    <x v="6"/>
    <n v="1.1259513867000024"/>
    <n v="0.22519027734000047"/>
  </r>
  <r>
    <x v="40"/>
    <n v="15"/>
    <n v="52.864534487500002"/>
    <n v="1"/>
    <x v="6"/>
    <n v="3.0531218662000015"/>
    <n v="0.6106243732400003"/>
  </r>
  <r>
    <x v="40"/>
    <n v="20"/>
    <n v="56.710233528800003"/>
    <n v="1"/>
    <x v="6"/>
    <n v="3.8456990413000014"/>
    <n v="0.76913980826000028"/>
  </r>
  <r>
    <x v="40"/>
    <n v="25"/>
    <n v="58.891816442900002"/>
    <n v="2"/>
    <x v="6"/>
    <n v="2.181582914099998"/>
    <n v="0.43631658281999963"/>
  </r>
  <r>
    <x v="40"/>
    <n v="30"/>
    <n v="60.496375786599998"/>
    <n v="2"/>
    <x v="6"/>
    <n v="1.6045593436999965"/>
    <n v="0.32091186873999933"/>
  </r>
  <r>
    <x v="40"/>
    <n v="35"/>
    <n v="61.124487169699997"/>
    <n v="2"/>
    <x v="6"/>
    <n v="0.62811138309999848"/>
    <n v="0.1256222766199997"/>
  </r>
  <r>
    <x v="40"/>
    <n v="40"/>
    <n v="62.5723181635"/>
    <n v="2"/>
    <x v="6"/>
    <n v="1.4478309938000038"/>
    <n v="0.28956619876000078"/>
  </r>
  <r>
    <x v="40"/>
    <n v="45"/>
    <n v="65.415954505000002"/>
    <n v="3"/>
    <x v="6"/>
    <n v="2.8436363415000017"/>
    <n v="0.56872726830000031"/>
  </r>
  <r>
    <x v="41"/>
    <n v="0"/>
    <n v="45"/>
    <n v="0"/>
    <x v="0"/>
    <m/>
    <m/>
  </r>
  <r>
    <x v="41"/>
    <n v="5"/>
    <n v="45.477543990000001"/>
    <n v="0"/>
    <x v="0"/>
    <n v="0.47754399000000092"/>
    <n v="9.5508798000000186E-2"/>
  </r>
  <r>
    <x v="41"/>
    <n v="10"/>
    <n v="49.779015424500002"/>
    <n v="0"/>
    <x v="0"/>
    <n v="4.3014714345000016"/>
    <n v="0.86029428690000032"/>
  </r>
  <r>
    <x v="41"/>
    <n v="15"/>
    <n v="52.949464741500002"/>
    <n v="1"/>
    <x v="0"/>
    <n v="3.1704493169999992"/>
    <n v="0.63408986339999984"/>
  </r>
  <r>
    <x v="41"/>
    <n v="20"/>
    <n v="53.676839604500003"/>
    <n v="2"/>
    <x v="0"/>
    <n v="0.72737486300000143"/>
    <n v="0.14547497260000028"/>
  </r>
  <r>
    <x v="41"/>
    <n v="25"/>
    <n v="57.534192881300001"/>
    <n v="2"/>
    <x v="0"/>
    <n v="3.8573532767999978"/>
    <n v="0.77147065535999959"/>
  </r>
  <r>
    <x v="41"/>
    <n v="30"/>
    <n v="60.969711330800003"/>
    <n v="2"/>
    <x v="0"/>
    <n v="3.4355184495000017"/>
    <n v="0.68710368990000037"/>
  </r>
  <r>
    <x v="42"/>
    <n v="0"/>
    <n v="45"/>
    <n v="0"/>
    <x v="7"/>
    <m/>
    <m/>
  </r>
  <r>
    <x v="42"/>
    <n v="5"/>
    <n v="46.351842047700003"/>
    <n v="0"/>
    <x v="7"/>
    <n v="1.3518420477000035"/>
    <n v="0.27036840954000069"/>
  </r>
  <r>
    <x v="42"/>
    <n v="10"/>
    <n v="50.965297666799998"/>
    <n v="1"/>
    <x v="7"/>
    <n v="4.6134556190999945"/>
    <n v="0.92269112381999885"/>
  </r>
  <r>
    <x v="42"/>
    <n v="15"/>
    <n v="53.266430868999997"/>
    <n v="1"/>
    <x v="7"/>
    <n v="2.3011332021999991"/>
    <n v="0.46022664043999983"/>
  </r>
  <r>
    <x v="42"/>
    <n v="20"/>
    <n v="55.481689223899998"/>
    <n v="1"/>
    <x v="7"/>
    <n v="2.2152583549000013"/>
    <n v="0.44305167098000026"/>
  </r>
  <r>
    <x v="42"/>
    <n v="25"/>
    <n v="56.545519468400002"/>
    <n v="2"/>
    <x v="7"/>
    <n v="1.0638302445000036"/>
    <n v="0.21276604890000073"/>
  </r>
  <r>
    <x v="42"/>
    <n v="30"/>
    <n v="60.753924604200002"/>
    <n v="2"/>
    <x v="7"/>
    <n v="4.2084051357999996"/>
    <n v="0.84168102715999993"/>
  </r>
  <r>
    <x v="42"/>
    <n v="35"/>
    <n v="61.872273652799997"/>
    <n v="3"/>
    <x v="7"/>
    <n v="1.1183490485999954"/>
    <n v="0.22366980971999909"/>
  </r>
  <r>
    <x v="42"/>
    <n v="40"/>
    <n v="64.183229180599994"/>
    <n v="4"/>
    <x v="7"/>
    <n v="2.3109555277999974"/>
    <n v="0.46219110555999948"/>
  </r>
  <r>
    <x v="43"/>
    <n v="0"/>
    <n v="45"/>
    <n v="0"/>
    <x v="4"/>
    <m/>
    <m/>
  </r>
  <r>
    <x v="44"/>
    <n v="0"/>
    <n v="45"/>
    <n v="0"/>
    <x v="4"/>
    <m/>
    <m/>
  </r>
  <r>
    <x v="44"/>
    <n v="5"/>
    <n v="46.617670613999998"/>
    <n v="0"/>
    <x v="4"/>
    <n v="1.6176706139999979"/>
    <n v="0.3235341227999996"/>
  </r>
  <r>
    <x v="44"/>
    <n v="10"/>
    <n v="47.474644681299999"/>
    <n v="1"/>
    <x v="4"/>
    <n v="0.85697406730000125"/>
    <n v="0.17139481346000024"/>
  </r>
  <r>
    <x v="45"/>
    <n v="0"/>
    <n v="45"/>
    <n v="0"/>
    <x v="5"/>
    <m/>
    <m/>
  </r>
  <r>
    <x v="45"/>
    <n v="5"/>
    <n v="41.746354951000001"/>
    <n v="1"/>
    <x v="5"/>
    <n v="-3.2536450489999993"/>
    <n v="-0.65072900979999981"/>
  </r>
  <r>
    <x v="45"/>
    <n v="10"/>
    <n v="42.432257913199997"/>
    <n v="1"/>
    <x v="5"/>
    <n v="0.68590296219999658"/>
    <n v="0.1371805924399993"/>
  </r>
  <r>
    <x v="45"/>
    <n v="15"/>
    <n v="39.472787441800001"/>
    <n v="1"/>
    <x v="5"/>
    <n v="-2.959470471399996"/>
    <n v="-0.59189409427999917"/>
  </r>
  <r>
    <x v="45"/>
    <n v="20"/>
    <n v="37.652090846199997"/>
    <n v="1"/>
    <x v="5"/>
    <n v="-1.8206965956000047"/>
    <n v="-0.36413931912000097"/>
  </r>
  <r>
    <x v="45"/>
    <n v="25"/>
    <n v="38.097513284199998"/>
    <n v="1"/>
    <x v="5"/>
    <n v="0.44542243800000136"/>
    <n v="8.9084487600000276E-2"/>
  </r>
  <r>
    <x v="45"/>
    <n v="30"/>
    <n v="38.718256383799996"/>
    <n v="2"/>
    <x v="5"/>
    <n v="0.62074309959999852"/>
    <n v="0.1241486199199997"/>
  </r>
  <r>
    <x v="45"/>
    <n v="35"/>
    <n v="37.708529420300003"/>
    <n v="2"/>
    <x v="5"/>
    <n v="-1.0097269634999932"/>
    <n v="-0.20194539269999864"/>
  </r>
  <r>
    <x v="45"/>
    <n v="40"/>
    <n v="38.2654037868"/>
    <n v="2"/>
    <x v="5"/>
    <n v="0.55687436649999711"/>
    <n v="0.11137487329999943"/>
  </r>
  <r>
    <x v="45"/>
    <n v="45"/>
    <n v="37.311235519500002"/>
    <n v="2"/>
    <x v="5"/>
    <n v="-0.95416826729999826"/>
    <n v="-0.19083365345999964"/>
  </r>
  <r>
    <x v="46"/>
    <n v="0"/>
    <n v="45"/>
    <n v="0"/>
    <x v="6"/>
    <m/>
    <m/>
  </r>
  <r>
    <x v="46"/>
    <n v="5"/>
    <n v="45.9183522533"/>
    <n v="0"/>
    <x v="6"/>
    <n v="0.91835225330000014"/>
    <n v="0.18367045066000004"/>
  </r>
  <r>
    <x v="46"/>
    <n v="10"/>
    <n v="46.974962972699998"/>
    <n v="0"/>
    <x v="6"/>
    <n v="1.0566107193999983"/>
    <n v="0.21132214387999965"/>
  </r>
  <r>
    <x v="46"/>
    <n v="15"/>
    <n v="47.777935843900003"/>
    <n v="0"/>
    <x v="6"/>
    <n v="0.80297287120000505"/>
    <n v="0.16059457424000101"/>
  </r>
  <r>
    <x v="46"/>
    <n v="20"/>
    <n v="51.731494160300002"/>
    <n v="0"/>
    <x v="6"/>
    <n v="3.9535583163999988"/>
    <n v="0.79071166327999975"/>
  </r>
  <r>
    <x v="46"/>
    <n v="25"/>
    <n v="54.279324620099999"/>
    <n v="0"/>
    <x v="6"/>
    <n v="2.5478304597999966"/>
    <n v="0.50956609195999936"/>
  </r>
  <r>
    <x v="46"/>
    <n v="30"/>
    <n v="55.341341573400001"/>
    <n v="0"/>
    <x v="6"/>
    <n v="1.0620169533000023"/>
    <n v="0.21240339066000047"/>
  </r>
  <r>
    <x v="46"/>
    <n v="35"/>
    <n v="56.4791125689"/>
    <n v="0"/>
    <x v="6"/>
    <n v="1.1377709954999986"/>
    <n v="0.22755419909999972"/>
  </r>
  <r>
    <x v="46"/>
    <n v="40"/>
    <n v="60.233732778099998"/>
    <n v="1"/>
    <x v="6"/>
    <n v="3.7546202091999987"/>
    <n v="0.75092404183999972"/>
  </r>
  <r>
    <x v="47"/>
    <n v="0"/>
    <n v="45"/>
    <n v="0"/>
    <x v="8"/>
    <m/>
    <m/>
  </r>
  <r>
    <x v="47"/>
    <n v="5"/>
    <n v="45.699250182599997"/>
    <n v="1"/>
    <x v="8"/>
    <n v="0.69925018259999661"/>
    <n v="0.13985003651999933"/>
  </r>
  <r>
    <x v="47"/>
    <n v="10"/>
    <n v="47.3915712023"/>
    <n v="2"/>
    <x v="8"/>
    <n v="1.6923210197000031"/>
    <n v="0.33846420394000065"/>
  </r>
  <r>
    <x v="47"/>
    <n v="15"/>
    <n v="51.791695296100002"/>
    <n v="2"/>
    <x v="8"/>
    <n v="4.4001240938000024"/>
    <n v="0.88002481876000049"/>
  </r>
  <r>
    <x v="47"/>
    <n v="20"/>
    <n v="52.613762885200003"/>
    <n v="2"/>
    <x v="8"/>
    <n v="0.82206758910000133"/>
    <n v="0.16441351782000027"/>
  </r>
  <r>
    <x v="47"/>
    <n v="25"/>
    <n v="55.224476148000001"/>
    <n v="2"/>
    <x v="8"/>
    <n v="2.6107132627999974"/>
    <n v="0.52214265255999948"/>
  </r>
  <r>
    <x v="47"/>
    <n v="30"/>
    <n v="56.458728642300002"/>
    <n v="3"/>
    <x v="8"/>
    <n v="1.2342524943000015"/>
    <n v="0.24685049886000029"/>
  </r>
  <r>
    <x v="47"/>
    <n v="35"/>
    <n v="58.245854354099997"/>
    <n v="3"/>
    <x v="8"/>
    <n v="1.7871257117999946"/>
    <n v="0.35742514235999889"/>
  </r>
  <r>
    <x v="47"/>
    <n v="40"/>
    <n v="60.236547971599997"/>
    <n v="3"/>
    <x v="8"/>
    <n v="1.9906936174999998"/>
    <n v="0.39813872349999996"/>
  </r>
  <r>
    <x v="47"/>
    <n v="45"/>
    <n v="63.105696295199998"/>
    <n v="4"/>
    <x v="8"/>
    <n v="2.869148323600001"/>
    <n v="0.57382966472000019"/>
  </r>
  <r>
    <x v="48"/>
    <n v="0"/>
    <n v="45"/>
    <n v="0"/>
    <x v="1"/>
    <m/>
    <m/>
  </r>
  <r>
    <x v="48"/>
    <n v="5"/>
    <n v="47.238011122800003"/>
    <n v="0"/>
    <x v="1"/>
    <n v="2.2380111228000032"/>
    <n v="0.44760222456000065"/>
  </r>
  <r>
    <x v="48"/>
    <n v="10"/>
    <n v="51.349757046299999"/>
    <n v="1"/>
    <x v="1"/>
    <n v="4.1117459234999956"/>
    <n v="0.82234918469999907"/>
  </r>
  <r>
    <x v="48"/>
    <n v="15"/>
    <n v="52.833941964399997"/>
    <n v="1"/>
    <x v="1"/>
    <n v="1.4841849180999986"/>
    <n v="0.29683698361999972"/>
  </r>
  <r>
    <x v="48"/>
    <n v="20"/>
    <n v="56.607552103099998"/>
    <n v="1"/>
    <x v="1"/>
    <n v="3.7736101387000005"/>
    <n v="0.75472202774000008"/>
  </r>
  <r>
    <x v="48"/>
    <n v="25"/>
    <n v="60.600291685599998"/>
    <n v="1"/>
    <x v="1"/>
    <n v="3.9927395825000005"/>
    <n v="0.79854791650000012"/>
  </r>
  <r>
    <x v="48"/>
    <n v="30"/>
    <n v="62.464385152600002"/>
    <n v="2"/>
    <x v="1"/>
    <n v="1.8640934670000036"/>
    <n v="0.37281869340000073"/>
  </r>
  <r>
    <x v="48"/>
    <n v="35"/>
    <n v="66.949121356899994"/>
    <n v="3"/>
    <x v="1"/>
    <n v="4.4847362042999919"/>
    <n v="0.89694724085999833"/>
  </r>
  <r>
    <x v="48"/>
    <n v="40"/>
    <n v="70.715217600299994"/>
    <n v="3"/>
    <x v="1"/>
    <n v="3.7660962433999998"/>
    <n v="0.75321924868000001"/>
  </r>
  <r>
    <x v="48"/>
    <n v="45"/>
    <n v="73.212938507700002"/>
    <n v="3"/>
    <x v="1"/>
    <n v="2.4977209074000086"/>
    <n v="0.49954418148000174"/>
  </r>
  <r>
    <x v="49"/>
    <n v="0"/>
    <n v="45"/>
    <n v="0"/>
    <x v="8"/>
    <m/>
    <m/>
  </r>
  <r>
    <x v="49"/>
    <n v="5"/>
    <n v="46.142504863399999"/>
    <n v="0"/>
    <x v="8"/>
    <n v="1.1425048633999992"/>
    <n v="0.22850097267999986"/>
  </r>
  <r>
    <x v="49"/>
    <n v="10"/>
    <n v="48.529741245499999"/>
    <n v="1"/>
    <x v="8"/>
    <n v="2.3872363820999993"/>
    <n v="0.47744727641999984"/>
  </r>
  <r>
    <x v="49"/>
    <n v="15"/>
    <n v="49.348426200200002"/>
    <n v="1"/>
    <x v="8"/>
    <n v="0.81868495470000369"/>
    <n v="0.16373699094000074"/>
  </r>
  <r>
    <x v="49"/>
    <n v="20"/>
    <n v="52.533764787000003"/>
    <n v="1"/>
    <x v="8"/>
    <n v="3.1853385868000004"/>
    <n v="0.63706771736000012"/>
  </r>
  <r>
    <x v="49"/>
    <n v="25"/>
    <n v="55.138952502499997"/>
    <n v="2"/>
    <x v="8"/>
    <n v="2.6051877154999943"/>
    <n v="0.52103754309999883"/>
  </r>
  <r>
    <x v="50"/>
    <n v="0"/>
    <n v="45"/>
    <n v="0"/>
    <x v="0"/>
    <m/>
    <m/>
  </r>
  <r>
    <x v="50"/>
    <n v="5"/>
    <n v="47.1118011298"/>
    <n v="0"/>
    <x v="0"/>
    <n v="2.1118011297999999"/>
    <n v="0.42236022596"/>
  </r>
  <r>
    <x v="50"/>
    <n v="10"/>
    <n v="49.431685363200003"/>
    <n v="0"/>
    <x v="0"/>
    <n v="2.3198842334000034"/>
    <n v="0.46397684668000067"/>
  </r>
  <r>
    <x v="50"/>
    <n v="15"/>
    <n v="54.046212673399999"/>
    <n v="0"/>
    <x v="0"/>
    <n v="4.6145273101999962"/>
    <n v="0.92290546203999924"/>
  </r>
  <r>
    <x v="50"/>
    <n v="20"/>
    <n v="55.249272955099997"/>
    <n v="0"/>
    <x v="0"/>
    <n v="1.2030602816999973"/>
    <n v="0.24061205633999946"/>
  </r>
  <r>
    <x v="50"/>
    <n v="25"/>
    <n v="57.408638003900002"/>
    <n v="0"/>
    <x v="0"/>
    <n v="2.1593650488000051"/>
    <n v="0.43187300976000104"/>
  </r>
  <r>
    <x v="50"/>
    <n v="30"/>
    <n v="57.992797430000003"/>
    <n v="1"/>
    <x v="0"/>
    <n v="0.58415942610000116"/>
    <n v="0.11683188522000024"/>
  </r>
  <r>
    <x v="50"/>
    <n v="35"/>
    <n v="60.064340202899999"/>
    <n v="1"/>
    <x v="0"/>
    <n v="2.0715427728999956"/>
    <n v="0.4143085545799991"/>
  </r>
  <r>
    <x v="50"/>
    <n v="40"/>
    <n v="61.525275829599998"/>
    <n v="1"/>
    <x v="0"/>
    <n v="1.4609356266999995"/>
    <n v="0.29218712533999991"/>
  </r>
  <r>
    <x v="50"/>
    <n v="45"/>
    <n v="62.4354040184"/>
    <n v="1"/>
    <x v="0"/>
    <n v="0.91012818880000168"/>
    <n v="0.18202563776000033"/>
  </r>
  <r>
    <x v="51"/>
    <n v="0"/>
    <n v="45"/>
    <n v="0"/>
    <x v="8"/>
    <m/>
    <m/>
  </r>
  <r>
    <x v="51"/>
    <n v="5"/>
    <n v="45.656978496000001"/>
    <n v="0"/>
    <x v="8"/>
    <n v="0.65697849600000069"/>
    <n v="0.13139569920000013"/>
  </r>
  <r>
    <x v="51"/>
    <n v="10"/>
    <n v="47.250641478799999"/>
    <n v="0"/>
    <x v="8"/>
    <n v="1.593662982799998"/>
    <n v="0.31873259655999958"/>
  </r>
  <r>
    <x v="51"/>
    <n v="15"/>
    <n v="48.430410527500001"/>
    <n v="1"/>
    <x v="8"/>
    <n v="1.1797690487000025"/>
    <n v="0.23595380974000052"/>
  </r>
  <r>
    <x v="51"/>
    <n v="20"/>
    <n v="50.344920952800003"/>
    <n v="2"/>
    <x v="8"/>
    <n v="1.9145104253000014"/>
    <n v="0.38290208506000029"/>
  </r>
  <r>
    <x v="51"/>
    <n v="25"/>
    <n v="51.386419084099998"/>
    <n v="2"/>
    <x v="8"/>
    <n v="1.0414981312999956"/>
    <n v="0.20829962625999912"/>
  </r>
  <r>
    <x v="51"/>
    <n v="30"/>
    <n v="54.984407666800003"/>
    <n v="3"/>
    <x v="8"/>
    <n v="3.5979885827000047"/>
    <n v="0.71959771654000093"/>
  </r>
  <r>
    <x v="51"/>
    <n v="35"/>
    <n v="58.086559887600004"/>
    <n v="3"/>
    <x v="8"/>
    <n v="3.1021522208000007"/>
    <n v="0.62043044416000015"/>
  </r>
  <r>
    <x v="51"/>
    <n v="40"/>
    <n v="62.816870830200003"/>
    <n v="4"/>
    <x v="8"/>
    <n v="4.7303109425999992"/>
    <n v="0.94606218851999979"/>
  </r>
  <r>
    <x v="51"/>
    <n v="45"/>
    <n v="68.359776699099996"/>
    <n v="4"/>
    <x v="8"/>
    <n v="5.542905868899993"/>
    <n v="1.1085811737799987"/>
  </r>
  <r>
    <x v="52"/>
    <n v="0"/>
    <n v="45"/>
    <n v="0"/>
    <x v="5"/>
    <m/>
    <m/>
  </r>
  <r>
    <x v="52"/>
    <n v="5"/>
    <n v="45.8162825207"/>
    <n v="0"/>
    <x v="5"/>
    <n v="0.81628252069999974"/>
    <n v="0.16325650413999995"/>
  </r>
  <r>
    <x v="52"/>
    <n v="10"/>
    <n v="46.409083847700003"/>
    <n v="0"/>
    <x v="5"/>
    <n v="0.59280132700000365"/>
    <n v="0.11856026540000073"/>
  </r>
  <r>
    <x v="52"/>
    <n v="15"/>
    <n v="43.553773385600003"/>
    <n v="0"/>
    <x v="5"/>
    <n v="-2.8553104621000003"/>
    <n v="-0.57106209242000006"/>
  </r>
  <r>
    <x v="52"/>
    <n v="20"/>
    <n v="44.001295797399997"/>
    <n v="0"/>
    <x v="5"/>
    <n v="0.4475224117999943"/>
    <n v="8.950448235999886E-2"/>
  </r>
  <r>
    <x v="52"/>
    <n v="25"/>
    <n v="44.664594321899997"/>
    <n v="1"/>
    <x v="5"/>
    <n v="0.66329852450000004"/>
    <n v="0.13265970490000001"/>
  </r>
  <r>
    <x v="52"/>
    <n v="30"/>
    <n v="45.350232415599997"/>
    <n v="1"/>
    <x v="5"/>
    <n v="0.68563809369999973"/>
    <n v="0.13712761873999996"/>
  </r>
  <r>
    <x v="52"/>
    <n v="35"/>
    <n v="43.220276364699998"/>
    <n v="1"/>
    <x v="5"/>
    <n v="-2.1299560508999988"/>
    <n v="-0.42599121017999975"/>
  </r>
  <r>
    <x v="52"/>
    <n v="40"/>
    <n v="44.0067238476"/>
    <n v="2"/>
    <x v="5"/>
    <n v="0.78644748290000166"/>
    <n v="0.15728949658000033"/>
  </r>
  <r>
    <x v="52"/>
    <n v="45"/>
    <n v="40.659006272100001"/>
    <n v="2"/>
    <x v="5"/>
    <n v="-3.347717575499999"/>
    <n v="-0.66954351509999976"/>
  </r>
  <r>
    <x v="53"/>
    <n v="0"/>
    <n v="45"/>
    <n v="0"/>
    <x v="4"/>
    <m/>
    <m/>
  </r>
  <r>
    <x v="53"/>
    <n v="5"/>
    <n v="47.000593991199999"/>
    <n v="0"/>
    <x v="4"/>
    <n v="2.0005939911999988"/>
    <n v="0.40011879823999974"/>
  </r>
  <r>
    <x v="53"/>
    <n v="10"/>
    <n v="48.1797190801"/>
    <n v="1"/>
    <x v="4"/>
    <n v="1.1791250889000011"/>
    <n v="0.23582501778000023"/>
  </r>
  <r>
    <x v="53"/>
    <n v="15"/>
    <n v="49.988302463499998"/>
    <n v="1"/>
    <x v="4"/>
    <n v="1.8085833833999985"/>
    <n v="0.36171667667999968"/>
  </r>
  <r>
    <x v="54"/>
    <n v="0"/>
    <n v="45"/>
    <n v="0"/>
    <x v="3"/>
    <m/>
    <m/>
  </r>
  <r>
    <x v="54"/>
    <n v="5"/>
    <n v="47.313490624899998"/>
    <n v="0"/>
    <x v="3"/>
    <n v="2.3134906248999982"/>
    <n v="0.46269812497999963"/>
  </r>
  <r>
    <x v="54"/>
    <n v="10"/>
    <n v="47.9043237514"/>
    <n v="0"/>
    <x v="3"/>
    <n v="0.59083312650000153"/>
    <n v="0.1181666253000003"/>
  </r>
  <r>
    <x v="54"/>
    <n v="15"/>
    <n v="48.735197144399997"/>
    <n v="1"/>
    <x v="3"/>
    <n v="0.83087339299999741"/>
    <n v="0.16617467859999949"/>
  </r>
  <r>
    <x v="54"/>
    <n v="20"/>
    <n v="51.1127129256"/>
    <n v="2"/>
    <x v="3"/>
    <n v="2.3775157812000032"/>
    <n v="0.47550315624000061"/>
  </r>
  <r>
    <x v="54"/>
    <n v="25"/>
    <n v="52.178602208999997"/>
    <n v="2"/>
    <x v="3"/>
    <n v="1.0658892833999971"/>
    <n v="0.21317785667999942"/>
  </r>
  <r>
    <x v="54"/>
    <n v="30"/>
    <n v="56.873816543099998"/>
    <n v="2"/>
    <x v="3"/>
    <n v="4.695214334100001"/>
    <n v="0.93904286682000015"/>
  </r>
  <r>
    <x v="54"/>
    <n v="35"/>
    <n v="57.748758312"/>
    <n v="2"/>
    <x v="3"/>
    <n v="0.87494176890000119"/>
    <n v="0.17498835378000024"/>
  </r>
  <r>
    <x v="55"/>
    <n v="0"/>
    <n v="45"/>
    <n v="0"/>
    <x v="6"/>
    <m/>
    <m/>
  </r>
  <r>
    <x v="55"/>
    <n v="5"/>
    <n v="48.194577880499999"/>
    <n v="0"/>
    <x v="6"/>
    <n v="3.1945778804999989"/>
    <n v="0.63891557609999983"/>
  </r>
  <r>
    <x v="56"/>
    <n v="0"/>
    <n v="45"/>
    <n v="0"/>
    <x v="0"/>
    <m/>
    <m/>
  </r>
  <r>
    <x v="56"/>
    <n v="5"/>
    <n v="45.591146604099997"/>
    <n v="0"/>
    <x v="0"/>
    <n v="0.59114660409999686"/>
    <n v="0.11822932081999937"/>
  </r>
  <r>
    <x v="56"/>
    <n v="10"/>
    <n v="47.2224461932"/>
    <n v="0"/>
    <x v="0"/>
    <n v="1.6312995891000028"/>
    <n v="0.32625991782000058"/>
  </r>
  <r>
    <x v="56"/>
    <n v="15"/>
    <n v="48.352238540499997"/>
    <n v="0"/>
    <x v="0"/>
    <n v="1.1297923472999969"/>
    <n v="0.22595846945999937"/>
  </r>
  <r>
    <x v="56"/>
    <n v="20"/>
    <n v="49.613383026599998"/>
    <n v="0"/>
    <x v="0"/>
    <n v="1.261144486100001"/>
    <n v="0.25222889722000019"/>
  </r>
  <r>
    <x v="56"/>
    <n v="25"/>
    <n v="53.078894402800003"/>
    <n v="0"/>
    <x v="0"/>
    <n v="3.4655113762000056"/>
    <n v="0.69310227524000112"/>
  </r>
  <r>
    <x v="56"/>
    <n v="30"/>
    <n v="54.363797309399999"/>
    <n v="1"/>
    <x v="0"/>
    <n v="1.2849029065999957"/>
    <n v="0.25698058131999912"/>
  </r>
  <r>
    <x v="56"/>
    <n v="35"/>
    <n v="56.523327264899997"/>
    <n v="1"/>
    <x v="0"/>
    <n v="2.1595299554999983"/>
    <n v="0.43190599109999966"/>
  </r>
  <r>
    <x v="56"/>
    <n v="40"/>
    <n v="58.315592504100003"/>
    <n v="1"/>
    <x v="0"/>
    <n v="1.792265239200006"/>
    <n v="0.3584530478400012"/>
  </r>
  <r>
    <x v="56"/>
    <n v="45"/>
    <n v="60.918766515400002"/>
    <n v="1"/>
    <x v="0"/>
    <n v="2.6031740112999984"/>
    <n v="0.5206348022599997"/>
  </r>
  <r>
    <x v="57"/>
    <n v="0"/>
    <n v="45"/>
    <n v="0"/>
    <x v="4"/>
    <m/>
    <m/>
  </r>
  <r>
    <x v="57"/>
    <n v="5"/>
    <n v="47.033099632599999"/>
    <n v="0"/>
    <x v="4"/>
    <n v="2.033099632599999"/>
    <n v="0.40661992651999979"/>
  </r>
  <r>
    <x v="58"/>
    <n v="0"/>
    <n v="45"/>
    <n v="0"/>
    <x v="2"/>
    <m/>
    <m/>
  </r>
  <r>
    <x v="58"/>
    <n v="5"/>
    <n v="46.370797592099997"/>
    <n v="1"/>
    <x v="2"/>
    <n v="1.3707975920999971"/>
    <n v="0.27415951841999942"/>
  </r>
  <r>
    <x v="58"/>
    <n v="10"/>
    <n v="48.146977581999998"/>
    <n v="2"/>
    <x v="2"/>
    <n v="1.776179989900001"/>
    <n v="0.35523599798000022"/>
  </r>
  <r>
    <x v="58"/>
    <n v="15"/>
    <n v="48.722077849400002"/>
    <n v="2"/>
    <x v="2"/>
    <n v="0.57510026740000342"/>
    <n v="0.11502005348000069"/>
  </r>
  <r>
    <x v="59"/>
    <n v="0"/>
    <n v="45"/>
    <n v="0"/>
    <x v="4"/>
    <m/>
    <m/>
  </r>
  <r>
    <x v="59"/>
    <n v="5"/>
    <n v="46.565812632799997"/>
    <n v="0"/>
    <x v="4"/>
    <n v="1.5658126327999966"/>
    <n v="0.31316252655999932"/>
  </r>
  <r>
    <x v="59"/>
    <n v="10"/>
    <n v="51.072512247900001"/>
    <n v="0"/>
    <x v="4"/>
    <n v="4.5066996151000041"/>
    <n v="0.90133992302000077"/>
  </r>
  <r>
    <x v="59"/>
    <n v="15"/>
    <n v="53.945544290400001"/>
    <n v="1"/>
    <x v="4"/>
    <n v="2.8730320425000002"/>
    <n v="0.5746064085"/>
  </r>
  <r>
    <x v="59"/>
    <n v="20"/>
    <n v="58.841188880300002"/>
    <n v="1"/>
    <x v="4"/>
    <n v="4.8956445899000016"/>
    <n v="0.97912891798000035"/>
  </r>
  <r>
    <x v="59"/>
    <n v="25"/>
    <n v="60.253481386200001"/>
    <n v="1"/>
    <x v="4"/>
    <n v="1.4122925058999982"/>
    <n v="0.28245850117999965"/>
  </r>
  <r>
    <x v="59"/>
    <n v="30"/>
    <n v="65.893986072100006"/>
    <n v="1"/>
    <x v="4"/>
    <n v="5.6405046859000052"/>
    <n v="1.128100937180001"/>
  </r>
  <r>
    <x v="59"/>
    <n v="35"/>
    <n v="66.742924173099993"/>
    <n v="1"/>
    <x v="4"/>
    <n v="0.84893810099998745"/>
    <n v="0.16978762019999749"/>
  </r>
  <r>
    <x v="59"/>
    <n v="40"/>
    <n v="71.108118345199998"/>
    <n v="1"/>
    <x v="4"/>
    <n v="4.3651941721000043"/>
    <n v="0.87303883442000085"/>
  </r>
  <r>
    <x v="59"/>
    <n v="45"/>
    <n v="73.324432280400003"/>
    <n v="1"/>
    <x v="4"/>
    <n v="2.2163139352000059"/>
    <n v="0.44326278704000116"/>
  </r>
  <r>
    <x v="60"/>
    <n v="0"/>
    <n v="45"/>
    <n v="0"/>
    <x v="6"/>
    <m/>
    <m/>
  </r>
  <r>
    <x v="61"/>
    <n v="0"/>
    <n v="45"/>
    <n v="0"/>
    <x v="9"/>
    <m/>
    <m/>
  </r>
  <r>
    <x v="61"/>
    <n v="5"/>
    <n v="38.796473731799999"/>
    <n v="0"/>
    <x v="9"/>
    <n v="-6.203526268200001"/>
    <n v="-1.2407052536400003"/>
  </r>
  <r>
    <x v="61"/>
    <n v="10"/>
    <n v="35.624402697199997"/>
    <n v="0"/>
    <x v="9"/>
    <n v="-3.1720710346000018"/>
    <n v="-0.63441420692000039"/>
  </r>
  <r>
    <x v="61"/>
    <n v="15"/>
    <n v="32.623002526400001"/>
    <n v="0"/>
    <x v="9"/>
    <n v="-3.0014001707999967"/>
    <n v="-0.60028003415999931"/>
  </r>
  <r>
    <x v="61"/>
    <n v="20"/>
    <n v="30.485984843800001"/>
    <n v="0"/>
    <x v="9"/>
    <n v="-2.1370176825999998"/>
    <n v="-0.42740353651999996"/>
  </r>
  <r>
    <x v="62"/>
    <n v="0"/>
    <n v="45"/>
    <n v="0"/>
    <x v="8"/>
    <m/>
    <m/>
  </r>
  <r>
    <x v="62"/>
    <n v="5"/>
    <n v="46.395759658700001"/>
    <n v="0"/>
    <x v="8"/>
    <n v="1.3957596587000012"/>
    <n v="0.27915193174000025"/>
  </r>
  <r>
    <x v="62"/>
    <n v="10"/>
    <n v="48.185373226800003"/>
    <n v="0"/>
    <x v="8"/>
    <n v="1.7896135681000018"/>
    <n v="0.35792271362000039"/>
  </r>
  <r>
    <x v="62"/>
    <n v="15"/>
    <n v="49.106974734300003"/>
    <n v="1"/>
    <x v="8"/>
    <n v="0.92160150750000014"/>
    <n v="0.18432030150000003"/>
  </r>
  <r>
    <x v="62"/>
    <n v="20"/>
    <n v="52.079510092600003"/>
    <n v="1"/>
    <x v="8"/>
    <n v="2.9725353583"/>
    <n v="0.59450707166000005"/>
  </r>
  <r>
    <x v="63"/>
    <n v="0"/>
    <n v="45"/>
    <n v="0"/>
    <x v="6"/>
    <m/>
    <m/>
  </r>
  <r>
    <x v="63"/>
    <n v="5"/>
    <n v="48.791664955199998"/>
    <n v="0"/>
    <x v="6"/>
    <n v="3.7916649551999981"/>
    <n v="0.75833299103999963"/>
  </r>
  <r>
    <x v="63"/>
    <n v="10"/>
    <n v="53.435986676399999"/>
    <n v="0"/>
    <x v="6"/>
    <n v="4.6443217212000008"/>
    <n v="0.92886434424000019"/>
  </r>
  <r>
    <x v="63"/>
    <n v="15"/>
    <n v="58.135544845799998"/>
    <n v="0"/>
    <x v="6"/>
    <n v="4.6995581693999995"/>
    <n v="0.93991163387999987"/>
  </r>
  <r>
    <x v="63"/>
    <n v="20"/>
    <n v="62.706031447100003"/>
    <n v="0"/>
    <x v="6"/>
    <n v="4.5704866013000043"/>
    <n v="0.9140973202600009"/>
  </r>
  <r>
    <x v="63"/>
    <n v="25"/>
    <n v="64.663625792299996"/>
    <n v="0"/>
    <x v="6"/>
    <n v="1.9575943451999933"/>
    <n v="0.39151886903999866"/>
  </r>
  <r>
    <x v="63"/>
    <n v="30"/>
    <n v="69.160519822799998"/>
    <n v="0"/>
    <x v="6"/>
    <n v="4.4968940305000018"/>
    <n v="0.89937880610000032"/>
  </r>
  <r>
    <x v="63"/>
    <n v="35"/>
    <n v="71.9051172092"/>
    <n v="0"/>
    <x v="6"/>
    <n v="2.7445973864000024"/>
    <n v="0.54891947728000046"/>
  </r>
  <r>
    <x v="64"/>
    <n v="0"/>
    <n v="45"/>
    <n v="0"/>
    <x v="9"/>
    <m/>
    <m/>
  </r>
  <r>
    <x v="64"/>
    <n v="5"/>
    <n v="45.839399762699998"/>
    <n v="0"/>
    <x v="9"/>
    <n v="0.83939976269999761"/>
    <n v="0.16787995253999952"/>
  </r>
  <r>
    <x v="64"/>
    <n v="10"/>
    <n v="46.304002538500001"/>
    <n v="1"/>
    <x v="9"/>
    <n v="0.46460277580000309"/>
    <n v="9.2920555160000612E-2"/>
  </r>
  <r>
    <x v="64"/>
    <n v="15"/>
    <n v="42.172300786199997"/>
    <n v="1"/>
    <x v="9"/>
    <n v="-4.1317017523000032"/>
    <n v="-0.82634035046000065"/>
  </r>
  <r>
    <x v="64"/>
    <n v="20"/>
    <n v="42.957120013400001"/>
    <n v="1"/>
    <x v="9"/>
    <n v="0.78481922720000341"/>
    <n v="0.15696384544000069"/>
  </r>
  <r>
    <x v="64"/>
    <n v="25"/>
    <n v="42.368692385000003"/>
    <n v="1"/>
    <x v="9"/>
    <n v="-0.58842762839999807"/>
    <n v="-0.11768552567999961"/>
  </r>
  <r>
    <x v="64"/>
    <n v="30"/>
    <n v="42.874460558599999"/>
    <n v="1"/>
    <x v="9"/>
    <n v="0.50576817359999637"/>
    <n v="0.10115363471999927"/>
  </r>
  <r>
    <x v="64"/>
    <n v="35"/>
    <n v="38.9541145767"/>
    <n v="1"/>
    <x v="9"/>
    <n v="-3.9203459818999988"/>
    <n v="-0.78406919637999972"/>
  </r>
  <r>
    <x v="64"/>
    <n v="40"/>
    <n v="36.356851210499997"/>
    <n v="1"/>
    <x v="9"/>
    <n v="-2.5972633662000035"/>
    <n v="-0.51945267324000066"/>
  </r>
  <r>
    <x v="64"/>
    <n v="45"/>
    <n v="37.074024215500003"/>
    <n v="1"/>
    <x v="9"/>
    <n v="0.71717300500000647"/>
    <n v="0.1434346010000013"/>
  </r>
  <r>
    <x v="65"/>
    <n v="0"/>
    <n v="45"/>
    <n v="0"/>
    <x v="4"/>
    <m/>
    <m/>
  </r>
  <r>
    <x v="65"/>
    <n v="5"/>
    <n v="46.593233366500002"/>
    <n v="0"/>
    <x v="4"/>
    <n v="1.5932333665000016"/>
    <n v="0.31864667330000029"/>
  </r>
  <r>
    <x v="65"/>
    <n v="10"/>
    <n v="48.269508607500001"/>
    <n v="0"/>
    <x v="4"/>
    <n v="1.676275240999999"/>
    <n v="0.33525504819999979"/>
  </r>
  <r>
    <x v="65"/>
    <n v="15"/>
    <n v="49.653244036300002"/>
    <n v="1"/>
    <x v="4"/>
    <n v="1.3837354288000014"/>
    <n v="0.27674708576000029"/>
  </r>
  <r>
    <x v="65"/>
    <n v="20"/>
    <n v="51.447118300100001"/>
    <n v="2"/>
    <x v="4"/>
    <n v="1.7938742637999994"/>
    <n v="0.35877485275999987"/>
  </r>
  <r>
    <x v="65"/>
    <n v="25"/>
    <n v="55.670106604499999"/>
    <n v="3"/>
    <x v="4"/>
    <n v="4.2229883043999976"/>
    <n v="0.84459766087999955"/>
  </r>
  <r>
    <x v="65"/>
    <n v="30"/>
    <n v="57.997706416600003"/>
    <n v="3"/>
    <x v="4"/>
    <n v="2.3275998121000043"/>
    <n v="0.46551996242000088"/>
  </r>
  <r>
    <x v="65"/>
    <n v="35"/>
    <n v="60.384519784600002"/>
    <n v="4"/>
    <x v="4"/>
    <n v="2.3868133679999985"/>
    <n v="0.47736267359999973"/>
  </r>
  <r>
    <x v="65"/>
    <n v="40"/>
    <n v="62.2219149274"/>
    <n v="4"/>
    <x v="4"/>
    <n v="1.8373951427999984"/>
    <n v="0.3674790285599997"/>
  </r>
  <r>
    <x v="65"/>
    <n v="45"/>
    <n v="68.163195170700007"/>
    <n v="4"/>
    <x v="4"/>
    <n v="5.9412802433000067"/>
    <n v="1.1882560486600013"/>
  </r>
  <r>
    <x v="66"/>
    <n v="0"/>
    <n v="45"/>
    <n v="0"/>
    <x v="9"/>
    <m/>
    <m/>
  </r>
  <r>
    <x v="66"/>
    <n v="5"/>
    <n v="44.022752456500001"/>
    <n v="0"/>
    <x v="9"/>
    <n v="-0.97724754349999898"/>
    <n v="-0.1954495086999998"/>
  </r>
  <r>
    <x v="66"/>
    <n v="10"/>
    <n v="44.5020424625"/>
    <n v="0"/>
    <x v="9"/>
    <n v="0.47929000599999938"/>
    <n v="9.5858001199999876E-2"/>
  </r>
  <r>
    <x v="66"/>
    <n v="15"/>
    <n v="45.216742994400001"/>
    <n v="0"/>
    <x v="9"/>
    <n v="0.71470053190000016"/>
    <n v="0.14294010638000004"/>
  </r>
  <r>
    <x v="66"/>
    <n v="20"/>
    <n v="45.933322187900004"/>
    <n v="1"/>
    <x v="9"/>
    <n v="0.71657919350000299"/>
    <n v="0.14331583870000059"/>
  </r>
  <r>
    <x v="66"/>
    <n v="25"/>
    <n v="46.809224692500003"/>
    <n v="1"/>
    <x v="9"/>
    <n v="0.87590250459999908"/>
    <n v="0.17518050091999982"/>
  </r>
  <r>
    <x v="66"/>
    <n v="30"/>
    <n v="44.221479879599997"/>
    <n v="2"/>
    <x v="9"/>
    <n v="-2.5877448129000058"/>
    <n v="-0.51754896258000116"/>
  </r>
  <r>
    <x v="66"/>
    <n v="35"/>
    <n v="44.702832962499997"/>
    <n v="2"/>
    <x v="9"/>
    <n v="0.48135308290000012"/>
    <n v="9.6270616580000024E-2"/>
  </r>
  <r>
    <x v="66"/>
    <n v="40"/>
    <n v="45.5658210311"/>
    <n v="2"/>
    <x v="9"/>
    <n v="0.86298806860000354"/>
    <n v="0.17259761372000071"/>
  </r>
  <r>
    <x v="66"/>
    <n v="45"/>
    <n v="40.159220298599998"/>
    <n v="2"/>
    <x v="9"/>
    <n v="-5.4066007325000029"/>
    <n v="-1.0813201465000006"/>
  </r>
  <r>
    <x v="67"/>
    <n v="0"/>
    <n v="45"/>
    <n v="0"/>
    <x v="6"/>
    <m/>
    <m/>
  </r>
  <r>
    <x v="67"/>
    <n v="5"/>
    <n v="48.782068780800003"/>
    <n v="0"/>
    <x v="6"/>
    <n v="3.7820687808000031"/>
    <n v="0.75641375616000062"/>
  </r>
  <r>
    <x v="67"/>
    <n v="10"/>
    <n v="49.647086498100002"/>
    <n v="0"/>
    <x v="6"/>
    <n v="0.86501771729999888"/>
    <n v="0.17300354345999977"/>
  </r>
  <r>
    <x v="67"/>
    <n v="15"/>
    <n v="53.646168043499998"/>
    <n v="1"/>
    <x v="6"/>
    <n v="3.9990815453999957"/>
    <n v="0.79981630907999912"/>
  </r>
  <r>
    <x v="67"/>
    <n v="20"/>
    <n v="55.096993558500003"/>
    <n v="1"/>
    <x v="6"/>
    <n v="1.4508255150000053"/>
    <n v="0.29016510300000109"/>
  </r>
  <r>
    <x v="67"/>
    <n v="25"/>
    <n v="57.524446106200003"/>
    <n v="2"/>
    <x v="6"/>
    <n v="2.4274525476999997"/>
    <n v="0.48549050953999995"/>
  </r>
  <r>
    <x v="67"/>
    <n v="30"/>
    <n v="61.1081859982"/>
    <n v="2"/>
    <x v="6"/>
    <n v="3.583739891999997"/>
    <n v="0.71674797839999937"/>
  </r>
  <r>
    <x v="67"/>
    <n v="35"/>
    <n v="64.0948892973"/>
    <n v="2"/>
    <x v="6"/>
    <n v="2.9867032991000002"/>
    <n v="0.59734065982000006"/>
  </r>
  <r>
    <x v="67"/>
    <n v="40"/>
    <n v="67.742814055699995"/>
    <n v="2"/>
    <x v="6"/>
    <n v="3.647924758399995"/>
    <n v="0.72958495167999904"/>
  </r>
  <r>
    <x v="67"/>
    <n v="45"/>
    <n v="69.872250794699994"/>
    <n v="2"/>
    <x v="6"/>
    <n v="2.1294367389999991"/>
    <n v="0.42588734779999982"/>
  </r>
  <r>
    <x v="68"/>
    <n v="0"/>
    <n v="45"/>
    <n v="0"/>
    <x v="7"/>
    <m/>
    <m/>
  </r>
  <r>
    <x v="68"/>
    <n v="5"/>
    <n v="46.188741927700001"/>
    <n v="0"/>
    <x v="7"/>
    <n v="1.1887419277000006"/>
    <n v="0.23774838554000013"/>
  </r>
  <r>
    <x v="68"/>
    <n v="10"/>
    <n v="50.094753821700003"/>
    <n v="0"/>
    <x v="7"/>
    <n v="3.9060118940000024"/>
    <n v="0.78120237880000043"/>
  </r>
  <r>
    <x v="68"/>
    <n v="15"/>
    <n v="51.007258002"/>
    <n v="0"/>
    <x v="7"/>
    <n v="0.91250418029999736"/>
    <n v="0.18250083605999948"/>
  </r>
  <r>
    <x v="68"/>
    <n v="20"/>
    <n v="55.090096910200003"/>
    <n v="1"/>
    <x v="7"/>
    <n v="4.0828389082000029"/>
    <n v="0.81656778164000055"/>
  </r>
  <r>
    <x v="68"/>
    <n v="25"/>
    <n v="55.754082566000001"/>
    <n v="2"/>
    <x v="7"/>
    <n v="0.66398565579999769"/>
    <n v="0.13279713115999953"/>
  </r>
  <r>
    <x v="68"/>
    <n v="30"/>
    <n v="58.952829107200003"/>
    <n v="3"/>
    <x v="7"/>
    <n v="3.198746541200002"/>
    <n v="0.63974930824000042"/>
  </r>
  <r>
    <x v="68"/>
    <n v="35"/>
    <n v="60.862158834500001"/>
    <n v="4"/>
    <x v="7"/>
    <n v="1.9093297272999976"/>
    <n v="0.38186594545999952"/>
  </r>
  <r>
    <x v="68"/>
    <n v="40"/>
    <n v="61.7749626799"/>
    <n v="4"/>
    <x v="7"/>
    <n v="0.91280384539999915"/>
    <n v="0.18256076907999982"/>
  </r>
  <r>
    <x v="69"/>
    <n v="0"/>
    <n v="45"/>
    <n v="0"/>
    <x v="7"/>
    <m/>
    <m/>
  </r>
  <r>
    <x v="69"/>
    <n v="5"/>
    <n v="47.656424357500001"/>
    <n v="1"/>
    <x v="7"/>
    <n v="2.6564243575000006"/>
    <n v="0.53128487150000014"/>
  </r>
  <r>
    <x v="69"/>
    <n v="10"/>
    <n v="49.188231667399997"/>
    <n v="1"/>
    <x v="7"/>
    <n v="1.531807309899996"/>
    <n v="0.30636146197999919"/>
  </r>
  <r>
    <x v="69"/>
    <n v="15"/>
    <n v="52.6826953952"/>
    <n v="1"/>
    <x v="7"/>
    <n v="3.494463727800003"/>
    <n v="0.69889274556000058"/>
  </r>
  <r>
    <x v="69"/>
    <n v="20"/>
    <n v="54.643295405499998"/>
    <n v="1"/>
    <x v="7"/>
    <n v="1.9606000102999985"/>
    <n v="0.39212000205999969"/>
  </r>
  <r>
    <x v="69"/>
    <n v="25"/>
    <n v="56.8494055954"/>
    <n v="1"/>
    <x v="7"/>
    <n v="2.2061101899000022"/>
    <n v="0.44122203798000043"/>
  </r>
  <r>
    <x v="69"/>
    <n v="30"/>
    <n v="60.328717050900003"/>
    <n v="1"/>
    <x v="7"/>
    <n v="3.4793114555000031"/>
    <n v="0.69586229110000064"/>
  </r>
  <r>
    <x v="69"/>
    <n v="35"/>
    <n v="62.330420396599997"/>
    <n v="2"/>
    <x v="7"/>
    <n v="2.001703345699994"/>
    <n v="0.40034066913999877"/>
  </r>
  <r>
    <x v="69"/>
    <n v="40"/>
    <n v="68.525856157899995"/>
    <n v="2"/>
    <x v="7"/>
    <n v="6.1954357612999971"/>
    <n v="1.2390871522599993"/>
  </r>
  <r>
    <x v="69"/>
    <n v="45"/>
    <n v="70.492787634099997"/>
    <n v="2"/>
    <x v="7"/>
    <n v="1.9669314762000027"/>
    <n v="0.39338629524000057"/>
  </r>
  <r>
    <x v="70"/>
    <n v="0"/>
    <n v="45"/>
    <n v="0"/>
    <x v="5"/>
    <m/>
    <m/>
  </r>
  <r>
    <x v="70"/>
    <n v="5"/>
    <n v="45.851530621199998"/>
    <n v="0"/>
    <x v="5"/>
    <n v="0.85153062119999845"/>
    <n v="0.17030612423999969"/>
  </r>
  <r>
    <x v="70"/>
    <n v="10"/>
    <n v="40.170558475199996"/>
    <n v="0"/>
    <x v="5"/>
    <n v="-5.680972146000002"/>
    <n v="-1.1361944292000004"/>
  </r>
  <r>
    <x v="70"/>
    <n v="15"/>
    <n v="40.678128524199998"/>
    <n v="0"/>
    <x v="5"/>
    <n v="0.50757004900000169"/>
    <n v="0.10151400980000033"/>
  </r>
  <r>
    <x v="70"/>
    <n v="20"/>
    <n v="41.211897003099999"/>
    <n v="0"/>
    <x v="5"/>
    <n v="0.53376847890000079"/>
    <n v="0.10675369578000016"/>
  </r>
  <r>
    <x v="70"/>
    <n v="25"/>
    <n v="35.569399350399998"/>
    <n v="1"/>
    <x v="5"/>
    <n v="-5.6424976527000013"/>
    <n v="-1.1284995305400003"/>
  </r>
  <r>
    <x v="70"/>
    <n v="30"/>
    <n v="34.952582842299996"/>
    <n v="1"/>
    <x v="5"/>
    <n v="-0.61681650810000122"/>
    <n v="-0.12336330162000024"/>
  </r>
  <r>
    <x v="70"/>
    <n v="35"/>
    <n v="30.960391942699999"/>
    <n v="1"/>
    <x v="5"/>
    <n v="-3.9921908995999971"/>
    <n v="-0.79843817991999944"/>
  </r>
  <r>
    <x v="70"/>
    <n v="40"/>
    <n v="31.369405733600001"/>
    <n v="1"/>
    <x v="5"/>
    <n v="0.40901379090000134"/>
    <n v="8.1802758180000268E-2"/>
  </r>
  <r>
    <x v="70"/>
    <n v="45"/>
    <n v="29.128471808699999"/>
    <n v="1"/>
    <x v="5"/>
    <n v="-2.240933924900002"/>
    <n v="-0.44818678498000042"/>
  </r>
  <r>
    <x v="71"/>
    <n v="0"/>
    <n v="45"/>
    <n v="0"/>
    <x v="3"/>
    <m/>
    <m/>
  </r>
  <r>
    <x v="71"/>
    <n v="5"/>
    <n v="46.880749158599997"/>
    <n v="0"/>
    <x v="3"/>
    <n v="1.8807491585999969"/>
    <n v="0.37614983171999938"/>
  </r>
  <r>
    <x v="71"/>
    <n v="10"/>
    <n v="48.1834016703"/>
    <n v="0"/>
    <x v="3"/>
    <n v="1.3026525117000034"/>
    <n v="0.26053050234000069"/>
  </r>
  <r>
    <x v="71"/>
    <n v="15"/>
    <n v="51.0604192395"/>
    <n v="1"/>
    <x v="3"/>
    <n v="2.8770175691999995"/>
    <n v="0.57540351383999988"/>
  </r>
  <r>
    <x v="72"/>
    <n v="0"/>
    <n v="45"/>
    <n v="0"/>
    <x v="10"/>
    <m/>
    <m/>
  </r>
  <r>
    <x v="73"/>
    <n v="0"/>
    <n v="45"/>
    <n v="0"/>
    <x v="11"/>
    <m/>
    <m/>
  </r>
  <r>
    <x v="73"/>
    <n v="5"/>
    <n v="48.786801463499998"/>
    <n v="0"/>
    <x v="11"/>
    <n v="3.786801463499998"/>
    <n v="0.7573602926999996"/>
  </r>
  <r>
    <x v="72"/>
    <n v="5"/>
    <n v="47.570392076099999"/>
    <n v="0"/>
    <x v="10"/>
    <n v="-1.2164093873999988"/>
    <n v="-0.24328187747999977"/>
  </r>
  <r>
    <x v="73"/>
    <n v="10"/>
    <n v="51.745156131400002"/>
    <n v="0"/>
    <x v="11"/>
    <n v="4.1747640553000025"/>
    <n v="0.83495281106000052"/>
  </r>
  <r>
    <x v="72"/>
    <n v="10"/>
    <n v="49.880527801699998"/>
    <n v="0"/>
    <x v="10"/>
    <n v="-1.8646283297000039"/>
    <n v="-0.37292566594000076"/>
  </r>
  <r>
    <x v="72"/>
    <n v="15"/>
    <n v="51.325852069200003"/>
    <n v="1"/>
    <x v="10"/>
    <n v="1.4453242675000055"/>
    <n v="0.28906485350000111"/>
  </r>
  <r>
    <x v="73"/>
    <n v="15"/>
    <n v="53.442019760999997"/>
    <n v="0"/>
    <x v="11"/>
    <n v="2.1161676917999941"/>
    <n v="0.42323353835999883"/>
  </r>
  <r>
    <x v="73"/>
    <n v="20"/>
    <n v="55.3261220232"/>
    <n v="1"/>
    <x v="11"/>
    <n v="1.8841022622000025"/>
    <n v="0.37682045244000051"/>
  </r>
  <r>
    <x v="72"/>
    <n v="20"/>
    <n v="54.6576500822"/>
    <n v="1"/>
    <x v="10"/>
    <n v="-0.66847194099999996"/>
    <n v="-0.13369438819999999"/>
  </r>
  <r>
    <x v="72"/>
    <n v="25"/>
    <n v="56.045563533500001"/>
    <n v="1"/>
    <x v="10"/>
    <n v="1.3879134513000011"/>
    <n v="0.27758269026000021"/>
  </r>
  <r>
    <x v="72"/>
    <n v="30"/>
    <n v="59.0822939412"/>
    <n v="1"/>
    <x v="10"/>
    <n v="3.0367304076999986"/>
    <n v="0.60734608153999969"/>
  </r>
  <r>
    <x v="72"/>
    <n v="35"/>
    <n v="62.570879613700001"/>
    <n v="2"/>
    <x v="10"/>
    <n v="3.4885856725000011"/>
    <n v="0.69771713450000017"/>
  </r>
  <r>
    <x v="74"/>
    <n v="0"/>
    <n v="45"/>
    <n v="0"/>
    <x v="6"/>
    <m/>
    <m/>
  </r>
  <r>
    <x v="74"/>
    <n v="5"/>
    <n v="49.470417015099997"/>
    <n v="0"/>
    <x v="6"/>
    <n v="4.4704170150999971"/>
    <n v="0.89408340301999945"/>
  </r>
  <r>
    <x v="74"/>
    <n v="10"/>
    <n v="51.368862160500001"/>
    <n v="1"/>
    <x v="6"/>
    <n v="1.8984451454000038"/>
    <n v="0.37968902908000074"/>
  </r>
  <r>
    <x v="74"/>
    <n v="15"/>
    <n v="56.184327014899999"/>
    <n v="1"/>
    <x v="6"/>
    <n v="4.8154648543999983"/>
    <n v="0.96309297087999968"/>
  </r>
  <r>
    <x v="74"/>
    <n v="20"/>
    <n v="57.935912176599999"/>
    <n v="1"/>
    <x v="6"/>
    <n v="1.7515851616999996"/>
    <n v="0.35031703233999989"/>
  </r>
  <r>
    <x v="74"/>
    <n v="25"/>
    <n v="59.548853696800002"/>
    <n v="1"/>
    <x v="6"/>
    <n v="1.6129415202000033"/>
    <n v="0.32258830404000066"/>
  </r>
  <r>
    <x v="74"/>
    <n v="30"/>
    <n v="63.599609535699997"/>
    <n v="1"/>
    <x v="6"/>
    <n v="4.0507558388999954"/>
    <n v="0.81015116777999907"/>
  </r>
  <r>
    <x v="74"/>
    <n v="35"/>
    <n v="67.211270096000007"/>
    <n v="2"/>
    <x v="6"/>
    <n v="3.6116605603000096"/>
    <n v="0.72233211206000192"/>
  </r>
  <r>
    <x v="74"/>
    <n v="40"/>
    <n v="71.150834684399996"/>
    <n v="2"/>
    <x v="6"/>
    <n v="3.939564588399989"/>
    <n v="0.78791291767999783"/>
  </r>
  <r>
    <x v="74"/>
    <n v="45"/>
    <n v="74.1040856682"/>
    <n v="2"/>
    <x v="6"/>
    <n v="2.9532509838000038"/>
    <n v="0.59065019676000075"/>
  </r>
  <r>
    <x v="75"/>
    <n v="0"/>
    <n v="45"/>
    <n v="0"/>
    <x v="3"/>
    <m/>
    <m/>
  </r>
  <r>
    <x v="75"/>
    <n v="5"/>
    <n v="45.751727280200001"/>
    <n v="0"/>
    <x v="3"/>
    <n v="0.75172728020000079"/>
    <n v="0.15034545604000016"/>
  </r>
  <r>
    <x v="75"/>
    <n v="10"/>
    <n v="46.233844138899997"/>
    <n v="1"/>
    <x v="3"/>
    <n v="0.48211685869999599"/>
    <n v="9.6423371739999195E-2"/>
  </r>
  <r>
    <x v="75"/>
    <n v="15"/>
    <n v="50.692603580300002"/>
    <n v="2"/>
    <x v="3"/>
    <n v="4.4587594414000051"/>
    <n v="0.89175188828000107"/>
  </r>
  <r>
    <x v="75"/>
    <n v="20"/>
    <n v="51.997806181100003"/>
    <n v="2"/>
    <x v="3"/>
    <n v="1.3052026008000013"/>
    <n v="0.26104052016000023"/>
  </r>
  <r>
    <x v="75"/>
    <n v="25"/>
    <n v="53.730914343400002"/>
    <n v="2"/>
    <x v="3"/>
    <n v="1.7331081622999989"/>
    <n v="0.34662163245999977"/>
  </r>
  <r>
    <x v="75"/>
    <n v="30"/>
    <n v="55.4552897489"/>
    <n v="2"/>
    <x v="3"/>
    <n v="1.7243754054999982"/>
    <n v="0.34487508109999965"/>
  </r>
  <r>
    <x v="76"/>
    <n v="0"/>
    <n v="45"/>
    <n v="0"/>
    <x v="6"/>
    <m/>
    <m/>
  </r>
  <r>
    <x v="77"/>
    <n v="0"/>
    <n v="45"/>
    <n v="0"/>
    <x v="2"/>
    <m/>
    <m/>
  </r>
  <r>
    <x v="77"/>
    <n v="5"/>
    <n v="47.7846818035"/>
    <n v="0"/>
    <x v="2"/>
    <n v="2.7846818034999998"/>
    <n v="0.55693636069999997"/>
  </r>
  <r>
    <x v="78"/>
    <n v="0"/>
    <n v="45"/>
    <n v="0"/>
    <x v="5"/>
    <m/>
    <m/>
  </r>
  <r>
    <x v="78"/>
    <n v="5"/>
    <n v="44.0653978295"/>
    <n v="0"/>
    <x v="5"/>
    <n v="-0.93460217049999983"/>
    <n v="-0.18692043409999998"/>
  </r>
  <r>
    <x v="78"/>
    <n v="10"/>
    <n v="41.020929241200001"/>
    <n v="0"/>
    <x v="5"/>
    <n v="-3.0444685882999991"/>
    <n v="-0.60889371765999978"/>
  </r>
  <r>
    <x v="78"/>
    <n v="15"/>
    <n v="40.330934792699999"/>
    <n v="0"/>
    <x v="5"/>
    <n v="-0.68999444850000202"/>
    <n v="-0.1379988897000004"/>
  </r>
  <r>
    <x v="78"/>
    <n v="20"/>
    <n v="35.345361359100004"/>
    <n v="0"/>
    <x v="5"/>
    <n v="-4.9855734335999955"/>
    <n v="-0.99711468671999914"/>
  </r>
  <r>
    <x v="78"/>
    <n v="25"/>
    <n v="34.082180303100003"/>
    <n v="1"/>
    <x v="5"/>
    <n v="-1.2631810560000005"/>
    <n v="-0.25263621120000013"/>
  </r>
  <r>
    <x v="78"/>
    <n v="30"/>
    <n v="34.711473015999999"/>
    <n v="1"/>
    <x v="5"/>
    <n v="0.62929271289999633"/>
    <n v="0.12585854257999926"/>
  </r>
  <r>
    <x v="78"/>
    <n v="35"/>
    <n v="35.152166204300002"/>
    <n v="1"/>
    <x v="5"/>
    <n v="0.4406931883000027"/>
    <n v="8.8138637660000546E-2"/>
  </r>
  <r>
    <x v="78"/>
    <n v="40"/>
    <n v="35.557932787699997"/>
    <n v="2"/>
    <x v="5"/>
    <n v="0.40576658339999483"/>
    <n v="8.1153316679998963E-2"/>
  </r>
  <r>
    <x v="78"/>
    <n v="45"/>
    <n v="33.562402172100001"/>
    <n v="3"/>
    <x v="5"/>
    <n v="-1.9955306155999963"/>
    <n v="-0.39910612311999927"/>
  </r>
  <r>
    <x v="79"/>
    <n v="0"/>
    <n v="45"/>
    <n v="0"/>
    <x v="5"/>
    <m/>
    <m/>
  </r>
  <r>
    <x v="79"/>
    <n v="5"/>
    <n v="41.020518210399999"/>
    <n v="0"/>
    <x v="5"/>
    <n v="-3.9794817896000012"/>
    <n v="-0.79589635792000024"/>
  </r>
  <r>
    <x v="79"/>
    <n v="10"/>
    <n v="41.631247305899997"/>
    <n v="0"/>
    <x v="5"/>
    <n v="0.61072909549999821"/>
    <n v="0.12214581909999964"/>
  </r>
  <r>
    <x v="79"/>
    <n v="15"/>
    <n v="39.158001152399997"/>
    <n v="0"/>
    <x v="5"/>
    <n v="-2.4732461534999999"/>
    <n v="-0.4946492307"/>
  </r>
  <r>
    <x v="79"/>
    <n v="20"/>
    <n v="39.6878316954"/>
    <n v="0"/>
    <x v="5"/>
    <n v="0.52983054300000276"/>
    <n v="0.10596610860000055"/>
  </r>
  <r>
    <x v="79"/>
    <n v="25"/>
    <n v="38.248817320100002"/>
    <n v="1"/>
    <x v="5"/>
    <n v="-1.4390143752999975"/>
    <n v="-0.28780287505999952"/>
  </r>
  <r>
    <x v="79"/>
    <n v="30"/>
    <n v="39.005554353100003"/>
    <n v="1"/>
    <x v="5"/>
    <n v="0.75673703300000028"/>
    <n v="0.15134740660000007"/>
  </r>
  <r>
    <x v="79"/>
    <n v="35"/>
    <n v="39.769552101800002"/>
    <n v="2"/>
    <x v="5"/>
    <n v="0.76399774869999959"/>
    <n v="0.15279954973999993"/>
  </r>
  <r>
    <x v="79"/>
    <n v="40"/>
    <n v="40.442370367000002"/>
    <n v="2"/>
    <x v="5"/>
    <n v="0.6728182652000001"/>
    <n v="0.13456365304000001"/>
  </r>
  <r>
    <x v="79"/>
    <n v="45"/>
    <n v="36.374510385800001"/>
    <n v="2"/>
    <x v="5"/>
    <n v="-4.0678599812000016"/>
    <n v="-0.81357199624000032"/>
  </r>
  <r>
    <x v="80"/>
    <n v="0"/>
    <n v="45"/>
    <n v="0"/>
    <x v="0"/>
    <m/>
    <m/>
  </r>
  <r>
    <x v="80"/>
    <n v="5"/>
    <n v="46.853696687400003"/>
    <n v="1"/>
    <x v="0"/>
    <n v="1.8536966874000029"/>
    <n v="0.3707393374800006"/>
  </r>
  <r>
    <x v="80"/>
    <n v="10"/>
    <n v="49.8615473917"/>
    <n v="2"/>
    <x v="0"/>
    <n v="3.0078507042999973"/>
    <n v="0.60157014085999949"/>
  </r>
  <r>
    <x v="80"/>
    <n v="15"/>
    <n v="51.736560883199999"/>
    <n v="2"/>
    <x v="0"/>
    <n v="1.875013491499999"/>
    <n v="0.37500269829999977"/>
  </r>
  <r>
    <x v="80"/>
    <n v="20"/>
    <n v="55.087724447299998"/>
    <n v="2"/>
    <x v="0"/>
    <n v="3.3511635640999984"/>
    <n v="0.67023271281999963"/>
  </r>
  <r>
    <x v="80"/>
    <n v="25"/>
    <n v="56.6878639177"/>
    <n v="3"/>
    <x v="0"/>
    <n v="1.600139470400002"/>
    <n v="0.32002789408000043"/>
  </r>
  <r>
    <x v="80"/>
    <n v="30"/>
    <n v="59.133640287799999"/>
    <n v="3"/>
    <x v="0"/>
    <n v="2.445776370099999"/>
    <n v="0.48915527401999981"/>
  </r>
  <r>
    <x v="80"/>
    <n v="35"/>
    <n v="64.9254203733"/>
    <n v="3"/>
    <x v="0"/>
    <n v="5.791780085500001"/>
    <n v="1.1583560171000002"/>
  </r>
  <r>
    <x v="80"/>
    <n v="40"/>
    <n v="67.289621466699998"/>
    <n v="4"/>
    <x v="0"/>
    <n v="2.3642010933999984"/>
    <n v="0.4728402186799997"/>
  </r>
  <r>
    <x v="81"/>
    <n v="0"/>
    <n v="45"/>
    <n v="0"/>
    <x v="1"/>
    <m/>
    <m/>
  </r>
  <r>
    <x v="81"/>
    <n v="5"/>
    <n v="46.6573847087"/>
    <n v="0"/>
    <x v="1"/>
    <n v="1.6573847087000004"/>
    <n v="0.33147694174000009"/>
  </r>
  <r>
    <x v="81"/>
    <n v="10"/>
    <n v="47.520632055699998"/>
    <n v="0"/>
    <x v="1"/>
    <n v="0.86324734699999794"/>
    <n v="0.17264946939999959"/>
  </r>
  <r>
    <x v="82"/>
    <n v="0"/>
    <n v="45"/>
    <n v="0"/>
    <x v="9"/>
    <m/>
    <m/>
  </r>
  <r>
    <x v="82"/>
    <n v="5"/>
    <n v="42.261665299900002"/>
    <n v="0"/>
    <x v="9"/>
    <n v="-2.7383347000999976"/>
    <n v="-0.54766694001999949"/>
  </r>
  <r>
    <x v="82"/>
    <n v="10"/>
    <n v="42.992076583500001"/>
    <n v="0"/>
    <x v="9"/>
    <n v="0.73041128359999874"/>
    <n v="0.14608225671999975"/>
  </r>
  <r>
    <x v="82"/>
    <n v="15"/>
    <n v="43.5298757037"/>
    <n v="0"/>
    <x v="9"/>
    <n v="0.53779912019999898"/>
    <n v="0.10755982403999979"/>
  </r>
  <r>
    <x v="82"/>
    <n v="20"/>
    <n v="43.967895162399998"/>
    <n v="0"/>
    <x v="9"/>
    <n v="0.4380194586999977"/>
    <n v="8.7603891739999537E-2"/>
  </r>
  <r>
    <x v="82"/>
    <n v="25"/>
    <n v="44.596218542700001"/>
    <n v="0"/>
    <x v="9"/>
    <n v="0.62832338030000301"/>
    <n v="0.12566467606000059"/>
  </r>
  <r>
    <x v="82"/>
    <n v="30"/>
    <n v="45.2613838113"/>
    <n v="0"/>
    <x v="9"/>
    <n v="0.66516526859999914"/>
    <n v="0.13303305371999982"/>
  </r>
  <r>
    <x v="82"/>
    <n v="35"/>
    <n v="45.9419490139"/>
    <n v="0"/>
    <x v="9"/>
    <n v="0.68056520260000042"/>
    <n v="0.13611304052000009"/>
  </r>
  <r>
    <x v="82"/>
    <n v="40"/>
    <n v="46.821069715599997"/>
    <n v="1"/>
    <x v="9"/>
    <n v="0.87912070169999623"/>
    <n v="0.17582414033999924"/>
  </r>
  <r>
    <x v="82"/>
    <n v="45"/>
    <n v="47.685963033100002"/>
    <n v="1"/>
    <x v="9"/>
    <n v="0.86489331750000531"/>
    <n v="0.17297866350000107"/>
  </r>
  <r>
    <x v="83"/>
    <n v="0"/>
    <n v="45"/>
    <n v="0"/>
    <x v="7"/>
    <m/>
    <m/>
  </r>
  <r>
    <x v="83"/>
    <n v="5"/>
    <n v="47.235937153099997"/>
    <n v="0"/>
    <x v="7"/>
    <n v="2.2359371530999965"/>
    <n v="0.44718743061999933"/>
  </r>
  <r>
    <x v="83"/>
    <n v="10"/>
    <n v="48.685756047200002"/>
    <n v="1"/>
    <x v="7"/>
    <n v="1.4498188941000052"/>
    <n v="0.28996377882000102"/>
  </r>
  <r>
    <x v="83"/>
    <n v="15"/>
    <n v="49.536897745700003"/>
    <n v="1"/>
    <x v="7"/>
    <n v="0.8511416985000011"/>
    <n v="0.17022833970000023"/>
  </r>
  <r>
    <x v="83"/>
    <n v="20"/>
    <n v="51.877061892500002"/>
    <n v="1"/>
    <x v="7"/>
    <n v="2.3401641467999994"/>
    <n v="0.4680328293599999"/>
  </r>
  <r>
    <x v="83"/>
    <n v="25"/>
    <n v="52.928823231199999"/>
    <n v="1"/>
    <x v="7"/>
    <n v="1.0517613386999969"/>
    <n v="0.21035226773999938"/>
  </r>
  <r>
    <x v="83"/>
    <n v="30"/>
    <n v="53.597038196299998"/>
    <n v="2"/>
    <x v="7"/>
    <n v="0.66821496509999889"/>
    <n v="0.13364299301999977"/>
  </r>
  <r>
    <x v="83"/>
    <n v="35"/>
    <n v="55.679996556799999"/>
    <n v="2"/>
    <x v="7"/>
    <n v="2.082958360500001"/>
    <n v="0.4165916721000002"/>
  </r>
  <r>
    <x v="83"/>
    <n v="40"/>
    <n v="56.842435142500001"/>
    <n v="3"/>
    <x v="7"/>
    <n v="1.1624385857000021"/>
    <n v="0.23248771714000044"/>
  </r>
  <r>
    <x v="83"/>
    <n v="45"/>
    <n v="58.633404140099998"/>
    <n v="3"/>
    <x v="7"/>
    <n v="1.7909689975999967"/>
    <n v="0.35819379951999936"/>
  </r>
  <r>
    <x v="84"/>
    <n v="0"/>
    <n v="45"/>
    <n v="0"/>
    <x v="1"/>
    <m/>
    <m/>
  </r>
  <r>
    <x v="84"/>
    <n v="5"/>
    <n v="46.764668239899997"/>
    <n v="1"/>
    <x v="1"/>
    <n v="1.7646682398999971"/>
    <n v="0.35293364797999943"/>
  </r>
  <r>
    <x v="84"/>
    <n v="10"/>
    <n v="48.281633400499999"/>
    <n v="1"/>
    <x v="1"/>
    <n v="1.5169651606000016"/>
    <n v="0.30339303212000035"/>
  </r>
  <r>
    <x v="84"/>
    <n v="15"/>
    <n v="48.857600703999999"/>
    <n v="1"/>
    <x v="1"/>
    <n v="0.57596730350000058"/>
    <n v="0.11519346070000011"/>
  </r>
  <r>
    <x v="84"/>
    <n v="20"/>
    <n v="50.873690269699999"/>
    <n v="1"/>
    <x v="1"/>
    <n v="2.0160895656999998"/>
    <n v="0.40321791313999994"/>
  </r>
  <r>
    <x v="84"/>
    <n v="25"/>
    <n v="53.303184554799998"/>
    <n v="2"/>
    <x v="1"/>
    <n v="2.4294942850999988"/>
    <n v="0.48589885701999974"/>
  </r>
  <r>
    <x v="85"/>
    <n v="0"/>
    <n v="45"/>
    <n v="0"/>
    <x v="9"/>
    <m/>
    <m/>
  </r>
  <r>
    <x v="85"/>
    <n v="5"/>
    <n v="45.595685269900002"/>
    <n v="0"/>
    <x v="9"/>
    <n v="0.59568526990000237"/>
    <n v="0.11913705398000048"/>
  </r>
  <r>
    <x v="85"/>
    <n v="10"/>
    <n v="43.421014140899999"/>
    <n v="0"/>
    <x v="9"/>
    <n v="-2.1746711290000036"/>
    <n v="-0.43493422580000074"/>
  </r>
  <r>
    <x v="85"/>
    <n v="15"/>
    <n v="37.978777817999998"/>
    <n v="0"/>
    <x v="9"/>
    <n v="-5.4422363229000013"/>
    <n v="-1.0884472645800003"/>
  </r>
  <r>
    <x v="85"/>
    <n v="20"/>
    <n v="38.531136344899998"/>
    <n v="0"/>
    <x v="9"/>
    <n v="0.55235852690000087"/>
    <n v="0.11047170538000017"/>
  </r>
  <r>
    <x v="85"/>
    <n v="25"/>
    <n v="34.973437608499999"/>
    <n v="0"/>
    <x v="9"/>
    <n v="-3.557698736399999"/>
    <n v="-0.7115397472799998"/>
  </r>
  <r>
    <x v="85"/>
    <n v="30"/>
    <n v="35.5787798701"/>
    <n v="1"/>
    <x v="9"/>
    <n v="0.6053422616000006"/>
    <n v="0.12106845232000012"/>
  </r>
  <r>
    <x v="85"/>
    <n v="35"/>
    <n v="36.175952688800002"/>
    <n v="1"/>
    <x v="9"/>
    <n v="0.59717281870000249"/>
    <n v="0.1194345637400005"/>
  </r>
  <r>
    <x v="85"/>
    <n v="40"/>
    <n v="36.843897986199998"/>
    <n v="2"/>
    <x v="9"/>
    <n v="0.66794529739999575"/>
    <n v="0.13358905947999916"/>
  </r>
  <r>
    <x v="85"/>
    <n v="45"/>
    <n v="37.311845774399998"/>
    <n v="2"/>
    <x v="9"/>
    <n v="0.46794778820000005"/>
    <n v="9.3589557640000015E-2"/>
  </r>
  <r>
    <x v="86"/>
    <n v="0"/>
    <n v="45"/>
    <n v="0"/>
    <x v="3"/>
    <m/>
    <m/>
  </r>
  <r>
    <x v="86"/>
    <n v="5"/>
    <n v="46.493023919400002"/>
    <n v="0"/>
    <x v="3"/>
    <n v="1.4930239194000023"/>
    <n v="0.29860478388000045"/>
  </r>
  <r>
    <x v="86"/>
    <n v="10"/>
    <n v="50.4212498188"/>
    <n v="0"/>
    <x v="3"/>
    <n v="3.9282258993999974"/>
    <n v="0.78564517987999949"/>
  </r>
  <r>
    <x v="86"/>
    <n v="15"/>
    <n v="51.419642391300002"/>
    <n v="0"/>
    <x v="3"/>
    <n v="0.99839257250000202"/>
    <n v="0.1996785145000004"/>
  </r>
  <r>
    <x v="86"/>
    <n v="20"/>
    <n v="55.974405024399999"/>
    <n v="0"/>
    <x v="3"/>
    <n v="4.5547626330999975"/>
    <n v="0.91095252661999948"/>
  </r>
  <r>
    <x v="86"/>
    <n v="25"/>
    <n v="56.575194998199997"/>
    <n v="0"/>
    <x v="3"/>
    <n v="0.60078997379999777"/>
    <n v="0.12015799475999955"/>
  </r>
  <r>
    <x v="86"/>
    <n v="30"/>
    <n v="60.591857547099998"/>
    <n v="0"/>
    <x v="3"/>
    <n v="4.0166625489000012"/>
    <n v="0.80333250978000026"/>
  </r>
  <r>
    <x v="86"/>
    <n v="35"/>
    <n v="62.127335609100001"/>
    <n v="0"/>
    <x v="3"/>
    <n v="1.5354780620000028"/>
    <n v="0.30709561240000055"/>
  </r>
  <r>
    <x v="86"/>
    <n v="40"/>
    <n v="64.303454510199998"/>
    <n v="0"/>
    <x v="3"/>
    <n v="2.1761189010999971"/>
    <n v="0.43522378021999941"/>
  </r>
  <r>
    <x v="86"/>
    <n v="45"/>
    <n v="65.3418108738"/>
    <n v="0"/>
    <x v="3"/>
    <n v="1.0383563636000019"/>
    <n v="0.20767127272000038"/>
  </r>
  <r>
    <x v="87"/>
    <n v="0"/>
    <n v="45"/>
    <n v="0"/>
    <x v="9"/>
    <m/>
    <m/>
  </r>
  <r>
    <x v="87"/>
    <n v="5"/>
    <n v="45.8389978688"/>
    <n v="0"/>
    <x v="9"/>
    <n v="0.83899786879999994"/>
    <n v="0.16779957375999999"/>
  </r>
  <r>
    <x v="87"/>
    <n v="10"/>
    <n v="46.425365507800002"/>
    <n v="0"/>
    <x v="9"/>
    <n v="0.58636763900000233"/>
    <n v="0.11727352780000047"/>
  </r>
  <r>
    <x v="87"/>
    <n v="15"/>
    <n v="47.322984279800004"/>
    <n v="0"/>
    <x v="9"/>
    <n v="0.89761877200000129"/>
    <n v="0.17952375440000026"/>
  </r>
  <r>
    <x v="87"/>
    <n v="20"/>
    <n v="48.158209385600003"/>
    <n v="1"/>
    <x v="9"/>
    <n v="0.83522510579999931"/>
    <n v="0.16704502115999986"/>
  </r>
  <r>
    <x v="87"/>
    <n v="25"/>
    <n v="42.4171658876"/>
    <n v="1"/>
    <x v="9"/>
    <n v="-5.7410434980000034"/>
    <n v="-1.1482086996000007"/>
  </r>
  <r>
    <x v="87"/>
    <n v="30"/>
    <n v="43.013681137100001"/>
    <n v="1"/>
    <x v="9"/>
    <n v="0.59651524950000123"/>
    <n v="0.11930304990000025"/>
  </r>
  <r>
    <x v="87"/>
    <n v="35"/>
    <n v="43.765705373300001"/>
    <n v="1"/>
    <x v="9"/>
    <n v="0.75202423620000047"/>
    <n v="0.15040484724000008"/>
  </r>
  <r>
    <x v="87"/>
    <n v="40"/>
    <n v="44.585089599600003"/>
    <n v="1"/>
    <x v="9"/>
    <n v="0.81938422630000218"/>
    <n v="0.16387684526000043"/>
  </r>
  <r>
    <x v="87"/>
    <n v="45"/>
    <n v="38.125164397600003"/>
    <n v="1"/>
    <x v="9"/>
    <n v="-6.4599252020000009"/>
    <n v="-1.2919850404000002"/>
  </r>
  <r>
    <x v="88"/>
    <n v="0"/>
    <n v="45"/>
    <n v="0"/>
    <x v="1"/>
    <m/>
    <m/>
  </r>
  <r>
    <x v="88"/>
    <n v="5"/>
    <n v="46.588819783600002"/>
    <n v="0"/>
    <x v="1"/>
    <n v="1.5888197836000018"/>
    <n v="0.31776395672000035"/>
  </r>
  <r>
    <x v="88"/>
    <n v="10"/>
    <n v="48.018787924400002"/>
    <n v="1"/>
    <x v="1"/>
    <n v="1.4299681407999998"/>
    <n v="0.28599362815999996"/>
  </r>
  <r>
    <x v="88"/>
    <n v="15"/>
    <n v="51.161138150299998"/>
    <n v="1"/>
    <x v="1"/>
    <n v="3.142350225899996"/>
    <n v="0.62847004517999916"/>
  </r>
  <r>
    <x v="88"/>
    <n v="20"/>
    <n v="52.942901685700001"/>
    <n v="1"/>
    <x v="1"/>
    <n v="1.7817635354000032"/>
    <n v="0.35635270708000066"/>
  </r>
  <r>
    <x v="89"/>
    <n v="0"/>
    <n v="45"/>
    <n v="0"/>
    <x v="9"/>
    <m/>
    <m/>
  </r>
  <r>
    <x v="89"/>
    <n v="5"/>
    <n v="45.641437876300003"/>
    <n v="0"/>
    <x v="9"/>
    <n v="0.64143787630000304"/>
    <n v="0.12828757526000062"/>
  </r>
  <r>
    <x v="89"/>
    <n v="10"/>
    <n v="46.408361296400003"/>
    <n v="0"/>
    <x v="9"/>
    <n v="0.76692342009999948"/>
    <n v="0.15338468401999988"/>
  </r>
  <r>
    <x v="89"/>
    <n v="15"/>
    <n v="43.312654149300002"/>
    <n v="0"/>
    <x v="9"/>
    <n v="-3.0957071471000006"/>
    <n v="-0.61914142942000017"/>
  </r>
  <r>
    <x v="89"/>
    <n v="20"/>
    <n v="44.020370085499998"/>
    <n v="0"/>
    <x v="9"/>
    <n v="0.70771593619999607"/>
    <n v="0.1415431872399992"/>
  </r>
  <r>
    <x v="89"/>
    <n v="25"/>
    <n v="44.555225951899999"/>
    <n v="0"/>
    <x v="9"/>
    <n v="0.53485586640000093"/>
    <n v="0.10697117328000019"/>
  </r>
  <r>
    <x v="89"/>
    <n v="30"/>
    <n v="38.044082019000001"/>
    <n v="1"/>
    <x v="9"/>
    <n v="-6.5111439328999978"/>
    <n v="-1.3022287865799995"/>
  </r>
  <r>
    <x v="89"/>
    <n v="35"/>
    <n v="38.753265478800003"/>
    <n v="1"/>
    <x v="9"/>
    <n v="0.70918345980000197"/>
    <n v="0.1418366919600004"/>
  </r>
  <r>
    <x v="90"/>
    <n v="0"/>
    <n v="45"/>
    <n v="0"/>
    <x v="2"/>
    <m/>
    <m/>
  </r>
  <r>
    <x v="90"/>
    <n v="5"/>
    <n v="46.799255907300001"/>
    <n v="1"/>
    <x v="2"/>
    <n v="1.799255907300001"/>
    <n v="0.35985118146000017"/>
  </r>
  <r>
    <x v="90"/>
    <n v="10"/>
    <n v="48.529977621100002"/>
    <n v="2"/>
    <x v="2"/>
    <n v="1.7307217138000013"/>
    <n v="0.34614434276000028"/>
  </r>
  <r>
    <x v="90"/>
    <n v="15"/>
    <n v="50.7012795885"/>
    <n v="2"/>
    <x v="2"/>
    <n v="2.171301967399998"/>
    <n v="0.43426039347999962"/>
  </r>
  <r>
    <x v="90"/>
    <n v="20"/>
    <n v="54.005342089000003"/>
    <n v="3"/>
    <x v="2"/>
    <n v="3.3040625005000024"/>
    <n v="0.66081250010000048"/>
  </r>
  <r>
    <x v="90"/>
    <n v="25"/>
    <n v="55.767148169999999"/>
    <n v="3"/>
    <x v="2"/>
    <n v="1.761806080999996"/>
    <n v="0.35236121619999922"/>
  </r>
  <r>
    <x v="90"/>
    <n v="30"/>
    <n v="56.803061206999999"/>
    <n v="3"/>
    <x v="2"/>
    <n v="1.0359130370000003"/>
    <n v="0.20718260740000005"/>
  </r>
  <r>
    <x v="90"/>
    <n v="35"/>
    <n v="58.714482958200001"/>
    <n v="3"/>
    <x v="2"/>
    <n v="1.9114217512000025"/>
    <n v="0.38228435024000051"/>
  </r>
  <r>
    <x v="90"/>
    <n v="40"/>
    <n v="60.072688480399997"/>
    <n v="3"/>
    <x v="2"/>
    <n v="1.3582055221999951"/>
    <n v="0.271641104439999"/>
  </r>
  <r>
    <x v="90"/>
    <n v="45"/>
    <n v="61.849023355500002"/>
    <n v="3"/>
    <x v="2"/>
    <n v="1.7763348751000052"/>
    <n v="0.35526697502000104"/>
  </r>
  <r>
    <x v="91"/>
    <n v="0"/>
    <n v="45"/>
    <n v="0"/>
    <x v="4"/>
    <m/>
    <m/>
  </r>
  <r>
    <x v="91"/>
    <n v="5"/>
    <n v="46.711261099799998"/>
    <n v="0"/>
    <x v="4"/>
    <n v="1.711261099799998"/>
    <n v="0.3422522199599996"/>
  </r>
  <r>
    <x v="91"/>
    <n v="10"/>
    <n v="48.349320282800001"/>
    <n v="0"/>
    <x v="4"/>
    <n v="1.6380591830000029"/>
    <n v="0.32761183660000059"/>
  </r>
  <r>
    <x v="91"/>
    <n v="15"/>
    <n v="49.588263358200003"/>
    <n v="0"/>
    <x v="4"/>
    <n v="1.2389430754000017"/>
    <n v="0.24778861508000033"/>
  </r>
  <r>
    <x v="91"/>
    <n v="20"/>
    <n v="50.939352777400003"/>
    <n v="1"/>
    <x v="4"/>
    <n v="1.3510894192000009"/>
    <n v="0.27021788384000017"/>
  </r>
  <r>
    <x v="91"/>
    <n v="25"/>
    <n v="51.810320400599998"/>
    <n v="1"/>
    <x v="4"/>
    <n v="0.87096762319999499"/>
    <n v="0.17419352463999899"/>
  </r>
  <r>
    <x v="91"/>
    <n v="30"/>
    <n v="54.404881764899997"/>
    <n v="1"/>
    <x v="4"/>
    <n v="2.5945613642999987"/>
    <n v="0.51891227285999975"/>
  </r>
  <r>
    <x v="91"/>
    <n v="35"/>
    <n v="56.961200162200001"/>
    <n v="2"/>
    <x v="4"/>
    <n v="2.5563183973000037"/>
    <n v="0.51126367946000073"/>
  </r>
  <r>
    <x v="91"/>
    <n v="40"/>
    <n v="62.327170655499998"/>
    <n v="2"/>
    <x v="4"/>
    <n v="5.3659704932999972"/>
    <n v="1.0731940986599995"/>
  </r>
  <r>
    <x v="91"/>
    <n v="45"/>
    <n v="64.294084931499995"/>
    <n v="2"/>
    <x v="4"/>
    <n v="1.9669142759999971"/>
    <n v="0.39338285519999944"/>
  </r>
  <r>
    <x v="92"/>
    <n v="0"/>
    <n v="45"/>
    <n v="0"/>
    <x v="8"/>
    <m/>
    <m/>
  </r>
  <r>
    <x v="92"/>
    <n v="5"/>
    <n v="47.242843570300003"/>
    <n v="0"/>
    <x v="8"/>
    <n v="2.2428435703000034"/>
    <n v="0.44856871406000065"/>
  </r>
  <r>
    <x v="92"/>
    <n v="10"/>
    <n v="48.167060829500002"/>
    <n v="0"/>
    <x v="8"/>
    <n v="0.92421725919999886"/>
    <n v="0.18484345183999978"/>
  </r>
  <r>
    <x v="92"/>
    <n v="15"/>
    <n v="51.4539739071"/>
    <n v="0"/>
    <x v="8"/>
    <n v="3.2869130775999977"/>
    <n v="0.65738261551999955"/>
  </r>
  <r>
    <x v="92"/>
    <n v="20"/>
    <n v="55.4966075281"/>
    <n v="1"/>
    <x v="8"/>
    <n v="4.0426336210000002"/>
    <n v="0.80852672420000005"/>
  </r>
  <r>
    <x v="92"/>
    <n v="25"/>
    <n v="58.055818216399999"/>
    <n v="1"/>
    <x v="8"/>
    <n v="2.5592106882999985"/>
    <n v="0.51184213765999975"/>
  </r>
  <r>
    <x v="92"/>
    <n v="30"/>
    <n v="60.007209783500002"/>
    <n v="1"/>
    <x v="8"/>
    <n v="1.9513915671000035"/>
    <n v="0.39027831342000069"/>
  </r>
  <r>
    <x v="92"/>
    <n v="35"/>
    <n v="62.732857600499997"/>
    <n v="1"/>
    <x v="8"/>
    <n v="2.7256478169999951"/>
    <n v="0.54512956339999907"/>
  </r>
  <r>
    <x v="92"/>
    <n v="40"/>
    <n v="67.2077102951"/>
    <n v="1"/>
    <x v="8"/>
    <n v="4.4748526946000027"/>
    <n v="0.89497053892000056"/>
  </r>
  <r>
    <x v="92"/>
    <n v="45"/>
    <n v="69.563620759800003"/>
    <n v="1"/>
    <x v="8"/>
    <n v="2.3559104647000026"/>
    <n v="0.47118209294000052"/>
  </r>
  <r>
    <x v="93"/>
    <n v="0"/>
    <n v="45"/>
    <n v="0"/>
    <x v="5"/>
    <m/>
    <m/>
  </r>
  <r>
    <x v="93"/>
    <n v="5"/>
    <n v="44.014900220000001"/>
    <n v="0"/>
    <x v="5"/>
    <n v="-0.98509977999999876"/>
    <n v="-0.19701995599999975"/>
  </r>
  <r>
    <x v="93"/>
    <n v="10"/>
    <n v="44.497162164000002"/>
    <n v="0"/>
    <x v="5"/>
    <n v="0.48226194400000111"/>
    <n v="9.6452388800000219E-2"/>
  </r>
  <r>
    <x v="93"/>
    <n v="15"/>
    <n v="45.252534273800002"/>
    <n v="0"/>
    <x v="5"/>
    <n v="0.75537210979999969"/>
    <n v="0.15107442195999993"/>
  </r>
  <r>
    <x v="93"/>
    <n v="20"/>
    <n v="42.168341324700002"/>
    <n v="0"/>
    <x v="5"/>
    <n v="-3.0841929491000002"/>
    <n v="-0.61683858982000006"/>
  </r>
  <r>
    <x v="93"/>
    <n v="25"/>
    <n v="37.8606693634"/>
    <n v="0"/>
    <x v="5"/>
    <n v="-4.3076719613000023"/>
    <n v="-0.8615343922600005"/>
  </r>
  <r>
    <x v="93"/>
    <n v="30"/>
    <n v="34.757240455900003"/>
    <n v="0"/>
    <x v="5"/>
    <n v="-3.1034289074999961"/>
    <n v="-0.6206857814999992"/>
  </r>
  <r>
    <x v="93"/>
    <n v="35"/>
    <n v="35.170148431699999"/>
    <n v="0"/>
    <x v="5"/>
    <n v="0.41290797579999605"/>
    <n v="8.2581595159999216E-2"/>
  </r>
  <r>
    <x v="93"/>
    <n v="40"/>
    <n v="31.001860776099999"/>
    <n v="1"/>
    <x v="5"/>
    <n v="-4.1682876556000004"/>
    <n v="-0.83365753112000007"/>
  </r>
  <r>
    <x v="93"/>
    <n v="45"/>
    <n v="31.560469549899999"/>
    <n v="1"/>
    <x v="5"/>
    <n v="0.55860877379999962"/>
    <n v="0.11172175475999993"/>
  </r>
  <r>
    <x v="94"/>
    <n v="0"/>
    <n v="45"/>
    <n v="0"/>
    <x v="3"/>
    <m/>
    <m/>
  </r>
  <r>
    <x v="94"/>
    <n v="5"/>
    <n v="48.410721094899998"/>
    <n v="1"/>
    <x v="3"/>
    <n v="3.4107210948999978"/>
    <n v="0.68214421897999955"/>
  </r>
  <r>
    <x v="94"/>
    <n v="10"/>
    <n v="50.141084014"/>
    <n v="1"/>
    <x v="3"/>
    <n v="1.7303629191000027"/>
    <n v="0.34607258382000056"/>
  </r>
  <r>
    <x v="94"/>
    <n v="15"/>
    <n v="51.166756873099999"/>
    <n v="1"/>
    <x v="3"/>
    <n v="1.0256728590999984"/>
    <n v="0.20513457181999967"/>
  </r>
  <r>
    <x v="94"/>
    <n v="20"/>
    <n v="54.3725156669"/>
    <n v="1"/>
    <x v="3"/>
    <n v="3.2057587938000012"/>
    <n v="0.64115175876000019"/>
  </r>
  <r>
    <x v="94"/>
    <n v="25"/>
    <n v="57.064354793900002"/>
    <n v="1"/>
    <x v="3"/>
    <n v="2.6918391270000015"/>
    <n v="0.53836782540000028"/>
  </r>
  <r>
    <x v="94"/>
    <n v="30"/>
    <n v="61.240505725799999"/>
    <n v="1"/>
    <x v="3"/>
    <n v="4.176150931899997"/>
    <n v="0.83523018637999935"/>
  </r>
  <r>
    <x v="94"/>
    <n v="35"/>
    <n v="64.055398956399998"/>
    <n v="1"/>
    <x v="3"/>
    <n v="2.8148932305999992"/>
    <n v="0.56297864611999981"/>
  </r>
  <r>
    <x v="94"/>
    <n v="40"/>
    <n v="67.777080358800006"/>
    <n v="1"/>
    <x v="3"/>
    <n v="3.7216814024000087"/>
    <n v="0.74433628048000178"/>
  </r>
  <r>
    <x v="94"/>
    <n v="45"/>
    <n v="70.6538316181"/>
    <n v="1"/>
    <x v="3"/>
    <n v="2.8767512592999935"/>
    <n v="0.57535025185999866"/>
  </r>
  <r>
    <x v="95"/>
    <n v="0"/>
    <n v="45"/>
    <n v="0"/>
    <x v="5"/>
    <m/>
    <m/>
  </r>
  <r>
    <x v="95"/>
    <n v="5"/>
    <n v="45.620718352600001"/>
    <n v="1"/>
    <x v="5"/>
    <n v="0.62071835260000086"/>
    <n v="0.12414367052000017"/>
  </r>
  <r>
    <x v="95"/>
    <n v="10"/>
    <n v="46.3438323743"/>
    <n v="1"/>
    <x v="5"/>
    <n v="0.72311402169999894"/>
    <n v="0.1446228043399998"/>
  </r>
  <r>
    <x v="95"/>
    <n v="15"/>
    <n v="41.128354394799999"/>
    <n v="1"/>
    <x v="5"/>
    <n v="-5.215477979500001"/>
    <n v="-1.0430955959000001"/>
  </r>
  <r>
    <x v="95"/>
    <n v="20"/>
    <n v="41.635344260799997"/>
    <n v="1"/>
    <x v="5"/>
    <n v="0.50698986599999785"/>
    <n v="0.10139797319999957"/>
  </r>
  <r>
    <x v="95"/>
    <n v="25"/>
    <n v="39.934112485199996"/>
    <n v="1"/>
    <x v="5"/>
    <n v="-1.7012317756000002"/>
    <n v="-0.34024635512000001"/>
  </r>
  <r>
    <x v="95"/>
    <n v="30"/>
    <n v="34.6717810711"/>
    <n v="1"/>
    <x v="5"/>
    <n v="-5.2623314140999966"/>
    <n v="-1.0524662828199993"/>
  </r>
  <r>
    <x v="95"/>
    <n v="35"/>
    <n v="35.115589801399999"/>
    <n v="1"/>
    <x v="5"/>
    <n v="0.4438087302999989"/>
    <n v="8.8761746059999785E-2"/>
  </r>
  <r>
    <x v="95"/>
    <n v="40"/>
    <n v="35.501190136699996"/>
    <n v="1"/>
    <x v="5"/>
    <n v="0.38560033529999771"/>
    <n v="7.7120067059999547E-2"/>
  </r>
  <r>
    <x v="95"/>
    <n v="45"/>
    <n v="36.134852432999999"/>
    <n v="1"/>
    <x v="5"/>
    <n v="0.63366229630000248"/>
    <n v="0.12673245926000049"/>
  </r>
  <r>
    <x v="96"/>
    <n v="0"/>
    <n v="45"/>
    <n v="0"/>
    <x v="2"/>
    <m/>
    <m/>
  </r>
  <r>
    <x v="96"/>
    <n v="5"/>
    <n v="47.918997705599999"/>
    <n v="0"/>
    <x v="2"/>
    <n v="2.9189977055999989"/>
    <n v="0.58379954111999977"/>
  </r>
  <r>
    <x v="96"/>
    <n v="10"/>
    <n v="49.379932314199998"/>
    <n v="0"/>
    <x v="2"/>
    <n v="1.4609346085999988"/>
    <n v="0.29218692171999977"/>
  </r>
  <r>
    <x v="96"/>
    <n v="15"/>
    <n v="51.073557516000001"/>
    <n v="0"/>
    <x v="2"/>
    <n v="1.6936252018000033"/>
    <n v="0.33872504036000067"/>
  </r>
  <r>
    <x v="96"/>
    <n v="20"/>
    <n v="51.9976185453"/>
    <n v="0"/>
    <x v="2"/>
    <n v="0.92406102929999889"/>
    <n v="0.18481220585999977"/>
  </r>
  <r>
    <x v="96"/>
    <n v="25"/>
    <n v="54.613972794299997"/>
    <n v="0"/>
    <x v="2"/>
    <n v="2.6163542489999969"/>
    <n v="0.52327084979999938"/>
  </r>
  <r>
    <x v="96"/>
    <n v="30"/>
    <n v="59.989509760899999"/>
    <n v="1"/>
    <x v="2"/>
    <n v="5.3755369666000021"/>
    <n v="1.0751073933200004"/>
  </r>
  <r>
    <x v="96"/>
    <n v="35"/>
    <n v="63.329330227"/>
    <n v="1"/>
    <x v="2"/>
    <n v="3.3398204661000008"/>
    <n v="0.66796409322000017"/>
  </r>
  <r>
    <x v="96"/>
    <n v="40"/>
    <n v="66.622836275599994"/>
    <n v="2"/>
    <x v="2"/>
    <n v="3.2935060485999941"/>
    <n v="0.65870120971999879"/>
  </r>
  <r>
    <x v="96"/>
    <n v="45"/>
    <n v="68.923184572099998"/>
    <n v="3"/>
    <x v="2"/>
    <n v="2.3003482965000046"/>
    <n v="0.46006965930000093"/>
  </r>
  <r>
    <x v="97"/>
    <n v="0"/>
    <n v="45"/>
    <n v="0"/>
    <x v="6"/>
    <m/>
    <m/>
  </r>
  <r>
    <x v="97"/>
    <n v="5"/>
    <n v="46.274997347999999"/>
    <n v="1"/>
    <x v="6"/>
    <n v="1.2749973479999994"/>
    <n v="0.25499946959999986"/>
  </r>
  <r>
    <x v="97"/>
    <n v="10"/>
    <n v="50.180967626399998"/>
    <n v="1"/>
    <x v="6"/>
    <n v="3.9059702783999981"/>
    <n v="0.78119405567999967"/>
  </r>
  <r>
    <x v="97"/>
    <n v="15"/>
    <n v="54.429168213600001"/>
    <n v="1"/>
    <x v="6"/>
    <n v="4.248200587200003"/>
    <n v="0.84964011744000056"/>
  </r>
  <r>
    <x v="97"/>
    <n v="20"/>
    <n v="57.824350706899999"/>
    <n v="2"/>
    <x v="6"/>
    <n v="3.3951824932999983"/>
    <n v="0.67903649865999971"/>
  </r>
  <r>
    <x v="97"/>
    <n v="25"/>
    <n v="59.503903917800002"/>
    <n v="3"/>
    <x v="6"/>
    <n v="1.6795532109000035"/>
    <n v="0.33591064218000072"/>
  </r>
  <r>
    <x v="97"/>
    <n v="30"/>
    <n v="63.469441546399999"/>
    <n v="4"/>
    <x v="6"/>
    <n v="3.9655376285999964"/>
    <n v="0.79310752571999932"/>
  </r>
  <r>
    <x v="97"/>
    <n v="35"/>
    <n v="66.079184831000006"/>
    <n v="4"/>
    <x v="6"/>
    <n v="2.6097432846000075"/>
    <n v="0.52194865692000147"/>
  </r>
  <r>
    <x v="97"/>
    <n v="40"/>
    <n v="67.420955213799999"/>
    <n v="4"/>
    <x v="6"/>
    <n v="1.3417703827999929"/>
    <n v="0.2683540765599986"/>
  </r>
  <r>
    <x v="97"/>
    <n v="45"/>
    <n v="73.715618998599993"/>
    <n v="4"/>
    <x v="6"/>
    <n v="6.2946637847999938"/>
    <n v="1.2589327569599988"/>
  </r>
  <r>
    <x v="98"/>
    <n v="0"/>
    <n v="45"/>
    <n v="0"/>
    <x v="5"/>
    <m/>
    <m/>
  </r>
  <r>
    <x v="98"/>
    <n v="5"/>
    <n v="38.825898068100003"/>
    <n v="0"/>
    <x v="5"/>
    <n v="-6.1741019318999975"/>
    <n v="-1.2348203863799996"/>
  </r>
  <r>
    <x v="98"/>
    <n v="10"/>
    <n v="35.014271463999997"/>
    <n v="1"/>
    <x v="5"/>
    <n v="-3.811626604100006"/>
    <n v="-0.76232532082000115"/>
  </r>
  <r>
    <x v="98"/>
    <n v="15"/>
    <n v="34.223991744400003"/>
    <n v="1"/>
    <x v="5"/>
    <n v="-0.79027971959999377"/>
    <n v="-0.15805594391999875"/>
  </r>
  <r>
    <x v="98"/>
    <n v="20"/>
    <n v="32.9977285776"/>
    <n v="1"/>
    <x v="5"/>
    <n v="-1.2262631668000026"/>
    <n v="-0.24525263336000053"/>
  </r>
  <r>
    <x v="98"/>
    <n v="25"/>
    <n v="33.464577353199999"/>
    <n v="1"/>
    <x v="5"/>
    <n v="0.46684877559999904"/>
    <n v="9.3369755119999814E-2"/>
  </r>
  <r>
    <x v="98"/>
    <n v="30"/>
    <n v="31.099497527800001"/>
    <n v="1"/>
    <x v="5"/>
    <n v="-2.3650798253999987"/>
    <n v="-0.47301596507999977"/>
  </r>
  <r>
    <x v="98"/>
    <n v="35"/>
    <n v="26.546993430699999"/>
    <n v="1"/>
    <x v="5"/>
    <n v="-4.5525040971000017"/>
    <n v="-0.91050081942000038"/>
  </r>
  <r>
    <x v="98"/>
    <n v="40"/>
    <n v="24.365504706199999"/>
    <n v="1"/>
    <x v="5"/>
    <n v="-2.1814887244999994"/>
    <n v="-0.4362977448999999"/>
  </r>
  <r>
    <x v="98"/>
    <n v="45"/>
    <n v="22.050126273499998"/>
    <n v="1"/>
    <x v="5"/>
    <n v="-2.3153784327000011"/>
    <n v="-0.4630756865400002"/>
  </r>
  <r>
    <x v="99"/>
    <n v="0"/>
    <n v="45"/>
    <n v="0"/>
    <x v="0"/>
    <m/>
    <m/>
  </r>
  <r>
    <x v="99"/>
    <n v="5"/>
    <n v="46.6110557083"/>
    <n v="0"/>
    <x v="0"/>
    <n v="1.6110557083000003"/>
    <n v="0.32221114166000009"/>
  </r>
  <r>
    <x v="99"/>
    <n v="10"/>
    <n v="50.2960412296"/>
    <n v="1"/>
    <x v="0"/>
    <n v="3.6849855212999998"/>
    <n v="0.73699710425999998"/>
  </r>
  <r>
    <x v="99"/>
    <n v="15"/>
    <n v="53.2444581257"/>
    <n v="1"/>
    <x v="0"/>
    <n v="2.9484168960999995"/>
    <n v="0.58968337921999991"/>
  </r>
  <r>
    <x v="99"/>
    <n v="20"/>
    <n v="54.778960521899997"/>
    <n v="1"/>
    <x v="0"/>
    <n v="1.5345023961999971"/>
    <n v="0.30690047923999941"/>
  </r>
  <r>
    <x v="99"/>
    <n v="25"/>
    <n v="57.432007307600003"/>
    <n v="2"/>
    <x v="0"/>
    <n v="2.6530467857000062"/>
    <n v="0.53060935714000124"/>
  </r>
  <r>
    <x v="99"/>
    <n v="30"/>
    <n v="59.747077081900002"/>
    <n v="2"/>
    <x v="0"/>
    <n v="2.3150697742999995"/>
    <n v="0.46301395485999991"/>
  </r>
  <r>
    <x v="99"/>
    <n v="35"/>
    <n v="60.5415615864"/>
    <n v="2"/>
    <x v="0"/>
    <n v="0.79448450449999797"/>
    <n v="0.15889690089999958"/>
  </r>
  <r>
    <x v="99"/>
    <n v="40"/>
    <n v="64.138724890199995"/>
    <n v="3"/>
    <x v="0"/>
    <n v="3.597163303799995"/>
    <n v="0.71943266075999901"/>
  </r>
  <r>
    <x v="99"/>
    <n v="45"/>
    <n v="66.196911511300002"/>
    <n v="3"/>
    <x v="0"/>
    <n v="2.0581866211000062"/>
    <n v="0.41163732422000121"/>
  </r>
  <r>
    <x v="100"/>
    <n v="0"/>
    <n v="45"/>
    <n v="0"/>
    <x v="3"/>
    <m/>
    <m/>
  </r>
  <r>
    <x v="100"/>
    <n v="5"/>
    <n v="46.608467102200002"/>
    <n v="0"/>
    <x v="3"/>
    <n v="1.6084671022000023"/>
    <n v="0.32169342044000049"/>
  </r>
  <r>
    <x v="100"/>
    <n v="10"/>
    <n v="47.658249795499998"/>
    <n v="1"/>
    <x v="3"/>
    <n v="1.0497826932999956"/>
    <n v="0.20995653865999914"/>
  </r>
  <r>
    <x v="100"/>
    <n v="15"/>
    <n v="49.687051698799998"/>
    <n v="1"/>
    <x v="3"/>
    <n v="2.0288019032999998"/>
    <n v="0.40576038065999998"/>
  </r>
  <r>
    <x v="100"/>
    <n v="20"/>
    <n v="52.105573819299998"/>
    <n v="1"/>
    <x v="3"/>
    <n v="2.4185221205000005"/>
    <n v="0.48370442410000009"/>
  </r>
  <r>
    <x v="101"/>
    <n v="0"/>
    <n v="45"/>
    <n v="0"/>
    <x v="7"/>
    <m/>
    <m/>
  </r>
  <r>
    <x v="101"/>
    <n v="5"/>
    <n v="46.042115822699998"/>
    <n v="0"/>
    <x v="7"/>
    <n v="1.0421158226999978"/>
    <n v="0.20842316453999957"/>
  </r>
  <r>
    <x v="101"/>
    <n v="10"/>
    <n v="46.606946758699998"/>
    <n v="0"/>
    <x v="7"/>
    <n v="0.56483093599999989"/>
    <n v="0.11296618719999998"/>
  </r>
  <r>
    <x v="101"/>
    <n v="15"/>
    <n v="48.775285497299997"/>
    <n v="0"/>
    <x v="7"/>
    <n v="2.1683387385999993"/>
    <n v="0.43366774771999983"/>
  </r>
  <r>
    <x v="101"/>
    <n v="20"/>
    <n v="50.180109350999999"/>
    <n v="0"/>
    <x v="7"/>
    <n v="1.4048238537000017"/>
    <n v="0.28096477074000037"/>
  </r>
  <r>
    <x v="102"/>
    <n v="0"/>
    <n v="45"/>
    <n v="0"/>
    <x v="4"/>
    <m/>
    <m/>
  </r>
  <r>
    <x v="102"/>
    <n v="5"/>
    <n v="45.727760403700003"/>
    <n v="0"/>
    <x v="4"/>
    <n v="0.72776040370000317"/>
    <n v="0.14555208074000064"/>
  </r>
  <r>
    <x v="102"/>
    <n v="10"/>
    <n v="49.746116661000002"/>
    <n v="0"/>
    <x v="4"/>
    <n v="4.0183562572999989"/>
    <n v="0.80367125145999974"/>
  </r>
  <r>
    <x v="102"/>
    <n v="15"/>
    <n v="51.323569940100001"/>
    <n v="0"/>
    <x v="4"/>
    <n v="1.5774532790999984"/>
    <n v="0.31549065581999969"/>
  </r>
  <r>
    <x v="102"/>
    <n v="20"/>
    <n v="52.693422760600001"/>
    <n v="1"/>
    <x v="4"/>
    <n v="1.3698528205000002"/>
    <n v="0.27397056410000004"/>
  </r>
  <r>
    <x v="103"/>
    <n v="0"/>
    <n v="45"/>
    <n v="0"/>
    <x v="0"/>
    <m/>
    <m/>
  </r>
  <r>
    <x v="103"/>
    <n v="5"/>
    <n v="48.266203641700002"/>
    <n v="0"/>
    <x v="0"/>
    <n v="3.2662036417000024"/>
    <n v="0.65324072834000046"/>
  </r>
  <r>
    <x v="103"/>
    <n v="10"/>
    <n v="49.471244186200003"/>
    <n v="0"/>
    <x v="0"/>
    <n v="1.205040544500001"/>
    <n v="0.24100810890000018"/>
  </r>
  <r>
    <x v="103"/>
    <n v="15"/>
    <n v="50.477618236799998"/>
    <n v="0"/>
    <x v="0"/>
    <n v="1.0063740505999945"/>
    <n v="0.2012748101199989"/>
  </r>
  <r>
    <x v="103"/>
    <n v="20"/>
    <n v="54.484519445099998"/>
    <n v="0"/>
    <x v="0"/>
    <n v="4.0069012083000004"/>
    <n v="0.8013802416600001"/>
  </r>
  <r>
    <x v="103"/>
    <n v="25"/>
    <n v="55.674807983400001"/>
    <n v="1"/>
    <x v="0"/>
    <n v="1.1902885383000026"/>
    <n v="0.23805770766000051"/>
  </r>
  <r>
    <x v="103"/>
    <n v="30"/>
    <n v="59.240615113600001"/>
    <n v="2"/>
    <x v="0"/>
    <n v="3.5658071301999996"/>
    <n v="0.71316142603999988"/>
  </r>
  <r>
    <x v="103"/>
    <n v="35"/>
    <n v="62.117278866100001"/>
    <n v="2"/>
    <x v="0"/>
    <n v="2.8766637525000007"/>
    <n v="0.5753327505000001"/>
  </r>
  <r>
    <x v="104"/>
    <n v="0"/>
    <n v="45"/>
    <n v="0"/>
    <x v="3"/>
    <m/>
    <m/>
  </r>
  <r>
    <x v="104"/>
    <n v="5"/>
    <n v="49.2030578603"/>
    <n v="0"/>
    <x v="3"/>
    <n v="4.2030578602999995"/>
    <n v="0.84061157205999992"/>
  </r>
  <r>
    <x v="104"/>
    <n v="10"/>
    <n v="50.523550068299997"/>
    <n v="1"/>
    <x v="3"/>
    <n v="1.3204922079999974"/>
    <n v="0.26409844159999951"/>
  </r>
  <r>
    <x v="104"/>
    <n v="15"/>
    <n v="54.474533620800003"/>
    <n v="1"/>
    <x v="3"/>
    <n v="3.9509835525000057"/>
    <n v="0.79019671050000118"/>
  </r>
  <r>
    <x v="104"/>
    <n v="20"/>
    <n v="57.057848183499999"/>
    <n v="1"/>
    <x v="3"/>
    <n v="2.5833145626999965"/>
    <n v="0.5166629125399993"/>
  </r>
  <r>
    <x v="104"/>
    <n v="25"/>
    <n v="58.719297297300002"/>
    <n v="2"/>
    <x v="3"/>
    <n v="1.6614491138000034"/>
    <n v="0.33228982276000069"/>
  </r>
  <r>
    <x v="104"/>
    <n v="30"/>
    <n v="60.605439789800002"/>
    <n v="3"/>
    <x v="3"/>
    <n v="1.8861424924999994"/>
    <n v="0.3772284984999999"/>
  </r>
  <r>
    <x v="104"/>
    <n v="35"/>
    <n v="66.580722443300004"/>
    <n v="3"/>
    <x v="3"/>
    <n v="5.9752826535000025"/>
    <n v="1.1950565307000005"/>
  </r>
  <r>
    <x v="104"/>
    <n v="40"/>
    <n v="67.571341282600002"/>
    <n v="4"/>
    <x v="3"/>
    <n v="0.99061883929999794"/>
    <n v="0.19812376785999958"/>
  </r>
  <r>
    <x v="104"/>
    <n v="45"/>
    <n v="69.299149073199999"/>
    <n v="4"/>
    <x v="3"/>
    <n v="1.7278077905999965"/>
    <n v="0.34556155811999928"/>
  </r>
  <r>
    <x v="105"/>
    <n v="0"/>
    <n v="45"/>
    <n v="0"/>
    <x v="4"/>
    <m/>
    <m/>
  </r>
  <r>
    <x v="105"/>
    <n v="5"/>
    <n v="47.645686744000002"/>
    <n v="0"/>
    <x v="4"/>
    <n v="2.6456867440000025"/>
    <n v="0.52913734880000052"/>
  </r>
  <r>
    <x v="105"/>
    <n v="10"/>
    <n v="49.272870113300002"/>
    <n v="1"/>
    <x v="4"/>
    <n v="1.6271833692999991"/>
    <n v="0.3254366738599998"/>
  </r>
  <r>
    <x v="105"/>
    <n v="15"/>
    <n v="49.987765697299999"/>
    <n v="1"/>
    <x v="4"/>
    <n v="0.71489558399999709"/>
    <n v="0.14297911679999942"/>
  </r>
  <r>
    <x v="105"/>
    <n v="20"/>
    <n v="50.981639363200003"/>
    <n v="1"/>
    <x v="4"/>
    <n v="0.99387366590000426"/>
    <n v="0.19877473318000086"/>
  </r>
  <r>
    <x v="105"/>
    <n v="25"/>
    <n v="52.3258383266"/>
    <n v="2"/>
    <x v="4"/>
    <n v="1.3441989633999967"/>
    <n v="0.26883979267999936"/>
  </r>
  <r>
    <x v="105"/>
    <n v="30"/>
    <n v="54.400122789299999"/>
    <n v="3"/>
    <x v="4"/>
    <n v="2.0742844626999997"/>
    <n v="0.41485689253999991"/>
  </r>
  <r>
    <x v="105"/>
    <n v="35"/>
    <n v="55.362662375299998"/>
    <n v="4"/>
    <x v="4"/>
    <n v="0.96253958599999834"/>
    <n v="0.19250791719999966"/>
  </r>
  <r>
    <x v="105"/>
    <n v="40"/>
    <n v="58.647056157000002"/>
    <n v="4"/>
    <x v="4"/>
    <n v="3.284393781700004"/>
    <n v="0.65687875634000081"/>
  </r>
  <r>
    <x v="105"/>
    <n v="45"/>
    <n v="60.752704168599998"/>
    <n v="4"/>
    <x v="4"/>
    <n v="2.105648011599996"/>
    <n v="0.42112960231999919"/>
  </r>
  <r>
    <x v="106"/>
    <n v="0"/>
    <n v="45"/>
    <n v="0"/>
    <x v="7"/>
    <m/>
    <m/>
  </r>
  <r>
    <x v="106"/>
    <n v="5"/>
    <n v="49.481949353200001"/>
    <n v="1"/>
    <x v="7"/>
    <n v="4.481949353200001"/>
    <n v="0.8963898706400002"/>
  </r>
  <r>
    <x v="106"/>
    <n v="10"/>
    <n v="53.6539695982"/>
    <n v="1"/>
    <x v="7"/>
    <n v="4.1720202449999988"/>
    <n v="0.83440404899999976"/>
  </r>
  <r>
    <x v="107"/>
    <n v="0"/>
    <n v="45"/>
    <n v="0"/>
    <x v="6"/>
    <m/>
    <m/>
  </r>
  <r>
    <x v="107"/>
    <n v="5"/>
    <n v="46.668766457899999"/>
    <n v="0"/>
    <x v="6"/>
    <n v="1.6687664578999986"/>
    <n v="0.33375329157999972"/>
  </r>
  <r>
    <x v="107"/>
    <n v="10"/>
    <n v="50.6595809445"/>
    <n v="0"/>
    <x v="6"/>
    <n v="3.9908144866000015"/>
    <n v="0.79816289732000034"/>
  </r>
  <r>
    <x v="108"/>
    <n v="0"/>
    <n v="45"/>
    <n v="0"/>
    <x v="2"/>
    <m/>
    <m/>
  </r>
  <r>
    <x v="108"/>
    <n v="5"/>
    <n v="46.251872037699997"/>
    <n v="0"/>
    <x v="2"/>
    <n v="1.2518720376999966"/>
    <n v="0.25037440753999929"/>
  </r>
  <r>
    <x v="108"/>
    <n v="10"/>
    <n v="48.182063061900003"/>
    <n v="0"/>
    <x v="2"/>
    <n v="1.9301910242000062"/>
    <n v="0.38603820484000123"/>
  </r>
  <r>
    <x v="108"/>
    <n v="15"/>
    <n v="49.406879008600001"/>
    <n v="0"/>
    <x v="2"/>
    <n v="1.2248159466999979"/>
    <n v="0.24496318933999958"/>
  </r>
  <r>
    <x v="108"/>
    <n v="20"/>
    <n v="52.228326984600002"/>
    <n v="0"/>
    <x v="2"/>
    <n v="2.8214479760000017"/>
    <n v="0.56428959520000033"/>
  </r>
  <r>
    <x v="108"/>
    <n v="25"/>
    <n v="52.847558932200002"/>
    <n v="1"/>
    <x v="2"/>
    <n v="0.61923194759999944"/>
    <n v="0.12384638951999989"/>
  </r>
  <r>
    <x v="108"/>
    <n v="30"/>
    <n v="58.093604463299997"/>
    <n v="1"/>
    <x v="2"/>
    <n v="5.2460455310999947"/>
    <n v="1.0492091062199989"/>
  </r>
  <r>
    <x v="108"/>
    <n v="35"/>
    <n v="61.405999164599997"/>
    <n v="1"/>
    <x v="2"/>
    <n v="3.3123947013000006"/>
    <n v="0.66247894026000009"/>
  </r>
  <r>
    <x v="108"/>
    <n v="40"/>
    <n v="63.844857849999997"/>
    <n v="1"/>
    <x v="2"/>
    <n v="2.4388586853999996"/>
    <n v="0.48777173707999993"/>
  </r>
  <r>
    <x v="108"/>
    <n v="45"/>
    <n v="67.748661738199999"/>
    <n v="1"/>
    <x v="2"/>
    <n v="3.9038038882000023"/>
    <n v="0.78076077764000051"/>
  </r>
  <r>
    <x v="109"/>
    <n v="0"/>
    <n v="45"/>
    <n v="0"/>
    <x v="2"/>
    <m/>
    <m/>
  </r>
  <r>
    <x v="109"/>
    <n v="5"/>
    <n v="45.6125391753"/>
    <n v="1"/>
    <x v="2"/>
    <n v="0.61253917530000024"/>
    <n v="0.12250783506000004"/>
  </r>
  <r>
    <x v="109"/>
    <n v="10"/>
    <n v="47.2596059376"/>
    <n v="1"/>
    <x v="2"/>
    <n v="1.6470667622999997"/>
    <n v="0.32941335245999992"/>
  </r>
  <r>
    <x v="109"/>
    <n v="15"/>
    <n v="50.524812676400003"/>
    <n v="1"/>
    <x v="2"/>
    <n v="3.2652067388000034"/>
    <n v="0.65304134776000067"/>
  </r>
  <r>
    <x v="109"/>
    <n v="20"/>
    <n v="51.905446991600002"/>
    <n v="1"/>
    <x v="2"/>
    <n v="1.3806343151999982"/>
    <n v="0.27612686303999967"/>
  </r>
  <r>
    <x v="109"/>
    <n v="25"/>
    <n v="55.810033590800003"/>
    <n v="2"/>
    <x v="2"/>
    <n v="3.9045865992000017"/>
    <n v="0.78091731984000035"/>
  </r>
  <r>
    <x v="109"/>
    <n v="30"/>
    <n v="57.918381316500003"/>
    <n v="3"/>
    <x v="2"/>
    <n v="2.1083477256999998"/>
    <n v="0.42166954513999999"/>
  </r>
  <r>
    <x v="110"/>
    <n v="0"/>
    <n v="45"/>
    <n v="0"/>
    <x v="9"/>
    <m/>
    <m/>
  </r>
  <r>
    <x v="110"/>
    <n v="5"/>
    <n v="45.851192853400001"/>
    <n v="0"/>
    <x v="9"/>
    <n v="0.85119285340000062"/>
    <n v="0.17023857068000012"/>
  </r>
  <r>
    <x v="110"/>
    <n v="10"/>
    <n v="46.759073634700002"/>
    <n v="0"/>
    <x v="9"/>
    <n v="0.90788078130000116"/>
    <n v="0.18157615626000023"/>
  </r>
  <r>
    <x v="110"/>
    <n v="15"/>
    <n v="47.488599312700003"/>
    <n v="1"/>
    <x v="9"/>
    <n v="0.72952567800000168"/>
    <n v="0.14590513560000035"/>
  </r>
  <r>
    <x v="110"/>
    <n v="20"/>
    <n v="48.070451620299998"/>
    <n v="2"/>
    <x v="9"/>
    <n v="0.58185230759999484"/>
    <n v="0.11637046151999897"/>
  </r>
  <r>
    <x v="110"/>
    <n v="25"/>
    <n v="44.006257017999999"/>
    <n v="2"/>
    <x v="9"/>
    <n v="-4.0641946022999988"/>
    <n v="-0.81283892045999973"/>
  </r>
  <r>
    <x v="110"/>
    <n v="30"/>
    <n v="44.708054732599997"/>
    <n v="2"/>
    <x v="9"/>
    <n v="0.70179771459999785"/>
    <n v="0.14035954291999958"/>
  </r>
  <r>
    <x v="110"/>
    <n v="35"/>
    <n v="40.207288502300003"/>
    <n v="2"/>
    <x v="9"/>
    <n v="-4.5007662302999947"/>
    <n v="-0.90015324605999891"/>
  </r>
  <r>
    <x v="110"/>
    <n v="40"/>
    <n v="40.770812593800002"/>
    <n v="2"/>
    <x v="9"/>
    <n v="0.56352409149999971"/>
    <n v="0.11270481829999994"/>
  </r>
  <r>
    <x v="110"/>
    <n v="45"/>
    <n v="41.483007648600001"/>
    <n v="3"/>
    <x v="9"/>
    <n v="0.71219505479999867"/>
    <n v="0.14243901095999972"/>
  </r>
  <r>
    <x v="111"/>
    <n v="0"/>
    <n v="45"/>
    <n v="0"/>
    <x v="2"/>
    <m/>
    <m/>
  </r>
  <r>
    <x v="111"/>
    <n v="5"/>
    <n v="45.809088816200003"/>
    <n v="0"/>
    <x v="2"/>
    <n v="0.80908881620000273"/>
    <n v="0.16181776324000055"/>
  </r>
  <r>
    <x v="111"/>
    <n v="10"/>
    <n v="46.784534906499999"/>
    <n v="0"/>
    <x v="2"/>
    <n v="0.97544609029999663"/>
    <n v="0.19508921805999932"/>
  </r>
  <r>
    <x v="112"/>
    <n v="0"/>
    <n v="45"/>
    <n v="0"/>
    <x v="2"/>
    <m/>
    <m/>
  </r>
  <r>
    <x v="112"/>
    <n v="5"/>
    <n v="46.268799043199998"/>
    <n v="0"/>
    <x v="2"/>
    <n v="1.2687990431999978"/>
    <n v="0.25375980863999958"/>
  </r>
  <r>
    <x v="112"/>
    <n v="10"/>
    <n v="49.6836195618"/>
    <n v="0"/>
    <x v="2"/>
    <n v="3.4148205186000027"/>
    <n v="0.68296410372000049"/>
  </r>
  <r>
    <x v="112"/>
    <n v="15"/>
    <n v="50.947544838100001"/>
    <n v="1"/>
    <x v="2"/>
    <n v="1.2639252763000002"/>
    <n v="0.25278505526000006"/>
  </r>
  <r>
    <x v="112"/>
    <n v="20"/>
    <n v="52.617490027199999"/>
    <n v="1"/>
    <x v="2"/>
    <n v="1.6699451890999981"/>
    <n v="0.33398903781999961"/>
  </r>
  <r>
    <x v="112"/>
    <n v="25"/>
    <n v="53.180656782699998"/>
    <n v="2"/>
    <x v="2"/>
    <n v="0.56316675549999928"/>
    <n v="0.11263335109999986"/>
  </r>
  <r>
    <x v="112"/>
    <n v="30"/>
    <n v="55.329099357099999"/>
    <n v="2"/>
    <x v="2"/>
    <n v="2.1484425744000006"/>
    <n v="0.42968851488000015"/>
  </r>
  <r>
    <x v="112"/>
    <n v="35"/>
    <n v="56.4741287099"/>
    <n v="2"/>
    <x v="2"/>
    <n v="1.1450293528000017"/>
    <n v="0.22900587056000035"/>
  </r>
  <r>
    <x v="112"/>
    <n v="40"/>
    <n v="59.205668760499996"/>
    <n v="3"/>
    <x v="2"/>
    <n v="2.7315400505999961"/>
    <n v="0.54630801011999919"/>
  </r>
  <r>
    <x v="112"/>
    <n v="45"/>
    <n v="59.8519555174"/>
    <n v="3"/>
    <x v="2"/>
    <n v="0.64628675690000392"/>
    <n v="0.12925735138000077"/>
  </r>
  <r>
    <x v="113"/>
    <n v="0"/>
    <n v="45"/>
    <n v="0"/>
    <x v="8"/>
    <m/>
    <m/>
  </r>
  <r>
    <x v="113"/>
    <n v="5"/>
    <n v="45.918371650700003"/>
    <n v="0"/>
    <x v="8"/>
    <n v="0.91837165070000282"/>
    <n v="0.18367433014000056"/>
  </r>
  <r>
    <x v="113"/>
    <n v="10"/>
    <n v="47.013566517699999"/>
    <n v="1"/>
    <x v="8"/>
    <n v="1.0951948669999965"/>
    <n v="0.21903897339999928"/>
  </r>
  <r>
    <x v="113"/>
    <n v="15"/>
    <n v="49.040225294000003"/>
    <n v="1"/>
    <x v="8"/>
    <n v="2.0266587763000032"/>
    <n v="0.40533175526000065"/>
  </r>
  <r>
    <x v="113"/>
    <n v="20"/>
    <n v="50.734768108300003"/>
    <n v="1"/>
    <x v="8"/>
    <n v="1.6945428143000001"/>
    <n v="0.33890856286000004"/>
  </r>
  <r>
    <x v="113"/>
    <n v="25"/>
    <n v="54.234501806399997"/>
    <n v="1"/>
    <x v="8"/>
    <n v="3.4997336980999947"/>
    <n v="0.69994673961999898"/>
  </r>
  <r>
    <x v="113"/>
    <n v="30"/>
    <n v="56.653214995399999"/>
    <n v="1"/>
    <x v="8"/>
    <n v="2.4187131890000018"/>
    <n v="0.48374263780000037"/>
  </r>
  <r>
    <x v="113"/>
    <n v="35"/>
    <n v="61.462603541199996"/>
    <n v="1"/>
    <x v="8"/>
    <n v="4.8093885457999974"/>
    <n v="0.96187770915999948"/>
  </r>
  <r>
    <x v="113"/>
    <n v="40"/>
    <n v="62.986677984300002"/>
    <n v="1"/>
    <x v="8"/>
    <n v="1.5240744431000053"/>
    <n v="0.30481488862000106"/>
  </r>
  <r>
    <x v="113"/>
    <n v="45"/>
    <n v="63.946640437200003"/>
    <n v="1"/>
    <x v="8"/>
    <n v="0.95996245290000104"/>
    <n v="0.1919924905800002"/>
  </r>
  <r>
    <x v="114"/>
    <n v="0"/>
    <n v="45"/>
    <n v="0"/>
    <x v="8"/>
    <m/>
    <m/>
  </r>
  <r>
    <x v="114"/>
    <n v="5"/>
    <n v="48.736318811700002"/>
    <n v="1"/>
    <x v="8"/>
    <n v="3.7363188117000021"/>
    <n v="0.74726376234000047"/>
  </r>
  <r>
    <x v="114"/>
    <n v="10"/>
    <n v="50.823911537900003"/>
    <n v="2"/>
    <x v="8"/>
    <n v="2.0875927262000005"/>
    <n v="0.41751854524000009"/>
  </r>
  <r>
    <x v="114"/>
    <n v="15"/>
    <n v="54.2445626831"/>
    <n v="2"/>
    <x v="8"/>
    <n v="3.4206511451999972"/>
    <n v="0.68413022903999943"/>
  </r>
  <r>
    <x v="114"/>
    <n v="20"/>
    <n v="59.615154796799999"/>
    <n v="2"/>
    <x v="8"/>
    <n v="5.370592113699999"/>
    <n v="1.0741184227399998"/>
  </r>
  <r>
    <x v="114"/>
    <n v="25"/>
    <n v="65.008828889"/>
    <n v="2"/>
    <x v="8"/>
    <n v="5.3936740922000013"/>
    <n v="1.0787348184400003"/>
  </r>
  <r>
    <x v="114"/>
    <n v="30"/>
    <n v="66.599545148399997"/>
    <n v="3"/>
    <x v="8"/>
    <n v="1.5907162593999971"/>
    <n v="0.31814325187999942"/>
  </r>
  <r>
    <x v="114"/>
    <n v="35"/>
    <n v="69.125701726000003"/>
    <n v="3"/>
    <x v="8"/>
    <n v="2.5261565776000054"/>
    <n v="0.50523131552000111"/>
  </r>
  <r>
    <x v="114"/>
    <n v="40"/>
    <n v="73.693493818799993"/>
    <n v="3"/>
    <x v="8"/>
    <n v="4.5677920927999907"/>
    <n v="0.91355841855999809"/>
  </r>
  <r>
    <x v="114"/>
    <n v="45"/>
    <n v="76.668817417300005"/>
    <n v="3"/>
    <x v="8"/>
    <n v="2.9753235985000117"/>
    <n v="0.5950647197000023"/>
  </r>
  <r>
    <x v="115"/>
    <n v="0"/>
    <n v="45"/>
    <n v="0"/>
    <x v="2"/>
    <m/>
    <m/>
  </r>
  <r>
    <x v="115"/>
    <n v="5"/>
    <n v="46.174226268200002"/>
    <n v="0"/>
    <x v="2"/>
    <n v="1.1742262682000018"/>
    <n v="0.23484525364000036"/>
  </r>
  <r>
    <x v="115"/>
    <n v="10"/>
    <n v="48.354951539799998"/>
    <n v="0"/>
    <x v="2"/>
    <n v="2.1807252715999965"/>
    <n v="0.43614505431999928"/>
  </r>
  <r>
    <x v="115"/>
    <n v="15"/>
    <n v="49.285195035599997"/>
    <n v="0"/>
    <x v="2"/>
    <n v="0.93024349579999921"/>
    <n v="0.18604869915999983"/>
  </r>
  <r>
    <x v="115"/>
    <n v="20"/>
    <n v="53.244311566999997"/>
    <n v="1"/>
    <x v="2"/>
    <n v="3.9591165313999994"/>
    <n v="0.79182330627999986"/>
  </r>
  <r>
    <x v="115"/>
    <n v="25"/>
    <n v="54.951668263499997"/>
    <n v="1"/>
    <x v="2"/>
    <n v="1.7073566964999998"/>
    <n v="0.34147133929999995"/>
  </r>
  <r>
    <x v="115"/>
    <n v="30"/>
    <n v="56.319065366899999"/>
    <n v="1"/>
    <x v="2"/>
    <n v="1.3673971034000019"/>
    <n v="0.27347942068000036"/>
  </r>
  <r>
    <x v="115"/>
    <n v="35"/>
    <n v="57.600797737500002"/>
    <n v="1"/>
    <x v="2"/>
    <n v="1.2817323706000039"/>
    <n v="0.25634647412000078"/>
  </r>
  <r>
    <x v="115"/>
    <n v="40"/>
    <n v="59.443506495199998"/>
    <n v="1"/>
    <x v="2"/>
    <n v="1.8427087576999952"/>
    <n v="0.36854175153999902"/>
  </r>
  <r>
    <x v="115"/>
    <n v="45"/>
    <n v="64.299830032700001"/>
    <n v="1"/>
    <x v="2"/>
    <n v="4.8563235375000033"/>
    <n v="0.97126470750000071"/>
  </r>
  <r>
    <x v="116"/>
    <n v="0"/>
    <n v="45"/>
    <n v="0"/>
    <x v="1"/>
    <m/>
    <m/>
  </r>
  <r>
    <x v="117"/>
    <n v="0"/>
    <n v="45"/>
    <n v="0"/>
    <x v="9"/>
    <m/>
    <m/>
  </r>
  <r>
    <x v="117"/>
    <n v="5"/>
    <n v="45.462243267300003"/>
    <n v="0"/>
    <x v="9"/>
    <n v="0.46224326730000342"/>
    <n v="9.2448653460000682E-2"/>
  </r>
  <r>
    <x v="117"/>
    <n v="10"/>
    <n v="46.154737213700002"/>
    <n v="0"/>
    <x v="9"/>
    <n v="0.69249394639999906"/>
    <n v="0.13849878927999981"/>
  </r>
  <r>
    <x v="117"/>
    <n v="15"/>
    <n v="44.061521398700002"/>
    <n v="0"/>
    <x v="9"/>
    <n v="-2.0932158150000006"/>
    <n v="-0.41864316300000015"/>
  </r>
  <r>
    <x v="117"/>
    <n v="20"/>
    <n v="44.813093430599999"/>
    <n v="0"/>
    <x v="9"/>
    <n v="0.75157203189999677"/>
    <n v="0.15031440637999935"/>
  </r>
  <r>
    <x v="117"/>
    <n v="25"/>
    <n v="45.3546791646"/>
    <n v="0"/>
    <x v="9"/>
    <n v="0.54158573400000165"/>
    <n v="0.10831714680000033"/>
  </r>
  <r>
    <x v="117"/>
    <n v="30"/>
    <n v="39.352792010100003"/>
    <n v="1"/>
    <x v="9"/>
    <n v="-6.0018871544999968"/>
    <n v="-1.2003774308999993"/>
  </r>
  <r>
    <x v="117"/>
    <n v="35"/>
    <n v="37.682766641000001"/>
    <n v="1"/>
    <x v="9"/>
    <n v="-1.6700253691000029"/>
    <n v="-0.33400507382000055"/>
  </r>
  <r>
    <x v="117"/>
    <n v="40"/>
    <n v="38.343901540799997"/>
    <n v="1"/>
    <x v="9"/>
    <n v="0.66113489979999684"/>
    <n v="0.13222697995999938"/>
  </r>
  <r>
    <x v="117"/>
    <n v="45"/>
    <n v="38.846875690700003"/>
    <n v="1"/>
    <x v="9"/>
    <n v="0.50297414990000533"/>
    <n v="0.10059482998000106"/>
  </r>
  <r>
    <x v="118"/>
    <n v="0"/>
    <n v="45"/>
    <n v="0"/>
    <x v="8"/>
    <m/>
    <m/>
  </r>
  <r>
    <x v="118"/>
    <n v="5"/>
    <n v="46.621301269699998"/>
    <n v="0"/>
    <x v="8"/>
    <n v="1.6213012696999982"/>
    <n v="0.32426025393999963"/>
  </r>
  <r>
    <x v="118"/>
    <n v="10"/>
    <n v="47.5033380291"/>
    <n v="0"/>
    <x v="8"/>
    <n v="0.88203675940000181"/>
    <n v="0.17640735188000037"/>
  </r>
  <r>
    <x v="118"/>
    <n v="15"/>
    <n v="48.665207402900002"/>
    <n v="1"/>
    <x v="8"/>
    <n v="1.1618693738000019"/>
    <n v="0.23237387476000038"/>
  </r>
  <r>
    <x v="118"/>
    <n v="20"/>
    <n v="52.636882487000001"/>
    <n v="1"/>
    <x v="8"/>
    <n v="3.9716750840999993"/>
    <n v="0.79433501681999985"/>
  </r>
  <r>
    <x v="118"/>
    <n v="25"/>
    <n v="54.082436617100001"/>
    <n v="2"/>
    <x v="8"/>
    <n v="1.4455541300999997"/>
    <n v="0.28911082601999993"/>
  </r>
  <r>
    <x v="119"/>
    <n v="0"/>
    <n v="45"/>
    <n v="0"/>
    <x v="3"/>
    <m/>
    <m/>
  </r>
  <r>
    <x v="119"/>
    <n v="5"/>
    <n v="49.011180095299999"/>
    <n v="0"/>
    <x v="3"/>
    <n v="4.0111800952999985"/>
    <n v="0.80223601905999975"/>
  </r>
  <r>
    <x v="119"/>
    <n v="10"/>
    <n v="50.860130061"/>
    <n v="0"/>
    <x v="3"/>
    <n v="1.848949965700001"/>
    <n v="0.36978999314000022"/>
  </r>
  <r>
    <x v="119"/>
    <n v="15"/>
    <n v="55.905343598599998"/>
    <n v="0"/>
    <x v="3"/>
    <n v="5.0452135375999987"/>
    <n v="1.0090427075199997"/>
  </r>
  <r>
    <x v="119"/>
    <n v="20"/>
    <n v="61.145866380400001"/>
    <n v="0"/>
    <x v="3"/>
    <n v="5.2405227818000029"/>
    <n v="1.0481045563600007"/>
  </r>
  <r>
    <x v="119"/>
    <n v="25"/>
    <n v="64.893019755400005"/>
    <n v="0"/>
    <x v="3"/>
    <n v="3.7471533750000035"/>
    <n v="0.74943067500000071"/>
  </r>
  <r>
    <x v="119"/>
    <n v="30"/>
    <n v="67.712509882199996"/>
    <n v="1"/>
    <x v="3"/>
    <n v="2.819490126799991"/>
    <n v="0.56389802535999822"/>
  </r>
  <r>
    <x v="119"/>
    <n v="35"/>
    <n v="68.689917354000002"/>
    <n v="1"/>
    <x v="3"/>
    <n v="0.97740747180000653"/>
    <n v="0.19548149436000131"/>
  </r>
  <r>
    <x v="119"/>
    <n v="40"/>
    <n v="70.214644186399994"/>
    <n v="1"/>
    <x v="3"/>
    <n v="1.5247268323999918"/>
    <n v="0.30494536647999837"/>
  </r>
  <r>
    <x v="119"/>
    <n v="45"/>
    <n v="75.123689548399994"/>
    <n v="1"/>
    <x v="3"/>
    <n v="4.9090453620000005"/>
    <n v="0.98180907240000015"/>
  </r>
  <r>
    <x v="120"/>
    <n v="0"/>
    <n v="45"/>
    <n v="0"/>
    <x v="4"/>
    <m/>
    <m/>
  </r>
  <r>
    <x v="120"/>
    <n v="5"/>
    <n v="45.523013714699999"/>
    <n v="1"/>
    <x v="4"/>
    <n v="0.52301371469999935"/>
    <n v="0.10460274293999987"/>
  </r>
  <r>
    <x v="120"/>
    <n v="10"/>
    <n v="47.646877348799997"/>
    <n v="1"/>
    <x v="4"/>
    <n v="2.1238636340999975"/>
    <n v="0.4247727268199995"/>
  </r>
  <r>
    <x v="120"/>
    <n v="15"/>
    <n v="52.110087576600002"/>
    <n v="1"/>
    <x v="4"/>
    <n v="4.4632102278000048"/>
    <n v="0.89264204556000093"/>
  </r>
  <r>
    <x v="121"/>
    <n v="0"/>
    <n v="45"/>
    <n v="0"/>
    <x v="5"/>
    <m/>
    <m/>
  </r>
  <r>
    <x v="121"/>
    <n v="5"/>
    <n v="42.998876381099997"/>
    <n v="0"/>
    <x v="5"/>
    <n v="-2.001123618900003"/>
    <n v="-0.40022472378000062"/>
  </r>
  <r>
    <x v="121"/>
    <n v="10"/>
    <n v="43.748223566999997"/>
    <n v="0"/>
    <x v="5"/>
    <n v="0.7493471858999996"/>
    <n v="0.14986943717999993"/>
  </r>
  <r>
    <x v="121"/>
    <n v="15"/>
    <n v="39.897435325899998"/>
    <n v="0"/>
    <x v="5"/>
    <n v="-3.8507882410999983"/>
    <n v="-0.77015764821999966"/>
  </r>
  <r>
    <x v="121"/>
    <n v="20"/>
    <n v="36.712295353199998"/>
    <n v="0"/>
    <x v="5"/>
    <n v="-3.1851399727"/>
    <n v="-0.63702799454000003"/>
  </r>
  <r>
    <x v="121"/>
    <n v="25"/>
    <n v="37.444445429699996"/>
    <n v="0"/>
    <x v="5"/>
    <n v="0.73215007649999819"/>
    <n v="0.14643001529999963"/>
  </r>
  <r>
    <x v="121"/>
    <n v="30"/>
    <n v="37.969933649799998"/>
    <n v="0"/>
    <x v="5"/>
    <n v="0.52548822010000151"/>
    <n v="0.1050976440200003"/>
  </r>
  <r>
    <x v="121"/>
    <n v="35"/>
    <n v="38.627535805500003"/>
    <n v="1"/>
    <x v="5"/>
    <n v="0.65760215570000469"/>
    <n v="0.13152043114000095"/>
  </r>
  <r>
    <x v="121"/>
    <n v="40"/>
    <n v="35.114575202499999"/>
    <n v="1"/>
    <x v="5"/>
    <n v="-3.5129606030000033"/>
    <n v="-0.70259212060000065"/>
  </r>
  <r>
    <x v="121"/>
    <n v="45"/>
    <n v="30.564625085999999"/>
    <n v="1"/>
    <x v="5"/>
    <n v="-4.5499501164999998"/>
    <n v="-0.90999002330000001"/>
  </r>
  <r>
    <x v="122"/>
    <n v="0"/>
    <n v="45"/>
    <n v="0"/>
    <x v="6"/>
    <m/>
    <m/>
  </r>
  <r>
    <x v="122"/>
    <n v="5"/>
    <n v="49.054097362900002"/>
    <n v="1"/>
    <x v="6"/>
    <n v="4.0540973629000021"/>
    <n v="0.81081947258000042"/>
  </r>
  <r>
    <x v="122"/>
    <n v="10"/>
    <n v="50.548034568699997"/>
    <n v="2"/>
    <x v="6"/>
    <n v="1.4939372057999947"/>
    <n v="0.29878744115999895"/>
  </r>
  <r>
    <x v="122"/>
    <n v="15"/>
    <n v="51.166065441500002"/>
    <n v="3"/>
    <x v="6"/>
    <n v="0.61803087280000568"/>
    <n v="0.12360617456000114"/>
  </r>
  <r>
    <x v="122"/>
    <n v="20"/>
    <n v="53.757944755799997"/>
    <n v="3"/>
    <x v="6"/>
    <n v="2.5918793142999945"/>
    <n v="0.51837586285999893"/>
  </r>
  <r>
    <x v="122"/>
    <n v="25"/>
    <n v="57.620682369000001"/>
    <n v="4"/>
    <x v="6"/>
    <n v="3.8627376132000038"/>
    <n v="0.77254752264000071"/>
  </r>
  <r>
    <x v="122"/>
    <n v="30"/>
    <n v="60.8565427184"/>
    <n v="4"/>
    <x v="6"/>
    <n v="3.2358603493999993"/>
    <n v="0.64717206987999987"/>
  </r>
  <r>
    <x v="122"/>
    <n v="35"/>
    <n v="62.539153858699997"/>
    <n v="4"/>
    <x v="6"/>
    <n v="1.682611140299997"/>
    <n v="0.33652222805999943"/>
  </r>
  <r>
    <x v="122"/>
    <n v="40"/>
    <n v="68.210720190900005"/>
    <n v="4"/>
    <x v="6"/>
    <n v="5.6715663322000083"/>
    <n v="1.1343132664400017"/>
  </r>
  <r>
    <x v="122"/>
    <n v="45"/>
    <n v="69.253503122500007"/>
    <n v="4"/>
    <x v="6"/>
    <n v="1.0427829316000015"/>
    <n v="0.20855658632000029"/>
  </r>
  <r>
    <x v="123"/>
    <n v="0"/>
    <n v="45"/>
    <n v="0"/>
    <x v="9"/>
    <m/>
    <m/>
  </r>
  <r>
    <x v="123"/>
    <n v="5"/>
    <n v="41.408591450099998"/>
    <n v="1"/>
    <x v="9"/>
    <n v="-3.5914085499000024"/>
    <n v="-0.71828170998000052"/>
  </r>
  <r>
    <x v="123"/>
    <n v="10"/>
    <n v="36.825366635899996"/>
    <n v="1"/>
    <x v="9"/>
    <n v="-4.5832248142000012"/>
    <n v="-0.91664496284000019"/>
  </r>
  <r>
    <x v="123"/>
    <n v="15"/>
    <n v="35.464611748999999"/>
    <n v="1"/>
    <x v="9"/>
    <n v="-1.360754886899997"/>
    <n v="-0.27215097737999938"/>
  </r>
  <r>
    <x v="123"/>
    <n v="20"/>
    <n v="34.255731696399998"/>
    <n v="1"/>
    <x v="9"/>
    <n v="-1.2088800526000014"/>
    <n v="-0.24177601052000028"/>
  </r>
  <r>
    <x v="123"/>
    <n v="25"/>
    <n v="33.118756074499998"/>
    <n v="1"/>
    <x v="9"/>
    <n v="-1.1369756218999996"/>
    <n v="-0.22739512437999992"/>
  </r>
  <r>
    <x v="123"/>
    <n v="30"/>
    <n v="31.758274905099999"/>
    <n v="1"/>
    <x v="9"/>
    <n v="-1.3604811693999999"/>
    <n v="-0.27209623387999998"/>
  </r>
  <r>
    <x v="123"/>
    <n v="35"/>
    <n v="30.834357039"/>
    <n v="1"/>
    <x v="9"/>
    <n v="-0.92391786609999826"/>
    <n v="-0.18478357321999966"/>
  </r>
  <r>
    <x v="123"/>
    <n v="40"/>
    <n v="31.378045301899999"/>
    <n v="1"/>
    <x v="9"/>
    <n v="0.54368826289999816"/>
    <n v="0.10873765257999964"/>
  </r>
  <r>
    <x v="123"/>
    <n v="45"/>
    <n v="28.430964106299999"/>
    <n v="1"/>
    <x v="9"/>
    <n v="-2.9470811955999991"/>
    <n v="-0.58941623911999985"/>
  </r>
  <r>
    <x v="124"/>
    <n v="0"/>
    <n v="45"/>
    <n v="0"/>
    <x v="6"/>
    <m/>
    <m/>
  </r>
  <r>
    <x v="124"/>
    <n v="5"/>
    <n v="48.562494920299997"/>
    <n v="1"/>
    <x v="6"/>
    <n v="3.5624949202999971"/>
    <n v="0.71249898405999945"/>
  </r>
  <r>
    <x v="124"/>
    <n v="10"/>
    <n v="50.968997628300002"/>
    <n v="1"/>
    <x v="6"/>
    <n v="2.406502708000005"/>
    <n v="0.48130054160000102"/>
  </r>
  <r>
    <x v="124"/>
    <n v="15"/>
    <n v="53.149559331100001"/>
    <n v="1"/>
    <x v="6"/>
    <n v="2.1805617027999986"/>
    <n v="0.4361123405599997"/>
  </r>
  <r>
    <x v="124"/>
    <n v="20"/>
    <n v="56.777938796800001"/>
    <n v="2"/>
    <x v="6"/>
    <n v="3.6283794657000001"/>
    <n v="0.72567589314000003"/>
  </r>
  <r>
    <x v="124"/>
    <n v="25"/>
    <n v="62.2535969021"/>
    <n v="2"/>
    <x v="6"/>
    <n v="5.4756581052999991"/>
    <n v="1.0951316210599997"/>
  </r>
  <r>
    <x v="124"/>
    <n v="30"/>
    <n v="64.901887547300007"/>
    <n v="3"/>
    <x v="6"/>
    <n v="2.6482906452000066"/>
    <n v="0.52965812904000131"/>
  </r>
  <r>
    <x v="124"/>
    <n v="35"/>
    <n v="69.2657468118"/>
    <n v="4"/>
    <x v="6"/>
    <n v="4.3638592644999932"/>
    <n v="0.87277185289999859"/>
  </r>
  <r>
    <x v="124"/>
    <n v="40"/>
    <n v="70.797067872900001"/>
    <n v="4"/>
    <x v="6"/>
    <n v="1.5313210611000017"/>
    <n v="0.30626421222000033"/>
  </r>
  <r>
    <x v="124"/>
    <n v="45"/>
    <n v="73.901399121400004"/>
    <n v="4"/>
    <x v="6"/>
    <n v="3.104331248500003"/>
    <n v="0.62086624970000059"/>
  </r>
  <r>
    <x v="125"/>
    <n v="0"/>
    <n v="45"/>
    <n v="0"/>
    <x v="0"/>
    <m/>
    <m/>
  </r>
  <r>
    <x v="125"/>
    <n v="5"/>
    <n v="47.010364005600003"/>
    <n v="1"/>
    <x v="0"/>
    <n v="2.0103640056000032"/>
    <n v="0.40207280112000066"/>
  </r>
  <r>
    <x v="126"/>
    <n v="0"/>
    <n v="45"/>
    <n v="0"/>
    <x v="9"/>
    <m/>
    <m/>
  </r>
  <r>
    <x v="126"/>
    <n v="5"/>
    <n v="45.622381489699997"/>
    <n v="1"/>
    <x v="9"/>
    <n v="0.62238148969999685"/>
    <n v="0.12447629793999937"/>
  </r>
  <r>
    <x v="126"/>
    <n v="10"/>
    <n v="46.414517704700003"/>
    <n v="1"/>
    <x v="9"/>
    <n v="0.79213621500000642"/>
    <n v="0.15842724300000127"/>
  </r>
  <r>
    <x v="126"/>
    <n v="15"/>
    <n v="39.804453414699999"/>
    <n v="1"/>
    <x v="9"/>
    <n v="-6.610064290000004"/>
    <n v="-1.3220128580000008"/>
  </r>
  <r>
    <x v="126"/>
    <n v="20"/>
    <n v="38.909349193499999"/>
    <n v="1"/>
    <x v="9"/>
    <n v="-0.89510422120000044"/>
    <n v="-0.17902084424000009"/>
  </r>
  <r>
    <x v="126"/>
    <n v="25"/>
    <n v="37.695431538199998"/>
    <n v="1"/>
    <x v="9"/>
    <n v="-1.2139176553000013"/>
    <n v="-0.24278353106000025"/>
  </r>
  <r>
    <x v="126"/>
    <n v="30"/>
    <n v="38.212479392500001"/>
    <n v="1"/>
    <x v="9"/>
    <n v="0.517047854300003"/>
    <n v="0.1034095708600006"/>
  </r>
  <r>
    <x v="126"/>
    <n v="35"/>
    <n v="32.5628391419"/>
    <n v="1"/>
    <x v="9"/>
    <n v="-5.649640250600001"/>
    <n v="-1.1299280501200002"/>
  </r>
  <r>
    <x v="126"/>
    <n v="40"/>
    <n v="32.947614841700002"/>
    <n v="1"/>
    <x v="9"/>
    <n v="0.38477569980000226"/>
    <n v="7.6955139960000446E-2"/>
  </r>
  <r>
    <x v="126"/>
    <n v="45"/>
    <n v="33.329097781500003"/>
    <n v="1"/>
    <x v="9"/>
    <n v="0.38148293980000147"/>
    <n v="7.6296587960000301E-2"/>
  </r>
  <r>
    <x v="127"/>
    <n v="0"/>
    <n v="45"/>
    <n v="0"/>
    <x v="8"/>
    <m/>
    <m/>
  </r>
  <r>
    <x v="127"/>
    <n v="5"/>
    <n v="46.431216293200002"/>
    <n v="0"/>
    <x v="8"/>
    <n v="1.4312162932000021"/>
    <n v="0.28624325864000044"/>
  </r>
  <r>
    <x v="127"/>
    <n v="10"/>
    <n v="47.201250968399997"/>
    <n v="0"/>
    <x v="8"/>
    <n v="0.77003467519999447"/>
    <n v="0.1540069350399989"/>
  </r>
  <r>
    <x v="127"/>
    <n v="15"/>
    <n v="48.477978952000001"/>
    <n v="0"/>
    <x v="8"/>
    <n v="1.2767279836000043"/>
    <n v="0.25534559672000084"/>
  </r>
  <r>
    <x v="127"/>
    <n v="20"/>
    <n v="49.253308633400003"/>
    <n v="1"/>
    <x v="8"/>
    <n v="0.77532968140000236"/>
    <n v="0.15506593628000048"/>
  </r>
  <r>
    <x v="127"/>
    <n v="25"/>
    <n v="53.970859244800003"/>
    <n v="2"/>
    <x v="8"/>
    <n v="4.7175506114000001"/>
    <n v="0.94351012227999997"/>
  </r>
  <r>
    <x v="127"/>
    <n v="30"/>
    <n v="55.039019852899997"/>
    <n v="3"/>
    <x v="8"/>
    <n v="1.0681606080999941"/>
    <n v="0.21363212161999884"/>
  </r>
  <r>
    <x v="127"/>
    <n v="35"/>
    <n v="57.122419255600001"/>
    <n v="4"/>
    <x v="8"/>
    <n v="2.0833994027000031"/>
    <n v="0.4166798805400006"/>
  </r>
  <r>
    <x v="127"/>
    <n v="40"/>
    <n v="59.830506673199999"/>
    <n v="4"/>
    <x v="8"/>
    <n v="2.708087417599998"/>
    <n v="0.54161748351999961"/>
  </r>
  <r>
    <x v="127"/>
    <n v="45"/>
    <n v="63.586395138199997"/>
    <n v="4"/>
    <x v="8"/>
    <n v="3.7558884649999982"/>
    <n v="0.75117769299999959"/>
  </r>
  <r>
    <x v="128"/>
    <n v="0"/>
    <n v="45"/>
    <n v="0"/>
    <x v="5"/>
    <m/>
    <m/>
  </r>
  <r>
    <x v="128"/>
    <n v="5"/>
    <n v="45.521874710600002"/>
    <n v="0"/>
    <x v="5"/>
    <n v="0.52187471060000235"/>
    <n v="0.10437494212000047"/>
  </r>
  <r>
    <x v="128"/>
    <n v="10"/>
    <n v="40.375138198199998"/>
    <n v="0"/>
    <x v="5"/>
    <n v="-5.146736512400004"/>
    <n v="-1.0293473024800008"/>
  </r>
  <r>
    <x v="128"/>
    <n v="15"/>
    <n v="36.940273989700003"/>
    <n v="0"/>
    <x v="5"/>
    <n v="-3.4348642084999952"/>
    <n v="-0.68697284169999906"/>
  </r>
  <r>
    <x v="128"/>
    <n v="20"/>
    <n v="37.478868497800001"/>
    <n v="0"/>
    <x v="5"/>
    <n v="0.53859450809999743"/>
    <n v="0.10771890161999949"/>
  </r>
  <r>
    <x v="128"/>
    <n v="25"/>
    <n v="33.2050082421"/>
    <n v="0"/>
    <x v="5"/>
    <n v="-4.2738602557000007"/>
    <n v="-0.8547720511400001"/>
  </r>
  <r>
    <x v="128"/>
    <n v="30"/>
    <n v="33.817757998600001"/>
    <n v="0"/>
    <x v="5"/>
    <n v="0.6127497565000013"/>
    <n v="0.12254995130000026"/>
  </r>
  <r>
    <x v="128"/>
    <n v="35"/>
    <n v="34.487522042199998"/>
    <n v="1"/>
    <x v="5"/>
    <n v="0.66976404359999719"/>
    <n v="0.13395280871999943"/>
  </r>
  <r>
    <x v="128"/>
    <n v="40"/>
    <n v="34.954733111899998"/>
    <n v="1"/>
    <x v="5"/>
    <n v="0.46721106969999937"/>
    <n v="9.344221393999988E-2"/>
  </r>
  <r>
    <x v="128"/>
    <n v="45"/>
    <n v="31.095335046500001"/>
    <n v="1"/>
    <x v="5"/>
    <n v="-3.8593980653999971"/>
    <n v="-0.77187961307999942"/>
  </r>
  <r>
    <x v="129"/>
    <n v="0"/>
    <n v="45"/>
    <n v="0"/>
    <x v="7"/>
    <m/>
    <m/>
  </r>
  <r>
    <x v="130"/>
    <n v="0"/>
    <n v="45"/>
    <n v="0"/>
    <x v="7"/>
    <m/>
    <m/>
  </r>
  <r>
    <x v="130"/>
    <n v="5"/>
    <n v="46.099099692599999"/>
    <n v="0"/>
    <x v="7"/>
    <n v="1.0990996925999994"/>
    <n v="0.21981993851999987"/>
  </r>
  <r>
    <x v="131"/>
    <n v="0"/>
    <n v="45"/>
    <n v="0"/>
    <x v="0"/>
    <m/>
    <m/>
  </r>
  <r>
    <x v="131"/>
    <n v="5"/>
    <n v="47.353889381800002"/>
    <n v="0"/>
    <x v="0"/>
    <n v="2.353889381800002"/>
    <n v="0.4707778763600004"/>
  </r>
  <r>
    <x v="131"/>
    <n v="10"/>
    <n v="51.039356529199999"/>
    <n v="0"/>
    <x v="0"/>
    <n v="3.6854671473999971"/>
    <n v="0.73709342947999945"/>
  </r>
  <r>
    <x v="131"/>
    <n v="15"/>
    <n v="54.216064105199997"/>
    <n v="0"/>
    <x v="0"/>
    <n v="3.1767075759999983"/>
    <n v="0.63534151519999971"/>
  </r>
  <r>
    <x v="131"/>
    <n v="20"/>
    <n v="54.822520906100003"/>
    <n v="0"/>
    <x v="0"/>
    <n v="0.60645680090000553"/>
    <n v="0.12129136018000111"/>
  </r>
  <r>
    <x v="131"/>
    <n v="25"/>
    <n v="56.174457851100001"/>
    <n v="0"/>
    <x v="0"/>
    <n v="1.3519369449999985"/>
    <n v="0.2703873889999997"/>
  </r>
  <r>
    <x v="131"/>
    <n v="30"/>
    <n v="60.1651804559"/>
    <n v="0"/>
    <x v="0"/>
    <n v="3.9907226047999984"/>
    <n v="0.79814452095999966"/>
  </r>
  <r>
    <x v="132"/>
    <n v="0"/>
    <n v="45"/>
    <n v="0"/>
    <x v="7"/>
    <m/>
    <m/>
  </r>
  <r>
    <x v="132"/>
    <n v="5"/>
    <n v="47.5542842873"/>
    <n v="0"/>
    <x v="7"/>
    <n v="2.5542842872999998"/>
    <n v="0.51085685745999998"/>
  </r>
  <r>
    <x v="132"/>
    <n v="10"/>
    <n v="49.145708664499999"/>
    <n v="1"/>
    <x v="7"/>
    <n v="1.5914243771999992"/>
    <n v="0.31828487543999984"/>
  </r>
  <r>
    <x v="133"/>
    <n v="0"/>
    <n v="45"/>
    <n v="0"/>
    <x v="1"/>
    <m/>
    <m/>
  </r>
  <r>
    <x v="133"/>
    <n v="5"/>
    <n v="46.085981423100002"/>
    <n v="0"/>
    <x v="1"/>
    <n v="1.0859814231000016"/>
    <n v="0.21719628462000032"/>
  </r>
  <r>
    <x v="133"/>
    <n v="10"/>
    <n v="46.817315262599998"/>
    <n v="1"/>
    <x v="1"/>
    <n v="0.73133383949999597"/>
    <n v="0.14626676789999921"/>
  </r>
  <r>
    <x v="133"/>
    <n v="15"/>
    <n v="47.798099609099999"/>
    <n v="1"/>
    <x v="1"/>
    <n v="0.9807843465000019"/>
    <n v="0.19615686930000037"/>
  </r>
  <r>
    <x v="133"/>
    <n v="20"/>
    <n v="49.2581258142"/>
    <n v="1"/>
    <x v="1"/>
    <n v="1.4600262051000001"/>
    <n v="0.29200524102000003"/>
  </r>
  <r>
    <x v="133"/>
    <n v="25"/>
    <n v="53.405870529300003"/>
    <n v="2"/>
    <x v="1"/>
    <n v="4.1477447151000035"/>
    <n v="0.82954894302000071"/>
  </r>
  <r>
    <x v="133"/>
    <n v="30"/>
    <n v="55.4136596098"/>
    <n v="3"/>
    <x v="1"/>
    <n v="2.0077890804999967"/>
    <n v="0.40155781609999935"/>
  </r>
  <r>
    <x v="133"/>
    <n v="35"/>
    <n v="57.3824129586"/>
    <n v="3"/>
    <x v="1"/>
    <n v="1.9687533488"/>
    <n v="0.39375066976"/>
  </r>
  <r>
    <x v="133"/>
    <n v="40"/>
    <n v="58.011145829599997"/>
    <n v="4"/>
    <x v="1"/>
    <n v="0.62873287099999686"/>
    <n v="0.12574657419999938"/>
  </r>
  <r>
    <x v="134"/>
    <n v="0"/>
    <n v="45"/>
    <n v="0"/>
    <x v="6"/>
    <m/>
    <m/>
  </r>
  <r>
    <x v="134"/>
    <n v="5"/>
    <n v="45.824880993800001"/>
    <n v="0"/>
    <x v="6"/>
    <n v="0.82488099380000079"/>
    <n v="0.16497619876000016"/>
  </r>
  <r>
    <x v="134"/>
    <n v="10"/>
    <n v="48.791949861500001"/>
    <n v="1"/>
    <x v="6"/>
    <n v="2.9670688677000001"/>
    <n v="0.59341377354000002"/>
  </r>
  <r>
    <x v="134"/>
    <n v="15"/>
    <n v="51.738706226300003"/>
    <n v="1"/>
    <x v="6"/>
    <n v="2.9467563648000024"/>
    <n v="0.58935127296000045"/>
  </r>
  <r>
    <x v="134"/>
    <n v="20"/>
    <n v="52.599206107999997"/>
    <n v="1"/>
    <x v="6"/>
    <n v="0.86049988169999381"/>
    <n v="0.17209997633999877"/>
  </r>
  <r>
    <x v="134"/>
    <n v="25"/>
    <n v="56.8554649752"/>
    <n v="2"/>
    <x v="6"/>
    <n v="4.2562588672000032"/>
    <n v="0.85125177344000069"/>
  </r>
  <r>
    <x v="134"/>
    <n v="30"/>
    <n v="59.632560523099997"/>
    <n v="3"/>
    <x v="6"/>
    <n v="2.7770955478999966"/>
    <n v="0.55541910957999929"/>
  </r>
  <r>
    <x v="134"/>
    <n v="35"/>
    <n v="60.356294316800003"/>
    <n v="3"/>
    <x v="6"/>
    <n v="0.72373379370000634"/>
    <n v="0.14474675874000126"/>
  </r>
  <r>
    <x v="134"/>
    <n v="40"/>
    <n v="66.229605539100007"/>
    <n v="3"/>
    <x v="6"/>
    <n v="5.8733112223000035"/>
    <n v="1.1746622444600008"/>
  </r>
  <r>
    <x v="135"/>
    <n v="0"/>
    <n v="45"/>
    <n v="0"/>
    <x v="4"/>
    <m/>
    <m/>
  </r>
  <r>
    <x v="135"/>
    <n v="5"/>
    <n v="46.077191731299997"/>
    <n v="1"/>
    <x v="4"/>
    <n v="1.0771917312999975"/>
    <n v="0.2154383462599995"/>
  </r>
  <r>
    <x v="135"/>
    <n v="10"/>
    <n v="47.471723269800002"/>
    <n v="1"/>
    <x v="4"/>
    <n v="1.3945315385000043"/>
    <n v="0.27890630770000086"/>
  </r>
  <r>
    <x v="135"/>
    <n v="15"/>
    <n v="49.8250036162"/>
    <n v="1"/>
    <x v="4"/>
    <n v="2.3532803463999983"/>
    <n v="0.47065606927999964"/>
  </r>
  <r>
    <x v="136"/>
    <n v="0"/>
    <n v="45"/>
    <n v="0"/>
    <x v="2"/>
    <m/>
    <m/>
  </r>
  <r>
    <x v="136"/>
    <n v="5"/>
    <n v="45.5868036213"/>
    <n v="0"/>
    <x v="2"/>
    <n v="0.58680362129999963"/>
    <n v="0.11736072425999992"/>
  </r>
  <r>
    <x v="136"/>
    <n v="10"/>
    <n v="47.360200838200001"/>
    <n v="1"/>
    <x v="2"/>
    <n v="1.7733972169000012"/>
    <n v="0.35467944338000024"/>
  </r>
  <r>
    <x v="136"/>
    <n v="15"/>
    <n v="48.679452607499996"/>
    <n v="1"/>
    <x v="2"/>
    <n v="1.3192517692999957"/>
    <n v="0.26385035385999911"/>
  </r>
  <r>
    <x v="136"/>
    <n v="20"/>
    <n v="50.856140777100002"/>
    <n v="2"/>
    <x v="2"/>
    <n v="2.1766881696000056"/>
    <n v="0.43533763392000113"/>
  </r>
  <r>
    <x v="136"/>
    <n v="25"/>
    <n v="52.068486418500001"/>
    <n v="3"/>
    <x v="2"/>
    <n v="1.2123456413999989"/>
    <n v="0.24246912827999978"/>
  </r>
  <r>
    <x v="136"/>
    <n v="30"/>
    <n v="54.5030012211"/>
    <n v="3"/>
    <x v="2"/>
    <n v="2.434514802599999"/>
    <n v="0.48690296051999982"/>
  </r>
  <r>
    <x v="136"/>
    <n v="35"/>
    <n v="55.118290285100002"/>
    <n v="4"/>
    <x v="2"/>
    <n v="0.61528906400000238"/>
    <n v="0.12305781280000047"/>
  </r>
  <r>
    <x v="136"/>
    <n v="40"/>
    <n v="57.197192899599997"/>
    <n v="4"/>
    <x v="2"/>
    <n v="2.0789026144999951"/>
    <n v="0.41578052289999901"/>
  </r>
  <r>
    <x v="136"/>
    <n v="45"/>
    <n v="59.741900640099999"/>
    <n v="4"/>
    <x v="2"/>
    <n v="2.5447077405000016"/>
    <n v="0.50894154810000036"/>
  </r>
  <r>
    <x v="137"/>
    <n v="0"/>
    <n v="45"/>
    <n v="0"/>
    <x v="1"/>
    <m/>
    <m/>
  </r>
  <r>
    <x v="137"/>
    <n v="5"/>
    <n v="48.937011877700002"/>
    <n v="0"/>
    <x v="1"/>
    <n v="3.9370118777000016"/>
    <n v="0.78740237554000037"/>
  </r>
  <r>
    <x v="137"/>
    <n v="10"/>
    <n v="49.701449892500001"/>
    <n v="0"/>
    <x v="1"/>
    <n v="0.76443801479999962"/>
    <n v="0.15288760295999992"/>
  </r>
  <r>
    <x v="137"/>
    <n v="15"/>
    <n v="51.381488855000001"/>
    <n v="0"/>
    <x v="1"/>
    <n v="1.6800389624999994"/>
    <n v="0.3360077924999999"/>
  </r>
  <r>
    <x v="137"/>
    <n v="20"/>
    <n v="56.177611425800002"/>
    <n v="0"/>
    <x v="1"/>
    <n v="4.7961225708000015"/>
    <n v="0.95922451416000032"/>
  </r>
  <r>
    <x v="137"/>
    <n v="25"/>
    <n v="60.517102524999999"/>
    <n v="0"/>
    <x v="1"/>
    <n v="4.3394910991999964"/>
    <n v="0.86789821983999926"/>
  </r>
  <r>
    <x v="137"/>
    <n v="30"/>
    <n v="62.0305936448"/>
    <n v="1"/>
    <x v="1"/>
    <n v="1.5134911198000012"/>
    <n v="0.30269822396000023"/>
  </r>
  <r>
    <x v="138"/>
    <n v="0"/>
    <n v="45"/>
    <n v="0"/>
    <x v="6"/>
    <m/>
    <m/>
  </r>
  <r>
    <x v="138"/>
    <n v="5"/>
    <n v="47.059664083599998"/>
    <n v="1"/>
    <x v="6"/>
    <n v="2.0596640835999978"/>
    <n v="0.41193281671999954"/>
  </r>
  <r>
    <x v="138"/>
    <n v="10"/>
    <n v="50.128454814299999"/>
    <n v="1"/>
    <x v="6"/>
    <n v="3.0687907307000017"/>
    <n v="0.61375814614000035"/>
  </r>
  <r>
    <x v="138"/>
    <n v="15"/>
    <n v="54.789767686799998"/>
    <n v="1"/>
    <x v="6"/>
    <n v="4.6613128724999982"/>
    <n v="0.93226257449999961"/>
  </r>
  <r>
    <x v="138"/>
    <n v="20"/>
    <n v="58.965720431400001"/>
    <n v="1"/>
    <x v="6"/>
    <n v="4.1759527446000035"/>
    <n v="0.83519054892000066"/>
  </r>
  <r>
    <x v="138"/>
    <n v="25"/>
    <n v="61.102305748200003"/>
    <n v="1"/>
    <x v="6"/>
    <n v="2.1365853168000015"/>
    <n v="0.4273170633600003"/>
  </r>
  <r>
    <x v="138"/>
    <n v="30"/>
    <n v="66.3306634729"/>
    <n v="1"/>
    <x v="6"/>
    <n v="5.2283577246999968"/>
    <n v="1.0456715449399994"/>
  </r>
  <r>
    <x v="138"/>
    <n v="35"/>
    <n v="70.126237536000005"/>
    <n v="2"/>
    <x v="6"/>
    <n v="3.7955740631000054"/>
    <n v="0.75911481262000113"/>
  </r>
  <r>
    <x v="138"/>
    <n v="40"/>
    <n v="71.447742510300003"/>
    <n v="3"/>
    <x v="6"/>
    <n v="1.321504974299998"/>
    <n v="0.26430099485999958"/>
  </r>
  <r>
    <x v="138"/>
    <n v="45"/>
    <n v="78.567013621399994"/>
    <n v="4"/>
    <x v="6"/>
    <n v="7.1192711110999909"/>
    <n v="1.4238542222199981"/>
  </r>
  <r>
    <x v="139"/>
    <n v="0"/>
    <n v="45"/>
    <n v="0"/>
    <x v="7"/>
    <m/>
    <m/>
  </r>
  <r>
    <x v="139"/>
    <n v="5"/>
    <n v="45.544700084399999"/>
    <n v="0"/>
    <x v="7"/>
    <n v="0.54470008439999873"/>
    <n v="0.10894001687999974"/>
  </r>
  <r>
    <x v="139"/>
    <n v="10"/>
    <n v="47.081085903400002"/>
    <n v="1"/>
    <x v="7"/>
    <n v="1.536385819000003"/>
    <n v="0.30727716380000059"/>
  </r>
  <r>
    <x v="140"/>
    <n v="0"/>
    <n v="45"/>
    <n v="0"/>
    <x v="7"/>
    <m/>
    <m/>
  </r>
  <r>
    <x v="140"/>
    <n v="5"/>
    <n v="46.5149501609"/>
    <n v="1"/>
    <x v="7"/>
    <n v="1.5149501608999998"/>
    <n v="0.30299003217999998"/>
  </r>
  <r>
    <x v="140"/>
    <n v="10"/>
    <n v="47.147670021700002"/>
    <n v="1"/>
    <x v="7"/>
    <n v="0.63271986080000175"/>
    <n v="0.12654397216000035"/>
  </r>
  <r>
    <x v="140"/>
    <n v="15"/>
    <n v="51.505085505300002"/>
    <n v="1"/>
    <x v="7"/>
    <n v="4.3574154836000005"/>
    <n v="0.87148309672000013"/>
  </r>
  <r>
    <x v="140"/>
    <n v="20"/>
    <n v="53.616863471400002"/>
    <n v="1"/>
    <x v="7"/>
    <n v="2.1117779661"/>
    <n v="0.42235559321999999"/>
  </r>
  <r>
    <x v="140"/>
    <n v="25"/>
    <n v="54.742733155499998"/>
    <n v="1"/>
    <x v="7"/>
    <n v="1.125869684099996"/>
    <n v="0.2251739368199992"/>
  </r>
  <r>
    <x v="140"/>
    <n v="30"/>
    <n v="59.653524533899997"/>
    <n v="1"/>
    <x v="7"/>
    <n v="4.910791378399999"/>
    <n v="0.9821582756799998"/>
  </r>
  <r>
    <x v="140"/>
    <n v="35"/>
    <n v="65.360767421099993"/>
    <n v="1"/>
    <x v="7"/>
    <n v="5.7072428871999961"/>
    <n v="1.1414485774399992"/>
  </r>
  <r>
    <x v="140"/>
    <n v="40"/>
    <n v="71.172463208500005"/>
    <n v="1"/>
    <x v="7"/>
    <n v="5.8116957874000121"/>
    <n v="1.1623391574800024"/>
  </r>
  <r>
    <x v="140"/>
    <n v="45"/>
    <n v="72.4554211616"/>
    <n v="2"/>
    <x v="7"/>
    <n v="1.2829579530999951"/>
    <n v="0.25659159061999903"/>
  </r>
  <r>
    <x v="141"/>
    <n v="0"/>
    <n v="45"/>
    <n v="0"/>
    <x v="8"/>
    <m/>
    <m/>
  </r>
  <r>
    <x v="141"/>
    <n v="5"/>
    <n v="46.8898209794"/>
    <n v="0"/>
    <x v="8"/>
    <n v="1.8898209793999996"/>
    <n v="0.37796419587999991"/>
  </r>
  <r>
    <x v="141"/>
    <n v="10"/>
    <n v="48.199451995099999"/>
    <n v="0"/>
    <x v="8"/>
    <n v="1.3096310156999991"/>
    <n v="0.26192620313999981"/>
  </r>
  <r>
    <x v="141"/>
    <n v="15"/>
    <n v="50.015079017700003"/>
    <n v="1"/>
    <x v="8"/>
    <n v="1.8156270226000046"/>
    <n v="0.36312540452000092"/>
  </r>
  <r>
    <x v="142"/>
    <n v="0"/>
    <n v="45"/>
    <n v="0"/>
    <x v="1"/>
    <m/>
    <m/>
  </r>
  <r>
    <x v="142"/>
    <n v="5"/>
    <n v="46.760927207999998"/>
    <n v="1"/>
    <x v="1"/>
    <n v="1.7609272079999982"/>
    <n v="0.35218544159999965"/>
  </r>
  <r>
    <x v="142"/>
    <n v="10"/>
    <n v="51.123703702100002"/>
    <n v="1"/>
    <x v="1"/>
    <n v="4.3627764941000038"/>
    <n v="0.87255529882000071"/>
  </r>
  <r>
    <x v="142"/>
    <n v="15"/>
    <n v="55.886337928700001"/>
    <n v="2"/>
    <x v="1"/>
    <n v="4.7626342265999995"/>
    <n v="0.95252684531999987"/>
  </r>
  <r>
    <x v="142"/>
    <n v="20"/>
    <n v="60.610059159800002"/>
    <n v="3"/>
    <x v="1"/>
    <n v="4.7237212311000008"/>
    <n v="0.94474424622000019"/>
  </r>
  <r>
    <x v="142"/>
    <n v="25"/>
    <n v="65.741777227599997"/>
    <n v="4"/>
    <x v="1"/>
    <n v="5.1317180677999943"/>
    <n v="1.0263436135599988"/>
  </r>
  <r>
    <x v="142"/>
    <n v="30"/>
    <n v="68.217069742500001"/>
    <n v="4"/>
    <x v="1"/>
    <n v="2.4752925149000049"/>
    <n v="0.49505850298000098"/>
  </r>
  <r>
    <x v="142"/>
    <n v="35"/>
    <n v="69.085094154700002"/>
    <n v="4"/>
    <x v="1"/>
    <n v="0.86802441220000048"/>
    <n v="0.17360488244000011"/>
  </r>
  <r>
    <x v="142"/>
    <n v="40"/>
    <n v="70.266478869599993"/>
    <n v="4"/>
    <x v="1"/>
    <n v="1.1813847148999912"/>
    <n v="0.23627694297999824"/>
  </r>
  <r>
    <x v="142"/>
    <n v="45"/>
    <n v="73.059454349199996"/>
    <n v="4"/>
    <x v="1"/>
    <n v="2.7929754796000026"/>
    <n v="0.55859509592000056"/>
  </r>
  <r>
    <x v="143"/>
    <n v="0"/>
    <n v="45"/>
    <n v="0"/>
    <x v="0"/>
    <m/>
    <m/>
  </r>
  <r>
    <x v="143"/>
    <n v="5"/>
    <n v="46.877243160600003"/>
    <n v="0"/>
    <x v="0"/>
    <n v="1.8772431606000026"/>
    <n v="0.37544863212000051"/>
  </r>
  <r>
    <x v="143"/>
    <n v="10"/>
    <n v="48.670731802900001"/>
    <n v="0"/>
    <x v="0"/>
    <n v="1.793488642299998"/>
    <n v="0.35869772845999959"/>
  </r>
  <r>
    <x v="143"/>
    <n v="15"/>
    <n v="49.683445040000002"/>
    <n v="1"/>
    <x v="0"/>
    <n v="1.0127132371000016"/>
    <n v="0.20254264742000033"/>
  </r>
  <r>
    <x v="143"/>
    <n v="20"/>
    <n v="50.336552878500001"/>
    <n v="1"/>
    <x v="0"/>
    <n v="0.65310783849999865"/>
    <n v="0.13062156769999972"/>
  </r>
  <r>
    <x v="143"/>
    <n v="25"/>
    <n v="52.318174066899999"/>
    <n v="1"/>
    <x v="0"/>
    <n v="1.9816211883999983"/>
    <n v="0.39632423767999969"/>
  </r>
  <r>
    <x v="143"/>
    <n v="30"/>
    <n v="54.832628797300003"/>
    <n v="1"/>
    <x v="0"/>
    <n v="2.5144547304000042"/>
    <n v="0.50289094608000084"/>
  </r>
  <r>
    <x v="143"/>
    <n v="35"/>
    <n v="55.629428464599997"/>
    <n v="1"/>
    <x v="0"/>
    <n v="0.79679966729999308"/>
    <n v="0.1593599334599986"/>
  </r>
  <r>
    <x v="144"/>
    <n v="0"/>
    <n v="45"/>
    <n v="0"/>
    <x v="0"/>
    <m/>
    <m/>
  </r>
  <r>
    <x v="144"/>
    <n v="5"/>
    <n v="45.699330877800001"/>
    <n v="0"/>
    <x v="0"/>
    <n v="0.69933087780000136"/>
    <n v="0.13986617556000028"/>
  </r>
  <r>
    <x v="145"/>
    <n v="0"/>
    <n v="45"/>
    <n v="0"/>
    <x v="3"/>
    <m/>
    <m/>
  </r>
  <r>
    <x v="146"/>
    <n v="0"/>
    <n v="45"/>
    <n v="0"/>
    <x v="4"/>
    <m/>
    <m/>
  </r>
  <r>
    <x v="146"/>
    <n v="5"/>
    <n v="46.761163731400003"/>
    <n v="0"/>
    <x v="4"/>
    <n v="1.7611637314000035"/>
    <n v="0.35223274628000067"/>
  </r>
  <r>
    <x v="146"/>
    <n v="10"/>
    <n v="47.565673635899998"/>
    <n v="1"/>
    <x v="4"/>
    <n v="0.80450990449999438"/>
    <n v="0.16090198089999888"/>
  </r>
  <r>
    <x v="146"/>
    <n v="15"/>
    <n v="48.254248392800001"/>
    <n v="1"/>
    <x v="4"/>
    <n v="0.68857475690000314"/>
    <n v="0.13771495138000062"/>
  </r>
  <r>
    <x v="146"/>
    <n v="20"/>
    <n v="51.826638252999999"/>
    <n v="2"/>
    <x v="4"/>
    <n v="3.5723898601999977"/>
    <n v="0.71447797203999952"/>
  </r>
  <r>
    <x v="146"/>
    <n v="25"/>
    <n v="54.763338521199998"/>
    <n v="3"/>
    <x v="4"/>
    <n v="2.9367002681999992"/>
    <n v="0.58734005363999986"/>
  </r>
  <r>
    <x v="146"/>
    <n v="30"/>
    <n v="56.917398383799998"/>
    <n v="3"/>
    <x v="4"/>
    <n v="2.1540598626000005"/>
    <n v="0.43081197252000009"/>
  </r>
  <r>
    <x v="146"/>
    <n v="35"/>
    <n v="58.593993177199998"/>
    <n v="3"/>
    <x v="4"/>
    <n v="1.6765947933999996"/>
    <n v="0.33531895867999995"/>
  </r>
  <r>
    <x v="146"/>
    <n v="40"/>
    <n v="59.903044477000002"/>
    <n v="3"/>
    <x v="4"/>
    <n v="1.3090512998000037"/>
    <n v="0.26181025996000074"/>
  </r>
  <r>
    <x v="146"/>
    <n v="45"/>
    <n v="62.327966062900003"/>
    <n v="4"/>
    <x v="4"/>
    <n v="2.4249215859000017"/>
    <n v="0.48498431718000035"/>
  </r>
  <r>
    <x v="147"/>
    <n v="0"/>
    <n v="45"/>
    <n v="0"/>
    <x v="6"/>
    <m/>
    <m/>
  </r>
  <r>
    <x v="147"/>
    <n v="5"/>
    <n v="46.717877268400002"/>
    <n v="0"/>
    <x v="6"/>
    <n v="1.7178772684000023"/>
    <n v="0.34357545368000048"/>
  </r>
  <r>
    <x v="147"/>
    <n v="10"/>
    <n v="48.245790431800003"/>
    <n v="0"/>
    <x v="6"/>
    <n v="1.5279131634000009"/>
    <n v="0.30558263268000019"/>
  </r>
  <r>
    <x v="147"/>
    <n v="15"/>
    <n v="49.871935818499999"/>
    <n v="0"/>
    <x v="6"/>
    <n v="1.6261453866999958"/>
    <n v="0.32522907733999917"/>
  </r>
  <r>
    <x v="147"/>
    <n v="20"/>
    <n v="51.956993096200002"/>
    <n v="1"/>
    <x v="6"/>
    <n v="2.0850572777000025"/>
    <n v="0.41701145554000052"/>
  </r>
  <r>
    <x v="147"/>
    <n v="25"/>
    <n v="53.179814707699997"/>
    <n v="1"/>
    <x v="6"/>
    <n v="1.2228216114999952"/>
    <n v="0.24456432229999905"/>
  </r>
  <r>
    <x v="147"/>
    <n v="30"/>
    <n v="57.769959518599997"/>
    <n v="1"/>
    <x v="6"/>
    <n v="4.5901448109"/>
    <n v="0.91802896217999996"/>
  </r>
  <r>
    <x v="147"/>
    <n v="35"/>
    <n v="60.2422193118"/>
    <n v="1"/>
    <x v="6"/>
    <n v="2.4722597932000028"/>
    <n v="0.49445195864000058"/>
  </r>
  <r>
    <x v="147"/>
    <n v="40"/>
    <n v="64.487812458500002"/>
    <n v="2"/>
    <x v="6"/>
    <n v="4.2455931467000028"/>
    <n v="0.8491186293400006"/>
  </r>
  <r>
    <x v="148"/>
    <n v="0"/>
    <n v="45"/>
    <n v="0"/>
    <x v="4"/>
    <m/>
    <m/>
  </r>
  <r>
    <x v="148"/>
    <n v="5"/>
    <n v="49.273970959000003"/>
    <n v="0"/>
    <x v="4"/>
    <n v="4.2739709590000032"/>
    <n v="0.8547941918000006"/>
  </r>
  <r>
    <x v="148"/>
    <n v="10"/>
    <n v="50.907890281199997"/>
    <n v="0"/>
    <x v="4"/>
    <n v="1.6339193221999935"/>
    <n v="0.32678386443999868"/>
  </r>
  <r>
    <x v="148"/>
    <n v="15"/>
    <n v="51.9914161632"/>
    <n v="1"/>
    <x v="4"/>
    <n v="1.0835258820000035"/>
    <n v="0.2167051764000007"/>
  </r>
  <r>
    <x v="148"/>
    <n v="20"/>
    <n v="54.913798566499999"/>
    <n v="1"/>
    <x v="4"/>
    <n v="2.9223824032999985"/>
    <n v="0.58447648065999969"/>
  </r>
  <r>
    <x v="148"/>
    <n v="25"/>
    <n v="56.2814765233"/>
    <n v="1"/>
    <x v="4"/>
    <n v="1.3676779568000015"/>
    <n v="0.27353559136000027"/>
  </r>
  <r>
    <x v="148"/>
    <n v="30"/>
    <n v="57.0528054555"/>
    <n v="1"/>
    <x v="4"/>
    <n v="0.77132893219999943"/>
    <n v="0.15426578643999989"/>
  </r>
  <r>
    <x v="148"/>
    <n v="35"/>
    <n v="57.630781952900001"/>
    <n v="1"/>
    <x v="4"/>
    <n v="0.57797649740000168"/>
    <n v="0.11559529948000033"/>
  </r>
  <r>
    <x v="148"/>
    <n v="40"/>
    <n v="61.380248866800002"/>
    <n v="1"/>
    <x v="4"/>
    <n v="3.749466913900001"/>
    <n v="0.74989338278000017"/>
  </r>
  <r>
    <x v="148"/>
    <n v="45"/>
    <n v="63.488696780300003"/>
    <n v="2"/>
    <x v="4"/>
    <n v="2.1084479135000009"/>
    <n v="0.42168958270000018"/>
  </r>
  <r>
    <x v="149"/>
    <n v="0"/>
    <n v="45"/>
    <n v="0"/>
    <x v="6"/>
    <m/>
    <m/>
  </r>
  <r>
    <x v="149"/>
    <n v="5"/>
    <n v="49.048707041500002"/>
    <n v="1"/>
    <x v="6"/>
    <n v="4.0487070415000019"/>
    <n v="0.80974140830000041"/>
  </r>
  <r>
    <x v="149"/>
    <n v="10"/>
    <n v="51.582161675599998"/>
    <n v="2"/>
    <x v="6"/>
    <n v="2.5334546340999964"/>
    <n v="0.50669092681999928"/>
  </r>
  <r>
    <x v="149"/>
    <n v="15"/>
    <n v="53.675541504599998"/>
    <n v="2"/>
    <x v="6"/>
    <n v="2.0933798289999999"/>
    <n v="0.41867596579999999"/>
  </r>
  <r>
    <x v="149"/>
    <n v="20"/>
    <n v="56.530204470900003"/>
    <n v="3"/>
    <x v="6"/>
    <n v="2.8546629663000047"/>
    <n v="0.5709325932600009"/>
  </r>
  <r>
    <x v="149"/>
    <n v="25"/>
    <n v="62.108959561299997"/>
    <n v="3"/>
    <x v="6"/>
    <n v="5.5787550903999943"/>
    <n v="1.1157510180799988"/>
  </r>
  <r>
    <x v="149"/>
    <n v="30"/>
    <n v="67.104536650699998"/>
    <n v="4"/>
    <x v="6"/>
    <n v="4.9955770894000011"/>
    <n v="0.99911541788000024"/>
  </r>
  <r>
    <x v="149"/>
    <n v="35"/>
    <n v="67.873776751799994"/>
    <n v="4"/>
    <x v="6"/>
    <n v="0.76924010109999585"/>
    <n v="0.15384802021999916"/>
  </r>
  <r>
    <x v="149"/>
    <n v="40"/>
    <n v="74.106090773099993"/>
    <n v="4"/>
    <x v="6"/>
    <n v="6.2323140212999988"/>
    <n v="1.2464628042599997"/>
  </r>
  <r>
    <x v="149"/>
    <n v="45"/>
    <n v="75.294935904599996"/>
    <n v="4"/>
    <x v="6"/>
    <n v="1.1888451315000026"/>
    <n v="0.23776902630000052"/>
  </r>
  <r>
    <x v="150"/>
    <n v="0"/>
    <n v="45"/>
    <n v="0"/>
    <x v="7"/>
    <m/>
    <m/>
  </r>
  <r>
    <x v="150"/>
    <n v="5"/>
    <n v="46.558532362299999"/>
    <n v="1"/>
    <x v="7"/>
    <n v="1.5585323622999994"/>
    <n v="0.31170647245999988"/>
  </r>
  <r>
    <x v="150"/>
    <n v="10"/>
    <n v="48.665606681699998"/>
    <n v="1"/>
    <x v="7"/>
    <n v="2.1070743193999988"/>
    <n v="0.42141486387999977"/>
  </r>
  <r>
    <x v="150"/>
    <n v="15"/>
    <n v="49.7707414379"/>
    <n v="1"/>
    <x v="7"/>
    <n v="1.1051347562000018"/>
    <n v="0.22102695124000035"/>
  </r>
  <r>
    <x v="150"/>
    <n v="20"/>
    <n v="54.205180540500002"/>
    <n v="1"/>
    <x v="7"/>
    <n v="4.4344391026000025"/>
    <n v="0.88688782052000048"/>
  </r>
  <r>
    <x v="150"/>
    <n v="25"/>
    <n v="55.341834156899999"/>
    <n v="2"/>
    <x v="7"/>
    <n v="1.1366536163999967"/>
    <n v="0.22733072327999934"/>
  </r>
  <r>
    <x v="151"/>
    <n v="0"/>
    <n v="45"/>
    <n v="0"/>
    <x v="3"/>
    <m/>
    <m/>
  </r>
  <r>
    <x v="151"/>
    <n v="5"/>
    <n v="48.6676307472"/>
    <n v="0"/>
    <x v="3"/>
    <n v="3.6676307472000005"/>
    <n v="0.73352614944000005"/>
  </r>
  <r>
    <x v="151"/>
    <n v="10"/>
    <n v="53.362962940999999"/>
    <n v="0"/>
    <x v="3"/>
    <n v="4.6953321937999988"/>
    <n v="0.93906643875999973"/>
  </r>
  <r>
    <x v="151"/>
    <n v="15"/>
    <n v="55.251380325600003"/>
    <n v="0"/>
    <x v="3"/>
    <n v="1.8884173846000039"/>
    <n v="0.37768347692000076"/>
  </r>
  <r>
    <x v="151"/>
    <n v="20"/>
    <n v="56.587616797499997"/>
    <n v="0"/>
    <x v="3"/>
    <n v="1.3362364718999942"/>
    <n v="0.26724729437999883"/>
  </r>
  <r>
    <x v="151"/>
    <n v="25"/>
    <n v="58.098489458499998"/>
    <n v="0"/>
    <x v="3"/>
    <n v="1.5108726610000005"/>
    <n v="0.30217453220000012"/>
  </r>
  <r>
    <x v="151"/>
    <n v="30"/>
    <n v="63.269245522600002"/>
    <n v="0"/>
    <x v="3"/>
    <n v="5.1707560641000043"/>
    <n v="1.0341512128200008"/>
  </r>
  <r>
    <x v="151"/>
    <n v="35"/>
    <n v="66.492203797800002"/>
    <n v="1"/>
    <x v="3"/>
    <n v="3.2229582751999999"/>
    <n v="0.64459165503999993"/>
  </r>
  <r>
    <x v="151"/>
    <n v="40"/>
    <n v="69.038876178699994"/>
    <n v="1"/>
    <x v="3"/>
    <n v="2.5466723808999916"/>
    <n v="0.50933447617999827"/>
  </r>
  <r>
    <x v="152"/>
    <n v="0"/>
    <n v="45"/>
    <n v="0"/>
    <x v="2"/>
    <m/>
    <m/>
  </r>
  <r>
    <x v="152"/>
    <n v="5"/>
    <n v="46.827934176799999"/>
    <n v="0"/>
    <x v="2"/>
    <n v="1.8279341767999995"/>
    <n v="0.36558683535999992"/>
  </r>
  <r>
    <x v="152"/>
    <n v="10"/>
    <n v="50.517497891700003"/>
    <n v="0"/>
    <x v="2"/>
    <n v="3.6895637149000038"/>
    <n v="0.73791274298000076"/>
  </r>
  <r>
    <x v="152"/>
    <n v="15"/>
    <n v="52.198368177200003"/>
    <n v="0"/>
    <x v="2"/>
    <n v="1.6808702854999993"/>
    <n v="0.33617405709999987"/>
  </r>
  <r>
    <x v="152"/>
    <n v="20"/>
    <n v="52.905298606300001"/>
    <n v="0"/>
    <x v="2"/>
    <n v="0.70693042909999804"/>
    <n v="0.14138608581999962"/>
  </r>
  <r>
    <x v="152"/>
    <n v="25"/>
    <n v="54.510574925"/>
    <n v="0"/>
    <x v="2"/>
    <n v="1.6052763186999996"/>
    <n v="0.32105526373999993"/>
  </r>
  <r>
    <x v="152"/>
    <n v="30"/>
    <n v="56.4064217341"/>
    <n v="0"/>
    <x v="2"/>
    <n v="1.8958468091"/>
    <n v="0.37916936181999999"/>
  </r>
  <r>
    <x v="152"/>
    <n v="35"/>
    <n v="57.538555462799998"/>
    <n v="1"/>
    <x v="2"/>
    <n v="1.1321337286999977"/>
    <n v="0.22642674573999955"/>
  </r>
  <r>
    <x v="152"/>
    <n v="40"/>
    <n v="59.305288057299997"/>
    <n v="1"/>
    <x v="2"/>
    <n v="1.7667325944999988"/>
    <n v="0.35334651889999974"/>
  </r>
  <r>
    <x v="152"/>
    <n v="45"/>
    <n v="61.433892225100003"/>
    <n v="1"/>
    <x v="2"/>
    <n v="2.1286041678000061"/>
    <n v="0.42572083356000123"/>
  </r>
  <r>
    <x v="153"/>
    <n v="0"/>
    <n v="45"/>
    <n v="0"/>
    <x v="3"/>
    <m/>
    <m/>
  </r>
  <r>
    <x v="153"/>
    <n v="5"/>
    <n v="47.000627172800002"/>
    <n v="0"/>
    <x v="3"/>
    <n v="2.0006271728000016"/>
    <n v="0.40012543456000033"/>
  </r>
  <r>
    <x v="153"/>
    <n v="10"/>
    <n v="47.545845853199999"/>
    <n v="0"/>
    <x v="3"/>
    <n v="0.54521868039999788"/>
    <n v="0.10904373607999958"/>
  </r>
  <r>
    <x v="153"/>
    <n v="15"/>
    <n v="49.657709727899999"/>
    <n v="0"/>
    <x v="3"/>
    <n v="2.1118638746999991"/>
    <n v="0.42237277493999981"/>
  </r>
  <r>
    <x v="153"/>
    <n v="20"/>
    <n v="50.358069470399997"/>
    <n v="0"/>
    <x v="3"/>
    <n v="0.70035974249999811"/>
    <n v="0.14007194849999963"/>
  </r>
  <r>
    <x v="153"/>
    <n v="25"/>
    <n v="52.544704801400002"/>
    <n v="1"/>
    <x v="3"/>
    <n v="2.1866353310000051"/>
    <n v="0.437327066200001"/>
  </r>
  <r>
    <x v="153"/>
    <n v="30"/>
    <n v="56.339104317299999"/>
    <n v="1"/>
    <x v="3"/>
    <n v="3.7943995158999968"/>
    <n v="0.75887990317999932"/>
  </r>
  <r>
    <x v="153"/>
    <n v="35"/>
    <n v="59.131022974099999"/>
    <n v="1"/>
    <x v="3"/>
    <n v="2.7919186568000001"/>
    <n v="0.55838373135999997"/>
  </r>
  <r>
    <x v="154"/>
    <n v="0"/>
    <n v="45"/>
    <n v="0"/>
    <x v="6"/>
    <m/>
    <m/>
  </r>
  <r>
    <x v="154"/>
    <n v="5"/>
    <n v="47.864440003200002"/>
    <n v="0"/>
    <x v="6"/>
    <n v="2.8644400032000021"/>
    <n v="0.57288800064000045"/>
  </r>
  <r>
    <x v="154"/>
    <n v="10"/>
    <n v="51.236605572400002"/>
    <n v="0"/>
    <x v="6"/>
    <n v="3.3721655691999999"/>
    <n v="0.67443311383999993"/>
  </r>
  <r>
    <x v="155"/>
    <n v="0"/>
    <n v="45"/>
    <n v="0"/>
    <x v="0"/>
    <m/>
    <m/>
  </r>
  <r>
    <x v="155"/>
    <n v="5"/>
    <n v="46.716398503900002"/>
    <n v="1"/>
    <x v="0"/>
    <n v="1.7163985039000025"/>
    <n v="0.34327970078000047"/>
  </r>
  <r>
    <x v="155"/>
    <n v="10"/>
    <n v="47.953843769199999"/>
    <n v="2"/>
    <x v="0"/>
    <n v="1.2374452652999963"/>
    <n v="0.24748905305999927"/>
  </r>
  <r>
    <x v="155"/>
    <n v="15"/>
    <n v="49.159748620499997"/>
    <n v="3"/>
    <x v="0"/>
    <n v="1.2059048512999979"/>
    <n v="0.24118097025999957"/>
  </r>
  <r>
    <x v="155"/>
    <n v="20"/>
    <n v="51.909024942800002"/>
    <n v="4"/>
    <x v="0"/>
    <n v="2.7492763223000054"/>
    <n v="0.5498552644600011"/>
  </r>
  <r>
    <x v="155"/>
    <n v="25"/>
    <n v="52.780489297199999"/>
    <n v="4"/>
    <x v="0"/>
    <n v="0.87146435439999692"/>
    <n v="0.1742928708799994"/>
  </r>
  <r>
    <x v="155"/>
    <n v="30"/>
    <n v="54.656548721"/>
    <n v="4"/>
    <x v="0"/>
    <n v="1.876059423800001"/>
    <n v="0.37521188476000022"/>
  </r>
  <r>
    <x v="156"/>
    <n v="0"/>
    <n v="45"/>
    <n v="0"/>
    <x v="2"/>
    <m/>
    <m/>
  </r>
  <r>
    <x v="156"/>
    <n v="5"/>
    <n v="46.776816238800002"/>
    <n v="1"/>
    <x v="2"/>
    <n v="1.7768162388000022"/>
    <n v="0.35536324776000044"/>
  </r>
  <r>
    <x v="156"/>
    <n v="10"/>
    <n v="47.839100499200001"/>
    <n v="1"/>
    <x v="2"/>
    <n v="1.0622842603999985"/>
    <n v="0.2124568520799997"/>
  </r>
  <r>
    <x v="156"/>
    <n v="15"/>
    <n v="48.468482596199998"/>
    <n v="1"/>
    <x v="2"/>
    <n v="0.62938209699999703"/>
    <n v="0.12587641939999941"/>
  </r>
  <r>
    <x v="156"/>
    <n v="20"/>
    <n v="50.239855801099999"/>
    <n v="1"/>
    <x v="2"/>
    <n v="1.7713732049000015"/>
    <n v="0.35427464098000028"/>
  </r>
  <r>
    <x v="156"/>
    <n v="25"/>
    <n v="52.430066488199998"/>
    <n v="1"/>
    <x v="2"/>
    <n v="2.1902106870999987"/>
    <n v="0.43804213741999976"/>
  </r>
  <r>
    <x v="156"/>
    <n v="30"/>
    <n v="54.952225851000001"/>
    <n v="1"/>
    <x v="2"/>
    <n v="2.5221593628000036"/>
    <n v="0.50443187256000077"/>
  </r>
  <r>
    <x v="156"/>
    <n v="35"/>
    <n v="59.253484331000003"/>
    <n v="1"/>
    <x v="2"/>
    <n v="4.3012584800000013"/>
    <n v="0.86025169600000029"/>
  </r>
  <r>
    <x v="156"/>
    <n v="40"/>
    <n v="64.192341135199996"/>
    <n v="1"/>
    <x v="2"/>
    <n v="4.9388568041999932"/>
    <n v="0.98777136083999861"/>
  </r>
  <r>
    <x v="157"/>
    <n v="0"/>
    <n v="45"/>
    <n v="0"/>
    <x v="4"/>
    <m/>
    <m/>
  </r>
  <r>
    <x v="157"/>
    <n v="5"/>
    <n v="45.832653777200001"/>
    <n v="0"/>
    <x v="4"/>
    <n v="0.83265377720000089"/>
    <n v="0.16653075544000018"/>
  </r>
  <r>
    <x v="157"/>
    <n v="10"/>
    <n v="50.311646869599997"/>
    <n v="0"/>
    <x v="4"/>
    <n v="4.4789930923999961"/>
    <n v="0.8957986184799992"/>
  </r>
  <r>
    <x v="157"/>
    <n v="15"/>
    <n v="52.133081385899999"/>
    <n v="0"/>
    <x v="4"/>
    <n v="1.8214345163000019"/>
    <n v="0.36428690326000035"/>
  </r>
  <r>
    <x v="157"/>
    <n v="20"/>
    <n v="52.672712054599998"/>
    <n v="0"/>
    <x v="4"/>
    <n v="0.53963066869999921"/>
    <n v="0.10792613373999985"/>
  </r>
  <r>
    <x v="157"/>
    <n v="25"/>
    <n v="57.257582871700002"/>
    <n v="0"/>
    <x v="4"/>
    <n v="4.5848708171000041"/>
    <n v="0.91697416342000082"/>
  </r>
  <r>
    <x v="157"/>
    <n v="30"/>
    <n v="59.364353504500002"/>
    <n v="1"/>
    <x v="4"/>
    <n v="2.1067706328"/>
    <n v="0.42135412655999999"/>
  </r>
  <r>
    <x v="157"/>
    <n v="35"/>
    <n v="60.838660593100002"/>
    <n v="1"/>
    <x v="4"/>
    <n v="1.4743070885999998"/>
    <n v="0.29486141771999996"/>
  </r>
  <r>
    <x v="157"/>
    <n v="40"/>
    <n v="63.194428071099999"/>
    <n v="2"/>
    <x v="4"/>
    <n v="2.3557674779999971"/>
    <n v="0.47115349559999942"/>
  </r>
  <r>
    <x v="157"/>
    <n v="45"/>
    <n v="68.611060747699995"/>
    <n v="3"/>
    <x v="4"/>
    <n v="5.4166326765999955"/>
    <n v="1.083326535319999"/>
  </r>
  <r>
    <x v="158"/>
    <n v="0"/>
    <n v="45"/>
    <n v="0"/>
    <x v="1"/>
    <m/>
    <m/>
  </r>
  <r>
    <x v="158"/>
    <n v="5"/>
    <n v="45.955398947100001"/>
    <n v="1"/>
    <x v="1"/>
    <n v="0.95539894710000084"/>
    <n v="0.19107978942000017"/>
  </r>
  <r>
    <x v="158"/>
    <n v="10"/>
    <n v="47.013575144000001"/>
    <n v="1"/>
    <x v="1"/>
    <n v="1.0581761968999999"/>
    <n v="0.21163523937999998"/>
  </r>
  <r>
    <x v="158"/>
    <n v="15"/>
    <n v="48.322640182199997"/>
    <n v="2"/>
    <x v="1"/>
    <n v="1.3090650381999964"/>
    <n v="0.26181300763999926"/>
  </r>
  <r>
    <x v="158"/>
    <n v="20"/>
    <n v="51.185976479899999"/>
    <n v="2"/>
    <x v="1"/>
    <n v="2.8633362977000019"/>
    <n v="0.57266725954000042"/>
  </r>
  <r>
    <x v="158"/>
    <n v="25"/>
    <n v="51.968210562199999"/>
    <n v="2"/>
    <x v="1"/>
    <n v="0.78223408230000047"/>
    <n v="0.15644681646000008"/>
  </r>
  <r>
    <x v="158"/>
    <n v="30"/>
    <n v="52.648893495599999"/>
    <n v="2"/>
    <x v="1"/>
    <n v="0.68068293339999997"/>
    <n v="0.13613658668"/>
  </r>
  <r>
    <x v="158"/>
    <n v="35"/>
    <n v="53.7131579152"/>
    <n v="2"/>
    <x v="1"/>
    <n v="1.0642644196000006"/>
    <n v="0.21285288392000012"/>
  </r>
  <r>
    <x v="159"/>
    <n v="0"/>
    <n v="45"/>
    <n v="0"/>
    <x v="5"/>
    <m/>
    <m/>
  </r>
  <r>
    <x v="159"/>
    <n v="5"/>
    <n v="45.766111039800002"/>
    <n v="0"/>
    <x v="5"/>
    <n v="0.76611103980000195"/>
    <n v="0.15322220796000038"/>
  </r>
  <r>
    <x v="159"/>
    <n v="10"/>
    <n v="42.5379859779"/>
    <n v="0"/>
    <x v="5"/>
    <n v="-3.2281250619000019"/>
    <n v="-0.64562501238000036"/>
  </r>
  <r>
    <x v="159"/>
    <n v="15"/>
    <n v="41.395660360199997"/>
    <n v="0"/>
    <x v="5"/>
    <n v="-1.1423256177000027"/>
    <n v="-0.22846512354000054"/>
  </r>
  <r>
    <x v="159"/>
    <n v="20"/>
    <n v="41.925586597299997"/>
    <n v="0"/>
    <x v="5"/>
    <n v="0.52992623709999975"/>
    <n v="0.10598524741999996"/>
  </r>
  <r>
    <x v="159"/>
    <n v="25"/>
    <n v="42.575707094199998"/>
    <n v="1"/>
    <x v="5"/>
    <n v="0.6501204969000014"/>
    <n v="0.13002409938000029"/>
  </r>
  <r>
    <x v="159"/>
    <n v="30"/>
    <n v="43.339161229299997"/>
    <n v="1"/>
    <x v="5"/>
    <n v="0.76345413509999815"/>
    <n v="0.15269082701999964"/>
  </r>
  <r>
    <x v="159"/>
    <n v="35"/>
    <n v="43.8072014225"/>
    <n v="1"/>
    <x v="5"/>
    <n v="0.46804019320000378"/>
    <n v="9.3608038640000751E-2"/>
  </r>
  <r>
    <x v="159"/>
    <n v="40"/>
    <n v="44.471821213200002"/>
    <n v="2"/>
    <x v="5"/>
    <n v="0.66461979070000154"/>
    <n v="0.1329239581400003"/>
  </r>
  <r>
    <x v="159"/>
    <n v="45"/>
    <n v="45.220868879500003"/>
    <n v="2"/>
    <x v="5"/>
    <n v="0.74904766630000097"/>
    <n v="0.14980953326000018"/>
  </r>
  <r>
    <x v="160"/>
    <n v="0"/>
    <n v="45"/>
    <n v="0"/>
    <x v="5"/>
    <m/>
    <m/>
  </r>
  <r>
    <x v="160"/>
    <n v="5"/>
    <n v="45.6294942066"/>
    <n v="0"/>
    <x v="5"/>
    <n v="0.62949420660000044"/>
    <n v="0.12589884132000009"/>
  </r>
  <r>
    <x v="160"/>
    <n v="10"/>
    <n v="44.991484714099997"/>
    <n v="0"/>
    <x v="5"/>
    <n v="-0.63800949250000372"/>
    <n v="-0.12760189850000075"/>
  </r>
  <r>
    <x v="160"/>
    <n v="15"/>
    <n v="45.889027559799999"/>
    <n v="0"/>
    <x v="5"/>
    <n v="0.89754284570000209"/>
    <n v="0.17950856914000041"/>
  </r>
  <r>
    <x v="160"/>
    <n v="20"/>
    <n v="46.5854334737"/>
    <n v="0"/>
    <x v="5"/>
    <n v="0.69640591390000139"/>
    <n v="0.13928118278000029"/>
  </r>
  <r>
    <x v="160"/>
    <n v="25"/>
    <n v="40.146450191600003"/>
    <n v="0"/>
    <x v="5"/>
    <n v="-6.438983282099997"/>
    <n v="-1.2877966564199994"/>
  </r>
  <r>
    <x v="160"/>
    <n v="30"/>
    <n v="40.668342561499998"/>
    <n v="1"/>
    <x v="5"/>
    <n v="0.52189236989999443"/>
    <n v="0.10437847397999889"/>
  </r>
  <r>
    <x v="160"/>
    <n v="35"/>
    <n v="36.561652291000001"/>
    <n v="2"/>
    <x v="5"/>
    <n v="-4.1066902704999961"/>
    <n v="-0.82133805409999927"/>
  </r>
  <r>
    <x v="161"/>
    <n v="0"/>
    <n v="45"/>
    <n v="0"/>
    <x v="4"/>
    <m/>
    <m/>
  </r>
  <r>
    <x v="161"/>
    <n v="5"/>
    <n v="47.183802147100003"/>
    <n v="0"/>
    <x v="4"/>
    <n v="2.1838021471000033"/>
    <n v="0.43676042942000065"/>
  </r>
  <r>
    <x v="161"/>
    <n v="10"/>
    <n v="49.001865588699999"/>
    <n v="0"/>
    <x v="4"/>
    <n v="1.8180634415999961"/>
    <n v="0.36361268831999921"/>
  </r>
  <r>
    <x v="161"/>
    <n v="15"/>
    <n v="50.583557296599999"/>
    <n v="1"/>
    <x v="4"/>
    <n v="1.5816917078999992"/>
    <n v="0.31633834157999985"/>
  </r>
  <r>
    <x v="161"/>
    <n v="20"/>
    <n v="53.287286807999998"/>
    <n v="1"/>
    <x v="4"/>
    <n v="2.7037295113999988"/>
    <n v="0.54074590227999975"/>
  </r>
  <r>
    <x v="161"/>
    <n v="25"/>
    <n v="55.683101700000002"/>
    <n v="1"/>
    <x v="4"/>
    <n v="2.3958148920000042"/>
    <n v="0.47916297840000083"/>
  </r>
  <r>
    <x v="161"/>
    <n v="30"/>
    <n v="58.057252574899998"/>
    <n v="1"/>
    <x v="4"/>
    <n v="2.3741508748999962"/>
    <n v="0.47483017497999924"/>
  </r>
  <r>
    <x v="161"/>
    <n v="35"/>
    <n v="63.125659298099997"/>
    <n v="1"/>
    <x v="4"/>
    <n v="5.068406723199999"/>
    <n v="1.0136813446399997"/>
  </r>
  <r>
    <x v="161"/>
    <n v="40"/>
    <n v="68.4986387581"/>
    <n v="2"/>
    <x v="4"/>
    <n v="5.3729794600000034"/>
    <n v="1.0745958920000007"/>
  </r>
  <r>
    <x v="161"/>
    <n v="45"/>
    <n v="70.8277963054"/>
    <n v="2"/>
    <x v="4"/>
    <n v="2.3291575472999995"/>
    <n v="0.4658315094599999"/>
  </r>
  <r>
    <x v="162"/>
    <n v="0"/>
    <n v="45"/>
    <n v="0"/>
    <x v="1"/>
    <m/>
    <m/>
  </r>
  <r>
    <x v="162"/>
    <n v="5"/>
    <n v="47.116615873900002"/>
    <n v="0"/>
    <x v="1"/>
    <n v="2.1166158739000025"/>
    <n v="0.42332317478000048"/>
  </r>
  <r>
    <x v="162"/>
    <n v="10"/>
    <n v="48.593862336400001"/>
    <n v="1"/>
    <x v="1"/>
    <n v="1.4772464624999984"/>
    <n v="0.29544929249999968"/>
  </r>
  <r>
    <x v="162"/>
    <n v="15"/>
    <n v="49.2177324345"/>
    <n v="2"/>
    <x v="1"/>
    <n v="0.62387009809999938"/>
    <n v="0.12477401961999987"/>
  </r>
  <r>
    <x v="162"/>
    <n v="20"/>
    <n v="50.229934186100003"/>
    <n v="2"/>
    <x v="1"/>
    <n v="1.0122017516000028"/>
    <n v="0.20244035032000057"/>
  </r>
  <r>
    <x v="162"/>
    <n v="25"/>
    <n v="52.713187855199998"/>
    <n v="2"/>
    <x v="1"/>
    <n v="2.4832536690999945"/>
    <n v="0.49665073381999891"/>
  </r>
  <r>
    <x v="162"/>
    <n v="30"/>
    <n v="55.036206249099997"/>
    <n v="2"/>
    <x v="1"/>
    <n v="2.3230183939"/>
    <n v="0.46460367877999997"/>
  </r>
  <r>
    <x v="162"/>
    <n v="35"/>
    <n v="60.333852418699998"/>
    <n v="3"/>
    <x v="1"/>
    <n v="5.2976461696000001"/>
    <n v="1.05952923392"/>
  </r>
  <r>
    <x v="162"/>
    <n v="40"/>
    <n v="62.0341267031"/>
    <n v="3"/>
    <x v="1"/>
    <n v="1.7002742844000025"/>
    <n v="0.34005485688000048"/>
  </r>
  <r>
    <x v="162"/>
    <n v="45"/>
    <n v="66.096474773099999"/>
    <n v="3"/>
    <x v="1"/>
    <n v="4.0623480699999988"/>
    <n v="0.81246961399999973"/>
  </r>
  <r>
    <x v="163"/>
    <n v="0"/>
    <n v="45"/>
    <n v="0"/>
    <x v="7"/>
    <m/>
    <m/>
  </r>
  <r>
    <x v="163"/>
    <n v="5"/>
    <n v="48.513420271500003"/>
    <n v="0"/>
    <x v="7"/>
    <n v="3.5134202715000029"/>
    <n v="0.70268405430000058"/>
  </r>
  <r>
    <x v="163"/>
    <n v="10"/>
    <n v="49.186010516300001"/>
    <n v="0"/>
    <x v="7"/>
    <n v="0.67259024479999852"/>
    <n v="0.13451804895999969"/>
  </r>
  <r>
    <x v="163"/>
    <n v="15"/>
    <n v="53.090335455599998"/>
    <n v="0"/>
    <x v="7"/>
    <n v="3.9043249392999968"/>
    <n v="0.78086498785999936"/>
  </r>
  <r>
    <x v="163"/>
    <n v="20"/>
    <n v="55.2638583958"/>
    <n v="0"/>
    <x v="7"/>
    <n v="2.1735229402000016"/>
    <n v="0.43470458804000034"/>
  </r>
  <r>
    <x v="163"/>
    <n v="25"/>
    <n v="57.7066671539"/>
    <n v="1"/>
    <x v="7"/>
    <n v="2.4428087581"/>
    <n v="0.48856175161999998"/>
  </r>
  <r>
    <x v="163"/>
    <n v="30"/>
    <n v="58.406472558499999"/>
    <n v="1"/>
    <x v="7"/>
    <n v="0.69980540459999929"/>
    <n v="0.13996108091999987"/>
  </r>
  <r>
    <x v="164"/>
    <n v="0"/>
    <n v="45"/>
    <n v="0"/>
    <x v="9"/>
    <m/>
    <m/>
  </r>
  <r>
    <x v="164"/>
    <n v="5"/>
    <n v="45.597063593100003"/>
    <n v="0"/>
    <x v="9"/>
    <n v="0.59706359310000323"/>
    <n v="0.11941271862000065"/>
  </r>
  <r>
    <x v="164"/>
    <n v="10"/>
    <n v="46.059608267000002"/>
    <n v="0"/>
    <x v="9"/>
    <n v="0.46254467389999832"/>
    <n v="9.2508934779999663E-2"/>
  </r>
  <r>
    <x v="164"/>
    <n v="15"/>
    <n v="46.539206172"/>
    <n v="0"/>
    <x v="9"/>
    <n v="0.47959790499999855"/>
    <n v="9.5919580999999712E-2"/>
  </r>
  <r>
    <x v="165"/>
    <n v="0"/>
    <n v="45"/>
    <n v="0"/>
    <x v="9"/>
    <m/>
    <m/>
  </r>
  <r>
    <x v="165"/>
    <n v="5"/>
    <n v="45.781745792999999"/>
    <n v="1"/>
    <x v="9"/>
    <n v="0.78174579299999891"/>
    <n v="0.15634915859999979"/>
  </r>
  <r>
    <x v="165"/>
    <n v="10"/>
    <n v="39.005493499099998"/>
    <n v="2"/>
    <x v="9"/>
    <n v="-6.7762522939000007"/>
    <n v="-1.3552504587800001"/>
  </r>
  <r>
    <x v="165"/>
    <n v="15"/>
    <n v="35.463757627200003"/>
    <n v="2"/>
    <x v="9"/>
    <n v="-3.5417358718999949"/>
    <n v="-0.70834717437999895"/>
  </r>
  <r>
    <x v="165"/>
    <n v="20"/>
    <n v="36.015588579599999"/>
    <n v="2"/>
    <x v="9"/>
    <n v="0.55183095239999602"/>
    <n v="0.11036619047999921"/>
  </r>
  <r>
    <x v="165"/>
    <n v="25"/>
    <n v="33.893345148500003"/>
    <n v="3"/>
    <x v="9"/>
    <n v="-2.1222434310999958"/>
    <n v="-0.42444868621999915"/>
  </r>
  <r>
    <x v="165"/>
    <n v="30"/>
    <n v="32.680654588499998"/>
    <n v="3"/>
    <x v="9"/>
    <n v="-1.2126905600000057"/>
    <n v="-0.24253811200000114"/>
  </r>
  <r>
    <x v="165"/>
    <n v="35"/>
    <n v="33.069337051600002"/>
    <n v="3"/>
    <x v="9"/>
    <n v="0.38868246310000387"/>
    <n v="7.7736492620000777E-2"/>
  </r>
  <r>
    <x v="165"/>
    <n v="40"/>
    <n v="31.8048413297"/>
    <n v="3"/>
    <x v="9"/>
    <n v="-1.2644957219000013"/>
    <n v="-0.25289914438000027"/>
  </r>
  <r>
    <x v="165"/>
    <n v="45"/>
    <n v="32.377356840799997"/>
    <n v="3"/>
    <x v="9"/>
    <n v="0.5725155110999971"/>
    <n v="0.11450310221999942"/>
  </r>
  <r>
    <x v="166"/>
    <n v="0"/>
    <n v="45"/>
    <n v="0"/>
    <x v="8"/>
    <m/>
    <m/>
  </r>
  <r>
    <x v="166"/>
    <n v="5"/>
    <n v="47.067744482400002"/>
    <n v="1"/>
    <x v="8"/>
    <n v="2.067744482400002"/>
    <n v="0.41354889648000037"/>
  </r>
  <r>
    <x v="166"/>
    <n v="10"/>
    <n v="48.786559574499996"/>
    <n v="1"/>
    <x v="8"/>
    <n v="1.7188150920999945"/>
    <n v="0.3437630184199989"/>
  </r>
  <r>
    <x v="166"/>
    <n v="15"/>
    <n v="51.074520727299998"/>
    <n v="1"/>
    <x v="8"/>
    <n v="2.2879611528000012"/>
    <n v="0.45759223056000026"/>
  </r>
  <r>
    <x v="166"/>
    <n v="20"/>
    <n v="51.902752920099999"/>
    <n v="1"/>
    <x v="8"/>
    <n v="0.8282321928000016"/>
    <n v="0.16564643856000033"/>
  </r>
  <r>
    <x v="166"/>
    <n v="25"/>
    <n v="52.9368581162"/>
    <n v="1"/>
    <x v="8"/>
    <n v="1.0341051961000005"/>
    <n v="0.20682103922000011"/>
  </r>
  <r>
    <x v="166"/>
    <n v="30"/>
    <n v="54.688215356000001"/>
    <n v="2"/>
    <x v="8"/>
    <n v="1.7513572398000008"/>
    <n v="0.35027144796000015"/>
  </r>
  <r>
    <x v="166"/>
    <n v="35"/>
    <n v="59.217000145999997"/>
    <n v="2"/>
    <x v="8"/>
    <n v="4.528784789999996"/>
    <n v="0.90575695799999922"/>
  </r>
  <r>
    <x v="166"/>
    <n v="40"/>
    <n v="60.186115311400002"/>
    <n v="2"/>
    <x v="8"/>
    <n v="0.9691151654000052"/>
    <n v="0.19382303308000104"/>
  </r>
  <r>
    <x v="166"/>
    <n v="45"/>
    <n v="62.670759038999996"/>
    <n v="3"/>
    <x v="8"/>
    <n v="2.4846437275999946"/>
    <n v="0.49692874551999894"/>
  </r>
  <r>
    <x v="167"/>
    <n v="0"/>
    <n v="45"/>
    <n v="0"/>
    <x v="8"/>
    <m/>
    <m/>
  </r>
  <r>
    <x v="167"/>
    <n v="5"/>
    <n v="46.886971367000001"/>
    <n v="0"/>
    <x v="8"/>
    <n v="1.886971367000001"/>
    <n v="0.3773942734000002"/>
  </r>
  <r>
    <x v="167"/>
    <n v="10"/>
    <n v="49.654596359300001"/>
    <n v="0"/>
    <x v="8"/>
    <n v="2.7676249923"/>
    <n v="0.55352499846000003"/>
  </r>
  <r>
    <x v="167"/>
    <n v="15"/>
    <n v="52.484804429599997"/>
    <n v="0"/>
    <x v="8"/>
    <n v="2.8302080702999959"/>
    <n v="0.5660416140599992"/>
  </r>
  <r>
    <x v="167"/>
    <n v="20"/>
    <n v="54.114137417800002"/>
    <n v="0"/>
    <x v="8"/>
    <n v="1.6293329882000052"/>
    <n v="0.32586659764000103"/>
  </r>
  <r>
    <x v="167"/>
    <n v="25"/>
    <n v="57.898489980000001"/>
    <n v="1"/>
    <x v="8"/>
    <n v="3.7843525621999987"/>
    <n v="0.7568705124399997"/>
  </r>
  <r>
    <x v="167"/>
    <n v="30"/>
    <n v="60.341818721300001"/>
    <n v="1"/>
    <x v="8"/>
    <n v="2.4433287413000002"/>
    <n v="0.48866574826000003"/>
  </r>
  <r>
    <x v="167"/>
    <n v="35"/>
    <n v="64.730010445000005"/>
    <n v="1"/>
    <x v="8"/>
    <n v="4.3881917237000039"/>
    <n v="0.8776383447400008"/>
  </r>
  <r>
    <x v="167"/>
    <n v="40"/>
    <n v="66.640721778900001"/>
    <n v="1"/>
    <x v="8"/>
    <n v="1.9107113338999966"/>
    <n v="0.3821422667799993"/>
  </r>
  <r>
    <x v="167"/>
    <n v="45"/>
    <n v="69.778544073399999"/>
    <n v="1"/>
    <x v="8"/>
    <n v="3.1378222944999976"/>
    <n v="0.62756445889999957"/>
  </r>
  <r>
    <x v="168"/>
    <n v="0"/>
    <n v="45"/>
    <n v="0"/>
    <x v="5"/>
    <m/>
    <m/>
  </r>
  <r>
    <x v="168"/>
    <n v="5"/>
    <n v="45.625802254"/>
    <n v="0"/>
    <x v="5"/>
    <n v="0.62580225399999989"/>
    <n v="0.12516045079999999"/>
  </r>
  <r>
    <x v="168"/>
    <n v="10"/>
    <n v="39.453902997"/>
    <n v="0"/>
    <x v="5"/>
    <n v="-6.1718992569999997"/>
    <n v="-1.2343798513999999"/>
  </r>
  <r>
    <x v="168"/>
    <n v="15"/>
    <n v="40.022292346500002"/>
    <n v="0"/>
    <x v="5"/>
    <n v="0.56838934950000208"/>
    <n v="0.11367786990000042"/>
  </r>
  <r>
    <x v="168"/>
    <n v="20"/>
    <n v="40.772802703399996"/>
    <n v="0"/>
    <x v="5"/>
    <n v="0.75051035689999424"/>
    <n v="0.15010207137999884"/>
  </r>
  <r>
    <x v="168"/>
    <n v="25"/>
    <n v="37.6140106808"/>
    <n v="0"/>
    <x v="5"/>
    <n v="-3.1587920225999966"/>
    <n v="-0.63175840451999932"/>
  </r>
  <r>
    <x v="168"/>
    <n v="30"/>
    <n v="38.242066388700003"/>
    <n v="0"/>
    <x v="5"/>
    <n v="0.62805570790000331"/>
    <n v="0.12561114158000067"/>
  </r>
  <r>
    <x v="168"/>
    <n v="35"/>
    <n v="36.003020161000002"/>
    <n v="1"/>
    <x v="5"/>
    <n v="-2.2390462277000012"/>
    <n v="-0.44780924554000023"/>
  </r>
  <r>
    <x v="168"/>
    <n v="40"/>
    <n v="36.520032896499998"/>
    <n v="1"/>
    <x v="5"/>
    <n v="0.51701273549999627"/>
    <n v="0.10340254709999926"/>
  </r>
  <r>
    <x v="168"/>
    <n v="45"/>
    <n v="37.225650330100002"/>
    <n v="1"/>
    <x v="5"/>
    <n v="0.70561743360000406"/>
    <n v="0.1411234867200008"/>
  </r>
  <r>
    <x v="169"/>
    <n v="0"/>
    <n v="45"/>
    <n v="0"/>
    <x v="1"/>
    <m/>
    <m/>
  </r>
  <r>
    <x v="169"/>
    <n v="5"/>
    <n v="46.862911937299998"/>
    <n v="0"/>
    <x v="1"/>
    <n v="1.862911937299998"/>
    <n v="0.37258238745999961"/>
  </r>
  <r>
    <x v="169"/>
    <n v="10"/>
    <n v="48.515090853799997"/>
    <n v="1"/>
    <x v="1"/>
    <n v="1.6521789164999987"/>
    <n v="0.33043578329999973"/>
  </r>
  <r>
    <x v="169"/>
    <n v="15"/>
    <n v="50.218604692"/>
    <n v="1"/>
    <x v="1"/>
    <n v="1.7035138382000028"/>
    <n v="0.34070276764000057"/>
  </r>
  <r>
    <x v="170"/>
    <n v="0"/>
    <n v="45"/>
    <n v="0"/>
    <x v="5"/>
    <m/>
    <m/>
  </r>
  <r>
    <x v="170"/>
    <n v="5"/>
    <n v="45.5682108285"/>
    <n v="0"/>
    <x v="5"/>
    <n v="0.56821082849999982"/>
    <n v="0.11364216569999996"/>
  </r>
  <r>
    <x v="170"/>
    <n v="10"/>
    <n v="42.711926941500003"/>
    <n v="0"/>
    <x v="5"/>
    <n v="-2.8562838869999965"/>
    <n v="-0.57125677739999925"/>
  </r>
  <r>
    <x v="170"/>
    <n v="15"/>
    <n v="43.527260537799997"/>
    <n v="0"/>
    <x v="5"/>
    <n v="0.81533359629999325"/>
    <n v="0.16306671925999866"/>
  </r>
  <r>
    <x v="170"/>
    <n v="20"/>
    <n v="44.136315884699997"/>
    <n v="0"/>
    <x v="5"/>
    <n v="0.60905534689999996"/>
    <n v="0.12181106938"/>
  </r>
  <r>
    <x v="170"/>
    <n v="25"/>
    <n v="42.655340893100004"/>
    <n v="1"/>
    <x v="5"/>
    <n v="-1.480974991599993"/>
    <n v="-0.29619499831999863"/>
  </r>
  <r>
    <x v="170"/>
    <n v="30"/>
    <n v="43.419380766300002"/>
    <n v="1"/>
    <x v="5"/>
    <n v="0.764039873199998"/>
    <n v="0.15280797463999959"/>
  </r>
  <r>
    <x v="171"/>
    <n v="0"/>
    <n v="45"/>
    <n v="0"/>
    <x v="9"/>
    <m/>
    <m/>
  </r>
  <r>
    <x v="171"/>
    <n v="5"/>
    <n v="45.737144842299998"/>
    <n v="0"/>
    <x v="9"/>
    <n v="0.73714484229999755"/>
    <n v="0.1474289684599995"/>
  </r>
  <r>
    <x v="171"/>
    <n v="10"/>
    <n v="46.5442920172"/>
    <n v="0"/>
    <x v="9"/>
    <n v="0.80714717490000254"/>
    <n v="0.16142943498000051"/>
  </r>
  <r>
    <x v="171"/>
    <n v="15"/>
    <n v="47.3734232511"/>
    <n v="0"/>
    <x v="9"/>
    <n v="0.8291312339000001"/>
    <n v="0.16582624678000002"/>
  </r>
  <r>
    <x v="171"/>
    <n v="20"/>
    <n v="43.225671192599997"/>
    <n v="1"/>
    <x v="9"/>
    <n v="-4.1477520585000036"/>
    <n v="-0.82955041170000077"/>
  </r>
  <r>
    <x v="171"/>
    <n v="25"/>
    <n v="41.0869910555"/>
    <n v="1"/>
    <x v="9"/>
    <n v="-2.1386801370999962"/>
    <n v="-0.42773602741999922"/>
  </r>
  <r>
    <x v="171"/>
    <n v="30"/>
    <n v="41.680791106999997"/>
    <n v="1"/>
    <x v="9"/>
    <n v="0.59380005149999704"/>
    <n v="0.11876001029999941"/>
  </r>
  <r>
    <x v="171"/>
    <n v="35"/>
    <n v="40.401765421900002"/>
    <n v="2"/>
    <x v="9"/>
    <n v="-1.2790256850999953"/>
    <n v="-0.25580513701999907"/>
  </r>
  <r>
    <x v="171"/>
    <n v="40"/>
    <n v="41.042044904000001"/>
    <n v="2"/>
    <x v="9"/>
    <n v="0.64027948209999863"/>
    <n v="0.12805589641999973"/>
  </r>
  <r>
    <x v="171"/>
    <n v="45"/>
    <n v="41.581520736199998"/>
    <n v="2"/>
    <x v="9"/>
    <n v="0.53947583219999728"/>
    <n v="0.10789516643999945"/>
  </r>
  <r>
    <x v="172"/>
    <n v="0"/>
    <n v="45"/>
    <n v="0"/>
    <x v="0"/>
    <m/>
    <m/>
  </r>
  <r>
    <x v="172"/>
    <n v="5"/>
    <n v="45.6356617442"/>
    <n v="1"/>
    <x v="0"/>
    <n v="0.6356617442000001"/>
    <n v="0.12713234884000002"/>
  </r>
  <r>
    <x v="172"/>
    <n v="10"/>
    <n v="49.048834785499999"/>
    <n v="1"/>
    <x v="0"/>
    <n v="3.4131730412999985"/>
    <n v="0.68263460825999966"/>
  </r>
  <r>
    <x v="172"/>
    <n v="15"/>
    <n v="50.824560307699997"/>
    <n v="2"/>
    <x v="0"/>
    <n v="1.7757255221999984"/>
    <n v="0.35514510443999969"/>
  </r>
  <r>
    <x v="172"/>
    <n v="20"/>
    <n v="52.005065899900004"/>
    <n v="2"/>
    <x v="0"/>
    <n v="1.1805055922000065"/>
    <n v="0.23610111844000131"/>
  </r>
  <r>
    <x v="172"/>
    <n v="25"/>
    <n v="55.650681319"/>
    <n v="2"/>
    <x v="0"/>
    <n v="3.6456154190999968"/>
    <n v="0.72912308381999935"/>
  </r>
  <r>
    <x v="173"/>
    <n v="0"/>
    <n v="45"/>
    <n v="0"/>
    <x v="7"/>
    <m/>
    <m/>
  </r>
  <r>
    <x v="173"/>
    <n v="5"/>
    <n v="45.831134344600002"/>
    <n v="0"/>
    <x v="7"/>
    <n v="0.83113434460000235"/>
    <n v="0.16622686892000046"/>
  </r>
  <r>
    <x v="173"/>
    <n v="10"/>
    <n v="47.235691557499997"/>
    <n v="0"/>
    <x v="7"/>
    <n v="1.404557212899995"/>
    <n v="0.280911442579999"/>
  </r>
  <r>
    <x v="173"/>
    <n v="15"/>
    <n v="49.2323453829"/>
    <n v="1"/>
    <x v="7"/>
    <n v="1.9966538254000028"/>
    <n v="0.39933076508000054"/>
  </r>
  <r>
    <x v="173"/>
    <n v="20"/>
    <n v="51.621645702800002"/>
    <n v="1"/>
    <x v="7"/>
    <n v="2.389300319900002"/>
    <n v="0.47786006398000042"/>
  </r>
  <r>
    <x v="173"/>
    <n v="25"/>
    <n v="53.804370383799998"/>
    <n v="1"/>
    <x v="7"/>
    <n v="2.1827246809999963"/>
    <n v="0.43654493619999923"/>
  </r>
  <r>
    <x v="173"/>
    <n v="30"/>
    <n v="55.841410064999998"/>
    <n v="1"/>
    <x v="7"/>
    <n v="2.0370396811999996"/>
    <n v="0.40740793623999993"/>
  </r>
  <r>
    <x v="174"/>
    <n v="0"/>
    <n v="45"/>
    <n v="0"/>
    <x v="1"/>
    <m/>
    <m/>
  </r>
  <r>
    <x v="174"/>
    <n v="5"/>
    <n v="47.459052900300001"/>
    <n v="1"/>
    <x v="1"/>
    <n v="2.4590529003000015"/>
    <n v="0.49181058006000028"/>
  </r>
  <r>
    <x v="174"/>
    <n v="10"/>
    <n v="52.181644203499999"/>
    <n v="2"/>
    <x v="1"/>
    <n v="4.722591303199998"/>
    <n v="0.94451826063999955"/>
  </r>
  <r>
    <x v="174"/>
    <n v="15"/>
    <n v="57.2249806369"/>
    <n v="2"/>
    <x v="1"/>
    <n v="5.0433364334000004"/>
    <n v="1.0086672866800002"/>
  </r>
  <r>
    <x v="174"/>
    <n v="20"/>
    <n v="62.351609445599998"/>
    <n v="2"/>
    <x v="1"/>
    <n v="5.1266288086999978"/>
    <n v="1.0253257617399996"/>
  </r>
  <r>
    <x v="174"/>
    <n v="25"/>
    <n v="64.1191421308"/>
    <n v="2"/>
    <x v="1"/>
    <n v="1.7675326852000026"/>
    <n v="0.35350653704000051"/>
  </r>
  <r>
    <x v="175"/>
    <n v="0"/>
    <n v="45"/>
    <n v="0"/>
    <x v="1"/>
    <m/>
    <m/>
  </r>
  <r>
    <x v="175"/>
    <n v="5"/>
    <n v="47.186787775699997"/>
    <n v="0"/>
    <x v="1"/>
    <n v="2.1867877756999974"/>
    <n v="0.43735755513999947"/>
  </r>
  <r>
    <x v="175"/>
    <n v="10"/>
    <n v="49.0001246765"/>
    <n v="0"/>
    <x v="1"/>
    <n v="1.8133369008000031"/>
    <n v="0.36266738016000061"/>
  </r>
  <r>
    <x v="176"/>
    <n v="0"/>
    <n v="45"/>
    <n v="0"/>
    <x v="9"/>
    <m/>
    <m/>
  </r>
  <r>
    <x v="176"/>
    <n v="5"/>
    <n v="43.878495686100003"/>
    <n v="0"/>
    <x v="9"/>
    <n v="-1.1215043138999974"/>
    <n v="-0.22430086277999947"/>
  </r>
  <r>
    <x v="176"/>
    <n v="10"/>
    <n v="37.614947678699998"/>
    <n v="0"/>
    <x v="9"/>
    <n v="-6.2635480074000043"/>
    <n v="-1.2527096014800008"/>
  </r>
  <r>
    <x v="176"/>
    <n v="15"/>
    <n v="38.177231954100002"/>
    <n v="0"/>
    <x v="9"/>
    <n v="0.56228427540000325"/>
    <n v="0.11245685508000065"/>
  </r>
  <r>
    <x v="176"/>
    <n v="20"/>
    <n v="36.866875762600003"/>
    <n v="0"/>
    <x v="9"/>
    <n v="-1.3103561914999986"/>
    <n v="-0.26207123829999973"/>
  </r>
  <r>
    <x v="176"/>
    <n v="25"/>
    <n v="33.9499403692"/>
    <n v="0"/>
    <x v="9"/>
    <n v="-2.9169353934000029"/>
    <n v="-0.58338707868000061"/>
  </r>
  <r>
    <x v="176"/>
    <n v="30"/>
    <n v="32.959670776000003"/>
    <n v="1"/>
    <x v="9"/>
    <n v="-0.99026959319999719"/>
    <n v="-0.19805391863999944"/>
  </r>
  <r>
    <x v="176"/>
    <n v="35"/>
    <n v="28.32853059"/>
    <n v="1"/>
    <x v="9"/>
    <n v="-4.6311401860000032"/>
    <n v="-0.92622803720000069"/>
  </r>
  <r>
    <x v="176"/>
    <n v="40"/>
    <n v="25.472143261599999"/>
    <n v="1"/>
    <x v="9"/>
    <n v="-2.8563873284000003"/>
    <n v="-0.57127746568000004"/>
  </r>
  <r>
    <x v="176"/>
    <n v="45"/>
    <n v="23.343597866500001"/>
    <n v="1"/>
    <x v="9"/>
    <n v="-2.128545395099998"/>
    <n v="-0.4257090790199996"/>
  </r>
  <r>
    <x v="177"/>
    <n v="0"/>
    <n v="45"/>
    <n v="0"/>
    <x v="7"/>
    <m/>
    <m/>
  </r>
  <r>
    <x v="177"/>
    <n v="5"/>
    <n v="47.576717609299997"/>
    <n v="1"/>
    <x v="7"/>
    <n v="2.5767176092999975"/>
    <n v="0.51534352185999954"/>
  </r>
  <r>
    <x v="177"/>
    <n v="10"/>
    <n v="48.1463512065"/>
    <n v="1"/>
    <x v="7"/>
    <n v="0.56963359720000284"/>
    <n v="0.11392671944000057"/>
  </r>
  <r>
    <x v="177"/>
    <n v="15"/>
    <n v="52.0816322469"/>
    <n v="1"/>
    <x v="7"/>
    <n v="3.9352810403999996"/>
    <n v="0.78705620807999987"/>
  </r>
  <r>
    <x v="177"/>
    <n v="20"/>
    <n v="53.744734056299997"/>
    <n v="1"/>
    <x v="7"/>
    <n v="1.663101809399997"/>
    <n v="0.33262036187999938"/>
  </r>
  <r>
    <x v="177"/>
    <n v="25"/>
    <n v="56.485219840399999"/>
    <n v="1"/>
    <x v="7"/>
    <n v="2.7404857841000023"/>
    <n v="0.54809715682000049"/>
  </r>
  <r>
    <x v="177"/>
    <n v="30"/>
    <n v="60.0087826265"/>
    <n v="2"/>
    <x v="7"/>
    <n v="3.5235627861000012"/>
    <n v="0.70471255722000026"/>
  </r>
  <r>
    <x v="178"/>
    <n v="0"/>
    <n v="45"/>
    <n v="0"/>
    <x v="4"/>
    <m/>
    <m/>
  </r>
  <r>
    <x v="178"/>
    <n v="5"/>
    <n v="46.8498515661"/>
    <n v="0"/>
    <x v="4"/>
    <n v="1.8498515660999999"/>
    <n v="0.36997031321999996"/>
  </r>
  <r>
    <x v="178"/>
    <n v="10"/>
    <n v="47.894441498799999"/>
    <n v="0"/>
    <x v="4"/>
    <n v="1.0445899326999992"/>
    <n v="0.20891798653999985"/>
  </r>
  <r>
    <x v="178"/>
    <n v="15"/>
    <n v="48.571515818500004"/>
    <n v="0"/>
    <x v="4"/>
    <n v="0.67707431970000442"/>
    <n v="0.13541486394000088"/>
  </r>
  <r>
    <x v="178"/>
    <n v="20"/>
    <n v="49.202054078700002"/>
    <n v="1"/>
    <x v="4"/>
    <n v="0.63053826019999804"/>
    <n v="0.1261076520399996"/>
  </r>
  <r>
    <x v="178"/>
    <n v="25"/>
    <n v="50.970688897899997"/>
    <n v="2"/>
    <x v="4"/>
    <n v="1.7686348191999954"/>
    <n v="0.35372696383999908"/>
  </r>
  <r>
    <x v="178"/>
    <n v="30"/>
    <n v="52.747717676100002"/>
    <n v="3"/>
    <x v="4"/>
    <n v="1.7770287782000054"/>
    <n v="0.3554057556400011"/>
  </r>
  <r>
    <x v="178"/>
    <n v="35"/>
    <n v="54.810812508399998"/>
    <n v="3"/>
    <x v="4"/>
    <n v="2.0630948322999956"/>
    <n v="0.41261896645999913"/>
  </r>
  <r>
    <x v="178"/>
    <n v="40"/>
    <n v="56.9948158925"/>
    <n v="4"/>
    <x v="4"/>
    <n v="2.1840033841000022"/>
    <n v="0.43680067682000046"/>
  </r>
  <r>
    <x v="178"/>
    <n v="45"/>
    <n v="62.109651019700003"/>
    <n v="4"/>
    <x v="4"/>
    <n v="5.1148351272000028"/>
    <n v="1.0229670254400005"/>
  </r>
  <r>
    <x v="179"/>
    <n v="0"/>
    <n v="45"/>
    <n v="0"/>
    <x v="5"/>
    <m/>
    <m/>
  </r>
  <r>
    <x v="179"/>
    <n v="5"/>
    <n v="38.711871849399998"/>
    <n v="0"/>
    <x v="5"/>
    <n v="-6.2881281506000022"/>
    <n v="-1.2576256301200004"/>
  </r>
  <r>
    <x v="179"/>
    <n v="10"/>
    <n v="34.850997904700002"/>
    <n v="0"/>
    <x v="5"/>
    <n v="-3.8608739446999962"/>
    <n v="-0.77217478893999925"/>
  </r>
  <r>
    <x v="179"/>
    <n v="15"/>
    <n v="35.276906340499998"/>
    <n v="0"/>
    <x v="5"/>
    <n v="0.42590843579999671"/>
    <n v="8.5181687159999339E-2"/>
  </r>
  <r>
    <x v="179"/>
    <n v="20"/>
    <n v="35.928650832099997"/>
    <n v="0"/>
    <x v="5"/>
    <n v="0.65174449159999881"/>
    <n v="0.13034889831999977"/>
  </r>
  <r>
    <x v="179"/>
    <n v="25"/>
    <n v="36.338568936900003"/>
    <n v="0"/>
    <x v="5"/>
    <n v="0.40991810480000623"/>
    <n v="8.1983620960001252E-2"/>
  </r>
  <r>
    <x v="179"/>
    <n v="30"/>
    <n v="35.474022347800002"/>
    <n v="0"/>
    <x v="5"/>
    <n v="-0.86454658910000148"/>
    <n v="-0.1729093178200003"/>
  </r>
  <r>
    <x v="179"/>
    <n v="35"/>
    <n v="35.846140697999999"/>
    <n v="0"/>
    <x v="5"/>
    <n v="0.37211835019999739"/>
    <n v="7.4423670039999473E-2"/>
  </r>
  <r>
    <x v="179"/>
    <n v="40"/>
    <n v="32.798171188300003"/>
    <n v="0"/>
    <x v="5"/>
    <n v="-3.0479695096999961"/>
    <n v="-0.60959390193999918"/>
  </r>
  <r>
    <x v="179"/>
    <n v="45"/>
    <n v="30.276231748899999"/>
    <n v="0"/>
    <x v="5"/>
    <n v="-2.5219394394000041"/>
    <n v="-0.50438788788000077"/>
  </r>
  <r>
    <x v="180"/>
    <n v="0"/>
    <n v="45"/>
    <n v="0"/>
    <x v="3"/>
    <m/>
    <m/>
  </r>
  <r>
    <x v="180"/>
    <n v="5"/>
    <n v="48.242552181599997"/>
    <n v="0"/>
    <x v="3"/>
    <n v="3.2425521815999971"/>
    <n v="0.64851043631999938"/>
  </r>
  <r>
    <x v="180"/>
    <n v="10"/>
    <n v="52.777527097499998"/>
    <n v="0"/>
    <x v="3"/>
    <n v="4.5349749159000012"/>
    <n v="0.90699498318000027"/>
  </r>
  <r>
    <x v="180"/>
    <n v="15"/>
    <n v="54.328316635"/>
    <n v="1"/>
    <x v="3"/>
    <n v="1.5507895375000018"/>
    <n v="0.31015790750000038"/>
  </r>
  <r>
    <x v="180"/>
    <n v="20"/>
    <n v="57.046189118500003"/>
    <n v="1"/>
    <x v="3"/>
    <n v="2.7178724835000025"/>
    <n v="0.54357449670000046"/>
  </r>
  <r>
    <x v="180"/>
    <n v="25"/>
    <n v="58.553610792400001"/>
    <n v="1"/>
    <x v="3"/>
    <n v="1.5074216738999979"/>
    <n v="0.30148433477999959"/>
  </r>
  <r>
    <x v="180"/>
    <n v="30"/>
    <n v="63.6689667821"/>
    <n v="1"/>
    <x v="3"/>
    <n v="5.1153559896999994"/>
    <n v="1.0230711979399998"/>
  </r>
  <r>
    <x v="180"/>
    <n v="35"/>
    <n v="64.776579086500007"/>
    <n v="2"/>
    <x v="3"/>
    <n v="1.107612304400007"/>
    <n v="0.22152246088000141"/>
  </r>
  <r>
    <x v="180"/>
    <n v="40"/>
    <n v="67.2210069793"/>
    <n v="2"/>
    <x v="3"/>
    <n v="2.4444278927999932"/>
    <n v="0.48888557855999865"/>
  </r>
  <r>
    <x v="180"/>
    <n v="45"/>
    <n v="72.588964467699995"/>
    <n v="2"/>
    <x v="3"/>
    <n v="5.3679574883999948"/>
    <n v="1.073591497679999"/>
  </r>
  <r>
    <x v="181"/>
    <n v="0"/>
    <n v="45"/>
    <n v="0"/>
    <x v="3"/>
    <m/>
    <m/>
  </r>
  <r>
    <x v="181"/>
    <n v="5"/>
    <n v="46.602268775100001"/>
    <n v="0"/>
    <x v="3"/>
    <n v="1.6022687751000007"/>
    <n v="0.32045375502000012"/>
  </r>
  <r>
    <x v="182"/>
    <n v="0"/>
    <n v="45"/>
    <n v="0"/>
    <x v="9"/>
    <m/>
    <m/>
  </r>
  <r>
    <x v="182"/>
    <n v="5"/>
    <n v="43.180977395600003"/>
    <n v="0"/>
    <x v="9"/>
    <n v="-1.8190226043999971"/>
    <n v="-0.36380452087999943"/>
  </r>
  <r>
    <x v="182"/>
    <n v="10"/>
    <n v="43.688026265799998"/>
    <n v="0"/>
    <x v="9"/>
    <n v="0.50704887019999489"/>
    <n v="0.10140977403999898"/>
  </r>
  <r>
    <x v="182"/>
    <n v="15"/>
    <n v="41.845235362799997"/>
    <n v="0"/>
    <x v="9"/>
    <n v="-1.8427909030000009"/>
    <n v="-0.36855818060000017"/>
  </r>
  <r>
    <x v="182"/>
    <n v="20"/>
    <n v="42.629962657599997"/>
    <n v="1"/>
    <x v="9"/>
    <n v="0.7847272947999997"/>
    <n v="0.15694545895999995"/>
  </r>
  <r>
    <x v="182"/>
    <n v="25"/>
    <n v="43.060408749099999"/>
    <n v="1"/>
    <x v="9"/>
    <n v="0.43044609150000213"/>
    <n v="8.6089218300000422E-2"/>
  </r>
  <r>
    <x v="182"/>
    <n v="30"/>
    <n v="43.571703233599997"/>
    <n v="1"/>
    <x v="9"/>
    <n v="0.5112944844999987"/>
    <n v="0.10225889689999974"/>
  </r>
  <r>
    <x v="182"/>
    <n v="35"/>
    <n v="44.160518791299999"/>
    <n v="1"/>
    <x v="9"/>
    <n v="0.58881555770000205"/>
    <n v="0.11776311154000041"/>
  </r>
  <r>
    <x v="182"/>
    <n v="40"/>
    <n v="40.171920109399998"/>
    <n v="1"/>
    <x v="9"/>
    <n v="-3.988598681900001"/>
    <n v="-0.79771973638000016"/>
  </r>
  <r>
    <x v="182"/>
    <n v="45"/>
    <n v="40.728577871600002"/>
    <n v="1"/>
    <x v="9"/>
    <n v="0.55665776220000396"/>
    <n v="0.11133155244000079"/>
  </r>
  <r>
    <x v="183"/>
    <n v="0"/>
    <n v="45"/>
    <n v="0"/>
    <x v="7"/>
    <m/>
    <m/>
  </r>
  <r>
    <x v="183"/>
    <n v="5"/>
    <n v="47.461260522000003"/>
    <n v="0"/>
    <x v="7"/>
    <n v="2.4612605220000034"/>
    <n v="0.49225210440000067"/>
  </r>
  <r>
    <x v="183"/>
    <n v="10"/>
    <n v="49.000809775100002"/>
    <n v="1"/>
    <x v="7"/>
    <n v="1.5395492530999988"/>
    <n v="0.30790985061999976"/>
  </r>
  <r>
    <x v="183"/>
    <n v="15"/>
    <n v="49.781180798199998"/>
    <n v="2"/>
    <x v="7"/>
    <n v="0.7803710230999954"/>
    <n v="0.15607420461999907"/>
  </r>
  <r>
    <x v="183"/>
    <n v="20"/>
    <n v="51.490739980900003"/>
    <n v="3"/>
    <x v="7"/>
    <n v="1.709559182700005"/>
    <n v="0.34191183654000101"/>
  </r>
  <r>
    <x v="183"/>
    <n v="25"/>
    <n v="56.184663987"/>
    <n v="3"/>
    <x v="7"/>
    <n v="4.6939240060999978"/>
    <n v="0.93878480121999952"/>
  </r>
  <r>
    <x v="183"/>
    <n v="30"/>
    <n v="56.924974308300001"/>
    <n v="3"/>
    <x v="7"/>
    <n v="0.74031032130000085"/>
    <n v="0.14806206426000018"/>
  </r>
  <r>
    <x v="183"/>
    <n v="35"/>
    <n v="57.735941156000003"/>
    <n v="3"/>
    <x v="7"/>
    <n v="0.81096684770000138"/>
    <n v="0.16219336954000027"/>
  </r>
  <r>
    <x v="183"/>
    <n v="40"/>
    <n v="59.1299599699"/>
    <n v="4"/>
    <x v="7"/>
    <n v="1.3940188138999972"/>
    <n v="0.27880376277999941"/>
  </r>
  <r>
    <x v="183"/>
    <n v="45"/>
    <n v="64.911362678700002"/>
    <n v="4"/>
    <x v="7"/>
    <n v="5.7814027088000017"/>
    <n v="1.1562805417600004"/>
  </r>
  <r>
    <x v="184"/>
    <n v="0"/>
    <n v="45"/>
    <n v="0"/>
    <x v="3"/>
    <m/>
    <m/>
  </r>
  <r>
    <x v="184"/>
    <n v="5"/>
    <n v="48.047138821899999"/>
    <n v="0"/>
    <x v="3"/>
    <n v="3.0471388218999991"/>
    <n v="0.60942776437999979"/>
  </r>
  <r>
    <x v="184"/>
    <n v="10"/>
    <n v="48.957919056999998"/>
    <n v="0"/>
    <x v="3"/>
    <n v="0.91078023509999895"/>
    <n v="0.18215604701999979"/>
  </r>
  <r>
    <x v="184"/>
    <n v="15"/>
    <n v="49.652787722699998"/>
    <n v="0"/>
    <x v="3"/>
    <n v="0.69486866569999961"/>
    <n v="0.13897373313999992"/>
  </r>
  <r>
    <x v="184"/>
    <n v="20"/>
    <n v="51.063677929000001"/>
    <n v="0"/>
    <x v="3"/>
    <n v="1.4108902063000031"/>
    <n v="0.28217804126000062"/>
  </r>
  <r>
    <x v="184"/>
    <n v="25"/>
    <n v="55.527553445199999"/>
    <n v="0"/>
    <x v="3"/>
    <n v="4.4638755161999981"/>
    <n v="0.89277510323999965"/>
  </r>
  <r>
    <x v="184"/>
    <n v="30"/>
    <n v="59.275822684399998"/>
    <n v="0"/>
    <x v="3"/>
    <n v="3.748269239199999"/>
    <n v="0.74965384783999978"/>
  </r>
  <r>
    <x v="184"/>
    <n v="35"/>
    <n v="63.756989642400001"/>
    <n v="0"/>
    <x v="3"/>
    <n v="4.4811669580000029"/>
    <n v="0.8962333916000006"/>
  </r>
  <r>
    <x v="184"/>
    <n v="40"/>
    <n v="67.654795993999997"/>
    <n v="1"/>
    <x v="3"/>
    <n v="3.8978063515999963"/>
    <n v="0.77956127031999922"/>
  </r>
  <r>
    <x v="184"/>
    <n v="45"/>
    <n v="68.711630197000005"/>
    <n v="1"/>
    <x v="3"/>
    <n v="1.0568342030000082"/>
    <n v="0.21136684060000163"/>
  </r>
  <r>
    <x v="185"/>
    <n v="0"/>
    <n v="45"/>
    <n v="0"/>
    <x v="9"/>
    <m/>
    <m/>
  </r>
  <r>
    <x v="185"/>
    <n v="5"/>
    <n v="45.895647204500001"/>
    <n v="0"/>
    <x v="9"/>
    <n v="0.89564720450000124"/>
    <n v="0.17912944090000024"/>
  </r>
  <r>
    <x v="185"/>
    <n v="10"/>
    <n v="46.749005522799997"/>
    <n v="0"/>
    <x v="9"/>
    <n v="0.8533583182999962"/>
    <n v="0.17067166365999925"/>
  </r>
  <r>
    <x v="185"/>
    <n v="15"/>
    <n v="44.440948608600003"/>
    <n v="0"/>
    <x v="9"/>
    <n v="-2.3080569141999945"/>
    <n v="-0.46161138283999892"/>
  </r>
  <r>
    <x v="185"/>
    <n v="20"/>
    <n v="39.070213799699999"/>
    <n v="0"/>
    <x v="9"/>
    <n v="-5.3707348089000035"/>
    <n v="-1.0741469617800008"/>
  </r>
  <r>
    <x v="185"/>
    <n v="25"/>
    <n v="37.342209763299998"/>
    <n v="0"/>
    <x v="9"/>
    <n v="-1.7280040364000016"/>
    <n v="-0.34560080728000031"/>
  </r>
  <r>
    <x v="185"/>
    <n v="30"/>
    <n v="32.868916173400002"/>
    <n v="0"/>
    <x v="9"/>
    <n v="-4.4732935898999955"/>
    <n v="-0.89465871797999907"/>
  </r>
  <r>
    <x v="185"/>
    <n v="35"/>
    <n v="33.515670632300001"/>
    <n v="0"/>
    <x v="9"/>
    <n v="0.6467544588999985"/>
    <n v="0.1293508917799997"/>
  </r>
  <r>
    <x v="185"/>
    <n v="40"/>
    <n v="33.949341305799997"/>
    <n v="0"/>
    <x v="9"/>
    <n v="0.43367067349999644"/>
    <n v="8.6734134699999285E-2"/>
  </r>
  <r>
    <x v="185"/>
    <n v="45"/>
    <n v="34.455297991400002"/>
    <n v="0"/>
    <x v="9"/>
    <n v="0.50595668560000462"/>
    <n v="0.10119133712000092"/>
  </r>
  <r>
    <x v="186"/>
    <n v="0"/>
    <n v="45"/>
    <n v="0"/>
    <x v="2"/>
    <m/>
    <m/>
  </r>
  <r>
    <x v="187"/>
    <n v="0"/>
    <n v="45"/>
    <n v="0"/>
    <x v="1"/>
    <m/>
    <m/>
  </r>
  <r>
    <x v="187"/>
    <n v="5"/>
    <n v="45.921252723400002"/>
    <n v="1"/>
    <x v="1"/>
    <n v="0.92125272340000208"/>
    <n v="0.18425054468000041"/>
  </r>
  <r>
    <x v="187"/>
    <n v="10"/>
    <n v="46.3926880486"/>
    <n v="1"/>
    <x v="1"/>
    <n v="0.47143532519999809"/>
    <n v="9.4287065039999618E-2"/>
  </r>
  <r>
    <x v="187"/>
    <n v="15"/>
    <n v="48.085125515500003"/>
    <n v="1"/>
    <x v="1"/>
    <n v="1.6924374669000031"/>
    <n v="0.33848749338000061"/>
  </r>
  <r>
    <x v="187"/>
    <n v="20"/>
    <n v="52.636700000600001"/>
    <n v="2"/>
    <x v="1"/>
    <n v="4.551574485099998"/>
    <n v="0.91031489701999957"/>
  </r>
  <r>
    <x v="187"/>
    <n v="25"/>
    <n v="55.876587874000002"/>
    <n v="3"/>
    <x v="1"/>
    <n v="3.2398878734000007"/>
    <n v="0.64797757468000017"/>
  </r>
  <r>
    <x v="187"/>
    <n v="30"/>
    <n v="57.704113720400002"/>
    <n v="3"/>
    <x v="1"/>
    <n v="1.8275258464000004"/>
    <n v="0.3655051692800001"/>
  </r>
  <r>
    <x v="187"/>
    <n v="35"/>
    <n v="60.463898511899998"/>
    <n v="3"/>
    <x v="1"/>
    <n v="2.759784791499996"/>
    <n v="0.55195695829999925"/>
  </r>
  <r>
    <x v="187"/>
    <n v="40"/>
    <n v="61.530398900199998"/>
    <n v="3"/>
    <x v="1"/>
    <n v="1.0665003882999997"/>
    <n v="0.21330007765999995"/>
  </r>
  <r>
    <x v="187"/>
    <n v="45"/>
    <n v="63.423695166199998"/>
    <n v="4"/>
    <x v="1"/>
    <n v="1.8932962660000001"/>
    <n v="0.37865925320000005"/>
  </r>
  <r>
    <x v="188"/>
    <n v="0"/>
    <n v="45"/>
    <n v="0"/>
    <x v="8"/>
    <m/>
    <m/>
  </r>
  <r>
    <x v="188"/>
    <n v="5"/>
    <n v="46.359258294299998"/>
    <n v="0"/>
    <x v="8"/>
    <n v="1.3592582942999982"/>
    <n v="0.27185165885999962"/>
  </r>
  <r>
    <x v="188"/>
    <n v="10"/>
    <n v="50.703899650700002"/>
    <n v="0"/>
    <x v="8"/>
    <n v="4.3446413564000039"/>
    <n v="0.86892827128000083"/>
  </r>
  <r>
    <x v="188"/>
    <n v="15"/>
    <n v="55.584617236500002"/>
    <n v="0"/>
    <x v="8"/>
    <n v="4.8807175857999994"/>
    <n v="0.97614351715999992"/>
  </r>
  <r>
    <x v="188"/>
    <n v="20"/>
    <n v="57.229409142800002"/>
    <n v="0"/>
    <x v="8"/>
    <n v="1.6447919063000001"/>
    <n v="0.32895838125999999"/>
  </r>
  <r>
    <x v="188"/>
    <n v="25"/>
    <n v="59.826067973000001"/>
    <n v="1"/>
    <x v="8"/>
    <n v="2.5966588301999991"/>
    <n v="0.51933176603999986"/>
  </r>
  <r>
    <x v="188"/>
    <n v="30"/>
    <n v="64.234594698199999"/>
    <n v="2"/>
    <x v="8"/>
    <n v="4.408526725199998"/>
    <n v="0.88170534503999964"/>
  </r>
  <r>
    <x v="188"/>
    <n v="35"/>
    <n v="67.744327949099997"/>
    <n v="2"/>
    <x v="8"/>
    <n v="3.5097332508999983"/>
    <n v="0.70194665017999969"/>
  </r>
  <r>
    <x v="188"/>
    <n v="40"/>
    <n v="69.728325590099999"/>
    <n v="2"/>
    <x v="8"/>
    <n v="1.983997641000002"/>
    <n v="0.39679952820000042"/>
  </r>
  <r>
    <x v="188"/>
    <n v="45"/>
    <n v="75.113288007700007"/>
    <n v="2"/>
    <x v="8"/>
    <n v="5.3849624176000077"/>
    <n v="1.0769924835200015"/>
  </r>
  <r>
    <x v="189"/>
    <n v="0"/>
    <n v="45"/>
    <n v="0"/>
    <x v="1"/>
    <m/>
    <m/>
  </r>
  <r>
    <x v="189"/>
    <n v="5"/>
    <n v="47.891487097899997"/>
    <n v="0"/>
    <x v="1"/>
    <n v="2.8914870978999971"/>
    <n v="0.57829741957999947"/>
  </r>
  <r>
    <x v="189"/>
    <n v="10"/>
    <n v="52.614163499199996"/>
    <n v="1"/>
    <x v="1"/>
    <n v="4.7226764012999993"/>
    <n v="0.94453528025999989"/>
  </r>
  <r>
    <x v="189"/>
    <n v="15"/>
    <n v="53.458638868500003"/>
    <n v="1"/>
    <x v="1"/>
    <n v="0.84447536930000666"/>
    <n v="0.16889507386000133"/>
  </r>
  <r>
    <x v="189"/>
    <n v="20"/>
    <n v="56.527951594800001"/>
    <n v="1"/>
    <x v="1"/>
    <n v="3.069312726299998"/>
    <n v="0.61386254525999961"/>
  </r>
  <r>
    <x v="190"/>
    <n v="0"/>
    <n v="45"/>
    <n v="0"/>
    <x v="2"/>
    <m/>
    <m/>
  </r>
  <r>
    <x v="190"/>
    <n v="5"/>
    <n v="45.792067920100003"/>
    <n v="0"/>
    <x v="2"/>
    <n v="0.79206792010000271"/>
    <n v="0.15841358402000055"/>
  </r>
  <r>
    <x v="190"/>
    <n v="10"/>
    <n v="47.4048343929"/>
    <n v="0"/>
    <x v="2"/>
    <n v="1.6127664727999971"/>
    <n v="0.32255329455999943"/>
  </r>
  <r>
    <x v="190"/>
    <n v="15"/>
    <n v="48.522373425799998"/>
    <n v="0"/>
    <x v="2"/>
    <n v="1.1175390328999981"/>
    <n v="0.22350780657999963"/>
  </r>
  <r>
    <x v="190"/>
    <n v="20"/>
    <n v="50.378057892900003"/>
    <n v="0"/>
    <x v="2"/>
    <n v="1.855684467100005"/>
    <n v="0.371136893420001"/>
  </r>
  <r>
    <x v="190"/>
    <n v="25"/>
    <n v="52.925348464599999"/>
    <n v="0"/>
    <x v="2"/>
    <n v="2.5472905716999961"/>
    <n v="0.50945811433999921"/>
  </r>
  <r>
    <x v="191"/>
    <n v="0"/>
    <n v="45"/>
    <n v="0"/>
    <x v="2"/>
    <m/>
    <m/>
  </r>
  <r>
    <x v="192"/>
    <n v="0"/>
    <n v="45"/>
    <n v="0"/>
    <x v="5"/>
    <m/>
    <m/>
  </r>
  <r>
    <x v="192"/>
    <n v="5"/>
    <n v="45.557464442799997"/>
    <n v="1"/>
    <x v="5"/>
    <n v="0.55746444279999707"/>
    <n v="0.11149288855999942"/>
  </r>
  <r>
    <x v="192"/>
    <n v="10"/>
    <n v="46.4229430611"/>
    <n v="1"/>
    <x v="5"/>
    <n v="0.86547861830000272"/>
    <n v="0.17309572366000053"/>
  </r>
  <r>
    <x v="192"/>
    <n v="15"/>
    <n v="47.227170654600002"/>
    <n v="1"/>
    <x v="5"/>
    <n v="0.80422759350000206"/>
    <n v="0.16084551870000041"/>
  </r>
  <r>
    <x v="192"/>
    <n v="20"/>
    <n v="46.105363028900001"/>
    <n v="1"/>
    <x v="5"/>
    <n v="-1.1218076257000007"/>
    <n v="-0.22436152514000013"/>
  </r>
  <r>
    <x v="192"/>
    <n v="25"/>
    <n v="46.705325397599999"/>
    <n v="1"/>
    <x v="5"/>
    <n v="0.59996236869999819"/>
    <n v="0.11999247373999963"/>
  </r>
  <r>
    <x v="192"/>
    <n v="30"/>
    <n v="47.622816356000001"/>
    <n v="2"/>
    <x v="5"/>
    <n v="0.91749095840000194"/>
    <n v="0.18349819168000039"/>
  </r>
  <r>
    <x v="192"/>
    <n v="35"/>
    <n v="47.001465423799999"/>
    <n v="2"/>
    <x v="5"/>
    <n v="-0.62135093220000215"/>
    <n v="-0.12427018644000043"/>
  </r>
  <r>
    <x v="192"/>
    <n v="40"/>
    <n v="43.453686794900001"/>
    <n v="2"/>
    <x v="5"/>
    <n v="-3.547778628899998"/>
    <n v="-0.70955572577999959"/>
  </r>
  <r>
    <x v="192"/>
    <n v="45"/>
    <n v="40.667712922100002"/>
    <n v="3"/>
    <x v="5"/>
    <n v="-2.7859738727999996"/>
    <n v="-0.55719477455999988"/>
  </r>
  <r>
    <x v="193"/>
    <n v="0"/>
    <n v="45"/>
    <n v="0"/>
    <x v="6"/>
    <m/>
    <m/>
  </r>
  <r>
    <x v="193"/>
    <n v="5"/>
    <n v="45.694188046100003"/>
    <n v="0"/>
    <x v="6"/>
    <n v="0.69418804610000251"/>
    <n v="0.13883760922000049"/>
  </r>
  <r>
    <x v="193"/>
    <n v="10"/>
    <n v="49.2352594778"/>
    <n v="0"/>
    <x v="6"/>
    <n v="3.5410714316999972"/>
    <n v="0.70821428633999939"/>
  </r>
  <r>
    <x v="193"/>
    <n v="15"/>
    <n v="50.659964374200001"/>
    <n v="0"/>
    <x v="6"/>
    <n v="1.4247048964000015"/>
    <n v="0.28494097928000028"/>
  </r>
  <r>
    <x v="193"/>
    <n v="20"/>
    <n v="53.189879068099998"/>
    <n v="0"/>
    <x v="6"/>
    <n v="2.5299146938999968"/>
    <n v="0.50598293877999934"/>
  </r>
  <r>
    <x v="193"/>
    <n v="25"/>
    <n v="56.059634092499998"/>
    <n v="0"/>
    <x v="6"/>
    <n v="2.8697550243999999"/>
    <n v="0.57395100487999995"/>
  </r>
  <r>
    <x v="193"/>
    <n v="30"/>
    <n v="57.314072386299998"/>
    <n v="0"/>
    <x v="6"/>
    <n v="1.2544382937999998"/>
    <n v="0.25088765875999997"/>
  </r>
  <r>
    <x v="193"/>
    <n v="35"/>
    <n v="58.089028364999997"/>
    <n v="1"/>
    <x v="6"/>
    <n v="0.77495597869999955"/>
    <n v="0.15499119573999992"/>
  </r>
  <r>
    <x v="193"/>
    <n v="40"/>
    <n v="60.466545411799999"/>
    <n v="1"/>
    <x v="6"/>
    <n v="2.3775170468000013"/>
    <n v="0.47550340936000024"/>
  </r>
  <r>
    <x v="193"/>
    <n v="45"/>
    <n v="66.268801329300004"/>
    <n v="2"/>
    <x v="6"/>
    <n v="5.8022559175000055"/>
    <n v="1.1604511835000011"/>
  </r>
  <r>
    <x v="194"/>
    <n v="0"/>
    <n v="45"/>
    <n v="0"/>
    <x v="9"/>
    <m/>
    <m/>
  </r>
  <r>
    <x v="194"/>
    <n v="5"/>
    <n v="45.760886472800003"/>
    <n v="1"/>
    <x v="9"/>
    <n v="0.76088647280000288"/>
    <n v="0.15217729456000056"/>
  </r>
  <r>
    <x v="194"/>
    <n v="10"/>
    <n v="46.5684171913"/>
    <n v="2"/>
    <x v="9"/>
    <n v="0.80753071849999714"/>
    <n v="0.16150614369999944"/>
  </r>
  <r>
    <x v="194"/>
    <n v="15"/>
    <n v="47.212199923999997"/>
    <n v="2"/>
    <x v="9"/>
    <n v="0.64378273269999653"/>
    <n v="0.12875654653999929"/>
  </r>
  <r>
    <x v="194"/>
    <n v="20"/>
    <n v="40.343948121799997"/>
    <n v="2"/>
    <x v="9"/>
    <n v="-6.8682518021999996"/>
    <n v="-1.3736503604399999"/>
  </r>
  <r>
    <x v="194"/>
    <n v="25"/>
    <n v="35.503615566400001"/>
    <n v="2"/>
    <x v="9"/>
    <n v="-4.8403325553999963"/>
    <n v="-0.9680665110799993"/>
  </r>
  <r>
    <x v="194"/>
    <n v="30"/>
    <n v="35.978334396400001"/>
    <n v="2"/>
    <x v="9"/>
    <n v="0.47471883000000048"/>
    <n v="9.4943766000000096E-2"/>
  </r>
  <r>
    <x v="194"/>
    <n v="35"/>
    <n v="35.4594897809"/>
    <n v="2"/>
    <x v="9"/>
    <n v="-0.51884461550000083"/>
    <n v="-0.10376892310000016"/>
  </r>
  <r>
    <x v="194"/>
    <n v="40"/>
    <n v="36.0241375158"/>
    <n v="2"/>
    <x v="9"/>
    <n v="0.56464773489999942"/>
    <n v="0.11292954697999988"/>
  </r>
  <r>
    <x v="194"/>
    <n v="45"/>
    <n v="31.0239229361"/>
    <n v="3"/>
    <x v="9"/>
    <n v="-5.0002145796999997"/>
    <n v="-1.0000429159399999"/>
  </r>
  <r>
    <x v="195"/>
    <n v="0"/>
    <n v="45"/>
    <n v="0"/>
    <x v="7"/>
    <m/>
    <m/>
  </r>
  <r>
    <x v="195"/>
    <n v="5"/>
    <n v="45.991807800099998"/>
    <n v="1"/>
    <x v="7"/>
    <n v="0.99180780009999836"/>
    <n v="0.19836156001999966"/>
  </r>
  <r>
    <x v="195"/>
    <n v="10"/>
    <n v="46.730505920799999"/>
    <n v="1"/>
    <x v="7"/>
    <n v="0.73869812070000052"/>
    <n v="0.14773962414000011"/>
  </r>
  <r>
    <x v="195"/>
    <n v="15"/>
    <n v="47.673029214499998"/>
    <n v="1"/>
    <x v="7"/>
    <n v="0.94252329369999899"/>
    <n v="0.1885046587399998"/>
  </r>
  <r>
    <x v="195"/>
    <n v="20"/>
    <n v="49.110049659399998"/>
    <n v="1"/>
    <x v="7"/>
    <n v="1.4370204448999999"/>
    <n v="0.28740408897999997"/>
  </r>
  <r>
    <x v="196"/>
    <n v="0"/>
    <n v="45"/>
    <n v="0"/>
    <x v="8"/>
    <m/>
    <m/>
  </r>
  <r>
    <x v="197"/>
    <n v="0"/>
    <n v="45"/>
    <n v="0"/>
    <x v="6"/>
    <m/>
    <m/>
  </r>
  <r>
    <x v="197"/>
    <n v="5"/>
    <n v="46.204460027000003"/>
    <n v="0"/>
    <x v="6"/>
    <n v="1.2044600270000032"/>
    <n v="0.24089200540000064"/>
  </r>
  <r>
    <x v="197"/>
    <n v="10"/>
    <n v="48.133482069099998"/>
    <n v="0"/>
    <x v="6"/>
    <n v="1.9290220420999944"/>
    <n v="0.38580440841999886"/>
  </r>
  <r>
    <x v="197"/>
    <n v="15"/>
    <n v="52.602165643900001"/>
    <n v="0"/>
    <x v="6"/>
    <n v="4.4686835748000036"/>
    <n v="0.89373671496000073"/>
  </r>
  <r>
    <x v="197"/>
    <n v="20"/>
    <n v="54.250053974799997"/>
    <n v="0"/>
    <x v="6"/>
    <n v="1.6478883308999954"/>
    <n v="0.32957766617999906"/>
  </r>
  <r>
    <x v="197"/>
    <n v="25"/>
    <n v="56.7200954451"/>
    <n v="0"/>
    <x v="6"/>
    <n v="2.4700414703000035"/>
    <n v="0.49400829406000069"/>
  </r>
  <r>
    <x v="198"/>
    <n v="0"/>
    <n v="45"/>
    <n v="0"/>
    <x v="8"/>
    <m/>
    <m/>
  </r>
  <r>
    <x v="198"/>
    <n v="5"/>
    <n v="46.111817973999997"/>
    <n v="1"/>
    <x v="8"/>
    <n v="1.1118179739999974"/>
    <n v="0.22236359479999948"/>
  </r>
  <r>
    <x v="198"/>
    <n v="10"/>
    <n v="47.539462157300001"/>
    <n v="2"/>
    <x v="8"/>
    <n v="1.4276441833000035"/>
    <n v="0.28552883666000073"/>
  </r>
  <r>
    <x v="198"/>
    <n v="15"/>
    <n v="50.666053908800002"/>
    <n v="2"/>
    <x v="8"/>
    <n v="3.1265917515000012"/>
    <n v="0.62531835030000027"/>
  </r>
  <r>
    <x v="198"/>
    <n v="20"/>
    <n v="55.731375354900003"/>
    <n v="3"/>
    <x v="8"/>
    <n v="5.0653214461000005"/>
    <n v="1.0130642892200001"/>
  </r>
  <r>
    <x v="198"/>
    <n v="25"/>
    <n v="57.6918591767"/>
    <n v="3"/>
    <x v="8"/>
    <n v="1.9604838217999969"/>
    <n v="0.39209676435999941"/>
  </r>
  <r>
    <x v="198"/>
    <n v="30"/>
    <n v="59.3337720245"/>
    <n v="3"/>
    <x v="8"/>
    <n v="1.6419128478000005"/>
    <n v="0.32838256956000011"/>
  </r>
  <r>
    <x v="198"/>
    <n v="35"/>
    <n v="61.893152668900001"/>
    <n v="3"/>
    <x v="8"/>
    <n v="2.5593806444000009"/>
    <n v="0.51187612888000023"/>
  </r>
  <r>
    <x v="198"/>
    <n v="40"/>
    <n v="65.466074443300002"/>
    <n v="3"/>
    <x v="8"/>
    <n v="3.572921774400001"/>
    <n v="0.71458435488000016"/>
  </r>
  <r>
    <x v="199"/>
    <n v="0"/>
    <n v="45"/>
    <n v="0"/>
    <x v="0"/>
    <m/>
    <m/>
  </r>
  <r>
    <x v="199"/>
    <n v="5"/>
    <n v="46.250112122700003"/>
    <n v="0"/>
    <x v="0"/>
    <n v="1.2501121227000027"/>
    <n v="0.25002242454000057"/>
  </r>
  <r>
    <x v="200"/>
    <n v="0"/>
    <n v="45"/>
    <n v="0"/>
    <x v="1"/>
    <m/>
    <m/>
  </r>
  <r>
    <x v="200"/>
    <n v="5"/>
    <n v="46.220796421800003"/>
    <n v="0"/>
    <x v="1"/>
    <n v="1.2207964218000029"/>
    <n v="0.24415928436000059"/>
  </r>
  <r>
    <x v="200"/>
    <n v="10"/>
    <n v="50.649038422300002"/>
    <n v="1"/>
    <x v="1"/>
    <n v="4.4282420004999992"/>
    <n v="0.88564840009999979"/>
  </r>
  <r>
    <x v="201"/>
    <n v="0"/>
    <n v="45"/>
    <n v="0"/>
    <x v="6"/>
    <m/>
    <m/>
  </r>
  <r>
    <x v="201"/>
    <n v="5"/>
    <n v="46.016005934500001"/>
    <n v="0"/>
    <x v="6"/>
    <n v="1.0160059345000008"/>
    <n v="0.20320118690000016"/>
  </r>
  <r>
    <x v="201"/>
    <n v="10"/>
    <n v="47.830556800700002"/>
    <n v="0"/>
    <x v="6"/>
    <n v="1.8145508662000012"/>
    <n v="0.36291017324000024"/>
  </r>
  <r>
    <x v="201"/>
    <n v="15"/>
    <n v="52.102947435899999"/>
    <n v="0"/>
    <x v="6"/>
    <n v="4.2723906351999972"/>
    <n v="0.85447812703999948"/>
  </r>
  <r>
    <x v="201"/>
    <n v="20"/>
    <n v="53.7212419313"/>
    <n v="0"/>
    <x v="6"/>
    <n v="1.6182944954000007"/>
    <n v="0.32365889908000012"/>
  </r>
  <r>
    <x v="201"/>
    <n v="25"/>
    <n v="56.075230014600002"/>
    <n v="1"/>
    <x v="6"/>
    <n v="2.3539880833000026"/>
    <n v="0.47079761666000053"/>
  </r>
  <r>
    <x v="201"/>
    <n v="30"/>
    <n v="57.990553776100001"/>
    <n v="1"/>
    <x v="6"/>
    <n v="1.9153237614999981"/>
    <n v="0.38306475229999959"/>
  </r>
  <r>
    <x v="201"/>
    <n v="35"/>
    <n v="63.189431838600001"/>
    <n v="1"/>
    <x v="6"/>
    <n v="5.1988780625000004"/>
    <n v="1.0397756125000002"/>
  </r>
  <r>
    <x v="202"/>
    <n v="0"/>
    <n v="45"/>
    <n v="0"/>
    <x v="0"/>
    <m/>
    <m/>
  </r>
  <r>
    <x v="202"/>
    <n v="5"/>
    <n v="47.188363253399999"/>
    <n v="0"/>
    <x v="0"/>
    <n v="2.1883632533999986"/>
    <n v="0.43767265067999972"/>
  </r>
  <r>
    <x v="202"/>
    <n v="10"/>
    <n v="51.497054117899999"/>
    <n v="1"/>
    <x v="0"/>
    <n v="4.3086908645000008"/>
    <n v="0.86173817290000021"/>
  </r>
  <r>
    <x v="202"/>
    <n v="15"/>
    <n v="52.609107575800003"/>
    <n v="1"/>
    <x v="0"/>
    <n v="1.1120534579000037"/>
    <n v="0.22241069158000074"/>
  </r>
  <r>
    <x v="202"/>
    <n v="20"/>
    <n v="54.048607689599997"/>
    <n v="1"/>
    <x v="0"/>
    <n v="1.4395001137999941"/>
    <n v="0.28790002275999882"/>
  </r>
  <r>
    <x v="203"/>
    <n v="0"/>
    <n v="45"/>
    <n v="0"/>
    <x v="3"/>
    <m/>
    <m/>
  </r>
  <r>
    <x v="203"/>
    <n v="5"/>
    <n v="47.054184744799997"/>
    <n v="0"/>
    <x v="3"/>
    <n v="2.054184744799997"/>
    <n v="0.41083694895999939"/>
  </r>
  <r>
    <x v="203"/>
    <n v="10"/>
    <n v="48.1890006167"/>
    <n v="1"/>
    <x v="3"/>
    <n v="1.1348158719000025"/>
    <n v="0.22696317438000052"/>
  </r>
  <r>
    <x v="203"/>
    <n v="15"/>
    <n v="49.412624179399998"/>
    <n v="2"/>
    <x v="3"/>
    <n v="1.2236235626999985"/>
    <n v="0.24472471253999969"/>
  </r>
  <r>
    <x v="204"/>
    <n v="0"/>
    <n v="45"/>
    <n v="0"/>
    <x v="0"/>
    <m/>
    <m/>
  </r>
  <r>
    <x v="204"/>
    <n v="5"/>
    <n v="48.151250914599999"/>
    <n v="1"/>
    <x v="0"/>
    <n v="3.1512509145999985"/>
    <n v="0.63025018291999968"/>
  </r>
  <r>
    <x v="204"/>
    <n v="10"/>
    <n v="50.363109882700002"/>
    <n v="1"/>
    <x v="0"/>
    <n v="2.2118589681000032"/>
    <n v="0.44237179362000062"/>
  </r>
  <r>
    <x v="204"/>
    <n v="15"/>
    <n v="51.542430583799998"/>
    <n v="1"/>
    <x v="0"/>
    <n v="1.1793207010999964"/>
    <n v="0.2358641402199993"/>
  </r>
  <r>
    <x v="205"/>
    <n v="0"/>
    <n v="45"/>
    <n v="0"/>
    <x v="8"/>
    <m/>
    <m/>
  </r>
  <r>
    <x v="205"/>
    <n v="5"/>
    <n v="47.156010713500002"/>
    <n v="0"/>
    <x v="8"/>
    <n v="2.1560107135000024"/>
    <n v="0.43120214270000046"/>
  </r>
  <r>
    <x v="205"/>
    <n v="10"/>
    <n v="48.965917971099998"/>
    <n v="0"/>
    <x v="8"/>
    <n v="1.8099072575999955"/>
    <n v="0.36198145151999911"/>
  </r>
  <r>
    <x v="205"/>
    <n v="15"/>
    <n v="50.545206462099998"/>
    <n v="1"/>
    <x v="8"/>
    <n v="1.5792884909999998"/>
    <n v="0.31585769819999998"/>
  </r>
  <r>
    <x v="205"/>
    <n v="20"/>
    <n v="51.296542659000004"/>
    <n v="2"/>
    <x v="8"/>
    <n v="0.75133619690000586"/>
    <n v="0.15026723938000117"/>
  </r>
  <r>
    <x v="206"/>
    <n v="0"/>
    <n v="45"/>
    <n v="0"/>
    <x v="9"/>
    <m/>
    <m/>
  </r>
  <r>
    <x v="206"/>
    <n v="5"/>
    <n v="45.7044343138"/>
    <n v="0"/>
    <x v="9"/>
    <n v="0.70443431380000021"/>
    <n v="0.14088686276000004"/>
  </r>
  <r>
    <x v="206"/>
    <n v="10"/>
    <n v="39.848223284900001"/>
    <n v="0"/>
    <x v="9"/>
    <n v="-5.8562110288999989"/>
    <n v="-1.1712422057799998"/>
  </r>
  <r>
    <x v="206"/>
    <n v="15"/>
    <n v="40.457988768100002"/>
    <n v="0"/>
    <x v="9"/>
    <n v="0.60976548320000035"/>
    <n v="0.12195309664000006"/>
  </r>
  <r>
    <x v="206"/>
    <n v="20"/>
    <n v="39.6482956778"/>
    <n v="0"/>
    <x v="9"/>
    <n v="-0.80969309030000147"/>
    <n v="-0.16193861806000029"/>
  </r>
  <r>
    <x v="206"/>
    <n v="25"/>
    <n v="40.156412685799999"/>
    <n v="1"/>
    <x v="9"/>
    <n v="0.50811700799999926"/>
    <n v="0.10162340159999986"/>
  </r>
  <r>
    <x v="206"/>
    <n v="30"/>
    <n v="40.752216262899999"/>
    <n v="2"/>
    <x v="9"/>
    <n v="0.59580357709999987"/>
    <n v="0.11916071541999998"/>
  </r>
  <r>
    <x v="206"/>
    <n v="35"/>
    <n v="41.439241556900001"/>
    <n v="2"/>
    <x v="9"/>
    <n v="0.68702529400000145"/>
    <n v="0.13740505880000028"/>
  </r>
  <r>
    <x v="206"/>
    <n v="40"/>
    <n v="42.151014798600002"/>
    <n v="2"/>
    <x v="9"/>
    <n v="0.71177324170000134"/>
    <n v="0.14235464834000028"/>
  </r>
  <r>
    <x v="206"/>
    <n v="45"/>
    <n v="40.658123657899999"/>
    <n v="2"/>
    <x v="9"/>
    <n v="-1.4928911407000029"/>
    <n v="-0.29857822814000057"/>
  </r>
  <r>
    <x v="207"/>
    <n v="0"/>
    <n v="45"/>
    <n v="0"/>
    <x v="1"/>
    <m/>
    <m/>
  </r>
  <r>
    <x v="207"/>
    <n v="5"/>
    <n v="48.858134512699998"/>
    <n v="0"/>
    <x v="1"/>
    <n v="3.8581345126999977"/>
    <n v="0.77162690253999955"/>
  </r>
  <r>
    <x v="207"/>
    <n v="10"/>
    <n v="52.6146888902"/>
    <n v="1"/>
    <x v="1"/>
    <n v="3.7565543775000023"/>
    <n v="0.75131087550000042"/>
  </r>
  <r>
    <x v="208"/>
    <n v="0"/>
    <n v="45"/>
    <n v="0"/>
    <x v="7"/>
    <m/>
    <m/>
  </r>
  <r>
    <x v="208"/>
    <n v="5"/>
    <n v="49.214327990000001"/>
    <n v="1"/>
    <x v="7"/>
    <n v="4.214327990000001"/>
    <n v="0.84286559800000016"/>
  </r>
  <r>
    <x v="208"/>
    <n v="10"/>
    <n v="52.644905696099997"/>
    <n v="1"/>
    <x v="7"/>
    <n v="3.4305777060999958"/>
    <n v="0.68611554121999918"/>
  </r>
  <r>
    <x v="208"/>
    <n v="15"/>
    <n v="54.588590999899999"/>
    <n v="1"/>
    <x v="7"/>
    <n v="1.9436853038000024"/>
    <n v="0.38873706076000047"/>
  </r>
  <r>
    <x v="208"/>
    <n v="20"/>
    <n v="57.740694589599997"/>
    <n v="2"/>
    <x v="7"/>
    <n v="3.1521035896999976"/>
    <n v="0.63042071793999954"/>
  </r>
  <r>
    <x v="208"/>
    <n v="25"/>
    <n v="60.016747332800001"/>
    <n v="2"/>
    <x v="7"/>
    <n v="2.2760527432000046"/>
    <n v="0.45521054864000093"/>
  </r>
  <r>
    <x v="208"/>
    <n v="30"/>
    <n v="62.743643075800001"/>
    <n v="3"/>
    <x v="7"/>
    <n v="2.726895743"/>
    <n v="0.54537914860000003"/>
  </r>
  <r>
    <x v="208"/>
    <n v="35"/>
    <n v="63.895312943699999"/>
    <n v="4"/>
    <x v="7"/>
    <n v="1.1516698678999973"/>
    <n v="0.23033397357999946"/>
  </r>
  <r>
    <x v="208"/>
    <n v="40"/>
    <n v="64.851128603700005"/>
    <n v="4"/>
    <x v="7"/>
    <n v="0.95581566000000606"/>
    <n v="0.19116313200000121"/>
  </r>
  <r>
    <x v="208"/>
    <n v="45"/>
    <n v="70.167748985399996"/>
    <n v="4"/>
    <x v="7"/>
    <n v="5.3166203816999911"/>
    <n v="1.0633240763399983"/>
  </r>
  <r>
    <x v="209"/>
    <n v="0"/>
    <n v="45"/>
    <n v="0"/>
    <x v="4"/>
    <m/>
    <m/>
  </r>
  <r>
    <x v="209"/>
    <n v="5"/>
    <n v="47.7179515606"/>
    <n v="0"/>
    <x v="4"/>
    <n v="2.7179515605999995"/>
    <n v="0.54359031211999986"/>
  </r>
  <r>
    <x v="210"/>
    <n v="0"/>
    <n v="45"/>
    <n v="0"/>
    <x v="9"/>
    <m/>
    <m/>
  </r>
  <r>
    <x v="210"/>
    <n v="5"/>
    <n v="39.202128943200002"/>
    <n v="0"/>
    <x v="9"/>
    <n v="-5.7978710567999983"/>
    <n v="-1.1595742113599996"/>
  </r>
  <r>
    <x v="210"/>
    <n v="10"/>
    <n v="39.9523466857"/>
    <n v="0"/>
    <x v="9"/>
    <n v="0.75021774249999851"/>
    <n v="0.15004354849999971"/>
  </r>
  <r>
    <x v="211"/>
    <n v="0"/>
    <n v="45"/>
    <n v="0"/>
    <x v="2"/>
    <m/>
    <m/>
  </r>
  <r>
    <x v="211"/>
    <n v="5"/>
    <n v="45.546075947200002"/>
    <n v="1"/>
    <x v="2"/>
    <n v="0.54607594720000208"/>
    <n v="0.10921518944000042"/>
  </r>
  <r>
    <x v="211"/>
    <n v="10"/>
    <n v="46.501476088499999"/>
    <n v="1"/>
    <x v="2"/>
    <n v="0.95540014129999662"/>
    <n v="0.19108002825999931"/>
  </r>
  <r>
    <x v="211"/>
    <n v="15"/>
    <n v="47.242928646099998"/>
    <n v="1"/>
    <x v="2"/>
    <n v="0.74145255759999884"/>
    <n v="0.14829051151999978"/>
  </r>
  <r>
    <x v="211"/>
    <n v="20"/>
    <n v="49.554262954199999"/>
    <n v="2"/>
    <x v="2"/>
    <n v="2.3113343081000011"/>
    <n v="0.46226686162000019"/>
  </r>
  <r>
    <x v="211"/>
    <n v="25"/>
    <n v="51.869058696499998"/>
    <n v="2"/>
    <x v="2"/>
    <n v="2.3147957422999994"/>
    <n v="0.46295914845999986"/>
  </r>
  <r>
    <x v="211"/>
    <n v="30"/>
    <n v="56.767158207500003"/>
    <n v="2"/>
    <x v="2"/>
    <n v="4.8980995110000052"/>
    <n v="0.97961990220000106"/>
  </r>
  <r>
    <x v="211"/>
    <n v="35"/>
    <n v="58.339140954699999"/>
    <n v="2"/>
    <x v="2"/>
    <n v="1.5719827471999963"/>
    <n v="0.31439654943999928"/>
  </r>
  <r>
    <x v="211"/>
    <n v="40"/>
    <n v="62.187950389100003"/>
    <n v="2"/>
    <x v="2"/>
    <n v="3.8488094344000032"/>
    <n v="0.76976188688000069"/>
  </r>
  <r>
    <x v="211"/>
    <n v="45"/>
    <n v="67.527482367299996"/>
    <n v="3"/>
    <x v="2"/>
    <n v="5.339531978199993"/>
    <n v="1.0679063956399986"/>
  </r>
  <r>
    <x v="212"/>
    <n v="0"/>
    <n v="45"/>
    <n v="0"/>
    <x v="1"/>
    <m/>
    <m/>
  </r>
  <r>
    <x v="212"/>
    <n v="5"/>
    <n v="48.786271943499997"/>
    <n v="0"/>
    <x v="1"/>
    <n v="3.7862719434999974"/>
    <n v="0.7572543886999995"/>
  </r>
  <r>
    <x v="212"/>
    <n v="10"/>
    <n v="51.826409653799999"/>
    <n v="0"/>
    <x v="1"/>
    <n v="3.0401377103000016"/>
    <n v="0.60802754206000031"/>
  </r>
  <r>
    <x v="212"/>
    <n v="15"/>
    <n v="53.900489091300003"/>
    <n v="0"/>
    <x v="1"/>
    <n v="2.0740794375000036"/>
    <n v="0.4148158875000007"/>
  </r>
  <r>
    <x v="212"/>
    <n v="20"/>
    <n v="57.548156689000002"/>
    <n v="0"/>
    <x v="1"/>
    <n v="3.6476675976999999"/>
    <n v="0.72953351954000001"/>
  </r>
  <r>
    <x v="212"/>
    <n v="25"/>
    <n v="61.868576732000001"/>
    <n v="0"/>
    <x v="1"/>
    <n v="4.3204200429999986"/>
    <n v="0.86408400859999968"/>
  </r>
  <r>
    <x v="212"/>
    <n v="30"/>
    <n v="67.197871855900004"/>
    <n v="0"/>
    <x v="1"/>
    <n v="5.3292951239000033"/>
    <n v="1.0658590247800006"/>
  </r>
  <r>
    <x v="212"/>
    <n v="35"/>
    <n v="68.134288170299996"/>
    <n v="0"/>
    <x v="1"/>
    <n v="0.93641631439999173"/>
    <n v="0.18728326287999836"/>
  </r>
  <r>
    <x v="213"/>
    <n v="0"/>
    <n v="45"/>
    <n v="0"/>
    <x v="0"/>
    <m/>
    <m/>
  </r>
  <r>
    <x v="213"/>
    <n v="5"/>
    <n v="45.493858022200001"/>
    <n v="0"/>
    <x v="0"/>
    <n v="0.4938580222000013"/>
    <n v="9.8771604440000257E-2"/>
  </r>
  <r>
    <x v="213"/>
    <n v="10"/>
    <n v="48.346550457500001"/>
    <n v="0"/>
    <x v="0"/>
    <n v="2.8526924352999998"/>
    <n v="0.57053848705999999"/>
  </r>
  <r>
    <x v="213"/>
    <n v="15"/>
    <n v="49.385573729000001"/>
    <n v="0"/>
    <x v="0"/>
    <n v="1.0390232714999996"/>
    <n v="0.20780465429999992"/>
  </r>
  <r>
    <x v="213"/>
    <n v="20"/>
    <n v="50.005138074500003"/>
    <n v="0"/>
    <x v="0"/>
    <n v="0.61956434550000239"/>
    <n v="0.12391286910000048"/>
  </r>
  <r>
    <x v="214"/>
    <n v="0"/>
    <n v="45"/>
    <n v="0"/>
    <x v="7"/>
    <m/>
    <m/>
  </r>
  <r>
    <x v="214"/>
    <n v="5"/>
    <n v="48.232113105000003"/>
    <n v="0"/>
    <x v="7"/>
    <n v="3.2321131050000034"/>
    <n v="0.6464226210000007"/>
  </r>
  <r>
    <x v="214"/>
    <n v="10"/>
    <n v="48.899552379699998"/>
    <n v="0"/>
    <x v="7"/>
    <n v="0.6674392746999942"/>
    <n v="0.13348785493999885"/>
  </r>
  <r>
    <x v="214"/>
    <n v="15"/>
    <n v="50.854632304100001"/>
    <n v="1"/>
    <x v="7"/>
    <n v="1.9550799244000032"/>
    <n v="0.39101598488000067"/>
  </r>
  <r>
    <x v="214"/>
    <n v="20"/>
    <n v="52.132320606599997"/>
    <n v="1"/>
    <x v="7"/>
    <n v="1.2776883024999961"/>
    <n v="0.25553766049999921"/>
  </r>
  <r>
    <x v="214"/>
    <n v="25"/>
    <n v="52.805915180200003"/>
    <n v="1"/>
    <x v="7"/>
    <n v="0.67359457360000619"/>
    <n v="0.13471891472000125"/>
  </r>
  <r>
    <x v="214"/>
    <n v="30"/>
    <n v="55.879908961700004"/>
    <n v="1"/>
    <x v="7"/>
    <n v="3.0739937815000005"/>
    <n v="0.61479875630000014"/>
  </r>
  <r>
    <x v="214"/>
    <n v="35"/>
    <n v="56.683557576799998"/>
    <n v="1"/>
    <x v="7"/>
    <n v="0.80364861509999486"/>
    <n v="0.16072972301999897"/>
  </r>
  <r>
    <x v="214"/>
    <n v="40"/>
    <n v="62.324347690099998"/>
    <n v="2"/>
    <x v="7"/>
    <n v="5.6407901132999996"/>
    <n v="1.1281580226599999"/>
  </r>
  <r>
    <x v="214"/>
    <n v="45"/>
    <n v="64.957561847999997"/>
    <n v="2"/>
    <x v="7"/>
    <n v="2.6332141578999995"/>
    <n v="0.52664283157999991"/>
  </r>
  <r>
    <x v="215"/>
    <n v="0"/>
    <n v="45"/>
    <n v="0"/>
    <x v="6"/>
    <m/>
    <m/>
  </r>
  <r>
    <x v="215"/>
    <n v="5"/>
    <n v="48.4574592727"/>
    <n v="0"/>
    <x v="6"/>
    <n v="3.4574592726999995"/>
    <n v="0.69149185453999995"/>
  </r>
  <r>
    <x v="215"/>
    <n v="10"/>
    <n v="49.935970235299997"/>
    <n v="0"/>
    <x v="6"/>
    <n v="1.4785109625999979"/>
    <n v="0.29570219251999957"/>
  </r>
  <r>
    <x v="215"/>
    <n v="15"/>
    <n v="52.246309849500001"/>
    <n v="0"/>
    <x v="6"/>
    <n v="2.3103396142000037"/>
    <n v="0.46206792284000076"/>
  </r>
  <r>
    <x v="215"/>
    <n v="20"/>
    <n v="53.676243358999997"/>
    <n v="1"/>
    <x v="6"/>
    <n v="1.4299335094999961"/>
    <n v="0.2859867018999992"/>
  </r>
  <r>
    <x v="215"/>
    <n v="25"/>
    <n v="56.9579171512"/>
    <n v="2"/>
    <x v="6"/>
    <n v="3.281673792200003"/>
    <n v="0.65633475844000055"/>
  </r>
  <r>
    <x v="215"/>
    <n v="30"/>
    <n v="60.0966346716"/>
    <n v="3"/>
    <x v="6"/>
    <n v="3.1387175204000002"/>
    <n v="0.62774350408000001"/>
  </r>
  <r>
    <x v="215"/>
    <n v="35"/>
    <n v="61.409619939199999"/>
    <n v="4"/>
    <x v="6"/>
    <n v="1.3129852675999985"/>
    <n v="0.26259705351999968"/>
  </r>
  <r>
    <x v="215"/>
    <n v="40"/>
    <n v="63.072584669199998"/>
    <n v="4"/>
    <x v="6"/>
    <n v="1.6629647299999988"/>
    <n v="0.33259294599999978"/>
  </r>
  <r>
    <x v="215"/>
    <n v="45"/>
    <n v="67.989530012700001"/>
    <n v="4"/>
    <x v="6"/>
    <n v="4.9169453435000037"/>
    <n v="0.98338906870000076"/>
  </r>
  <r>
    <x v="216"/>
    <n v="0"/>
    <n v="45"/>
    <n v="0"/>
    <x v="3"/>
    <m/>
    <m/>
  </r>
  <r>
    <x v="216"/>
    <n v="5"/>
    <n v="45.885370383100003"/>
    <n v="1"/>
    <x v="3"/>
    <n v="0.88537038310000327"/>
    <n v="0.17707407662000066"/>
  </r>
  <r>
    <x v="216"/>
    <n v="10"/>
    <n v="47.459066576300003"/>
    <n v="1"/>
    <x v="3"/>
    <n v="1.5736961932"/>
    <n v="0.31473923863999997"/>
  </r>
  <r>
    <x v="216"/>
    <n v="15"/>
    <n v="48.250146355299997"/>
    <n v="2"/>
    <x v="3"/>
    <n v="0.79107977899999327"/>
    <n v="0.15821595579999864"/>
  </r>
  <r>
    <x v="216"/>
    <n v="20"/>
    <n v="50.672727449200003"/>
    <n v="2"/>
    <x v="3"/>
    <n v="2.422581093900007"/>
    <n v="0.4845162187800014"/>
  </r>
  <r>
    <x v="216"/>
    <n v="25"/>
    <n v="52.600269551799997"/>
    <n v="2"/>
    <x v="3"/>
    <n v="1.9275421025999933"/>
    <n v="0.38550842051999867"/>
  </r>
  <r>
    <x v="217"/>
    <n v="0"/>
    <n v="45"/>
    <n v="0"/>
    <x v="4"/>
    <m/>
    <m/>
  </r>
  <r>
    <x v="217"/>
    <n v="5"/>
    <n v="48.913859773699997"/>
    <n v="1"/>
    <x v="4"/>
    <n v="3.9138597736999969"/>
    <n v="0.78277195473999939"/>
  </r>
  <r>
    <x v="217"/>
    <n v="10"/>
    <n v="50.135955470900001"/>
    <n v="1"/>
    <x v="4"/>
    <n v="1.2220956972000039"/>
    <n v="0.24441913944000077"/>
  </r>
  <r>
    <x v="217"/>
    <n v="15"/>
    <n v="50.867451757200001"/>
    <n v="1"/>
    <x v="4"/>
    <n v="0.73149628630000052"/>
    <n v="0.14629925726000009"/>
  </r>
  <r>
    <x v="217"/>
    <n v="20"/>
    <n v="55.591815494999999"/>
    <n v="1"/>
    <x v="4"/>
    <n v="4.7243637377999974"/>
    <n v="0.9448727475599995"/>
  </r>
  <r>
    <x v="217"/>
    <n v="25"/>
    <n v="58.587321692700002"/>
    <n v="1"/>
    <x v="4"/>
    <n v="2.9955061977000028"/>
    <n v="0.59910123954000061"/>
  </r>
  <r>
    <x v="217"/>
    <n v="30"/>
    <n v="60.153065237900002"/>
    <n v="1"/>
    <x v="4"/>
    <n v="1.5657435452000001"/>
    <n v="0.31314870904000003"/>
  </r>
  <r>
    <x v="217"/>
    <n v="35"/>
    <n v="63.686445030800002"/>
    <n v="2"/>
    <x v="4"/>
    <n v="3.5333797928999999"/>
    <n v="0.70667595857999999"/>
  </r>
  <r>
    <x v="217"/>
    <n v="40"/>
    <n v="64.938406207"/>
    <n v="3"/>
    <x v="4"/>
    <n v="1.2519611761999982"/>
    <n v="0.25039223523999965"/>
  </r>
  <r>
    <x v="217"/>
    <n v="45"/>
    <n v="68.401285929899998"/>
    <n v="3"/>
    <x v="4"/>
    <n v="3.4628797228999986"/>
    <n v="0.69257594457999971"/>
  </r>
  <r>
    <x v="218"/>
    <n v="0"/>
    <n v="45"/>
    <n v="0"/>
    <x v="0"/>
    <m/>
    <m/>
  </r>
  <r>
    <x v="218"/>
    <n v="5"/>
    <n v="46.051930754499999"/>
    <n v="0"/>
    <x v="0"/>
    <n v="1.051930754499999"/>
    <n v="0.21038615089999979"/>
  </r>
  <r>
    <x v="218"/>
    <n v="10"/>
    <n v="47.298507936"/>
    <n v="0"/>
    <x v="0"/>
    <n v="1.2465771815000011"/>
    <n v="0.24931543630000022"/>
  </r>
  <r>
    <x v="218"/>
    <n v="15"/>
    <n v="51.265439710000003"/>
    <n v="0"/>
    <x v="0"/>
    <n v="3.9669317740000025"/>
    <n v="0.79338635480000053"/>
  </r>
  <r>
    <x v="218"/>
    <n v="20"/>
    <n v="53.323507430799999"/>
    <n v="1"/>
    <x v="0"/>
    <n v="2.0580677207999969"/>
    <n v="0.4116135441599994"/>
  </r>
  <r>
    <x v="218"/>
    <n v="25"/>
    <n v="55.650837911700002"/>
    <n v="1"/>
    <x v="0"/>
    <n v="2.3273304809000024"/>
    <n v="0.46546609618000045"/>
  </r>
  <r>
    <x v="218"/>
    <n v="30"/>
    <n v="58.268442483699999"/>
    <n v="1"/>
    <x v="0"/>
    <n v="2.6176045719999976"/>
    <n v="0.52352091439999948"/>
  </r>
  <r>
    <x v="219"/>
    <n v="0"/>
    <n v="45"/>
    <n v="0"/>
    <x v="5"/>
    <m/>
    <m/>
  </r>
  <r>
    <x v="219"/>
    <n v="5"/>
    <n v="43.166372657399997"/>
    <n v="0"/>
    <x v="5"/>
    <n v="-1.8336273426000034"/>
    <n v="-0.36672546852000065"/>
  </r>
  <r>
    <x v="220"/>
    <n v="0"/>
    <n v="45"/>
    <n v="0"/>
    <x v="3"/>
    <m/>
    <m/>
  </r>
  <r>
    <x v="220"/>
    <n v="5"/>
    <n v="48.301822605600002"/>
    <n v="1"/>
    <x v="3"/>
    <n v="3.3018226056000017"/>
    <n v="0.66036452112000033"/>
  </r>
  <r>
    <x v="220"/>
    <n v="10"/>
    <n v="48.9250560049"/>
    <n v="2"/>
    <x v="3"/>
    <n v="0.62323339929999833"/>
    <n v="0.12464667985999967"/>
  </r>
  <r>
    <x v="220"/>
    <n v="15"/>
    <n v="52.657265186799997"/>
    <n v="2"/>
    <x v="3"/>
    <n v="3.7322091818999965"/>
    <n v="0.74644183637999928"/>
  </r>
  <r>
    <x v="220"/>
    <n v="20"/>
    <n v="54.228090981199998"/>
    <n v="3"/>
    <x v="3"/>
    <n v="1.570825794400001"/>
    <n v="0.31416515888000018"/>
  </r>
  <r>
    <x v="220"/>
    <n v="25"/>
    <n v="57.610394296999999"/>
    <n v="3"/>
    <x v="3"/>
    <n v="3.3823033158000015"/>
    <n v="0.67646066316000031"/>
  </r>
  <r>
    <x v="220"/>
    <n v="30"/>
    <n v="60.7206359101"/>
    <n v="3"/>
    <x v="3"/>
    <n v="3.1102416131000012"/>
    <n v="0.6220483226200002"/>
  </r>
  <r>
    <x v="220"/>
    <n v="35"/>
    <n v="63.689042157599999"/>
    <n v="3"/>
    <x v="3"/>
    <n v="2.968406247499999"/>
    <n v="0.59368124949999979"/>
  </r>
  <r>
    <x v="221"/>
    <n v="0"/>
    <n v="45"/>
    <n v="0"/>
    <x v="7"/>
    <m/>
    <m/>
  </r>
  <r>
    <x v="221"/>
    <n v="5"/>
    <n v="49.453270054599997"/>
    <n v="0"/>
    <x v="7"/>
    <n v="4.4532700545999973"/>
    <n v="0.89065401091999941"/>
  </r>
  <r>
    <x v="222"/>
    <n v="0"/>
    <n v="45"/>
    <n v="0"/>
    <x v="9"/>
    <m/>
    <m/>
  </r>
  <r>
    <x v="222"/>
    <n v="5"/>
    <n v="45.893720323899998"/>
    <n v="0"/>
    <x v="9"/>
    <n v="0.89372032389999845"/>
    <n v="0.17874406477999968"/>
  </r>
  <r>
    <x v="222"/>
    <n v="10"/>
    <n v="43.231962745799997"/>
    <n v="0"/>
    <x v="9"/>
    <n v="-2.6617575781000014"/>
    <n v="-0.53235151562000027"/>
  </r>
  <r>
    <x v="222"/>
    <n v="15"/>
    <n v="43.688448926600003"/>
    <n v="0"/>
    <x v="9"/>
    <n v="0.45648618080000603"/>
    <n v="9.1297236160001211E-2"/>
  </r>
  <r>
    <x v="222"/>
    <n v="20"/>
    <n v="41.108092327999998"/>
    <n v="0"/>
    <x v="9"/>
    <n v="-2.5803565986000052"/>
    <n v="-0.51607131972000109"/>
  </r>
  <r>
    <x v="222"/>
    <n v="25"/>
    <n v="40.291916609899999"/>
    <n v="0"/>
    <x v="9"/>
    <n v="-0.81617571809999845"/>
    <n v="-0.16323514361999969"/>
  </r>
  <r>
    <x v="222"/>
    <n v="30"/>
    <n v="40.993110129999998"/>
    <n v="0"/>
    <x v="9"/>
    <n v="0.70119352009999858"/>
    <n v="0.14023870401999972"/>
  </r>
  <r>
    <x v="222"/>
    <n v="35"/>
    <n v="41.664915773600001"/>
    <n v="1"/>
    <x v="9"/>
    <n v="0.67180564360000261"/>
    <n v="0.13436112872000053"/>
  </r>
  <r>
    <x v="222"/>
    <n v="40"/>
    <n v="35.611308605200001"/>
    <n v="2"/>
    <x v="9"/>
    <n v="-6.0536071683999992"/>
    <n v="-1.2107214336799998"/>
  </r>
  <r>
    <x v="222"/>
    <n v="45"/>
    <n v="36.041047359799997"/>
    <n v="2"/>
    <x v="9"/>
    <n v="0.42973875459999533"/>
    <n v="8.5947750919999066E-2"/>
  </r>
  <r>
    <x v="223"/>
    <n v="0"/>
    <n v="45"/>
    <n v="0"/>
    <x v="7"/>
    <m/>
    <m/>
  </r>
  <r>
    <x v="223"/>
    <n v="5"/>
    <n v="46.9410149773"/>
    <n v="1"/>
    <x v="7"/>
    <n v="1.9410149773000001"/>
    <n v="0.38820299546000003"/>
  </r>
  <r>
    <x v="223"/>
    <n v="10"/>
    <n v="49.122968983299998"/>
    <n v="1"/>
    <x v="7"/>
    <n v="2.181954005999998"/>
    <n v="0.43639080119999962"/>
  </r>
  <r>
    <x v="224"/>
    <n v="0"/>
    <n v="45"/>
    <n v="0"/>
    <x v="7"/>
    <m/>
    <m/>
  </r>
  <r>
    <x v="224"/>
    <n v="5"/>
    <n v="46.754268872499999"/>
    <n v="0"/>
    <x v="7"/>
    <n v="1.7542688724999991"/>
    <n v="0.35085377449999983"/>
  </r>
  <r>
    <x v="224"/>
    <n v="10"/>
    <n v="48.929895429699997"/>
    <n v="0"/>
    <x v="7"/>
    <n v="2.1756265571999975"/>
    <n v="0.4351253114399995"/>
  </r>
  <r>
    <x v="225"/>
    <n v="0"/>
    <n v="45"/>
    <n v="0"/>
    <x v="2"/>
    <m/>
    <m/>
  </r>
  <r>
    <x v="226"/>
    <n v="0"/>
    <n v="45"/>
    <n v="0"/>
    <x v="8"/>
    <m/>
    <m/>
  </r>
  <r>
    <x v="226"/>
    <n v="5"/>
    <n v="47.038414504499997"/>
    <n v="0"/>
    <x v="8"/>
    <n v="2.0384145044999968"/>
    <n v="0.40768290089999937"/>
  </r>
  <r>
    <x v="226"/>
    <n v="10"/>
    <n v="47.887127654499999"/>
    <n v="1"/>
    <x v="8"/>
    <n v="0.8487131500000018"/>
    <n v="0.16974263000000037"/>
  </r>
  <r>
    <x v="226"/>
    <n v="15"/>
    <n v="50.002314027399997"/>
    <n v="1"/>
    <x v="8"/>
    <n v="2.1151863728999984"/>
    <n v="0.42303727457999968"/>
  </r>
  <r>
    <x v="226"/>
    <n v="20"/>
    <n v="53.074269727000001"/>
    <n v="1"/>
    <x v="8"/>
    <n v="3.0719556996000037"/>
    <n v="0.61439113992000072"/>
  </r>
  <r>
    <x v="226"/>
    <n v="25"/>
    <n v="56.891052827700001"/>
    <n v="2"/>
    <x v="8"/>
    <n v="3.8167831007000004"/>
    <n v="0.76335662014000005"/>
  </r>
  <r>
    <x v="226"/>
    <n v="30"/>
    <n v="58.158694234199999"/>
    <n v="3"/>
    <x v="8"/>
    <n v="1.2676414064999975"/>
    <n v="0.25352828129999949"/>
  </r>
  <r>
    <x v="226"/>
    <n v="35"/>
    <n v="61.299607777600002"/>
    <n v="4"/>
    <x v="8"/>
    <n v="3.1409135434000035"/>
    <n v="0.6281827086800007"/>
  </r>
  <r>
    <x v="226"/>
    <n v="40"/>
    <n v="63.283288207799998"/>
    <n v="4"/>
    <x v="8"/>
    <n v="1.9836804301999962"/>
    <n v="0.39673608603999921"/>
  </r>
  <r>
    <x v="227"/>
    <n v="0"/>
    <n v="45"/>
    <n v="0"/>
    <x v="8"/>
    <m/>
    <m/>
  </r>
  <r>
    <x v="228"/>
    <n v="0"/>
    <n v="45"/>
    <n v="0"/>
    <x v="9"/>
    <m/>
    <m/>
  </r>
  <r>
    <x v="228"/>
    <n v="5"/>
    <n v="45.473753015699998"/>
    <n v="0"/>
    <x v="9"/>
    <n v="0.47375301569999806"/>
    <n v="9.4750603139999612E-2"/>
  </r>
  <r>
    <x v="228"/>
    <n v="10"/>
    <n v="39.113890678799997"/>
    <n v="0"/>
    <x v="9"/>
    <n v="-6.3598623369000009"/>
    <n v="-1.2719724673800001"/>
  </r>
  <r>
    <x v="228"/>
    <n v="15"/>
    <n v="39.776250031799997"/>
    <n v="0"/>
    <x v="9"/>
    <n v="0.66235935299999937"/>
    <n v="0.13247187059999987"/>
  </r>
  <r>
    <x v="228"/>
    <n v="20"/>
    <n v="36.065834707999997"/>
    <n v="0"/>
    <x v="9"/>
    <n v="-3.7104153237999995"/>
    <n v="-0.74208306475999986"/>
  </r>
  <r>
    <x v="228"/>
    <n v="25"/>
    <n v="36.617120313500003"/>
    <n v="0"/>
    <x v="9"/>
    <n v="0.55128560550000572"/>
    <n v="0.11025712110000115"/>
  </r>
  <r>
    <x v="228"/>
    <n v="30"/>
    <n v="32.915291863999997"/>
    <n v="0"/>
    <x v="9"/>
    <n v="-3.701828449500006"/>
    <n v="-0.74036568990000118"/>
  </r>
  <r>
    <x v="228"/>
    <n v="35"/>
    <n v="30.206824876599999"/>
    <n v="0"/>
    <x v="9"/>
    <n v="-2.7084669873999978"/>
    <n v="-0.54169339747999956"/>
  </r>
  <r>
    <x v="228"/>
    <n v="40"/>
    <n v="28.167397323100001"/>
    <n v="0"/>
    <x v="9"/>
    <n v="-2.0394275534999977"/>
    <n v="-0.40788551069999956"/>
  </r>
  <r>
    <x v="228"/>
    <n v="45"/>
    <n v="28.484032811399999"/>
    <n v="0"/>
    <x v="9"/>
    <n v="0.31663548829999755"/>
    <n v="6.3327097659999512E-2"/>
  </r>
  <r>
    <x v="229"/>
    <n v="0"/>
    <n v="45"/>
    <n v="0"/>
    <x v="3"/>
    <m/>
    <m/>
  </r>
  <r>
    <x v="229"/>
    <n v="5"/>
    <n v="46.327570271100001"/>
    <n v="1"/>
    <x v="3"/>
    <n v="1.3275702711000008"/>
    <n v="0.26551405422000018"/>
  </r>
  <r>
    <x v="229"/>
    <n v="10"/>
    <n v="46.886962488099996"/>
    <n v="1"/>
    <x v="3"/>
    <n v="0.55939221699999564"/>
    <n v="0.11187844339999913"/>
  </r>
  <r>
    <x v="229"/>
    <n v="15"/>
    <n v="49.1199478021"/>
    <n v="1"/>
    <x v="3"/>
    <n v="2.232985314000004"/>
    <n v="0.44659706280000078"/>
  </r>
  <r>
    <x v="229"/>
    <n v="20"/>
    <n v="50.414750414300002"/>
    <n v="2"/>
    <x v="3"/>
    <n v="1.2948026122000016"/>
    <n v="0.25896052244000034"/>
  </r>
  <r>
    <x v="229"/>
    <n v="25"/>
    <n v="52.4317366358"/>
    <n v="2"/>
    <x v="3"/>
    <n v="2.0169862214999981"/>
    <n v="0.40339724429999962"/>
  </r>
  <r>
    <x v="229"/>
    <n v="30"/>
    <n v="54.351584633500003"/>
    <n v="3"/>
    <x v="3"/>
    <n v="1.9198479977000034"/>
    <n v="0.38396959954000065"/>
  </r>
  <r>
    <x v="229"/>
    <n v="35"/>
    <n v="55.240962226400001"/>
    <n v="3"/>
    <x v="3"/>
    <n v="0.88937759289999718"/>
    <n v="0.17787551857999945"/>
  </r>
  <r>
    <x v="229"/>
    <n v="40"/>
    <n v="56.691722943599999"/>
    <n v="3"/>
    <x v="3"/>
    <n v="1.4507607171999979"/>
    <n v="0.29015214343999957"/>
  </r>
  <r>
    <x v="229"/>
    <n v="45"/>
    <n v="61.619606152499998"/>
    <n v="3"/>
    <x v="3"/>
    <n v="4.9278832088999991"/>
    <n v="0.98557664177999982"/>
  </r>
  <r>
    <x v="230"/>
    <n v="0"/>
    <n v="45"/>
    <n v="0"/>
    <x v="2"/>
    <m/>
    <m/>
  </r>
  <r>
    <x v="230"/>
    <n v="5"/>
    <n v="47.196926595299999"/>
    <n v="0"/>
    <x v="2"/>
    <n v="2.196926595299999"/>
    <n v="0.43938531905999978"/>
  </r>
  <r>
    <x v="230"/>
    <n v="10"/>
    <n v="49.067027877500003"/>
    <n v="1"/>
    <x v="2"/>
    <n v="1.8701012822000038"/>
    <n v="0.37402025644000075"/>
  </r>
  <r>
    <x v="230"/>
    <n v="15"/>
    <n v="49.746427444299997"/>
    <n v="2"/>
    <x v="2"/>
    <n v="0.67939956679999369"/>
    <n v="0.13587991335999874"/>
  </r>
  <r>
    <x v="230"/>
    <n v="20"/>
    <n v="51.207969432299997"/>
    <n v="3"/>
    <x v="2"/>
    <n v="1.4615419880000005"/>
    <n v="0.2923083976000001"/>
  </r>
  <r>
    <x v="230"/>
    <n v="25"/>
    <n v="51.935283181099997"/>
    <n v="3"/>
    <x v="2"/>
    <n v="0.72731374880000033"/>
    <n v="0.14546274976000007"/>
  </r>
  <r>
    <x v="230"/>
    <n v="30"/>
    <n v="55.492826017799999"/>
    <n v="3"/>
    <x v="2"/>
    <n v="3.5575428367000015"/>
    <n v="0.71150856734000034"/>
  </r>
  <r>
    <x v="230"/>
    <n v="35"/>
    <n v="58.077582925100003"/>
    <n v="3"/>
    <x v="2"/>
    <n v="2.5847569073000045"/>
    <n v="0.51695138146000086"/>
  </r>
  <r>
    <x v="230"/>
    <n v="40"/>
    <n v="60.280405485800003"/>
    <n v="3"/>
    <x v="2"/>
    <n v="2.2028225606999996"/>
    <n v="0.44056451213999992"/>
  </r>
  <r>
    <x v="230"/>
    <n v="45"/>
    <n v="64.634948874800003"/>
    <n v="3"/>
    <x v="2"/>
    <n v="4.3545433889999998"/>
    <n v="0.87090867779999992"/>
  </r>
  <r>
    <x v="231"/>
    <n v="0"/>
    <n v="45"/>
    <n v="0"/>
    <x v="4"/>
    <m/>
    <m/>
  </r>
  <r>
    <x v="231"/>
    <n v="5"/>
    <n v="46.0970405801"/>
    <n v="0"/>
    <x v="4"/>
    <n v="1.0970405800999998"/>
    <n v="0.21940811601999996"/>
  </r>
  <r>
    <x v="231"/>
    <n v="10"/>
    <n v="46.8181759016"/>
    <n v="0"/>
    <x v="4"/>
    <n v="0.72113532150000026"/>
    <n v="0.14422706430000004"/>
  </r>
  <r>
    <x v="231"/>
    <n v="15"/>
    <n v="48.077646404699998"/>
    <n v="0"/>
    <x v="4"/>
    <n v="1.2594705030999975"/>
    <n v="0.25189410061999951"/>
  </r>
  <r>
    <x v="232"/>
    <n v="0"/>
    <n v="45"/>
    <n v="0"/>
    <x v="1"/>
    <m/>
    <m/>
  </r>
  <r>
    <x v="232"/>
    <n v="5"/>
    <n v="45.850830700499998"/>
    <n v="1"/>
    <x v="1"/>
    <n v="0.85083070049999776"/>
    <n v="0.17016614009999956"/>
  </r>
  <r>
    <x v="232"/>
    <n v="10"/>
    <n v="47.189205971"/>
    <n v="2"/>
    <x v="1"/>
    <n v="1.338375270500002"/>
    <n v="0.26767505410000042"/>
  </r>
  <r>
    <x v="232"/>
    <n v="15"/>
    <n v="47.671235576100003"/>
    <n v="3"/>
    <x v="1"/>
    <n v="0.48202960510000281"/>
    <n v="9.6405921020000562E-2"/>
  </r>
  <r>
    <x v="232"/>
    <n v="20"/>
    <n v="49.739712898299999"/>
    <n v="3"/>
    <x v="1"/>
    <n v="2.0684773221999961"/>
    <n v="0.41369546443999922"/>
  </r>
  <r>
    <x v="232"/>
    <n v="25"/>
    <n v="51.104421086400002"/>
    <n v="3"/>
    <x v="1"/>
    <n v="1.3647081881000034"/>
    <n v="0.27294163762000068"/>
  </r>
  <r>
    <x v="232"/>
    <n v="30"/>
    <n v="52.813115177"/>
    <n v="4"/>
    <x v="1"/>
    <n v="1.7086940905999981"/>
    <n v="0.34173881811999962"/>
  </r>
  <r>
    <x v="232"/>
    <n v="35"/>
    <n v="55.192736391700002"/>
    <n v="4"/>
    <x v="1"/>
    <n v="2.379621214700002"/>
    <n v="0.47592424294000041"/>
  </r>
  <r>
    <x v="232"/>
    <n v="40"/>
    <n v="55.987675505600002"/>
    <n v="4"/>
    <x v="1"/>
    <n v="0.79493911389999994"/>
    <n v="0.15898782277999998"/>
  </r>
  <r>
    <x v="232"/>
    <n v="45"/>
    <n v="58.6349714869"/>
    <n v="4"/>
    <x v="1"/>
    <n v="2.6472959812999974"/>
    <n v="0.52945919625999949"/>
  </r>
  <r>
    <x v="233"/>
    <n v="0"/>
    <n v="45"/>
    <n v="0"/>
    <x v="2"/>
    <m/>
    <m/>
  </r>
  <r>
    <x v="233"/>
    <n v="5"/>
    <n v="45.671104424699998"/>
    <n v="1"/>
    <x v="2"/>
    <n v="0.67110442469999754"/>
    <n v="0.13422088493999951"/>
  </r>
  <r>
    <x v="233"/>
    <n v="10"/>
    <n v="48.9837166792"/>
    <n v="1"/>
    <x v="2"/>
    <n v="3.312612254500003"/>
    <n v="0.66252245090000061"/>
  </r>
  <r>
    <x v="233"/>
    <n v="15"/>
    <n v="49.694665333899998"/>
    <n v="1"/>
    <x v="2"/>
    <n v="0.71094865469999746"/>
    <n v="0.14218973093999948"/>
  </r>
  <r>
    <x v="233"/>
    <n v="20"/>
    <n v="51.914909680500003"/>
    <n v="2"/>
    <x v="2"/>
    <n v="2.2202443466000048"/>
    <n v="0.44404886932000098"/>
  </r>
  <r>
    <x v="233"/>
    <n v="25"/>
    <n v="54.041333258199998"/>
    <n v="2"/>
    <x v="2"/>
    <n v="2.1264235776999953"/>
    <n v="0.42528471553999908"/>
  </r>
  <r>
    <x v="233"/>
    <n v="30"/>
    <n v="55.445154831499998"/>
    <n v="2"/>
    <x v="2"/>
    <n v="1.4038215733000001"/>
    <n v="0.28076431466000001"/>
  </r>
  <r>
    <x v="233"/>
    <n v="35"/>
    <n v="56.796566652599999"/>
    <n v="2"/>
    <x v="2"/>
    <n v="1.351411821100001"/>
    <n v="0.27028236422000018"/>
  </r>
  <r>
    <x v="233"/>
    <n v="40"/>
    <n v="59.555684656300002"/>
    <n v="2"/>
    <x v="2"/>
    <n v="2.7591180037000029"/>
    <n v="0.55182360074000059"/>
  </r>
  <r>
    <x v="233"/>
    <n v="45"/>
    <n v="61.386660315199997"/>
    <n v="3"/>
    <x v="2"/>
    <n v="1.8309756588999946"/>
    <n v="0.36619513177999891"/>
  </r>
  <r>
    <x v="234"/>
    <n v="0"/>
    <n v="45"/>
    <n v="0"/>
    <x v="8"/>
    <m/>
    <m/>
  </r>
  <r>
    <x v="234"/>
    <n v="5"/>
    <n v="46.078233754800003"/>
    <n v="0"/>
    <x v="8"/>
    <n v="1.0782337548000029"/>
    <n v="0.21564675096000058"/>
  </r>
  <r>
    <x v="234"/>
    <n v="10"/>
    <n v="50.260694411199999"/>
    <n v="0"/>
    <x v="8"/>
    <n v="4.1824606563999964"/>
    <n v="0.83649213127999933"/>
  </r>
  <r>
    <x v="234"/>
    <n v="15"/>
    <n v="51.973768639600003"/>
    <n v="0"/>
    <x v="8"/>
    <n v="1.7130742284000036"/>
    <n v="0.34261484568000072"/>
  </r>
  <r>
    <x v="234"/>
    <n v="20"/>
    <n v="52.556065747799998"/>
    <n v="0"/>
    <x v="8"/>
    <n v="0.58229710819999525"/>
    <n v="0.11645942163999905"/>
  </r>
  <r>
    <x v="234"/>
    <n v="25"/>
    <n v="53.726101300700002"/>
    <n v="0"/>
    <x v="8"/>
    <n v="1.1700355529000035"/>
    <n v="0.2340071105800007"/>
  </r>
  <r>
    <x v="235"/>
    <n v="0"/>
    <n v="45"/>
    <n v="0"/>
    <x v="0"/>
    <m/>
    <m/>
  </r>
  <r>
    <x v="235"/>
    <n v="5"/>
    <n v="48.284970156200004"/>
    <n v="0"/>
    <x v="0"/>
    <n v="3.2849701562000035"/>
    <n v="0.65699403124000066"/>
  </r>
  <r>
    <x v="235"/>
    <n v="10"/>
    <n v="49.112399097699999"/>
    <n v="1"/>
    <x v="0"/>
    <n v="0.82742894149999557"/>
    <n v="0.1654857882999991"/>
  </r>
  <r>
    <x v="235"/>
    <n v="15"/>
    <n v="51.523068431699997"/>
    <n v="1"/>
    <x v="0"/>
    <n v="2.4106693339999978"/>
    <n v="0.48213386679999959"/>
  </r>
  <r>
    <x v="235"/>
    <n v="20"/>
    <n v="54.5710760706"/>
    <n v="1"/>
    <x v="0"/>
    <n v="3.0480076389000033"/>
    <n v="0.60960152778000065"/>
  </r>
  <r>
    <x v="235"/>
    <n v="25"/>
    <n v="56.176384515800002"/>
    <n v="1"/>
    <x v="0"/>
    <n v="1.6053084452000022"/>
    <n v="0.32106168904000043"/>
  </r>
  <r>
    <x v="235"/>
    <n v="30"/>
    <n v="59.412537239999999"/>
    <n v="2"/>
    <x v="0"/>
    <n v="3.2361527241999966"/>
    <n v="0.64723054483999931"/>
  </r>
  <r>
    <x v="235"/>
    <n v="35"/>
    <n v="61.730195616400003"/>
    <n v="2"/>
    <x v="0"/>
    <n v="2.3176583764000043"/>
    <n v="0.46353167528000083"/>
  </r>
  <r>
    <x v="235"/>
    <n v="40"/>
    <n v="63.620679582500003"/>
    <n v="2"/>
    <x v="0"/>
    <n v="1.8904839660999997"/>
    <n v="0.37809679321999995"/>
  </r>
  <r>
    <x v="235"/>
    <n v="45"/>
    <n v="67.685568622999995"/>
    <n v="3"/>
    <x v="0"/>
    <n v="4.0648890404999918"/>
    <n v="0.81297780809999831"/>
  </r>
  <r>
    <x v="236"/>
    <n v="0"/>
    <n v="45"/>
    <n v="0"/>
    <x v="6"/>
    <m/>
    <m/>
  </r>
  <r>
    <x v="236"/>
    <n v="5"/>
    <n v="46.79983867"/>
    <n v="0"/>
    <x v="6"/>
    <n v="1.7998386699999998"/>
    <n v="0.35996773399999993"/>
  </r>
  <r>
    <x v="236"/>
    <n v="10"/>
    <n v="48.081806779399997"/>
    <n v="1"/>
    <x v="6"/>
    <n v="1.2819681093999975"/>
    <n v="0.25639362187999948"/>
  </r>
  <r>
    <x v="236"/>
    <n v="15"/>
    <n v="50.196152242399997"/>
    <n v="2"/>
    <x v="6"/>
    <n v="2.1143454629999994"/>
    <n v="0.42286909259999989"/>
  </r>
  <r>
    <x v="236"/>
    <n v="20"/>
    <n v="50.729581739300002"/>
    <n v="3"/>
    <x v="6"/>
    <n v="0.53342949690000552"/>
    <n v="0.1066858993800011"/>
  </r>
  <r>
    <x v="236"/>
    <n v="25"/>
    <n v="54.437561723000002"/>
    <n v="4"/>
    <x v="6"/>
    <n v="3.7079799836999996"/>
    <n v="0.74159599673999987"/>
  </r>
  <r>
    <x v="236"/>
    <n v="30"/>
    <n v="58.582676341800003"/>
    <n v="4"/>
    <x v="6"/>
    <n v="4.145114618800001"/>
    <n v="0.8290229237600002"/>
  </r>
  <r>
    <x v="236"/>
    <n v="35"/>
    <n v="59.603558210899998"/>
    <n v="4"/>
    <x v="6"/>
    <n v="1.0208818690999948"/>
    <n v="0.20417637381999895"/>
  </r>
  <r>
    <x v="236"/>
    <n v="40"/>
    <n v="60.914176270200002"/>
    <n v="4"/>
    <x v="6"/>
    <n v="1.3106180593000047"/>
    <n v="0.26212361186000094"/>
  </r>
  <r>
    <x v="236"/>
    <n v="45"/>
    <n v="62.909440620300003"/>
    <n v="4"/>
    <x v="6"/>
    <n v="1.9952643501000011"/>
    <n v="0.39905287002000023"/>
  </r>
  <r>
    <x v="237"/>
    <n v="0"/>
    <n v="45"/>
    <n v="0"/>
    <x v="5"/>
    <m/>
    <m/>
  </r>
  <r>
    <x v="237"/>
    <n v="5"/>
    <n v="45.877544937700002"/>
    <n v="0"/>
    <x v="5"/>
    <n v="0.87754493770000153"/>
    <n v="0.1755089875400003"/>
  </r>
  <r>
    <x v="237"/>
    <n v="10"/>
    <n v="46.378092482200003"/>
    <n v="0"/>
    <x v="5"/>
    <n v="0.50054754450000161"/>
    <n v="0.10010950890000032"/>
  </r>
  <r>
    <x v="237"/>
    <n v="15"/>
    <n v="44.183450922399999"/>
    <n v="0"/>
    <x v="5"/>
    <n v="-2.1946415598000044"/>
    <n v="-0.43892831196000087"/>
  </r>
  <r>
    <x v="238"/>
    <n v="0"/>
    <n v="45"/>
    <n v="0"/>
    <x v="1"/>
    <m/>
    <m/>
  </r>
  <r>
    <x v="238"/>
    <n v="5"/>
    <n v="48.641078179899999"/>
    <n v="1"/>
    <x v="1"/>
    <n v="3.6410781798999992"/>
    <n v="0.72821563597999983"/>
  </r>
  <r>
    <x v="238"/>
    <n v="10"/>
    <n v="52.2889340897"/>
    <n v="1"/>
    <x v="1"/>
    <n v="3.6478559098000005"/>
    <n v="0.72957118196000015"/>
  </r>
  <r>
    <x v="238"/>
    <n v="15"/>
    <n v="53.610405845000003"/>
    <n v="1"/>
    <x v="1"/>
    <n v="1.3214717553000028"/>
    <n v="0.26429435106000054"/>
  </r>
  <r>
    <x v="238"/>
    <n v="20"/>
    <n v="56.8488501637"/>
    <n v="1"/>
    <x v="1"/>
    <n v="3.2384443186999974"/>
    <n v="0.64768886373999945"/>
  </r>
  <r>
    <x v="238"/>
    <n v="25"/>
    <n v="57.826975977099998"/>
    <n v="1"/>
    <x v="1"/>
    <n v="0.97812581339999838"/>
    <n v="0.19562516267999969"/>
  </r>
  <r>
    <x v="238"/>
    <n v="30"/>
    <n v="59.374614516299999"/>
    <n v="1"/>
    <x v="1"/>
    <n v="1.5476385392000012"/>
    <n v="0.30952770784000022"/>
  </r>
  <r>
    <x v="238"/>
    <n v="35"/>
    <n v="61.888026776799997"/>
    <n v="1"/>
    <x v="1"/>
    <n v="2.5134122604999973"/>
    <n v="0.50268245209999951"/>
  </r>
  <r>
    <x v="238"/>
    <n v="40"/>
    <n v="65.971120174099994"/>
    <n v="1"/>
    <x v="1"/>
    <n v="4.0830933972999972"/>
    <n v="0.81661867945999944"/>
  </r>
  <r>
    <x v="238"/>
    <n v="45"/>
    <n v="66.842634533999998"/>
    <n v="1"/>
    <x v="1"/>
    <n v="0.87151435990000437"/>
    <n v="0.17430287198000088"/>
  </r>
  <r>
    <x v="239"/>
    <n v="0"/>
    <n v="45"/>
    <n v="0"/>
    <x v="8"/>
    <m/>
    <m/>
  </r>
  <r>
    <x v="239"/>
    <n v="5"/>
    <n v="48.475002730900002"/>
    <n v="1"/>
    <x v="8"/>
    <n v="3.4750027309000018"/>
    <n v="0.6950005461800004"/>
  </r>
  <r>
    <x v="240"/>
    <n v="0"/>
    <n v="45"/>
    <n v="0"/>
    <x v="2"/>
    <m/>
    <m/>
  </r>
  <r>
    <x v="240"/>
    <n v="5"/>
    <n v="46.422651759300003"/>
    <n v="1"/>
    <x v="2"/>
    <n v="1.4226517593000025"/>
    <n v="0.28453035186000053"/>
  </r>
  <r>
    <x v="240"/>
    <n v="10"/>
    <n v="48.015162605599997"/>
    <n v="1"/>
    <x v="2"/>
    <n v="1.5925108462999944"/>
    <n v="0.31850216925999886"/>
  </r>
  <r>
    <x v="240"/>
    <n v="15"/>
    <n v="52.761021138399997"/>
    <n v="2"/>
    <x v="2"/>
    <n v="4.7458585327999998"/>
    <n v="0.94917170655999994"/>
  </r>
  <r>
    <x v="240"/>
    <n v="20"/>
    <n v="55.025724335900001"/>
    <n v="2"/>
    <x v="2"/>
    <n v="2.2647031975000047"/>
    <n v="0.45294063950000096"/>
  </r>
  <r>
    <x v="240"/>
    <n v="25"/>
    <n v="58.335959012799997"/>
    <n v="3"/>
    <x v="2"/>
    <n v="3.3102346768999951"/>
    <n v="0.66204693537999904"/>
  </r>
  <r>
    <x v="240"/>
    <n v="30"/>
    <n v="61.071948864299998"/>
    <n v="3"/>
    <x v="2"/>
    <n v="2.7359898515000012"/>
    <n v="0.54719797030000028"/>
  </r>
  <r>
    <x v="240"/>
    <n v="35"/>
    <n v="63.430632212299997"/>
    <n v="3"/>
    <x v="2"/>
    <n v="2.3586833479999996"/>
    <n v="0.47173666959999994"/>
  </r>
  <r>
    <x v="240"/>
    <n v="40"/>
    <n v="64.251027613900007"/>
    <n v="4"/>
    <x v="2"/>
    <n v="0.82039540160000968"/>
    <n v="0.16407908032000193"/>
  </r>
  <r>
    <x v="240"/>
    <n v="45"/>
    <n v="68.594744975400005"/>
    <n v="4"/>
    <x v="2"/>
    <n v="4.3437173614999978"/>
    <n v="0.8687434722999996"/>
  </r>
  <r>
    <x v="241"/>
    <n v="0"/>
    <n v="45"/>
    <n v="0"/>
    <x v="9"/>
    <m/>
    <m/>
  </r>
  <r>
    <x v="241"/>
    <n v="5"/>
    <n v="41.019913149700002"/>
    <n v="0"/>
    <x v="9"/>
    <n v="-3.9800868502999975"/>
    <n v="-0.79601737005999951"/>
  </r>
  <r>
    <x v="241"/>
    <n v="10"/>
    <n v="41.630010257499997"/>
    <n v="1"/>
    <x v="9"/>
    <n v="0.61009710779999438"/>
    <n v="0.12201942155999887"/>
  </r>
  <r>
    <x v="241"/>
    <n v="15"/>
    <n v="42.283665122999999"/>
    <n v="1"/>
    <x v="9"/>
    <n v="0.65365486550000185"/>
    <n v="0.13073097310000037"/>
  </r>
  <r>
    <x v="241"/>
    <n v="20"/>
    <n v="40.716428152900001"/>
    <n v="2"/>
    <x v="9"/>
    <n v="-1.567236970099998"/>
    <n v="-0.3134473940199996"/>
  </r>
  <r>
    <x v="241"/>
    <n v="25"/>
    <n v="38.992733903999998"/>
    <n v="2"/>
    <x v="9"/>
    <n v="-1.7236942489000029"/>
    <n v="-0.34473884978000058"/>
  </r>
  <r>
    <x v="241"/>
    <n v="30"/>
    <n v="35.726023140000002"/>
    <n v="2"/>
    <x v="9"/>
    <n v="-3.2667107639999955"/>
    <n v="-0.65334215279999908"/>
  </r>
  <r>
    <x v="241"/>
    <n v="35"/>
    <n v="36.327869599700001"/>
    <n v="2"/>
    <x v="9"/>
    <n v="0.60184645969999906"/>
    <n v="0.12036929193999982"/>
  </r>
  <r>
    <x v="241"/>
    <n v="40"/>
    <n v="31.475410755799999"/>
    <n v="2"/>
    <x v="9"/>
    <n v="-4.8524588439000027"/>
    <n v="-0.97049176878000054"/>
  </r>
  <r>
    <x v="241"/>
    <n v="45"/>
    <n v="31.896238399800001"/>
    <n v="2"/>
    <x v="9"/>
    <n v="0.42082764400000272"/>
    <n v="8.4165528800000541E-2"/>
  </r>
  <r>
    <x v="242"/>
    <n v="0"/>
    <n v="45"/>
    <n v="0"/>
    <x v="2"/>
    <m/>
    <m/>
  </r>
  <r>
    <x v="242"/>
    <n v="5"/>
    <n v="46.735005922799999"/>
    <n v="1"/>
    <x v="2"/>
    <n v="1.7350059227999992"/>
    <n v="0.34700118455999984"/>
  </r>
  <r>
    <x v="242"/>
    <n v="10"/>
    <n v="49.522739551199997"/>
    <n v="1"/>
    <x v="2"/>
    <n v="2.7877336283999981"/>
    <n v="0.55754672567999963"/>
  </r>
  <r>
    <x v="242"/>
    <n v="15"/>
    <n v="50.806518558100002"/>
    <n v="1"/>
    <x v="2"/>
    <n v="1.283779006900005"/>
    <n v="0.25675580138000098"/>
  </r>
  <r>
    <x v="242"/>
    <n v="20"/>
    <n v="52.361982411600003"/>
    <n v="1"/>
    <x v="2"/>
    <n v="1.5554638535000009"/>
    <n v="0.31109277070000019"/>
  </r>
  <r>
    <x v="242"/>
    <n v="25"/>
    <n v="57.173538463"/>
    <n v="2"/>
    <x v="2"/>
    <n v="4.8115560513999966"/>
    <n v="0.96231121027999933"/>
  </r>
  <r>
    <x v="242"/>
    <n v="30"/>
    <n v="59.033275304100002"/>
    <n v="3"/>
    <x v="2"/>
    <n v="1.8597368411000019"/>
    <n v="0.37194736822000041"/>
  </r>
  <r>
    <x v="242"/>
    <n v="35"/>
    <n v="61.153139910599997"/>
    <n v="3"/>
    <x v="2"/>
    <n v="2.1198646064999949"/>
    <n v="0.42397292129999897"/>
  </r>
  <r>
    <x v="242"/>
    <n v="40"/>
    <n v="63.469549459900001"/>
    <n v="3"/>
    <x v="2"/>
    <n v="2.3164095493000048"/>
    <n v="0.46328190986000095"/>
  </r>
  <r>
    <x v="242"/>
    <n v="45"/>
    <n v="64.729836552799995"/>
    <n v="3"/>
    <x v="2"/>
    <n v="1.2602870928999934"/>
    <n v="0.25205741857999869"/>
  </r>
  <r>
    <x v="243"/>
    <n v="0"/>
    <n v="45"/>
    <n v="0"/>
    <x v="8"/>
    <m/>
    <m/>
  </r>
  <r>
    <x v="243"/>
    <n v="5"/>
    <n v="46.129357058499998"/>
    <n v="1"/>
    <x v="8"/>
    <n v="1.1293570584999983"/>
    <n v="0.22587141169999966"/>
  </r>
  <r>
    <x v="244"/>
    <n v="0"/>
    <n v="45"/>
    <n v="0"/>
    <x v="3"/>
    <m/>
    <m/>
  </r>
  <r>
    <x v="244"/>
    <n v="5"/>
    <n v="45.934712167000001"/>
    <n v="0"/>
    <x v="3"/>
    <n v="0.9347121670000007"/>
    <n v="0.18694243340000014"/>
  </r>
  <r>
    <x v="245"/>
    <n v="0"/>
    <n v="45"/>
    <n v="0"/>
    <x v="7"/>
    <m/>
    <m/>
  </r>
  <r>
    <x v="245"/>
    <n v="5"/>
    <n v="47.115979632200002"/>
    <n v="0"/>
    <x v="7"/>
    <n v="2.115979632200002"/>
    <n v="0.42319592644000037"/>
  </r>
  <r>
    <x v="245"/>
    <n v="10"/>
    <n v="48.710661471199998"/>
    <n v="0"/>
    <x v="7"/>
    <n v="1.5946818389999962"/>
    <n v="0.31893636779999923"/>
  </r>
  <r>
    <x v="246"/>
    <n v="0"/>
    <n v="45"/>
    <n v="0"/>
    <x v="5"/>
    <m/>
    <m/>
  </r>
  <r>
    <x v="246"/>
    <n v="5"/>
    <n v="42.188786619699997"/>
    <n v="0"/>
    <x v="5"/>
    <n v="-2.8112133803000035"/>
    <n v="-0.56224267606000067"/>
  </r>
  <r>
    <x v="246"/>
    <n v="10"/>
    <n v="42.9521184289"/>
    <n v="0"/>
    <x v="5"/>
    <n v="0.76333180920000387"/>
    <n v="0.15266636184000076"/>
  </r>
  <r>
    <x v="246"/>
    <n v="15"/>
    <n v="38.688516071700001"/>
    <n v="0"/>
    <x v="5"/>
    <n v="-4.2636023571999999"/>
    <n v="-0.85272047143999996"/>
  </r>
  <r>
    <x v="246"/>
    <n v="20"/>
    <n v="36.890016346800003"/>
    <n v="0"/>
    <x v="5"/>
    <n v="-1.7984997248999974"/>
    <n v="-0.35969994497999946"/>
  </r>
  <r>
    <x v="246"/>
    <n v="25"/>
    <n v="37.414114190500001"/>
    <n v="0"/>
    <x v="5"/>
    <n v="0.52409784369999812"/>
    <n v="0.10481956873999962"/>
  </r>
  <r>
    <x v="246"/>
    <n v="30"/>
    <n v="37.815934866900001"/>
    <n v="0"/>
    <x v="5"/>
    <n v="0.40182067639999985"/>
    <n v="8.0364135279999971E-2"/>
  </r>
  <r>
    <x v="246"/>
    <n v="35"/>
    <n v="38.504824438"/>
    <n v="0"/>
    <x v="5"/>
    <n v="0.68888957109999893"/>
    <n v="0.1377779142199998"/>
  </r>
  <r>
    <x v="246"/>
    <n v="40"/>
    <n v="34.022093355800003"/>
    <n v="0"/>
    <x v="5"/>
    <n v="-4.4827310821999973"/>
    <n v="-0.89654621643999943"/>
  </r>
  <r>
    <x v="246"/>
    <n v="45"/>
    <n v="30.638695747500002"/>
    <n v="0"/>
    <x v="5"/>
    <n v="-3.383397608300001"/>
    <n v="-0.67667952166000023"/>
  </r>
  <r>
    <x v="247"/>
    <n v="0"/>
    <n v="45"/>
    <n v="0"/>
    <x v="0"/>
    <m/>
    <m/>
  </r>
  <r>
    <x v="247"/>
    <n v="5"/>
    <n v="49.273091866000001"/>
    <n v="1"/>
    <x v="0"/>
    <n v="4.2730918660000015"/>
    <n v="0.85461837320000034"/>
  </r>
  <r>
    <x v="247"/>
    <n v="10"/>
    <n v="50.478750159100002"/>
    <n v="2"/>
    <x v="0"/>
    <n v="1.2056582931000008"/>
    <n v="0.24113165862000016"/>
  </r>
  <r>
    <x v="247"/>
    <n v="15"/>
    <n v="51.196304201399997"/>
    <n v="2"/>
    <x v="0"/>
    <n v="0.71755404229999442"/>
    <n v="0.14351080845999889"/>
  </r>
  <r>
    <x v="247"/>
    <n v="20"/>
    <n v="51.807944155999998"/>
    <n v="2"/>
    <x v="0"/>
    <n v="0.61163995460000109"/>
    <n v="0.12232799092000021"/>
  </r>
  <r>
    <x v="247"/>
    <n v="25"/>
    <n v="54.316406816700002"/>
    <n v="2"/>
    <x v="0"/>
    <n v="2.5084626607000047"/>
    <n v="0.50169253214000098"/>
  </r>
  <r>
    <x v="247"/>
    <n v="30"/>
    <n v="56.286749905100002"/>
    <n v="2"/>
    <x v="0"/>
    <n v="1.9703430883999999"/>
    <n v="0.39406861768000001"/>
  </r>
  <r>
    <x v="247"/>
    <n v="35"/>
    <n v="58.628398781599998"/>
    <n v="3"/>
    <x v="0"/>
    <n v="2.3416488764999954"/>
    <n v="0.46832977529999908"/>
  </r>
  <r>
    <x v="247"/>
    <n v="40"/>
    <n v="60.053739634000003"/>
    <n v="3"/>
    <x v="0"/>
    <n v="1.4253408524000051"/>
    <n v="0.28506817048000099"/>
  </r>
  <r>
    <x v="247"/>
    <n v="45"/>
    <n v="62.754451407300003"/>
    <n v="3"/>
    <x v="0"/>
    <n v="2.7007117733000001"/>
    <n v="0.54014235466000005"/>
  </r>
  <r>
    <x v="248"/>
    <n v="0"/>
    <n v="45"/>
    <n v="0"/>
    <x v="8"/>
    <m/>
    <m/>
  </r>
  <r>
    <x v="248"/>
    <n v="5"/>
    <n v="46.833474934800002"/>
    <n v="0"/>
    <x v="8"/>
    <n v="1.8334749348000017"/>
    <n v="0.36669498696000036"/>
  </r>
  <r>
    <x v="248"/>
    <n v="10"/>
    <n v="48.030803902400002"/>
    <n v="0"/>
    <x v="8"/>
    <n v="1.1973289676000007"/>
    <n v="0.23946579352000014"/>
  </r>
  <r>
    <x v="248"/>
    <n v="15"/>
    <n v="49.368131887899999"/>
    <n v="1"/>
    <x v="8"/>
    <n v="1.3373279854999964"/>
    <n v="0.26746559709999929"/>
  </r>
  <r>
    <x v="248"/>
    <n v="20"/>
    <n v="53.280657174300003"/>
    <n v="1"/>
    <x v="8"/>
    <n v="3.9125252864000046"/>
    <n v="0.78250505728000097"/>
  </r>
  <r>
    <x v="248"/>
    <n v="25"/>
    <n v="57.947099840200003"/>
    <n v="2"/>
    <x v="8"/>
    <n v="4.6664426659"/>
    <n v="0.93328853318000005"/>
  </r>
  <r>
    <x v="248"/>
    <n v="30"/>
    <n v="59.789635904000001"/>
    <n v="2"/>
    <x v="8"/>
    <n v="1.8425360637999972"/>
    <n v="0.36850721275999943"/>
  </r>
  <r>
    <x v="248"/>
    <n v="35"/>
    <n v="60.435654163899997"/>
    <n v="2"/>
    <x v="8"/>
    <n v="0.64601825989999639"/>
    <n v="0.12920365197999928"/>
  </r>
  <r>
    <x v="248"/>
    <n v="40"/>
    <n v="62.376638841099997"/>
    <n v="3"/>
    <x v="8"/>
    <n v="1.9409846771999995"/>
    <n v="0.38819693543999989"/>
  </r>
  <r>
    <x v="248"/>
    <n v="45"/>
    <n v="65.741070293899995"/>
    <n v="3"/>
    <x v="8"/>
    <n v="3.3644314527999981"/>
    <n v="0.6728862905599996"/>
  </r>
  <r>
    <x v="249"/>
    <n v="0"/>
    <n v="45"/>
    <n v="0"/>
    <x v="8"/>
    <m/>
    <m/>
  </r>
  <r>
    <x v="249"/>
    <n v="5"/>
    <n v="49.3329987284"/>
    <n v="0"/>
    <x v="8"/>
    <n v="4.3329987283999998"/>
    <n v="0.86659974567999998"/>
  </r>
  <r>
    <x v="249"/>
    <n v="10"/>
    <n v="52.656081479199997"/>
    <n v="1"/>
    <x v="8"/>
    <n v="3.3230827507999976"/>
    <n v="0.66461655015999954"/>
  </r>
  <r>
    <x v="249"/>
    <n v="15"/>
    <n v="54.713004523899997"/>
    <n v="2"/>
    <x v="8"/>
    <n v="2.0569230446999995"/>
    <n v="0.4113846089399999"/>
  </r>
  <r>
    <x v="249"/>
    <n v="20"/>
    <n v="57.898778225500003"/>
    <n v="2"/>
    <x v="8"/>
    <n v="3.1857737016000058"/>
    <n v="0.63715474032000119"/>
  </r>
  <r>
    <x v="249"/>
    <n v="25"/>
    <n v="63.145652127399998"/>
    <n v="2"/>
    <x v="8"/>
    <n v="5.2468739018999955"/>
    <n v="1.0493747803799991"/>
  </r>
  <r>
    <x v="249"/>
    <n v="30"/>
    <n v="65.841012744799997"/>
    <n v="3"/>
    <x v="8"/>
    <n v="2.6953606173999987"/>
    <n v="0.53907212347999978"/>
  </r>
  <r>
    <x v="249"/>
    <n v="35"/>
    <n v="69.176246066900006"/>
    <n v="4"/>
    <x v="8"/>
    <n v="3.3352333221000094"/>
    <n v="0.66704666442000193"/>
  </r>
  <r>
    <x v="249"/>
    <n v="40"/>
    <n v="70.314904114200004"/>
    <n v="4"/>
    <x v="8"/>
    <n v="1.1386580472999981"/>
    <n v="0.22773160945999962"/>
  </r>
  <r>
    <x v="249"/>
    <n v="45"/>
    <n v="73.867844758299995"/>
    <n v="4"/>
    <x v="8"/>
    <n v="3.5529406440999907"/>
    <n v="0.71058812881999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57" firstHeaderRow="1" firstDataRow="2" firstDataCol="1"/>
  <pivotFields count="5">
    <pivotField axis="axisRow" showAll="0">
      <items count="250">
        <item x="0"/>
        <item x="1"/>
        <item x="2"/>
        <item x="3"/>
        <item x="81"/>
        <item x="8"/>
        <item x="9"/>
        <item x="10"/>
        <item x="11"/>
        <item x="82"/>
        <item x="15"/>
        <item x="16"/>
        <item x="17"/>
        <item x="18"/>
        <item x="80"/>
        <item x="21"/>
        <item x="22"/>
        <item x="23"/>
        <item x="83"/>
        <item x="25"/>
        <item x="26"/>
        <item x="27"/>
        <item x="28"/>
        <item x="29"/>
        <item x="30"/>
        <item x="31"/>
        <item x="24"/>
        <item x="34"/>
        <item x="35"/>
        <item x="36"/>
        <item x="37"/>
        <item x="38"/>
        <item x="13"/>
        <item x="42"/>
        <item x="43"/>
        <item x="44"/>
        <item x="45"/>
        <item x="46"/>
        <item x="47"/>
        <item x="48"/>
        <item x="49"/>
        <item x="50"/>
        <item x="5"/>
        <item x="52"/>
        <item x="53"/>
        <item x="54"/>
        <item x="55"/>
        <item x="56"/>
        <item x="57"/>
        <item x="58"/>
        <item x="59"/>
        <item x="60"/>
        <item x="61"/>
        <item x="62"/>
        <item x="32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6"/>
        <item x="51"/>
        <item x="84"/>
        <item x="94"/>
        <item x="85"/>
        <item x="86"/>
        <item x="33"/>
        <item x="87"/>
        <item x="88"/>
        <item x="89"/>
        <item x="90"/>
        <item x="91"/>
        <item x="92"/>
        <item x="93"/>
        <item x="20"/>
        <item x="96"/>
        <item x="97"/>
        <item x="189"/>
        <item x="99"/>
        <item x="100"/>
        <item x="101"/>
        <item x="102"/>
        <item x="103"/>
        <item x="104"/>
        <item x="105"/>
        <item x="95"/>
        <item x="108"/>
        <item x="109"/>
        <item x="110"/>
        <item x="111"/>
        <item x="112"/>
        <item x="98"/>
        <item x="162"/>
        <item x="115"/>
        <item x="116"/>
        <item x="4"/>
        <item x="120"/>
        <item x="117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06"/>
        <item x="134"/>
        <item x="135"/>
        <item x="136"/>
        <item x="137"/>
        <item x="138"/>
        <item x="139"/>
        <item x="140"/>
        <item x="141"/>
        <item x="142"/>
        <item x="184"/>
        <item x="185"/>
        <item x="144"/>
        <item x="118"/>
        <item x="145"/>
        <item x="146"/>
        <item x="147"/>
        <item x="148"/>
        <item x="149"/>
        <item x="150"/>
        <item x="119"/>
        <item x="63"/>
        <item x="152"/>
        <item x="153"/>
        <item x="154"/>
        <item x="155"/>
        <item x="216"/>
        <item x="156"/>
        <item x="157"/>
        <item x="158"/>
        <item x="159"/>
        <item x="64"/>
        <item x="107"/>
        <item x="161"/>
        <item x="113"/>
        <item x="163"/>
        <item x="164"/>
        <item x="165"/>
        <item x="166"/>
        <item x="167"/>
        <item x="168"/>
        <item x="169"/>
        <item x="170"/>
        <item x="171"/>
        <item x="133"/>
        <item x="172"/>
        <item x="173"/>
        <item x="174"/>
        <item x="175"/>
        <item x="176"/>
        <item x="177"/>
        <item x="178"/>
        <item x="179"/>
        <item x="180"/>
        <item x="143"/>
        <item x="181"/>
        <item x="182"/>
        <item x="183"/>
        <item x="65"/>
        <item x="186"/>
        <item x="187"/>
        <item x="39"/>
        <item x="221"/>
        <item x="188"/>
        <item x="7"/>
        <item x="114"/>
        <item x="190"/>
        <item x="191"/>
        <item x="192"/>
        <item x="193"/>
        <item x="194"/>
        <item x="195"/>
        <item x="196"/>
        <item x="197"/>
        <item x="198"/>
        <item x="199"/>
        <item x="151"/>
        <item x="200"/>
        <item x="201"/>
        <item x="202"/>
        <item x="203"/>
        <item x="204"/>
        <item x="205"/>
        <item x="206"/>
        <item x="40"/>
        <item x="207"/>
        <item x="208"/>
        <item x="209"/>
        <item x="210"/>
        <item x="12"/>
        <item x="211"/>
        <item x="212"/>
        <item x="213"/>
        <item x="214"/>
        <item x="215"/>
        <item x="79"/>
        <item x="217"/>
        <item x="41"/>
        <item x="218"/>
        <item x="219"/>
        <item x="220"/>
        <item x="14"/>
        <item x="223"/>
        <item x="222"/>
        <item x="160"/>
        <item x="224"/>
        <item x="225"/>
        <item x="226"/>
        <item x="227"/>
        <item x="228"/>
        <item x="19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2">
        <item h="1" x="9"/>
        <item h="1" x="2"/>
        <item x="10"/>
        <item h="1" x="0"/>
        <item h="1" x="7"/>
        <item h="1" x="8"/>
        <item h="1" x="1"/>
        <item x="4"/>
        <item h="1" x="6"/>
        <item x="3"/>
        <item h="1" x="5"/>
        <item t="default"/>
      </items>
    </pivotField>
  </pivotFields>
  <rowFields count="2">
    <field x="4"/>
    <field x="0"/>
  </rowFields>
  <rowItems count="53">
    <i>
      <x v="2"/>
    </i>
    <i r="1">
      <x v="72"/>
    </i>
    <i>
      <x v="7"/>
    </i>
    <i r="1">
      <x v="14"/>
    </i>
    <i r="1">
      <x v="42"/>
    </i>
    <i r="1">
      <x v="68"/>
    </i>
    <i r="1">
      <x v="69"/>
    </i>
    <i r="1">
      <x v="82"/>
    </i>
    <i r="1">
      <x v="100"/>
    </i>
    <i r="1">
      <x v="105"/>
    </i>
    <i r="1">
      <x v="128"/>
    </i>
    <i r="1">
      <x v="129"/>
    </i>
    <i r="1">
      <x v="131"/>
    </i>
    <i r="1">
      <x v="138"/>
    </i>
    <i r="1">
      <x v="139"/>
    </i>
    <i r="1">
      <x v="149"/>
    </i>
    <i r="1">
      <x v="162"/>
    </i>
    <i r="1">
      <x v="172"/>
    </i>
    <i r="1">
      <x v="176"/>
    </i>
    <i r="1">
      <x v="182"/>
    </i>
    <i r="1">
      <x v="194"/>
    </i>
    <i r="1">
      <x v="207"/>
    </i>
    <i r="1">
      <x v="213"/>
    </i>
    <i r="1">
      <x v="220"/>
    </i>
    <i r="1">
      <x v="222"/>
    </i>
    <i r="1">
      <x v="223"/>
    </i>
    <i r="1">
      <x v="244"/>
    </i>
    <i>
      <x v="9"/>
    </i>
    <i r="1">
      <x v="4"/>
    </i>
    <i r="1">
      <x v="9"/>
    </i>
    <i r="1">
      <x v="18"/>
    </i>
    <i r="1">
      <x v="26"/>
    </i>
    <i r="1">
      <x v="32"/>
    </i>
    <i r="1">
      <x v="54"/>
    </i>
    <i r="1">
      <x v="71"/>
    </i>
    <i r="1">
      <x v="74"/>
    </i>
    <i r="1">
      <x v="85"/>
    </i>
    <i r="1">
      <x v="93"/>
    </i>
    <i r="1">
      <x v="99"/>
    </i>
    <i r="1">
      <x v="103"/>
    </i>
    <i r="1">
      <x v="118"/>
    </i>
    <i r="1">
      <x v="144"/>
    </i>
    <i r="1">
      <x v="150"/>
    </i>
    <i r="1">
      <x v="152"/>
    </i>
    <i r="1">
      <x v="179"/>
    </i>
    <i r="1">
      <x v="180"/>
    </i>
    <i r="1">
      <x v="183"/>
    </i>
    <i r="1">
      <x v="202"/>
    </i>
    <i r="1">
      <x v="215"/>
    </i>
    <i r="1">
      <x v="219"/>
    </i>
    <i r="1">
      <x v="228"/>
    </i>
    <i r="1">
      <x v="24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2" firstDataCol="1"/>
  <pivotFields count="5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645">
        <item x="726"/>
        <item x="1238"/>
        <item x="725"/>
        <item x="1237"/>
        <item x="724"/>
        <item x="1503"/>
        <item x="1236"/>
        <item x="896"/>
        <item x="1504"/>
        <item x="521"/>
        <item x="1502"/>
        <item x="1259"/>
        <item x="446"/>
        <item x="878"/>
        <item x="1616"/>
        <item x="894"/>
        <item x="519"/>
        <item x="679"/>
        <item x="1351"/>
        <item x="933"/>
        <item x="723"/>
        <item x="520"/>
        <item x="895"/>
        <item x="1593"/>
        <item x="680"/>
        <item x="893"/>
        <item x="1165"/>
        <item x="1594"/>
        <item x="1166"/>
        <item x="913"/>
        <item x="445"/>
        <item x="1163"/>
        <item x="1258"/>
        <item x="297"/>
        <item x="1294"/>
        <item x="1501"/>
        <item x="914"/>
        <item x="1235"/>
        <item x="106"/>
        <item x="721"/>
        <item x="1164"/>
        <item x="892"/>
        <item x="929"/>
        <item x="915"/>
        <item x="298"/>
        <item x="722"/>
        <item x="1295"/>
        <item x="562"/>
        <item x="930"/>
        <item x="1162"/>
        <item x="1296"/>
        <item x="1234"/>
        <item x="1615"/>
        <item x="558"/>
        <item x="720"/>
        <item x="891"/>
        <item x="1297"/>
        <item x="931"/>
        <item x="696"/>
        <item x="559"/>
        <item x="677"/>
        <item x="1252"/>
        <item x="518"/>
        <item x="932"/>
        <item x="610"/>
        <item x="719"/>
        <item x="877"/>
        <item x="697"/>
        <item x="104"/>
        <item x="560"/>
        <item x="678"/>
        <item x="1253"/>
        <item x="557"/>
        <item x="1349"/>
        <item x="1160"/>
        <item x="890"/>
        <item x="1256"/>
        <item x="698"/>
        <item x="1347"/>
        <item x="561"/>
        <item x="517"/>
        <item x="611"/>
        <item x="85"/>
        <item x="1483"/>
        <item x="444"/>
        <item x="1591"/>
        <item x="105"/>
        <item x="1257"/>
        <item x="1254"/>
        <item x="86"/>
        <item x="1348"/>
        <item x="1191"/>
        <item x="1161"/>
        <item x="1350"/>
        <item x="1484"/>
        <item x="1499"/>
        <item x="699"/>
        <item x="612"/>
        <item x="1592"/>
        <item x="1255"/>
        <item x="465"/>
        <item x="571"/>
        <item x="84"/>
        <item x="1192"/>
        <item x="87"/>
        <item x="1131"/>
        <item x="1500"/>
        <item x="873"/>
        <item x="889"/>
        <item x="613"/>
        <item x="1233"/>
        <item x="1611"/>
        <item x="927"/>
        <item x="88"/>
        <item x="466"/>
        <item x="103"/>
        <item x="1193"/>
        <item x="350"/>
        <item x="614"/>
        <item x="1293"/>
        <item x="1612"/>
        <item x="874"/>
        <item x="928"/>
        <item x="1189"/>
        <item x="1231"/>
        <item x="89"/>
        <item x="345"/>
        <item x="849"/>
        <item x="911"/>
        <item x="348"/>
        <item x="264"/>
        <item x="296"/>
        <item x="1613"/>
        <item x="676"/>
        <item x="191"/>
        <item x="166"/>
        <item x="875"/>
        <item x="608"/>
        <item x="643"/>
        <item x="56"/>
        <item x="346"/>
        <item x="633"/>
        <item x="1232"/>
        <item x="912"/>
        <item x="1190"/>
        <item x="567"/>
        <item x="195"/>
        <item x="90"/>
        <item x="349"/>
        <item x="265"/>
        <item x="850"/>
        <item x="167"/>
        <item x="61"/>
        <item x="1614"/>
        <item x="609"/>
        <item x="192"/>
        <item x="876"/>
        <item x="1610"/>
        <item x="57"/>
        <item x="1251"/>
        <item x="347"/>
        <item x="83"/>
        <item x="644"/>
        <item x="443"/>
        <item x="91"/>
        <item x="718"/>
        <item x="851"/>
        <item x="910"/>
        <item x="196"/>
        <item x="464"/>
        <item x="168"/>
        <item x="1590"/>
        <item x="1159"/>
        <item x="568"/>
        <item x="1292"/>
        <item x="1497"/>
        <item x="58"/>
        <item x="565"/>
        <item x="193"/>
        <item x="1412"/>
        <item x="848"/>
        <item x="1186"/>
        <item x="344"/>
        <item x="263"/>
        <item x="190"/>
        <item x="1396"/>
        <item x="566"/>
        <item x="59"/>
        <item x="569"/>
        <item x="1498"/>
        <item x="909"/>
        <item x="194"/>
        <item x="1394"/>
        <item x="872"/>
        <item x="695"/>
        <item x="1413"/>
        <item x="1187"/>
        <item x="1129"/>
        <item x="1397"/>
        <item x="484"/>
        <item x="514"/>
        <item x="1273"/>
        <item x="802"/>
        <item x="60"/>
        <item x="1480"/>
        <item x="556"/>
        <item x="1346"/>
        <item x="926"/>
        <item x="1209"/>
        <item x="570"/>
        <item x="1395"/>
        <item x="165"/>
        <item x="1401"/>
        <item x="408"/>
        <item x="1333"/>
        <item x="1130"/>
        <item x="515"/>
        <item x="1589"/>
        <item x="1274"/>
        <item x="1398"/>
        <item x="54"/>
        <item x="803"/>
        <item x="1188"/>
        <item x="1481"/>
        <item x="1586"/>
        <item x="563"/>
        <item x="555"/>
        <item x="1210"/>
        <item x="1207"/>
        <item x="1479"/>
        <item x="693"/>
        <item x="516"/>
        <item x="1118"/>
        <item x="888"/>
        <item x="1399"/>
        <item x="102"/>
        <item x="804"/>
        <item x="55"/>
        <item x="188"/>
        <item x="1211"/>
        <item x="1587"/>
        <item x="564"/>
        <item x="694"/>
        <item x="1482"/>
        <item x="1208"/>
        <item x="65"/>
        <item x="68"/>
        <item x="342"/>
        <item x="1268"/>
        <item x="1119"/>
        <item x="189"/>
        <item x="1400"/>
        <item x="675"/>
        <item x="460"/>
        <item x="1608"/>
        <item x="582"/>
        <item x="1588"/>
        <item x="66"/>
        <item x="462"/>
        <item x="629"/>
        <item x="343"/>
        <item x="69"/>
        <item x="1117"/>
        <item x="1120"/>
        <item x="1269"/>
        <item x="1201"/>
        <item x="1198"/>
        <item x="163"/>
        <item x="67"/>
        <item x="463"/>
        <item x="1609"/>
        <item x="461"/>
        <item x="583"/>
        <item x="870"/>
        <item x="64"/>
        <item x="630"/>
        <item x="70"/>
        <item x="1270"/>
        <item x="293"/>
        <item x="1468"/>
        <item x="1266"/>
        <item x="406"/>
        <item x="1206"/>
        <item x="1477"/>
        <item x="164"/>
        <item x="161"/>
        <item x="640"/>
        <item x="1121"/>
        <item x="1202"/>
        <item x="607"/>
        <item x="1332"/>
        <item x="1199"/>
        <item x="584"/>
        <item x="402"/>
        <item x="1271"/>
        <item x="294"/>
        <item x="1267"/>
        <item x="1478"/>
        <item x="871"/>
        <item x="631"/>
        <item x="162"/>
        <item x="1122"/>
        <item x="1230"/>
        <item x="585"/>
        <item x="403"/>
        <item x="62"/>
        <item x="800"/>
        <item x="407"/>
        <item x="672"/>
        <item x="641"/>
        <item x="476"/>
        <item x="845"/>
        <item x="554"/>
        <item x="295"/>
        <item x="1200"/>
        <item x="1272"/>
        <item x="1566"/>
        <item x="481"/>
        <item x="1291"/>
        <item x="261"/>
        <item x="1123"/>
        <item x="673"/>
        <item x="477"/>
        <item x="63"/>
        <item x="642"/>
        <item x="632"/>
        <item x="586"/>
        <item x="404"/>
        <item x="482"/>
        <item x="801"/>
        <item x="846"/>
        <item x="1126"/>
        <item x="0"/>
        <item x="262"/>
        <item x="478"/>
        <item x="1124"/>
        <item x="674"/>
        <item x="587"/>
        <item x="405"/>
        <item x="847"/>
        <item x="843"/>
        <item x="53"/>
        <item x="1496"/>
        <item x="325"/>
        <item x="1430"/>
        <item x="925"/>
        <item x="867"/>
        <item x="1260"/>
        <item x="1414"/>
        <item x="98"/>
        <item x="1325"/>
        <item x="483"/>
        <item x="1197"/>
        <item x="290"/>
        <item x="965"/>
        <item x="421"/>
        <item x="606"/>
        <item x="1155"/>
        <item x="790"/>
        <item x="691"/>
        <item x="907"/>
        <item x="1185"/>
        <item x="1125"/>
        <item x="1212"/>
        <item x="638"/>
        <item x="160"/>
        <item x="391"/>
        <item x="1532"/>
        <item x="141"/>
        <item x="1334"/>
        <item x="132"/>
        <item x="359"/>
        <item x="1021"/>
        <item x="1393"/>
        <item x="260"/>
        <item x="231"/>
        <item x="746"/>
        <item x="1203"/>
        <item x="1279"/>
        <item x="1343"/>
        <item x="1116"/>
        <item x="308"/>
        <item x="1158"/>
        <item x="222"/>
        <item x="1320"/>
        <item x="805"/>
        <item x="400"/>
        <item x="954"/>
        <item x="1285"/>
        <item x="1100"/>
        <item x="625"/>
        <item x="458"/>
        <item x="1523"/>
        <item x="796"/>
        <item x="513"/>
        <item x="101"/>
        <item x="1564"/>
        <item x="757"/>
        <item x="1127"/>
        <item x="1476"/>
        <item x="1289"/>
        <item x="351"/>
        <item x="816"/>
        <item x="1298"/>
        <item x="479"/>
        <item x="1605"/>
        <item x="588"/>
        <item x="1109"/>
        <item x="994"/>
        <item x="1373"/>
        <item x="1083"/>
        <item x="1462"/>
        <item x="1156"/>
        <item x="962"/>
        <item x="1541"/>
        <item x="946"/>
        <item x="1520"/>
        <item x="1240"/>
        <item x="1328"/>
        <item x="1362"/>
        <item x="44"/>
        <item x="1604"/>
        <item x="377"/>
        <item x="844"/>
        <item x="834"/>
        <item x="1079"/>
        <item x="92"/>
        <item x="1357"/>
        <item x="174"/>
        <item x="1371"/>
        <item x="1261"/>
        <item x="595"/>
        <item x="1370"/>
        <item x="781"/>
        <item x="807"/>
        <item x="709"/>
        <item x="291"/>
        <item x="459"/>
        <item x="760"/>
        <item x="692"/>
        <item x="1069"/>
        <item x="1307"/>
        <item x="431"/>
        <item x="1565"/>
        <item x="99"/>
        <item x="1299"/>
        <item x="447"/>
        <item x="639"/>
        <item x="401"/>
        <item x="1220"/>
        <item x="908"/>
        <item x="1577"/>
        <item x="1326"/>
        <item x="626"/>
        <item x="916"/>
        <item x="1280"/>
        <item x="1415"/>
        <item x="776"/>
        <item x="1157"/>
        <item x="1204"/>
        <item x="1063"/>
        <item x="862"/>
        <item x="266"/>
        <item x="434"/>
        <item x="1344"/>
        <item x="1128"/>
        <item x="634"/>
        <item x="467"/>
        <item x="1473"/>
        <item x="1150"/>
        <item x="1385"/>
        <item x="727"/>
        <item x="340"/>
        <item x="852"/>
        <item x="275"/>
        <item x="580"/>
        <item x="309"/>
        <item x="779"/>
        <item x="1329"/>
        <item x="654"/>
        <item x="1086"/>
        <item x="1032"/>
        <item x="995"/>
        <item x="1595"/>
        <item x="1290"/>
        <item x="1486"/>
        <item x="797"/>
        <item x="1005"/>
        <item x="1023"/>
        <item x="601"/>
        <item x="1092"/>
        <item x="806"/>
        <item x="28"/>
        <item x="645"/>
        <item x="1555"/>
        <item x="480"/>
        <item x="947"/>
        <item x="1521"/>
        <item x="589"/>
        <item x="1070"/>
        <item x="1626"/>
        <item x="1242"/>
        <item x="572"/>
        <item x="1194"/>
        <item x="107"/>
        <item x="1014"/>
        <item x="1277"/>
        <item x="761"/>
        <item x="1176"/>
        <item x="1002"/>
        <item x="100"/>
        <item x="292"/>
        <item x="1061"/>
        <item x="352"/>
        <item x="10"/>
        <item x="409"/>
        <item x="1451"/>
        <item x="1331"/>
        <item x="126"/>
        <item x="906"/>
        <item x="817"/>
        <item x="1110"/>
        <item x="430"/>
        <item x="1488"/>
        <item x="1510"/>
        <item x="980"/>
        <item x="1167"/>
        <item x="766"/>
        <item x="382"/>
        <item x="1606"/>
        <item x="1141"/>
        <item x="777"/>
        <item x="1262"/>
        <item x="169"/>
        <item x="1389"/>
        <item x="1132"/>
        <item x="1228"/>
        <item x="1380"/>
        <item x="1524"/>
        <item x="1511"/>
        <item x="917"/>
        <item x="1345"/>
        <item x="422"/>
        <item x="1327"/>
        <item x="1286"/>
        <item x="1082"/>
        <item x="368"/>
        <item x="663"/>
        <item x="1416"/>
        <item x="392"/>
        <item x="791"/>
        <item x="267"/>
        <item x="1463"/>
        <item x="299"/>
        <item x="1275"/>
        <item x="627"/>
        <item x="937"/>
        <item x="966"/>
        <item x="29"/>
        <item x="1205"/>
        <item x="360"/>
        <item x="1321"/>
        <item x="179"/>
        <item x="1223"/>
        <item x="758"/>
        <item x="1404"/>
        <item x="71"/>
        <item x="963"/>
        <item x="341"/>
        <item x="798"/>
        <item x="853"/>
        <item x="581"/>
        <item x="1363"/>
        <item x="1452"/>
        <item x="1241"/>
        <item x="1024"/>
        <item x="276"/>
        <item x="527"/>
        <item x="945"/>
        <item x="1330"/>
        <item x="767"/>
        <item x="868"/>
        <item x="524"/>
        <item x="623"/>
        <item x="175"/>
        <item x="108"/>
        <item x="1525"/>
        <item x="996"/>
        <item x="590"/>
        <item x="240"/>
        <item x="1411"/>
        <item x="45"/>
        <item x="353"/>
        <item x="281"/>
        <item x="553"/>
        <item x="948"/>
        <item x="1374"/>
        <item x="1263"/>
        <item x="1093"/>
        <item x="1084"/>
        <item x="1064"/>
        <item x="1489"/>
        <item x="1316"/>
        <item x="1243"/>
        <item x="1276"/>
        <item x="700"/>
        <item x="1087"/>
        <item x="142"/>
        <item x="197"/>
        <item x="1578"/>
        <item x="635"/>
        <item x="1627"/>
        <item x="180"/>
        <item x="1474"/>
        <item x="799"/>
        <item x="1522"/>
        <item x="1556"/>
        <item x="1300"/>
        <item x="1358"/>
        <item x="989"/>
        <item x="432"/>
        <item x="1386"/>
        <item x="628"/>
        <item x="664"/>
        <item x="232"/>
        <item x="410"/>
        <item x="782"/>
        <item x="1278"/>
        <item x="448"/>
        <item x="745"/>
        <item x="420"/>
        <item x="1003"/>
        <item x="1448"/>
        <item x="1471"/>
        <item x="1033"/>
        <item x="256"/>
        <item x="1025"/>
        <item x="750"/>
        <item x="468"/>
        <item x="602"/>
        <item x="1546"/>
        <item x="759"/>
        <item x="170"/>
        <item x="1111"/>
        <item x="1431"/>
        <item x="655"/>
        <item x="423"/>
        <item x="835"/>
        <item x="310"/>
        <item x="596"/>
        <item x="393"/>
        <item x="1221"/>
        <item x="1439"/>
        <item x="1094"/>
        <item x="1576"/>
        <item x="918"/>
        <item x="1"/>
        <item x="1281"/>
        <item x="1195"/>
        <item x="1322"/>
        <item x="378"/>
        <item x="646"/>
        <item x="241"/>
        <item x="897"/>
        <item x="1244"/>
        <item x="11"/>
        <item x="1142"/>
        <item x="1567"/>
        <item x="854"/>
        <item x="863"/>
        <item x="1434"/>
        <item x="1015"/>
        <item x="967"/>
        <item x="316"/>
        <item x="599"/>
        <item x="1607"/>
        <item x="19"/>
        <item x="433"/>
        <item x="593"/>
        <item x="825"/>
        <item x="213"/>
        <item x="1151"/>
        <item x="485"/>
        <item x="1423"/>
        <item x="1168"/>
        <item x="526"/>
        <item x="451"/>
        <item x="955"/>
        <item x="603"/>
        <item x="1402"/>
        <item x="1449"/>
        <item x="1453"/>
        <item x="259"/>
        <item x="1487"/>
        <item x="974"/>
        <item x="1153"/>
        <item x="109"/>
        <item x="1475"/>
        <item x="1390"/>
        <item x="1533"/>
        <item x="1229"/>
        <item x="993"/>
        <item x="1133"/>
        <item x="1406"/>
        <item x="223"/>
        <item x="818"/>
        <item x="1049"/>
        <item x="1213"/>
        <item x="879"/>
        <item x="1512"/>
        <item x="449"/>
        <item x="997"/>
        <item x="1547"/>
        <item x="762"/>
        <item x="1062"/>
        <item x="198"/>
        <item x="765"/>
        <item x="512"/>
        <item x="1088"/>
        <item x="1282"/>
        <item x="525"/>
        <item x="171"/>
        <item x="1245"/>
        <item x="1405"/>
        <item x="998"/>
        <item x="1143"/>
        <item x="282"/>
        <item x="935"/>
        <item x="1335"/>
        <item x="919"/>
        <item x="949"/>
        <item x="233"/>
        <item x="768"/>
        <item x="1617"/>
        <item x="1040"/>
        <item x="836"/>
        <item x="1635"/>
        <item x="249"/>
        <item x="552"/>
        <item x="379"/>
        <item x="1628"/>
        <item x="701"/>
        <item x="1432"/>
        <item x="783"/>
        <item x="255"/>
        <item x="383"/>
        <item x="1485"/>
        <item x="537"/>
        <item x="751"/>
        <item x="763"/>
        <item x="110"/>
        <item x="300"/>
        <item x="93"/>
        <item x="1596"/>
        <item x="1065"/>
        <item x="600"/>
        <item x="1417"/>
        <item x="656"/>
        <item x="20"/>
        <item x="424"/>
        <item x="486"/>
        <item x="1505"/>
        <item x="469"/>
        <item x="1177"/>
        <item x="1469"/>
        <item x="1016"/>
        <item x="808"/>
        <item x="624"/>
        <item x="1534"/>
        <item x="975"/>
        <item x="30"/>
        <item x="1526"/>
        <item x="747"/>
        <item x="1513"/>
        <item x="311"/>
        <item x="864"/>
        <item x="326"/>
        <item x="417"/>
        <item x="72"/>
        <item x="133"/>
        <item x="317"/>
        <item x="964"/>
        <item x="573"/>
        <item x="1034"/>
        <item x="529"/>
        <item x="46"/>
        <item x="1440"/>
        <item x="769"/>
        <item x="411"/>
        <item x="214"/>
        <item x="1490"/>
        <item x="1433"/>
        <item x="1004"/>
        <item x="1080"/>
        <item x="981"/>
        <item x="1454"/>
        <item x="597"/>
        <item x="127"/>
        <item x="1152"/>
        <item x="710"/>
        <item x="1557"/>
        <item x="1196"/>
        <item x="1144"/>
        <item x="1095"/>
        <item x="1542"/>
        <item x="728"/>
        <item x="1101"/>
        <item x="1017"/>
        <item x="522"/>
        <item x="394"/>
        <item x="1470"/>
        <item x="1387"/>
        <item x="1323"/>
        <item x="332"/>
        <item x="1287"/>
        <item x="752"/>
        <item x="1618"/>
        <item x="31"/>
        <item x="1071"/>
        <item x="682"/>
        <item x="792"/>
        <item x="12"/>
        <item x="1391"/>
        <item x="880"/>
        <item x="591"/>
        <item x="1134"/>
        <item x="301"/>
        <item x="1372"/>
        <item x="780"/>
        <item x="1336"/>
        <item x="1364"/>
        <item x="257"/>
        <item x="210"/>
        <item x="647"/>
        <item x="1308"/>
        <item x="1066"/>
        <item x="1558"/>
        <item x="819"/>
        <item x="1597"/>
        <item x="826"/>
        <item x="1214"/>
        <item x="1001"/>
        <item x="968"/>
        <item x="1407"/>
        <item x="1455"/>
        <item x="604"/>
        <item x="1041"/>
        <item x="94"/>
        <item x="657"/>
        <item x="809"/>
        <item x="503"/>
        <item x="898"/>
        <item x="1246"/>
        <item x="770"/>
        <item x="1081"/>
        <item x="938"/>
        <item x="594"/>
        <item x="1506"/>
        <item x="435"/>
        <item x="702"/>
        <item x="1169"/>
        <item x="1527"/>
        <item x="206"/>
        <item x="1006"/>
        <item x="636"/>
        <item x="881"/>
        <item x="598"/>
        <item x="1112"/>
        <item x="1619"/>
        <item x="1514"/>
        <item x="134"/>
        <item x="1085"/>
        <item x="1464"/>
        <item x="1392"/>
        <item x="748"/>
        <item x="530"/>
        <item x="369"/>
        <item x="538"/>
        <item x="181"/>
        <item x="976"/>
        <item x="395"/>
        <item x="268"/>
        <item x="1288"/>
        <item x="470"/>
        <item x="665"/>
        <item x="1264"/>
        <item x="124"/>
        <item x="1381"/>
        <item x="778"/>
        <item x="1548"/>
        <item x="283"/>
        <item x="1388"/>
        <item x="1050"/>
        <item x="199"/>
        <item x="550"/>
        <item x="936"/>
        <item x="176"/>
        <item x="354"/>
        <item x="574"/>
        <item x="956"/>
        <item x="528"/>
        <item x="361"/>
        <item x="1620"/>
        <item x="658"/>
        <item x="1424"/>
        <item x="1026"/>
        <item x="312"/>
        <item x="215"/>
        <item x="1067"/>
        <item x="2"/>
        <item x="1418"/>
        <item x="615"/>
        <item x="1170"/>
        <item x="793"/>
        <item x="1089"/>
        <item x="1535"/>
        <item x="1515"/>
        <item x="111"/>
        <item x="234"/>
        <item x="1035"/>
        <item x="1113"/>
        <item x="1543"/>
        <item x="1222"/>
        <item x="1042"/>
        <item x="277"/>
        <item x="703"/>
        <item x="211"/>
        <item x="1215"/>
        <item x="969"/>
        <item x="450"/>
        <item x="990"/>
        <item x="1375"/>
        <item x="681"/>
        <item x="869"/>
        <item x="1265"/>
        <item x="1022"/>
        <item x="1102"/>
        <item x="207"/>
        <item x="1224"/>
        <item x="1072"/>
        <item x="47"/>
        <item x="784"/>
        <item x="592"/>
        <item x="1441"/>
        <item x="1568"/>
        <item x="1018"/>
        <item x="771"/>
        <item x="143"/>
        <item x="1598"/>
        <item x="95"/>
        <item x="1096"/>
        <item x="333"/>
        <item x="1178"/>
        <item x="380"/>
        <item x="128"/>
        <item x="736"/>
        <item x="1544"/>
        <item x="957"/>
        <item x="258"/>
        <item x="1359"/>
        <item x="269"/>
        <item x="1382"/>
        <item x="362"/>
        <item x="1317"/>
        <item x="1403"/>
        <item x="810"/>
        <item x="1301"/>
        <item x="855"/>
        <item x="999"/>
        <item x="1114"/>
        <item x="1636"/>
        <item x="331"/>
        <item x="1103"/>
        <item x="546"/>
        <item x="749"/>
        <item x="1145"/>
        <item x="242"/>
        <item x="1247"/>
        <item x="1579"/>
        <item x="1472"/>
        <item x="3"/>
        <item x="1090"/>
        <item x="1058"/>
        <item x="1528"/>
        <item x="284"/>
        <item x="370"/>
        <item x="785"/>
        <item x="318"/>
        <item x="1073"/>
        <item x="1324"/>
        <item x="616"/>
        <item x="1171"/>
        <item x="637"/>
        <item x="327"/>
        <item x="302"/>
        <item x="1491"/>
        <item x="425"/>
        <item x="1283"/>
        <item x="899"/>
        <item x="1036"/>
        <item x="811"/>
        <item x="1337"/>
        <item x="837"/>
        <item x="729"/>
        <item x="504"/>
        <item x="1629"/>
        <item x="1135"/>
        <item x="605"/>
        <item x="1465"/>
        <item x="1435"/>
        <item x="508"/>
        <item x="950"/>
        <item x="177"/>
        <item x="452"/>
        <item x="531"/>
        <item x="1318"/>
        <item x="1154"/>
        <item x="32"/>
        <item x="412"/>
        <item x="1569"/>
        <item x="857"/>
        <item x="487"/>
        <item x="764"/>
        <item x="224"/>
        <item x="1051"/>
        <item x="1442"/>
        <item x="328"/>
        <item x="1239"/>
        <item x="1115"/>
        <item x="1376"/>
        <item x="1545"/>
        <item x="212"/>
        <item x="991"/>
        <item x="882"/>
        <item x="943"/>
        <item x="21"/>
        <item x="1425"/>
        <item x="436"/>
        <item x="920"/>
        <item x="172"/>
        <item x="551"/>
        <item x="648"/>
        <item x="1536"/>
        <item x="384"/>
        <item x="1383"/>
        <item x="129"/>
        <item x="243"/>
        <item x="856"/>
        <item x="1179"/>
        <item x="865"/>
        <item x="48"/>
        <item x="939"/>
        <item x="79"/>
        <item x="820"/>
        <item x="827"/>
        <item x="1360"/>
        <item x="355"/>
        <item x="1621"/>
        <item x="739"/>
        <item x="116"/>
        <item x="426"/>
        <item x="617"/>
        <item x="1068"/>
        <item x="96"/>
        <item x="772"/>
        <item x="659"/>
        <item x="711"/>
        <item x="1559"/>
        <item x="200"/>
        <item x="33"/>
        <item x="13"/>
        <item x="683"/>
        <item x="753"/>
        <item x="970"/>
        <item x="1074"/>
        <item x="270"/>
        <item x="225"/>
        <item x="1549"/>
        <item x="1000"/>
        <item x="144"/>
        <item x="704"/>
        <item x="547"/>
        <item x="1091"/>
        <item x="533"/>
        <item x="1172"/>
        <item x="500"/>
        <item x="1637"/>
        <item x="858"/>
        <item x="1027"/>
        <item x="730"/>
        <item x="982"/>
        <item x="1248"/>
        <item x="940"/>
        <item x="1019"/>
        <item x="135"/>
        <item x="158"/>
        <item x="1043"/>
        <item x="838"/>
        <item x="1097"/>
        <item x="396"/>
        <item x="1580"/>
        <item x="1146"/>
        <item x="921"/>
        <item x="244"/>
        <item x="201"/>
        <item x="575"/>
        <item x="523"/>
        <item x="488"/>
        <item x="971"/>
        <item x="381"/>
        <item x="4"/>
        <item x="1529"/>
        <item x="363"/>
        <item x="117"/>
        <item x="385"/>
        <item x="1436"/>
        <item x="1284"/>
        <item x="1217"/>
        <item x="532"/>
        <item x="812"/>
        <item x="356"/>
        <item x="415"/>
        <item x="773"/>
        <item x="951"/>
        <item x="1537"/>
        <item x="112"/>
        <item x="250"/>
        <item x="505"/>
        <item x="1516"/>
        <item x="666"/>
        <item x="1507"/>
        <item x="278"/>
        <item x="1309"/>
        <item x="1456"/>
        <item x="1020"/>
        <item x="1216"/>
        <item x="1466"/>
        <item x="182"/>
        <item x="471"/>
        <item x="754"/>
        <item x="413"/>
        <item x="1136"/>
        <item x="1365"/>
        <item x="202"/>
        <item x="173"/>
        <item x="336"/>
        <item x="649"/>
        <item x="794"/>
        <item x="944"/>
        <item x="1302"/>
        <item x="1059"/>
        <item x="1007"/>
        <item x="1408"/>
        <item x="49"/>
        <item x="1352"/>
        <item x="1530"/>
        <item x="534"/>
        <item x="178"/>
        <item x="1338"/>
        <item x="1377"/>
        <item x="313"/>
        <item x="941"/>
        <item x="1550"/>
        <item x="977"/>
        <item x="539"/>
        <item x="125"/>
        <item x="501"/>
        <item x="1044"/>
        <item x="1622"/>
        <item x="279"/>
        <item x="235"/>
        <item x="839"/>
        <item x="737"/>
        <item x="34"/>
        <item x="1075"/>
        <item x="145"/>
        <item x="364"/>
        <item x="153"/>
        <item x="813"/>
        <item x="357"/>
        <item x="992"/>
        <item x="496"/>
        <item x="427"/>
        <item x="1319"/>
        <item x="1052"/>
        <item x="334"/>
        <item x="1353"/>
        <item x="1437"/>
        <item x="371"/>
        <item x="821"/>
        <item x="1060"/>
        <item x="576"/>
        <item x="118"/>
        <item x="319"/>
        <item x="1361"/>
        <item x="216"/>
        <item x="1419"/>
        <item x="130"/>
        <item x="900"/>
        <item x="5"/>
        <item x="1538"/>
        <item x="650"/>
        <item x="509"/>
        <item x="122"/>
        <item x="1570"/>
        <item x="548"/>
        <item x="958"/>
        <item x="208"/>
        <item x="1492"/>
        <item x="1028"/>
        <item x="150"/>
        <item x="1443"/>
        <item x="660"/>
        <item x="136"/>
        <item x="226"/>
        <item x="1249"/>
        <item x="22"/>
        <item x="97"/>
        <item x="183"/>
        <item x="740"/>
        <item x="1045"/>
        <item x="684"/>
        <item x="618"/>
        <item x="285"/>
        <item x="922"/>
        <item x="271"/>
        <item x="1599"/>
        <item x="972"/>
        <item x="1225"/>
        <item x="1310"/>
        <item x="1104"/>
        <item x="1218"/>
        <item x="502"/>
        <item x="1339"/>
        <item x="952"/>
        <item x="386"/>
        <item x="14"/>
        <item x="245"/>
        <item x="731"/>
        <item x="489"/>
        <item x="329"/>
        <item x="1076"/>
        <item x="1426"/>
        <item x="840"/>
        <item x="80"/>
        <item x="883"/>
        <item x="1046"/>
        <item x="1366"/>
        <item x="1303"/>
        <item x="866"/>
        <item x="314"/>
        <item x="151"/>
        <item x="418"/>
        <item x="209"/>
        <item x="1037"/>
        <item x="227"/>
        <item x="712"/>
        <item x="1571"/>
        <item x="1180"/>
        <item x="1638"/>
        <item x="795"/>
        <item x="506"/>
        <item x="540"/>
        <item x="1630"/>
        <item x="1378"/>
        <item x="387"/>
        <item x="472"/>
        <item x="953"/>
        <item x="280"/>
        <item x="667"/>
        <item x="1137"/>
        <item x="1517"/>
        <item x="397"/>
        <item x="1340"/>
        <item x="113"/>
        <item x="786"/>
        <item x="1438"/>
        <item x="453"/>
        <item x="1493"/>
        <item x="303"/>
        <item x="365"/>
        <item x="1467"/>
        <item x="159"/>
        <item x="428"/>
        <item x="1581"/>
        <item x="1420"/>
        <item x="934"/>
        <item x="510"/>
        <item x="741"/>
        <item x="1560"/>
        <item x="1457"/>
        <item x="1029"/>
        <item x="497"/>
        <item x="1623"/>
        <item x="123"/>
        <item x="1531"/>
        <item x="774"/>
        <item x="651"/>
        <item x="251"/>
        <item x="437"/>
        <item x="320"/>
        <item x="121"/>
        <item x="983"/>
        <item x="236"/>
        <item x="1219"/>
        <item x="1600"/>
        <item x="535"/>
        <item x="42"/>
        <item x="738"/>
        <item x="577"/>
        <item x="814"/>
        <item x="1173"/>
        <item x="755"/>
        <item x="1098"/>
        <item x="1508"/>
        <item x="1077"/>
        <item x="1367"/>
        <item x="1105"/>
        <item x="1572"/>
        <item x="1551"/>
        <item x="841"/>
        <item x="272"/>
        <item x="713"/>
        <item x="6"/>
        <item x="541"/>
        <item x="1539"/>
        <item x="1561"/>
        <item x="828"/>
        <item x="959"/>
        <item x="859"/>
        <item x="973"/>
        <item x="732"/>
        <item x="1631"/>
        <item x="1311"/>
        <item x="923"/>
        <item x="815"/>
        <item x="15"/>
        <item x="237"/>
        <item x="1030"/>
        <item x="146"/>
        <item x="705"/>
        <item x="668"/>
        <item x="416"/>
        <item x="419"/>
        <item x="1624"/>
        <item x="388"/>
        <item x="137"/>
        <item x="652"/>
        <item x="1444"/>
        <item x="286"/>
        <item x="507"/>
        <item x="23"/>
        <item x="1458"/>
        <item x="942"/>
        <item x="1174"/>
        <item x="358"/>
        <item x="366"/>
        <item x="1038"/>
        <item x="438"/>
        <item x="304"/>
        <item x="1518"/>
        <item x="549"/>
        <item x="1147"/>
        <item x="1181"/>
        <item x="50"/>
        <item x="960"/>
        <item x="473"/>
        <item x="131"/>
        <item x="1632"/>
        <item x="1304"/>
        <item x="1341"/>
        <item x="321"/>
        <item x="978"/>
        <item x="733"/>
        <item x="114"/>
        <item x="1354"/>
        <item x="372"/>
        <item x="77"/>
        <item x="1008"/>
        <item x="81"/>
        <item x="775"/>
        <item x="335"/>
        <item x="1106"/>
        <item x="884"/>
        <item x="273"/>
        <item x="40"/>
        <item x="16"/>
        <item x="154"/>
        <item x="1562"/>
        <item x="429"/>
        <item x="35"/>
        <item x="330"/>
        <item x="1582"/>
        <item x="228"/>
        <item x="984"/>
        <item x="490"/>
        <item x="322"/>
        <item x="1409"/>
        <item x="1601"/>
        <item x="184"/>
        <item x="619"/>
        <item x="1494"/>
        <item x="1047"/>
        <item x="1540"/>
        <item x="787"/>
        <item x="1445"/>
        <item x="1078"/>
        <item x="217"/>
        <item x="822"/>
        <item x="389"/>
        <item x="1305"/>
        <item x="119"/>
        <item x="1552"/>
        <item x="51"/>
        <item x="41"/>
        <item x="274"/>
        <item x="653"/>
        <item x="1427"/>
        <item x="120"/>
        <item x="1573"/>
        <item x="1368"/>
        <item x="7"/>
        <item x="979"/>
        <item x="1148"/>
        <item x="1053"/>
        <item x="1250"/>
        <item x="756"/>
        <item x="1355"/>
        <item x="315"/>
        <item x="1421"/>
        <item x="498"/>
        <item x="474"/>
        <item x="246"/>
        <item x="901"/>
        <item x="494"/>
        <item x="661"/>
        <item x="1031"/>
        <item x="337"/>
        <item x="1226"/>
        <item x="1633"/>
        <item x="390"/>
        <item x="373"/>
        <item x="885"/>
        <item x="536"/>
        <item x="323"/>
        <item x="1175"/>
        <item x="454"/>
        <item x="669"/>
        <item x="152"/>
        <item x="1625"/>
        <item x="511"/>
        <item x="398"/>
        <item x="1563"/>
        <item x="823"/>
        <item x="36"/>
        <item x="1446"/>
        <item x="17"/>
        <item x="367"/>
        <item x="1138"/>
        <item x="1639"/>
        <item x="1379"/>
        <item x="1107"/>
        <item x="1450"/>
        <item x="247"/>
        <item x="1495"/>
        <item x="138"/>
        <item x="706"/>
        <item x="1306"/>
        <item x="1583"/>
        <item x="499"/>
        <item x="714"/>
        <item x="1602"/>
        <item x="1048"/>
        <item x="924"/>
        <item x="8"/>
        <item x="542"/>
        <item x="1553"/>
        <item x="742"/>
        <item x="1459"/>
        <item x="82"/>
        <item x="203"/>
        <item x="1509"/>
        <item x="788"/>
        <item x="73"/>
        <item x="824"/>
        <item x="147"/>
        <item x="620"/>
        <item x="491"/>
        <item x="1227"/>
        <item x="734"/>
        <item x="218"/>
        <item x="39"/>
        <item x="1099"/>
        <item x="1312"/>
        <item x="1584"/>
        <item x="155"/>
        <item x="287"/>
        <item x="662"/>
        <item x="842"/>
        <item x="1356"/>
        <item x="1039"/>
        <item x="248"/>
        <item x="1519"/>
        <item x="455"/>
        <item x="1603"/>
        <item x="1182"/>
        <item x="252"/>
        <item x="74"/>
        <item x="1410"/>
        <item x="902"/>
        <item x="43"/>
        <item x="578"/>
        <item x="1460"/>
        <item x="495"/>
        <item x="24"/>
        <item x="829"/>
        <item x="238"/>
        <item x="1384"/>
        <item x="860"/>
        <item x="324"/>
        <item x="1369"/>
        <item x="18"/>
        <item x="185"/>
        <item x="229"/>
        <item x="1634"/>
        <item x="1009"/>
        <item x="204"/>
        <item x="239"/>
        <item x="1640"/>
        <item x="439"/>
        <item x="305"/>
        <item x="1574"/>
        <item x="715"/>
        <item x="115"/>
        <item x="1149"/>
        <item x="735"/>
        <item x="961"/>
        <item x="1342"/>
        <item x="985"/>
        <item x="689"/>
        <item x="25"/>
        <item x="78"/>
        <item x="830"/>
        <item x="288"/>
        <item x="707"/>
        <item x="1183"/>
        <item x="440"/>
        <item x="52"/>
        <item x="1575"/>
        <item x="374"/>
        <item x="1054"/>
        <item x="156"/>
        <item x="1428"/>
        <item x="670"/>
        <item x="543"/>
        <item x="148"/>
        <item x="253"/>
        <item x="579"/>
        <item x="716"/>
        <item x="1422"/>
        <item x="37"/>
        <item x="743"/>
        <item x="306"/>
        <item x="1554"/>
        <item x="685"/>
        <item x="492"/>
        <item x="1313"/>
        <item x="789"/>
        <item x="621"/>
        <item x="219"/>
        <item x="1055"/>
        <item x="230"/>
        <item x="9"/>
        <item x="1447"/>
        <item x="1429"/>
        <item x="475"/>
        <item x="886"/>
        <item x="1010"/>
        <item x="399"/>
        <item x="1461"/>
        <item x="1139"/>
        <item x="338"/>
        <item x="1585"/>
        <item x="1108"/>
        <item x="686"/>
        <item x="744"/>
        <item x="708"/>
        <item x="690"/>
        <item x="289"/>
        <item x="1011"/>
        <item x="831"/>
        <item x="456"/>
        <item x="1641"/>
        <item x="887"/>
        <item x="903"/>
        <item x="139"/>
        <item x="38"/>
        <item x="220"/>
        <item x="671"/>
        <item x="26"/>
        <item x="1314"/>
        <item x="1184"/>
        <item x="307"/>
        <item x="493"/>
        <item x="186"/>
        <item x="986"/>
        <item x="75"/>
        <item x="687"/>
        <item x="205"/>
        <item x="1012"/>
        <item x="1642"/>
        <item x="339"/>
        <item x="622"/>
        <item x="375"/>
        <item x="27"/>
        <item x="904"/>
        <item x="1140"/>
        <item x="441"/>
        <item x="544"/>
        <item x="861"/>
        <item x="987"/>
        <item x="457"/>
        <item x="221"/>
        <item x="149"/>
        <item x="414"/>
        <item x="157"/>
        <item x="254"/>
        <item x="187"/>
        <item x="1013"/>
        <item x="376"/>
        <item x="442"/>
        <item x="832"/>
        <item x="717"/>
        <item x="1643"/>
        <item x="905"/>
        <item x="76"/>
        <item x="545"/>
        <item x="1056"/>
        <item x="140"/>
        <item x="1315"/>
        <item x="688"/>
        <item x="1057"/>
        <item x="833"/>
        <item x="988"/>
        <item t="default"/>
      </items>
    </pivotField>
    <pivotField showAll="0"/>
    <pivotField axis="axisRow" showAll="0">
      <items count="12">
        <item h="1" x="9"/>
        <item h="1" x="2"/>
        <item h="1" x="10"/>
        <item h="1" x="0"/>
        <item h="1" x="7"/>
        <item h="1" x="8"/>
        <item h="1" x="1"/>
        <item x="4"/>
        <item h="1" x="6"/>
        <item x="3"/>
        <item h="1" x="5"/>
        <item t="default"/>
      </items>
    </pivotField>
  </pivotFields>
  <rowFields count="1">
    <field x="4"/>
  </rowFields>
  <rowItems count="3">
    <i>
      <x v="7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7"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m="1" x="25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72"/>
        <item x="73"/>
        <item t="default"/>
      </items>
    </pivotField>
    <pivotField showAll="0"/>
    <pivotField showAll="0"/>
    <pivotField showAll="0"/>
    <pivotField axis="axisRow" showAll="0">
      <items count="14">
        <item h="1" x="9"/>
        <item h="1" x="2"/>
        <item h="1" m="1" x="12"/>
        <item h="1" x="0"/>
        <item h="1" x="6"/>
        <item h="1" x="8"/>
        <item h="1" x="1"/>
        <item sd="0" x="7"/>
        <item h="1" x="5"/>
        <item sd="0" x="3"/>
        <item h="1" x="4"/>
        <item x="10"/>
        <item x="11"/>
        <item t="default"/>
      </items>
    </pivotField>
    <pivotField dataField="1" showAll="0"/>
    <pivotField dataField="1" showAll="0"/>
  </pivotFields>
  <rowFields count="2">
    <field x="4"/>
    <field x="0"/>
  </rowFields>
  <rowItems count="7">
    <i>
      <x v="7"/>
    </i>
    <i>
      <x v="9"/>
    </i>
    <i>
      <x v="11"/>
    </i>
    <i r="1">
      <x v="249"/>
    </i>
    <i>
      <x v="12"/>
    </i>
    <i r="1"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growth" fld="5" subtotal="average" baseField="4" baseItem="0"/>
    <dataField name="Average rate of growth" fld="6" subtotal="average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894" totalsRowShown="0">
  <autoFilter ref="A1:F1894">
    <filterColumn colId="4">
      <filters>
        <filter val="Propriva"/>
        <filter val="Stelasyn"/>
      </filters>
    </filterColumn>
  </autoFilter>
  <sortState ref="A42:E1854">
    <sortCondition ref="A1:A1894"/>
  </sortState>
  <tableColumns count="6">
    <tableColumn id="1" name="Mouse ID"/>
    <tableColumn id="2" name="Timepoint"/>
    <tableColumn id="3" name="Tumor Volume (mm3)"/>
    <tableColumn id="4" name="Metastatic Sites"/>
    <tableColumn id="5" name="Column1" dataDxfId="6"/>
    <tableColumn id="6" name="Column2" dataDxfId="2">
      <calculatedColumnFormula>IF(Table1[[#This Row],[Tumor Volume (mm3)]]=45,0,C2-C1)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1894" totalsRowShown="0">
  <autoFilter ref="A1:G1894"/>
  <sortState ref="A2:E1894">
    <sortCondition ref="A1:A1894"/>
  </sortState>
  <tableColumns count="7">
    <tableColumn id="1" name="Mouse ID"/>
    <tableColumn id="2" name="Timepoint"/>
    <tableColumn id="3" name="Tumor Volume (mm3)"/>
    <tableColumn id="4" name="Metastatic Sites"/>
    <tableColumn id="5" name="Column1" dataDxfId="5"/>
    <tableColumn id="6" name="Column2" dataDxfId="4"/>
    <tableColumn id="7" name="Column3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4" totalsRowShown="0">
  <autoFilter ref="A1:E14"/>
  <sortState ref="A2:D14">
    <sortCondition ref="A1:A14"/>
  </sortState>
  <tableColumns count="5">
    <tableColumn id="1" name="Set" dataDxfId="1"/>
    <tableColumn id="2" name="Time"/>
    <tableColumn id="3" name="Size"/>
    <tableColumn id="4" name="Sites"/>
    <tableColumn id="5" name="Column1" dataDxfId="0">
      <calculatedColumnFormula>IF(C2=45,0,C2/C1)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7"/>
  <sheetViews>
    <sheetView workbookViewId="0">
      <selection activeCell="L5" sqref="L5"/>
    </sheetView>
  </sheetViews>
  <sheetFormatPr defaultRowHeight="14.5" x14ac:dyDescent="0.35"/>
  <cols>
    <col min="1" max="1" width="25.90625" bestFit="1" customWidth="1"/>
    <col min="2" max="2" width="15.26953125" bestFit="1" customWidth="1"/>
    <col min="3" max="12" width="11.81640625" bestFit="1" customWidth="1"/>
    <col min="13" max="13" width="17.26953125" bestFit="1" customWidth="1"/>
    <col min="14" max="14" width="20.6328125" bestFit="1" customWidth="1"/>
    <col min="15" max="15" width="17.26953125" bestFit="1" customWidth="1"/>
    <col min="16" max="16" width="20.6328125" bestFit="1" customWidth="1"/>
    <col min="17" max="17" width="17.26953125" bestFit="1" customWidth="1"/>
    <col min="18" max="18" width="20.6328125" bestFit="1" customWidth="1"/>
    <col min="19" max="19" width="17.26953125" bestFit="1" customWidth="1"/>
    <col min="20" max="20" width="20.6328125" bestFit="1" customWidth="1"/>
    <col min="21" max="21" width="17.26953125" bestFit="1" customWidth="1"/>
    <col min="22" max="22" width="25.54296875" bestFit="1" customWidth="1"/>
    <col min="23" max="23" width="22.08984375" bestFit="1" customWidth="1"/>
  </cols>
  <sheetData>
    <row r="3" spans="1:13" x14ac:dyDescent="0.35">
      <c r="A3" s="3" t="s">
        <v>276</v>
      </c>
      <c r="B3" s="3" t="s">
        <v>266</v>
      </c>
    </row>
    <row r="4" spans="1:13" x14ac:dyDescent="0.35">
      <c r="A4" s="3" t="s">
        <v>253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254</v>
      </c>
    </row>
    <row r="5" spans="1:13" x14ac:dyDescent="0.35">
      <c r="A5" s="4" t="s">
        <v>267</v>
      </c>
      <c r="B5" s="5">
        <v>90</v>
      </c>
      <c r="C5" s="5">
        <v>96.35719353959999</v>
      </c>
      <c r="D5" s="5">
        <v>101.62568393309999</v>
      </c>
      <c r="E5" s="5">
        <v>104.76787183019999</v>
      </c>
      <c r="F5" s="5">
        <v>109.98377210539999</v>
      </c>
      <c r="G5" s="5">
        <v>56.045563533500001</v>
      </c>
      <c r="H5" s="5">
        <v>59.0822939412</v>
      </c>
      <c r="I5" s="5">
        <v>62.570879613700001</v>
      </c>
      <c r="J5" s="5"/>
      <c r="K5" s="5"/>
      <c r="L5" s="5">
        <v>680.43325849669986</v>
      </c>
      <c r="M5">
        <f>IFERROR(L5/COUNT(C5:K5),0)</f>
        <v>97.204751213814262</v>
      </c>
    </row>
    <row r="6" spans="1:13" x14ac:dyDescent="0.35">
      <c r="A6" s="6" t="s">
        <v>111</v>
      </c>
      <c r="B6" s="5">
        <v>90</v>
      </c>
      <c r="C6" s="5">
        <v>96.35719353959999</v>
      </c>
      <c r="D6" s="5">
        <v>101.62568393309999</v>
      </c>
      <c r="E6" s="5">
        <v>104.76787183019999</v>
      </c>
      <c r="F6" s="5">
        <v>109.98377210539999</v>
      </c>
      <c r="G6" s="5">
        <v>56.045563533500001</v>
      </c>
      <c r="H6" s="5">
        <v>59.0822939412</v>
      </c>
      <c r="I6" s="5">
        <v>62.570879613700001</v>
      </c>
      <c r="J6" s="5"/>
      <c r="K6" s="5"/>
      <c r="L6" s="5">
        <v>680.43325849669986</v>
      </c>
      <c r="M6">
        <f t="shared" ref="M6:M57" si="0">IFERROR(L6/COUNT(C6:K6),0)</f>
        <v>97.204751213814262</v>
      </c>
    </row>
    <row r="7" spans="1:13" x14ac:dyDescent="0.35">
      <c r="A7" s="4" t="s">
        <v>263</v>
      </c>
      <c r="B7" s="5">
        <v>1080</v>
      </c>
      <c r="C7" s="5">
        <v>1084.8669822836998</v>
      </c>
      <c r="D7" s="5">
        <v>1027.7097554539</v>
      </c>
      <c r="E7" s="5">
        <v>763.37654222790013</v>
      </c>
      <c r="F7" s="5">
        <v>796.91076312260009</v>
      </c>
      <c r="G7" s="5">
        <v>721.01236352240005</v>
      </c>
      <c r="H7" s="5">
        <v>697.4705701383001</v>
      </c>
      <c r="I7" s="5">
        <v>540.93111087369994</v>
      </c>
      <c r="J7" s="5">
        <v>567.40983079670002</v>
      </c>
      <c r="K7" s="5">
        <v>463.80970081910004</v>
      </c>
      <c r="L7" s="5">
        <v>7743.4976192383001</v>
      </c>
      <c r="M7">
        <f t="shared" si="0"/>
        <v>860.38862435981116</v>
      </c>
    </row>
    <row r="8" spans="1:13" x14ac:dyDescent="0.35">
      <c r="A8" s="6" t="s">
        <v>171</v>
      </c>
      <c r="B8" s="5">
        <v>45</v>
      </c>
      <c r="C8" s="5">
        <v>46.5530898552</v>
      </c>
      <c r="D8" s="5">
        <v>47.867375686400003</v>
      </c>
      <c r="E8" s="5">
        <v>49.530401373399997</v>
      </c>
      <c r="F8" s="5">
        <v>50.712423336199997</v>
      </c>
      <c r="G8" s="5">
        <v>51.846381470899999</v>
      </c>
      <c r="H8" s="5">
        <v>54.379345049999998</v>
      </c>
      <c r="I8" s="5">
        <v>56.510682335399999</v>
      </c>
      <c r="J8" s="5">
        <v>58.605448163600002</v>
      </c>
      <c r="K8" s="5">
        <v>62.191414371199997</v>
      </c>
      <c r="L8" s="5">
        <v>523.19656164230003</v>
      </c>
      <c r="M8">
        <f t="shared" si="0"/>
        <v>58.132951293588889</v>
      </c>
    </row>
    <row r="9" spans="1:13" x14ac:dyDescent="0.35">
      <c r="A9" s="6" t="s">
        <v>219</v>
      </c>
      <c r="B9" s="5">
        <v>45</v>
      </c>
      <c r="C9" s="5">
        <v>46.351842047700003</v>
      </c>
      <c r="D9" s="5">
        <v>50.965297666799998</v>
      </c>
      <c r="E9" s="5">
        <v>53.266430868999997</v>
      </c>
      <c r="F9" s="5">
        <v>55.481689223899998</v>
      </c>
      <c r="G9" s="5">
        <v>56.545519468400002</v>
      </c>
      <c r="H9" s="5">
        <v>60.753924604200002</v>
      </c>
      <c r="I9" s="5">
        <v>61.872273652799997</v>
      </c>
      <c r="J9" s="5">
        <v>64.183229180599994</v>
      </c>
      <c r="K9" s="5"/>
      <c r="L9" s="5">
        <v>494.42020671339998</v>
      </c>
      <c r="M9">
        <f t="shared" si="0"/>
        <v>61.802525839174997</v>
      </c>
    </row>
    <row r="10" spans="1:13" x14ac:dyDescent="0.35">
      <c r="A10" s="6" t="s">
        <v>215</v>
      </c>
      <c r="B10" s="5">
        <v>45</v>
      </c>
      <c r="C10" s="5">
        <v>46.188741927700001</v>
      </c>
      <c r="D10" s="5">
        <v>50.094753821700003</v>
      </c>
      <c r="E10" s="5">
        <v>51.007258002</v>
      </c>
      <c r="F10" s="5">
        <v>55.090096910200003</v>
      </c>
      <c r="G10" s="5">
        <v>55.754082566000001</v>
      </c>
      <c r="H10" s="5">
        <v>58.952829107200003</v>
      </c>
      <c r="I10" s="5">
        <v>60.862158834500001</v>
      </c>
      <c r="J10" s="5">
        <v>61.7749626799</v>
      </c>
      <c r="K10" s="5"/>
      <c r="L10" s="5">
        <v>484.72488384920001</v>
      </c>
      <c r="M10">
        <f t="shared" si="0"/>
        <v>60.590610481150001</v>
      </c>
    </row>
    <row r="11" spans="1:13" x14ac:dyDescent="0.35">
      <c r="A11" s="6" t="s">
        <v>210</v>
      </c>
      <c r="B11" s="5">
        <v>45</v>
      </c>
      <c r="C11" s="5">
        <v>47.656424357500001</v>
      </c>
      <c r="D11" s="5">
        <v>49.188231667399997</v>
      </c>
      <c r="E11" s="5">
        <v>52.6826953952</v>
      </c>
      <c r="F11" s="5">
        <v>54.643295405499998</v>
      </c>
      <c r="G11" s="5">
        <v>56.8494055954</v>
      </c>
      <c r="H11" s="5">
        <v>60.328717050900003</v>
      </c>
      <c r="I11" s="5">
        <v>62.330420396599997</v>
      </c>
      <c r="J11" s="5">
        <v>68.525856157899995</v>
      </c>
      <c r="K11" s="5">
        <v>70.492787634099997</v>
      </c>
      <c r="L11" s="5">
        <v>567.69783366050001</v>
      </c>
      <c r="M11">
        <f t="shared" si="0"/>
        <v>63.077537073388889</v>
      </c>
    </row>
    <row r="12" spans="1:13" x14ac:dyDescent="0.35">
      <c r="A12" s="6" t="s">
        <v>206</v>
      </c>
      <c r="B12" s="5">
        <v>45</v>
      </c>
      <c r="C12" s="5">
        <v>47.235937153099997</v>
      </c>
      <c r="D12" s="5">
        <v>48.685756047200002</v>
      </c>
      <c r="E12" s="5">
        <v>49.536897745700003</v>
      </c>
      <c r="F12" s="5">
        <v>51.877061892500002</v>
      </c>
      <c r="G12" s="5">
        <v>52.928823231199999</v>
      </c>
      <c r="H12" s="5">
        <v>53.597038196299998</v>
      </c>
      <c r="I12" s="5">
        <v>55.679996556799999</v>
      </c>
      <c r="J12" s="5">
        <v>56.842435142500001</v>
      </c>
      <c r="K12" s="5">
        <v>58.633404140099998</v>
      </c>
      <c r="L12" s="5">
        <v>520.01735010539994</v>
      </c>
      <c r="M12">
        <f t="shared" si="0"/>
        <v>57.77970556726666</v>
      </c>
    </row>
    <row r="13" spans="1:13" x14ac:dyDescent="0.35">
      <c r="A13" s="6" t="s">
        <v>172</v>
      </c>
      <c r="B13" s="5">
        <v>45</v>
      </c>
      <c r="C13" s="5">
        <v>46.042115822699998</v>
      </c>
      <c r="D13" s="5">
        <v>46.606946758699998</v>
      </c>
      <c r="E13" s="5">
        <v>48.775285497299997</v>
      </c>
      <c r="F13" s="5">
        <v>50.180109350999999</v>
      </c>
      <c r="G13" s="5"/>
      <c r="H13" s="5"/>
      <c r="I13" s="5"/>
      <c r="J13" s="5"/>
      <c r="K13" s="5"/>
      <c r="L13" s="5">
        <v>236.60445742969998</v>
      </c>
      <c r="M13">
        <f t="shared" si="0"/>
        <v>59.151114357424994</v>
      </c>
    </row>
    <row r="14" spans="1:13" x14ac:dyDescent="0.35">
      <c r="A14" s="6" t="s">
        <v>203</v>
      </c>
      <c r="B14" s="5">
        <v>45</v>
      </c>
      <c r="C14" s="5">
        <v>49.481949353200001</v>
      </c>
      <c r="D14" s="5">
        <v>53.6539695982</v>
      </c>
      <c r="E14" s="5"/>
      <c r="F14" s="5"/>
      <c r="G14" s="5"/>
      <c r="H14" s="5"/>
      <c r="I14" s="5"/>
      <c r="J14" s="5"/>
      <c r="K14" s="5"/>
      <c r="L14" s="5">
        <v>148.13591895140001</v>
      </c>
      <c r="M14">
        <f t="shared" si="0"/>
        <v>74.067959475700007</v>
      </c>
    </row>
    <row r="15" spans="1:13" x14ac:dyDescent="0.35">
      <c r="A15" s="6" t="s">
        <v>201</v>
      </c>
      <c r="B15" s="5">
        <v>45</v>
      </c>
      <c r="C15" s="5"/>
      <c r="D15" s="5"/>
      <c r="E15" s="5"/>
      <c r="F15" s="5"/>
      <c r="G15" s="5"/>
      <c r="H15" s="5"/>
      <c r="I15" s="5"/>
      <c r="J15" s="5"/>
      <c r="K15" s="5"/>
      <c r="L15" s="5">
        <v>45</v>
      </c>
      <c r="M15">
        <f t="shared" si="0"/>
        <v>0</v>
      </c>
    </row>
    <row r="16" spans="1:13" x14ac:dyDescent="0.35">
      <c r="A16" s="6" t="s">
        <v>140</v>
      </c>
      <c r="B16" s="5">
        <v>45</v>
      </c>
      <c r="C16" s="5">
        <v>46.099099692599999</v>
      </c>
      <c r="D16" s="5"/>
      <c r="E16" s="5"/>
      <c r="F16" s="5"/>
      <c r="G16" s="5"/>
      <c r="H16" s="5"/>
      <c r="I16" s="5"/>
      <c r="J16" s="5"/>
      <c r="K16" s="5"/>
      <c r="L16" s="5">
        <v>91.099099692599992</v>
      </c>
      <c r="M16">
        <f t="shared" si="0"/>
        <v>91.099099692599992</v>
      </c>
    </row>
    <row r="17" spans="1:13" x14ac:dyDescent="0.35">
      <c r="A17" s="6" t="s">
        <v>214</v>
      </c>
      <c r="B17" s="5">
        <v>45</v>
      </c>
      <c r="C17" s="5">
        <v>47.5542842873</v>
      </c>
      <c r="D17" s="5">
        <v>49.145708664499999</v>
      </c>
      <c r="E17" s="5"/>
      <c r="F17" s="5"/>
      <c r="G17" s="5"/>
      <c r="H17" s="5"/>
      <c r="I17" s="5"/>
      <c r="J17" s="5"/>
      <c r="K17" s="5"/>
      <c r="L17" s="5">
        <v>141.6999929518</v>
      </c>
      <c r="M17">
        <f t="shared" si="0"/>
        <v>70.849996475899999</v>
      </c>
    </row>
    <row r="18" spans="1:13" x14ac:dyDescent="0.35">
      <c r="A18" s="6" t="s">
        <v>205</v>
      </c>
      <c r="B18" s="5">
        <v>45</v>
      </c>
      <c r="C18" s="5">
        <v>45.544700084399999</v>
      </c>
      <c r="D18" s="5">
        <v>47.081085903400002</v>
      </c>
      <c r="E18" s="5"/>
      <c r="F18" s="5"/>
      <c r="G18" s="5"/>
      <c r="H18" s="5"/>
      <c r="I18" s="5"/>
      <c r="J18" s="5"/>
      <c r="K18" s="5"/>
      <c r="L18" s="5">
        <v>137.62578598780001</v>
      </c>
      <c r="M18">
        <f t="shared" si="0"/>
        <v>68.812892993900007</v>
      </c>
    </row>
    <row r="19" spans="1:13" x14ac:dyDescent="0.35">
      <c r="A19" s="6" t="s">
        <v>217</v>
      </c>
      <c r="B19" s="5">
        <v>45</v>
      </c>
      <c r="C19" s="5">
        <v>46.5149501609</v>
      </c>
      <c r="D19" s="5">
        <v>47.147670021700002</v>
      </c>
      <c r="E19" s="5">
        <v>51.505085505300002</v>
      </c>
      <c r="F19" s="5">
        <v>53.616863471400002</v>
      </c>
      <c r="G19" s="5">
        <v>54.742733155499998</v>
      </c>
      <c r="H19" s="5">
        <v>59.653524533899997</v>
      </c>
      <c r="I19" s="5">
        <v>65.360767421099993</v>
      </c>
      <c r="J19" s="5">
        <v>71.172463208500005</v>
      </c>
      <c r="K19" s="5">
        <v>72.4554211616</v>
      </c>
      <c r="L19" s="5">
        <v>567.16947863990003</v>
      </c>
      <c r="M19">
        <f t="shared" si="0"/>
        <v>63.01883095998889</v>
      </c>
    </row>
    <row r="20" spans="1:13" x14ac:dyDescent="0.35">
      <c r="A20" s="6" t="s">
        <v>170</v>
      </c>
      <c r="B20" s="5">
        <v>45</v>
      </c>
      <c r="C20" s="5">
        <v>46.558532362299999</v>
      </c>
      <c r="D20" s="5">
        <v>48.665606681699998</v>
      </c>
      <c r="E20" s="5">
        <v>49.7707414379</v>
      </c>
      <c r="F20" s="5">
        <v>54.205180540500002</v>
      </c>
      <c r="G20" s="5">
        <v>55.341834156899999</v>
      </c>
      <c r="H20" s="5"/>
      <c r="I20" s="5"/>
      <c r="J20" s="5"/>
      <c r="K20" s="5"/>
      <c r="L20" s="5">
        <v>299.54189517930001</v>
      </c>
      <c r="M20">
        <f t="shared" si="0"/>
        <v>59.908379035860001</v>
      </c>
    </row>
    <row r="21" spans="1:13" x14ac:dyDescent="0.35">
      <c r="A21" s="6" t="s">
        <v>208</v>
      </c>
      <c r="B21" s="5">
        <v>45</v>
      </c>
      <c r="C21" s="5">
        <v>48.513420271500003</v>
      </c>
      <c r="D21" s="5">
        <v>49.186010516300001</v>
      </c>
      <c r="E21" s="5">
        <v>53.090335455599998</v>
      </c>
      <c r="F21" s="5">
        <v>55.2638583958</v>
      </c>
      <c r="G21" s="5">
        <v>57.7066671539</v>
      </c>
      <c r="H21" s="5">
        <v>58.406472558499999</v>
      </c>
      <c r="I21" s="5"/>
      <c r="J21" s="5"/>
      <c r="K21" s="5"/>
      <c r="L21" s="5">
        <v>367.16676435160002</v>
      </c>
      <c r="M21">
        <f t="shared" si="0"/>
        <v>61.194460725266673</v>
      </c>
    </row>
    <row r="22" spans="1:13" x14ac:dyDescent="0.35">
      <c r="A22" s="6" t="s">
        <v>204</v>
      </c>
      <c r="B22" s="5">
        <v>45</v>
      </c>
      <c r="C22" s="5">
        <v>45.831134344600002</v>
      </c>
      <c r="D22" s="5">
        <v>47.235691557499997</v>
      </c>
      <c r="E22" s="5">
        <v>49.2323453829</v>
      </c>
      <c r="F22" s="5">
        <v>51.621645702800002</v>
      </c>
      <c r="G22" s="5">
        <v>53.804370383799998</v>
      </c>
      <c r="H22" s="5">
        <v>55.841410064999998</v>
      </c>
      <c r="I22" s="5"/>
      <c r="J22" s="5"/>
      <c r="K22" s="5"/>
      <c r="L22" s="5">
        <v>348.56659743659998</v>
      </c>
      <c r="M22">
        <f t="shared" si="0"/>
        <v>58.094432906099996</v>
      </c>
    </row>
    <row r="23" spans="1:13" x14ac:dyDescent="0.35">
      <c r="A23" s="6" t="s">
        <v>209</v>
      </c>
      <c r="B23" s="5">
        <v>45</v>
      </c>
      <c r="C23" s="5">
        <v>47.576717609299997</v>
      </c>
      <c r="D23" s="5">
        <v>48.1463512065</v>
      </c>
      <c r="E23" s="5">
        <v>52.0816322469</v>
      </c>
      <c r="F23" s="5">
        <v>53.744734056299997</v>
      </c>
      <c r="G23" s="5">
        <v>56.485219840399999</v>
      </c>
      <c r="H23" s="5">
        <v>60.0087826265</v>
      </c>
      <c r="I23" s="5"/>
      <c r="J23" s="5"/>
      <c r="K23" s="5"/>
      <c r="L23" s="5">
        <v>363.04343758589999</v>
      </c>
      <c r="M23">
        <f t="shared" si="0"/>
        <v>60.507239597649999</v>
      </c>
    </row>
    <row r="24" spans="1:13" x14ac:dyDescent="0.35">
      <c r="A24" s="6" t="s">
        <v>202</v>
      </c>
      <c r="B24" s="5">
        <v>45</v>
      </c>
      <c r="C24" s="5">
        <v>47.461260522000003</v>
      </c>
      <c r="D24" s="5">
        <v>49.000809775100002</v>
      </c>
      <c r="E24" s="5">
        <v>49.781180798199998</v>
      </c>
      <c r="F24" s="5">
        <v>51.490739980900003</v>
      </c>
      <c r="G24" s="5">
        <v>56.184663987</v>
      </c>
      <c r="H24" s="5">
        <v>56.924974308300001</v>
      </c>
      <c r="I24" s="5">
        <v>57.735941156000003</v>
      </c>
      <c r="J24" s="5">
        <v>59.1299599699</v>
      </c>
      <c r="K24" s="5">
        <v>64.911362678700002</v>
      </c>
      <c r="L24" s="5">
        <v>537.62089317610014</v>
      </c>
      <c r="M24">
        <f t="shared" si="0"/>
        <v>59.735654797344459</v>
      </c>
    </row>
    <row r="25" spans="1:13" x14ac:dyDescent="0.35">
      <c r="A25" s="6" t="s">
        <v>216</v>
      </c>
      <c r="B25" s="5">
        <v>45</v>
      </c>
      <c r="C25" s="5">
        <v>45.991807800099998</v>
      </c>
      <c r="D25" s="5">
        <v>46.730505920799999</v>
      </c>
      <c r="E25" s="5">
        <v>47.673029214499998</v>
      </c>
      <c r="F25" s="5">
        <v>49.110049659399998</v>
      </c>
      <c r="G25" s="5"/>
      <c r="H25" s="5"/>
      <c r="I25" s="5"/>
      <c r="J25" s="5"/>
      <c r="K25" s="5"/>
      <c r="L25" s="5">
        <v>234.50539259479999</v>
      </c>
      <c r="M25">
        <f t="shared" si="0"/>
        <v>58.626348148699996</v>
      </c>
    </row>
    <row r="26" spans="1:13" x14ac:dyDescent="0.35">
      <c r="A26" s="6" t="s">
        <v>218</v>
      </c>
      <c r="B26" s="5">
        <v>45</v>
      </c>
      <c r="C26" s="5">
        <v>49.214327990000001</v>
      </c>
      <c r="D26" s="5">
        <v>52.644905696099997</v>
      </c>
      <c r="E26" s="5">
        <v>54.588590999899999</v>
      </c>
      <c r="F26" s="5">
        <v>57.740694589599997</v>
      </c>
      <c r="G26" s="5">
        <v>60.016747332800001</v>
      </c>
      <c r="H26" s="5">
        <v>62.743643075800001</v>
      </c>
      <c r="I26" s="5">
        <v>63.895312943699999</v>
      </c>
      <c r="J26" s="5">
        <v>64.851128603700005</v>
      </c>
      <c r="K26" s="5">
        <v>70.167748985399996</v>
      </c>
      <c r="L26" s="5">
        <v>580.8631002169999</v>
      </c>
      <c r="M26">
        <f t="shared" si="0"/>
        <v>64.540344468555546</v>
      </c>
    </row>
    <row r="27" spans="1:13" x14ac:dyDescent="0.35">
      <c r="A27" s="6" t="s">
        <v>142</v>
      </c>
      <c r="B27" s="5">
        <v>45</v>
      </c>
      <c r="C27" s="5">
        <v>48.232113105000003</v>
      </c>
      <c r="D27" s="5">
        <v>48.899552379699998</v>
      </c>
      <c r="E27" s="5">
        <v>50.854632304100001</v>
      </c>
      <c r="F27" s="5">
        <v>52.132320606599997</v>
      </c>
      <c r="G27" s="5">
        <v>52.805915180200003</v>
      </c>
      <c r="H27" s="5">
        <v>55.879908961700004</v>
      </c>
      <c r="I27" s="5">
        <v>56.683557576799998</v>
      </c>
      <c r="J27" s="5">
        <v>62.324347690099998</v>
      </c>
      <c r="K27" s="5">
        <v>64.957561847999997</v>
      </c>
      <c r="L27" s="5">
        <v>537.7699096522</v>
      </c>
      <c r="M27">
        <f t="shared" si="0"/>
        <v>59.752212183577775</v>
      </c>
    </row>
    <row r="28" spans="1:13" x14ac:dyDescent="0.35">
      <c r="A28" s="6" t="s">
        <v>207</v>
      </c>
      <c r="B28" s="5">
        <v>45</v>
      </c>
      <c r="C28" s="5">
        <v>49.453270054599997</v>
      </c>
      <c r="D28" s="5"/>
      <c r="E28" s="5"/>
      <c r="F28" s="5"/>
      <c r="G28" s="5"/>
      <c r="H28" s="5"/>
      <c r="I28" s="5"/>
      <c r="J28" s="5"/>
      <c r="K28" s="5"/>
      <c r="L28" s="5">
        <v>94.453270054599997</v>
      </c>
      <c r="M28">
        <f t="shared" si="0"/>
        <v>94.453270054599997</v>
      </c>
    </row>
    <row r="29" spans="1:13" x14ac:dyDescent="0.35">
      <c r="A29" s="6" t="s">
        <v>212</v>
      </c>
      <c r="B29" s="5">
        <v>45</v>
      </c>
      <c r="C29" s="5">
        <v>46.9410149773</v>
      </c>
      <c r="D29" s="5">
        <v>49.122968983299998</v>
      </c>
      <c r="E29" s="5"/>
      <c r="F29" s="5"/>
      <c r="G29" s="5"/>
      <c r="H29" s="5"/>
      <c r="I29" s="5"/>
      <c r="J29" s="5"/>
      <c r="K29" s="5"/>
      <c r="L29" s="5">
        <v>141.06398396060001</v>
      </c>
      <c r="M29">
        <f t="shared" si="0"/>
        <v>70.531991980300006</v>
      </c>
    </row>
    <row r="30" spans="1:13" x14ac:dyDescent="0.35">
      <c r="A30" s="6" t="s">
        <v>211</v>
      </c>
      <c r="B30" s="5">
        <v>45</v>
      </c>
      <c r="C30" s="5">
        <v>46.754268872499999</v>
      </c>
      <c r="D30" s="5">
        <v>48.929895429699997</v>
      </c>
      <c r="E30" s="5"/>
      <c r="F30" s="5"/>
      <c r="G30" s="5"/>
      <c r="H30" s="5"/>
      <c r="I30" s="5"/>
      <c r="J30" s="5"/>
      <c r="K30" s="5"/>
      <c r="L30" s="5">
        <v>140.6841643022</v>
      </c>
      <c r="M30">
        <f t="shared" si="0"/>
        <v>70.342082151100001</v>
      </c>
    </row>
    <row r="31" spans="1:13" x14ac:dyDescent="0.35">
      <c r="A31" s="6" t="s">
        <v>213</v>
      </c>
      <c r="B31" s="5">
        <v>45</v>
      </c>
      <c r="C31" s="5">
        <v>47.115979632200002</v>
      </c>
      <c r="D31" s="5">
        <v>48.710661471199998</v>
      </c>
      <c r="E31" s="5"/>
      <c r="F31" s="5"/>
      <c r="G31" s="5"/>
      <c r="H31" s="5"/>
      <c r="I31" s="5"/>
      <c r="J31" s="5"/>
      <c r="K31" s="5"/>
      <c r="L31" s="5">
        <v>140.82664110339999</v>
      </c>
      <c r="M31">
        <f t="shared" si="0"/>
        <v>70.413320551699996</v>
      </c>
    </row>
    <row r="32" spans="1:13" x14ac:dyDescent="0.35">
      <c r="A32" s="4" t="s">
        <v>259</v>
      </c>
      <c r="B32" s="5">
        <v>1080</v>
      </c>
      <c r="C32" s="5">
        <v>1091.8290983141001</v>
      </c>
      <c r="D32" s="5">
        <v>1036.0427225803999</v>
      </c>
      <c r="E32" s="5">
        <v>1080.4085287951998</v>
      </c>
      <c r="F32" s="5">
        <v>1025.4315208930002</v>
      </c>
      <c r="G32" s="5">
        <v>1011.1107789392</v>
      </c>
      <c r="H32" s="5">
        <v>1017.7989828715001</v>
      </c>
      <c r="I32" s="5">
        <v>936.48031184049989</v>
      </c>
      <c r="J32" s="5">
        <v>784.27663171169991</v>
      </c>
      <c r="K32" s="5">
        <v>752.82141472509988</v>
      </c>
      <c r="L32" s="5">
        <v>9816.1999906707006</v>
      </c>
      <c r="M32">
        <f t="shared" si="0"/>
        <v>1090.6888878523</v>
      </c>
    </row>
    <row r="33" spans="1:13" x14ac:dyDescent="0.35">
      <c r="A33" s="6" t="s">
        <v>95</v>
      </c>
      <c r="B33" s="5">
        <v>45</v>
      </c>
      <c r="C33" s="5">
        <v>48.951367730699999</v>
      </c>
      <c r="D33" s="5">
        <v>53.523990068499998</v>
      </c>
      <c r="E33" s="5">
        <v>55.265581626900001</v>
      </c>
      <c r="F33" s="5">
        <v>57.285987416099999</v>
      </c>
      <c r="G33" s="5">
        <v>59.011728170200001</v>
      </c>
      <c r="H33" s="5">
        <v>63.440686273600001</v>
      </c>
      <c r="I33" s="5"/>
      <c r="J33" s="5"/>
      <c r="K33" s="5"/>
      <c r="L33" s="5">
        <v>382.47934128600002</v>
      </c>
      <c r="M33">
        <f t="shared" si="0"/>
        <v>63.746556881000004</v>
      </c>
    </row>
    <row r="34" spans="1:13" x14ac:dyDescent="0.35">
      <c r="A34" s="6" t="s">
        <v>86</v>
      </c>
      <c r="B34" s="5">
        <v>45</v>
      </c>
      <c r="C34" s="5">
        <v>46.409143389</v>
      </c>
      <c r="D34" s="5">
        <v>48.432196607599998</v>
      </c>
      <c r="E34" s="5">
        <v>51.985262900800002</v>
      </c>
      <c r="F34" s="5">
        <v>53.677192528200003</v>
      </c>
      <c r="G34" s="5">
        <v>54.701228684</v>
      </c>
      <c r="H34" s="5">
        <v>56.201041043499998</v>
      </c>
      <c r="I34" s="5">
        <v>57.308553794700003</v>
      </c>
      <c r="J34" s="5">
        <v>57.928498972100002</v>
      </c>
      <c r="K34" s="5">
        <v>60.122010515699998</v>
      </c>
      <c r="L34" s="5">
        <v>531.76512843559999</v>
      </c>
      <c r="M34">
        <f t="shared" si="0"/>
        <v>59.085014270622224</v>
      </c>
    </row>
    <row r="35" spans="1:13" x14ac:dyDescent="0.35">
      <c r="A35" s="6" t="s">
        <v>109</v>
      </c>
      <c r="B35" s="5">
        <v>45</v>
      </c>
      <c r="C35" s="5">
        <v>46.2335058086</v>
      </c>
      <c r="D35" s="5">
        <v>47.150522005299997</v>
      </c>
      <c r="E35" s="5">
        <v>47.836852177600001</v>
      </c>
      <c r="F35" s="5">
        <v>51.463734482900001</v>
      </c>
      <c r="G35" s="5">
        <v>52.129803740500002</v>
      </c>
      <c r="H35" s="5">
        <v>53.401667377099997</v>
      </c>
      <c r="I35" s="5">
        <v>56.813976458100001</v>
      </c>
      <c r="J35" s="5">
        <v>58.4637868525</v>
      </c>
      <c r="K35" s="5">
        <v>62.7650931652</v>
      </c>
      <c r="L35" s="5">
        <v>521.25894206780004</v>
      </c>
      <c r="M35">
        <f t="shared" si="0"/>
        <v>57.917660229755562</v>
      </c>
    </row>
    <row r="36" spans="1:13" x14ac:dyDescent="0.35">
      <c r="A36" s="6" t="s">
        <v>97</v>
      </c>
      <c r="B36" s="5">
        <v>45</v>
      </c>
      <c r="C36" s="5">
        <v>49.156156277400001</v>
      </c>
      <c r="D36" s="5">
        <v>50.338945828699998</v>
      </c>
      <c r="E36" s="5">
        <v>51.618386572799999</v>
      </c>
      <c r="F36" s="5">
        <v>53.983435681800003</v>
      </c>
      <c r="G36" s="5">
        <v>56.4699874382</v>
      </c>
      <c r="H36" s="5">
        <v>60.9076148061</v>
      </c>
      <c r="I36" s="5">
        <v>64.260886327899996</v>
      </c>
      <c r="J36" s="5">
        <v>67.189126664200003</v>
      </c>
      <c r="K36" s="5">
        <v>72.555238936400002</v>
      </c>
      <c r="L36" s="5">
        <v>571.47977853350005</v>
      </c>
      <c r="M36">
        <f t="shared" si="0"/>
        <v>63.497753170388897</v>
      </c>
    </row>
    <row r="37" spans="1:13" x14ac:dyDescent="0.35">
      <c r="A37" s="6" t="s">
        <v>104</v>
      </c>
      <c r="B37" s="5">
        <v>45</v>
      </c>
      <c r="C37" s="5">
        <v>49.342630102400001</v>
      </c>
      <c r="D37" s="5">
        <v>50.566894117399997</v>
      </c>
      <c r="E37" s="5">
        <v>52.230719435499999</v>
      </c>
      <c r="F37" s="5">
        <v>54.883320442699997</v>
      </c>
      <c r="G37" s="5">
        <v>58.269888526999999</v>
      </c>
      <c r="H37" s="5">
        <v>63.743194284300003</v>
      </c>
      <c r="I37" s="5">
        <v>65.807962700199994</v>
      </c>
      <c r="J37" s="5">
        <v>70.222296789300003</v>
      </c>
      <c r="K37" s="5">
        <v>74.040390177099994</v>
      </c>
      <c r="L37" s="5">
        <v>584.10729657589991</v>
      </c>
      <c r="M37">
        <f t="shared" si="0"/>
        <v>64.90081073065555</v>
      </c>
    </row>
    <row r="38" spans="1:13" x14ac:dyDescent="0.35">
      <c r="A38" s="6" t="s">
        <v>61</v>
      </c>
      <c r="B38" s="5">
        <v>45</v>
      </c>
      <c r="C38" s="5">
        <v>47.313490624899998</v>
      </c>
      <c r="D38" s="5">
        <v>47.9043237514</v>
      </c>
      <c r="E38" s="5">
        <v>48.735197144399997</v>
      </c>
      <c r="F38" s="5">
        <v>51.1127129256</v>
      </c>
      <c r="G38" s="5">
        <v>52.178602208999997</v>
      </c>
      <c r="H38" s="5">
        <v>56.873816543099998</v>
      </c>
      <c r="I38" s="5">
        <v>57.748758312</v>
      </c>
      <c r="J38" s="5"/>
      <c r="K38" s="5"/>
      <c r="L38" s="5">
        <v>406.8669015104</v>
      </c>
      <c r="M38">
        <f t="shared" si="0"/>
        <v>58.123843072914283</v>
      </c>
    </row>
    <row r="39" spans="1:13" x14ac:dyDescent="0.35">
      <c r="A39" s="6" t="s">
        <v>100</v>
      </c>
      <c r="B39" s="5">
        <v>45</v>
      </c>
      <c r="C39" s="5">
        <v>46.880749158599997</v>
      </c>
      <c r="D39" s="5">
        <v>48.1834016703</v>
      </c>
      <c r="E39" s="5">
        <v>51.0604192395</v>
      </c>
      <c r="F39" s="5"/>
      <c r="G39" s="5"/>
      <c r="H39" s="5"/>
      <c r="I39" s="5"/>
      <c r="J39" s="5"/>
      <c r="K39" s="5"/>
      <c r="L39" s="5">
        <v>191.12457006839998</v>
      </c>
      <c r="M39">
        <f t="shared" si="0"/>
        <v>63.70819002279999</v>
      </c>
    </row>
    <row r="40" spans="1:13" x14ac:dyDescent="0.35">
      <c r="A40" s="6" t="s">
        <v>105</v>
      </c>
      <c r="B40" s="5">
        <v>45</v>
      </c>
      <c r="C40" s="5">
        <v>45.751727280200001</v>
      </c>
      <c r="D40" s="5">
        <v>46.233844138899997</v>
      </c>
      <c r="E40" s="5">
        <v>50.692603580300002</v>
      </c>
      <c r="F40" s="5">
        <v>51.997806181100003</v>
      </c>
      <c r="G40" s="5">
        <v>53.730914343400002</v>
      </c>
      <c r="H40" s="5">
        <v>55.4552897489</v>
      </c>
      <c r="I40" s="5"/>
      <c r="J40" s="5"/>
      <c r="K40" s="5"/>
      <c r="L40" s="5">
        <v>348.86218527279993</v>
      </c>
      <c r="M40">
        <f t="shared" si="0"/>
        <v>58.143697545466658</v>
      </c>
    </row>
    <row r="41" spans="1:13" x14ac:dyDescent="0.35">
      <c r="A41" s="6" t="s">
        <v>98</v>
      </c>
      <c r="B41" s="5">
        <v>45</v>
      </c>
      <c r="C41" s="5">
        <v>46.493023919400002</v>
      </c>
      <c r="D41" s="5">
        <v>50.4212498188</v>
      </c>
      <c r="E41" s="5">
        <v>51.419642391300002</v>
      </c>
      <c r="F41" s="5">
        <v>55.974405024399999</v>
      </c>
      <c r="G41" s="5">
        <v>56.575194998199997</v>
      </c>
      <c r="H41" s="5">
        <v>60.591857547099998</v>
      </c>
      <c r="I41" s="5">
        <v>62.127335609100001</v>
      </c>
      <c r="J41" s="5">
        <v>64.303454510199998</v>
      </c>
      <c r="K41" s="5">
        <v>65.3418108738</v>
      </c>
      <c r="L41" s="5">
        <v>558.24797469229998</v>
      </c>
      <c r="M41">
        <f t="shared" si="0"/>
        <v>62.027552743588885</v>
      </c>
    </row>
    <row r="42" spans="1:13" x14ac:dyDescent="0.35">
      <c r="A42" s="6" t="s">
        <v>103</v>
      </c>
      <c r="B42" s="5">
        <v>45</v>
      </c>
      <c r="C42" s="5">
        <v>48.410721094899998</v>
      </c>
      <c r="D42" s="5">
        <v>50.141084014</v>
      </c>
      <c r="E42" s="5">
        <v>51.166756873099999</v>
      </c>
      <c r="F42" s="5">
        <v>54.3725156669</v>
      </c>
      <c r="G42" s="5">
        <v>57.064354793900002</v>
      </c>
      <c r="H42" s="5">
        <v>61.240505725799999</v>
      </c>
      <c r="I42" s="5">
        <v>64.055398956399998</v>
      </c>
      <c r="J42" s="5">
        <v>67.777080358800006</v>
      </c>
      <c r="K42" s="5">
        <v>70.6538316181</v>
      </c>
      <c r="L42" s="5">
        <v>569.8822491018999</v>
      </c>
      <c r="M42">
        <f t="shared" si="0"/>
        <v>63.320249900211103</v>
      </c>
    </row>
    <row r="43" spans="1:13" x14ac:dyDescent="0.35">
      <c r="A43" s="6" t="s">
        <v>106</v>
      </c>
      <c r="B43" s="5">
        <v>45</v>
      </c>
      <c r="C43" s="5">
        <v>46.608467102200002</v>
      </c>
      <c r="D43" s="5">
        <v>47.658249795499998</v>
      </c>
      <c r="E43" s="5">
        <v>49.687051698799998</v>
      </c>
      <c r="F43" s="5">
        <v>52.105573819299998</v>
      </c>
      <c r="G43" s="5"/>
      <c r="H43" s="5"/>
      <c r="I43" s="5"/>
      <c r="J43" s="5"/>
      <c r="K43" s="5"/>
      <c r="L43" s="5">
        <v>241.05934241579999</v>
      </c>
      <c r="M43">
        <f t="shared" si="0"/>
        <v>60.264835603949997</v>
      </c>
    </row>
    <row r="44" spans="1:13" x14ac:dyDescent="0.35">
      <c r="A44" s="6" t="s">
        <v>99</v>
      </c>
      <c r="B44" s="5">
        <v>45</v>
      </c>
      <c r="C44" s="5">
        <v>49.2030578603</v>
      </c>
      <c r="D44" s="5">
        <v>50.523550068299997</v>
      </c>
      <c r="E44" s="5">
        <v>54.474533620800003</v>
      </c>
      <c r="F44" s="5">
        <v>57.057848183499999</v>
      </c>
      <c r="G44" s="5">
        <v>58.719297297300002</v>
      </c>
      <c r="H44" s="5">
        <v>60.605439789800002</v>
      </c>
      <c r="I44" s="5">
        <v>66.580722443300004</v>
      </c>
      <c r="J44" s="5">
        <v>67.571341282600002</v>
      </c>
      <c r="K44" s="5">
        <v>69.299149073199999</v>
      </c>
      <c r="L44" s="5">
        <v>579.03493961909999</v>
      </c>
      <c r="M44">
        <f t="shared" si="0"/>
        <v>64.337215513233332</v>
      </c>
    </row>
    <row r="45" spans="1:13" x14ac:dyDescent="0.35">
      <c r="A45" s="6" t="s">
        <v>110</v>
      </c>
      <c r="B45" s="5">
        <v>45</v>
      </c>
      <c r="C45" s="5">
        <v>49.011180095299999</v>
      </c>
      <c r="D45" s="5">
        <v>50.860130061</v>
      </c>
      <c r="E45" s="5">
        <v>55.905343598599998</v>
      </c>
      <c r="F45" s="5">
        <v>61.145866380400001</v>
      </c>
      <c r="G45" s="5">
        <v>64.893019755400005</v>
      </c>
      <c r="H45" s="5">
        <v>67.712509882199996</v>
      </c>
      <c r="I45" s="5">
        <v>68.689917354000002</v>
      </c>
      <c r="J45" s="5">
        <v>70.214644186399994</v>
      </c>
      <c r="K45" s="5">
        <v>75.123689548399994</v>
      </c>
      <c r="L45" s="5">
        <v>608.55630086169992</v>
      </c>
      <c r="M45">
        <f t="shared" si="0"/>
        <v>67.617366762411109</v>
      </c>
    </row>
    <row r="46" spans="1:13" x14ac:dyDescent="0.35">
      <c r="A46" s="6" t="s">
        <v>113</v>
      </c>
      <c r="B46" s="5">
        <v>45</v>
      </c>
      <c r="C46" s="5"/>
      <c r="D46" s="5"/>
      <c r="E46" s="5"/>
      <c r="F46" s="5"/>
      <c r="G46" s="5"/>
      <c r="H46" s="5"/>
      <c r="I46" s="5"/>
      <c r="J46" s="5"/>
      <c r="K46" s="5"/>
      <c r="L46" s="5">
        <v>45</v>
      </c>
      <c r="M46">
        <f t="shared" si="0"/>
        <v>0</v>
      </c>
    </row>
    <row r="47" spans="1:13" x14ac:dyDescent="0.35">
      <c r="A47" s="6" t="s">
        <v>96</v>
      </c>
      <c r="B47" s="5">
        <v>45</v>
      </c>
      <c r="C47" s="5">
        <v>48.6676307472</v>
      </c>
      <c r="D47" s="5">
        <v>53.362962940999999</v>
      </c>
      <c r="E47" s="5">
        <v>55.251380325600003</v>
      </c>
      <c r="F47" s="5">
        <v>56.587616797499997</v>
      </c>
      <c r="G47" s="5">
        <v>58.098489458499998</v>
      </c>
      <c r="H47" s="5">
        <v>63.269245522600002</v>
      </c>
      <c r="I47" s="5">
        <v>66.492203797800002</v>
      </c>
      <c r="J47" s="5">
        <v>69.038876178699994</v>
      </c>
      <c r="K47" s="5"/>
      <c r="L47" s="5">
        <v>515.76840576890004</v>
      </c>
      <c r="M47">
        <f t="shared" si="0"/>
        <v>64.471050721112505</v>
      </c>
    </row>
    <row r="48" spans="1:13" x14ac:dyDescent="0.35">
      <c r="A48" s="6" t="s">
        <v>107</v>
      </c>
      <c r="B48" s="5">
        <v>45</v>
      </c>
      <c r="C48" s="5">
        <v>47.000627172800002</v>
      </c>
      <c r="D48" s="5">
        <v>47.545845853199999</v>
      </c>
      <c r="E48" s="5">
        <v>49.657709727899999</v>
      </c>
      <c r="F48" s="5">
        <v>50.358069470399997</v>
      </c>
      <c r="G48" s="5">
        <v>52.544704801400002</v>
      </c>
      <c r="H48" s="5">
        <v>56.339104317299999</v>
      </c>
      <c r="I48" s="5">
        <v>59.131022974099999</v>
      </c>
      <c r="J48" s="5"/>
      <c r="K48" s="5"/>
      <c r="L48" s="5">
        <v>407.5770843171</v>
      </c>
      <c r="M48">
        <f t="shared" si="0"/>
        <v>58.225297759585715</v>
      </c>
    </row>
    <row r="49" spans="1:13" x14ac:dyDescent="0.35">
      <c r="A49" s="6" t="s">
        <v>94</v>
      </c>
      <c r="B49" s="5">
        <v>45</v>
      </c>
      <c r="C49" s="5">
        <v>48.242552181599997</v>
      </c>
      <c r="D49" s="5">
        <v>52.777527097499998</v>
      </c>
      <c r="E49" s="5">
        <v>54.328316635</v>
      </c>
      <c r="F49" s="5">
        <v>57.046189118500003</v>
      </c>
      <c r="G49" s="5">
        <v>58.553610792400001</v>
      </c>
      <c r="H49" s="5">
        <v>63.6689667821</v>
      </c>
      <c r="I49" s="5">
        <v>64.776579086500007</v>
      </c>
      <c r="J49" s="5">
        <v>67.2210069793</v>
      </c>
      <c r="K49" s="5">
        <v>72.588964467699995</v>
      </c>
      <c r="L49" s="5">
        <v>584.20371314060003</v>
      </c>
      <c r="M49">
        <f t="shared" si="0"/>
        <v>64.911523682288887</v>
      </c>
    </row>
    <row r="50" spans="1:13" x14ac:dyDescent="0.35">
      <c r="A50" s="6" t="s">
        <v>101</v>
      </c>
      <c r="B50" s="5">
        <v>45</v>
      </c>
      <c r="C50" s="5">
        <v>46.602268775100001</v>
      </c>
      <c r="D50" s="5"/>
      <c r="E50" s="5"/>
      <c r="F50" s="5"/>
      <c r="G50" s="5"/>
      <c r="H50" s="5"/>
      <c r="I50" s="5"/>
      <c r="J50" s="5"/>
      <c r="K50" s="5"/>
      <c r="L50" s="5">
        <v>91.602268775100001</v>
      </c>
      <c r="M50">
        <f t="shared" si="0"/>
        <v>91.602268775100001</v>
      </c>
    </row>
    <row r="51" spans="1:13" x14ac:dyDescent="0.35">
      <c r="A51" s="6" t="s">
        <v>108</v>
      </c>
      <c r="B51" s="5">
        <v>45</v>
      </c>
      <c r="C51" s="5">
        <v>48.047138821899999</v>
      </c>
      <c r="D51" s="5">
        <v>48.957919056999998</v>
      </c>
      <c r="E51" s="5">
        <v>49.652787722699998</v>
      </c>
      <c r="F51" s="5">
        <v>51.063677929000001</v>
      </c>
      <c r="G51" s="5">
        <v>55.527553445199999</v>
      </c>
      <c r="H51" s="5">
        <v>59.275822684399998</v>
      </c>
      <c r="I51" s="5">
        <v>63.756989642400001</v>
      </c>
      <c r="J51" s="5">
        <v>67.654795993999997</v>
      </c>
      <c r="K51" s="5">
        <v>68.711630197000005</v>
      </c>
      <c r="L51" s="5">
        <v>557.64831549359997</v>
      </c>
      <c r="M51">
        <f t="shared" si="0"/>
        <v>61.960923943733327</v>
      </c>
    </row>
    <row r="52" spans="1:13" x14ac:dyDescent="0.35">
      <c r="A52" s="6" t="s">
        <v>88</v>
      </c>
      <c r="B52" s="5">
        <v>45</v>
      </c>
      <c r="C52" s="5">
        <v>47.054184744799997</v>
      </c>
      <c r="D52" s="5">
        <v>48.1890006167</v>
      </c>
      <c r="E52" s="5">
        <v>49.412624179399998</v>
      </c>
      <c r="F52" s="5"/>
      <c r="G52" s="5"/>
      <c r="H52" s="5"/>
      <c r="I52" s="5"/>
      <c r="J52" s="5"/>
      <c r="K52" s="5"/>
      <c r="L52" s="5">
        <v>189.65580954090001</v>
      </c>
      <c r="M52">
        <f t="shared" si="0"/>
        <v>63.218603180300001</v>
      </c>
    </row>
    <row r="53" spans="1:13" x14ac:dyDescent="0.35">
      <c r="A53" s="6" t="s">
        <v>87</v>
      </c>
      <c r="B53" s="5">
        <v>45</v>
      </c>
      <c r="C53" s="5">
        <v>45.885370383100003</v>
      </c>
      <c r="D53" s="5">
        <v>47.459066576300003</v>
      </c>
      <c r="E53" s="5">
        <v>48.250146355299997</v>
      </c>
      <c r="F53" s="5">
        <v>50.672727449200003</v>
      </c>
      <c r="G53" s="5">
        <v>52.600269551799997</v>
      </c>
      <c r="H53" s="5"/>
      <c r="I53" s="5"/>
      <c r="J53" s="5"/>
      <c r="K53" s="5"/>
      <c r="L53" s="5">
        <v>289.86758031570002</v>
      </c>
      <c r="M53">
        <f t="shared" si="0"/>
        <v>57.973516063140003</v>
      </c>
    </row>
    <row r="54" spans="1:13" x14ac:dyDescent="0.35">
      <c r="A54" s="6" t="s">
        <v>102</v>
      </c>
      <c r="B54" s="5">
        <v>45</v>
      </c>
      <c r="C54" s="5">
        <v>48.301822605600002</v>
      </c>
      <c r="D54" s="5">
        <v>48.9250560049</v>
      </c>
      <c r="E54" s="5">
        <v>52.657265186799997</v>
      </c>
      <c r="F54" s="5">
        <v>54.228090981199998</v>
      </c>
      <c r="G54" s="5">
        <v>57.610394296999999</v>
      </c>
      <c r="H54" s="5">
        <v>60.7206359101</v>
      </c>
      <c r="I54" s="5">
        <v>63.689042157599999</v>
      </c>
      <c r="J54" s="5"/>
      <c r="K54" s="5"/>
      <c r="L54" s="5">
        <v>431.13230714319997</v>
      </c>
      <c r="M54">
        <f t="shared" si="0"/>
        <v>61.590329591885713</v>
      </c>
    </row>
    <row r="55" spans="1:13" x14ac:dyDescent="0.35">
      <c r="A55" s="6" t="s">
        <v>72</v>
      </c>
      <c r="B55" s="5">
        <v>45</v>
      </c>
      <c r="C55" s="5">
        <v>46.327570271100001</v>
      </c>
      <c r="D55" s="5">
        <v>46.886962488099996</v>
      </c>
      <c r="E55" s="5">
        <v>49.1199478021</v>
      </c>
      <c r="F55" s="5">
        <v>50.414750414300002</v>
      </c>
      <c r="G55" s="5">
        <v>52.4317366358</v>
      </c>
      <c r="H55" s="5">
        <v>54.351584633500003</v>
      </c>
      <c r="I55" s="5">
        <v>55.240962226400001</v>
      </c>
      <c r="J55" s="5">
        <v>56.691722943599999</v>
      </c>
      <c r="K55" s="5">
        <v>61.619606152499998</v>
      </c>
      <c r="L55" s="5">
        <v>518.08484356739996</v>
      </c>
      <c r="M55">
        <f t="shared" si="0"/>
        <v>57.564982618599998</v>
      </c>
    </row>
    <row r="56" spans="1:13" x14ac:dyDescent="0.35">
      <c r="A56" s="6" t="s">
        <v>112</v>
      </c>
      <c r="B56" s="5">
        <v>45</v>
      </c>
      <c r="C56" s="5">
        <v>45.934712167000001</v>
      </c>
      <c r="D56" s="5"/>
      <c r="E56" s="5"/>
      <c r="F56" s="5"/>
      <c r="G56" s="5"/>
      <c r="H56" s="5"/>
      <c r="I56" s="5"/>
      <c r="J56" s="5"/>
      <c r="K56" s="5"/>
      <c r="L56" s="5">
        <v>90.934712167000001</v>
      </c>
      <c r="M56">
        <f t="shared" si="0"/>
        <v>90.934712167000001</v>
      </c>
    </row>
    <row r="57" spans="1:13" x14ac:dyDescent="0.35">
      <c r="A57" s="4" t="s">
        <v>254</v>
      </c>
      <c r="B57" s="5">
        <v>2250</v>
      </c>
      <c r="C57" s="5">
        <v>2273.0532741374</v>
      </c>
      <c r="D57" s="5">
        <v>2165.3781619674</v>
      </c>
      <c r="E57" s="5">
        <v>1948.5529428533</v>
      </c>
      <c r="F57" s="5">
        <v>1932.3260561210004</v>
      </c>
      <c r="G57" s="5">
        <v>1788.1687059951</v>
      </c>
      <c r="H57" s="5">
        <v>1774.3518469510002</v>
      </c>
      <c r="I57" s="5">
        <v>1539.9823023278998</v>
      </c>
      <c r="J57" s="5">
        <v>1351.6864625084004</v>
      </c>
      <c r="K57" s="5">
        <v>1216.6311155441999</v>
      </c>
      <c r="L57" s="5">
        <v>18240.130868405697</v>
      </c>
      <c r="M57">
        <f t="shared" si="0"/>
        <v>2026.6812076006329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workbookViewId="0">
      <selection activeCell="A3" sqref="A3"/>
    </sheetView>
  </sheetViews>
  <sheetFormatPr defaultRowHeight="14.5" x14ac:dyDescent="0.35"/>
  <cols>
    <col min="1" max="1" width="25.90625" bestFit="1" customWidth="1"/>
    <col min="2" max="2" width="15.26953125" bestFit="1" customWidth="1"/>
    <col min="3" max="12" width="11.81640625" bestFit="1" customWidth="1"/>
  </cols>
  <sheetData>
    <row r="3" spans="1:12" x14ac:dyDescent="0.35">
      <c r="A3" s="3" t="s">
        <v>276</v>
      </c>
      <c r="B3" s="3" t="s">
        <v>266</v>
      </c>
    </row>
    <row r="4" spans="1:12" x14ac:dyDescent="0.35">
      <c r="A4" s="3" t="s">
        <v>253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254</v>
      </c>
    </row>
    <row r="5" spans="1:12" x14ac:dyDescent="0.35">
      <c r="A5" s="4" t="s">
        <v>263</v>
      </c>
      <c r="B5" s="5">
        <v>1080</v>
      </c>
      <c r="C5" s="5">
        <v>1084.8669822837001</v>
      </c>
      <c r="D5" s="5">
        <v>1027.7097554539</v>
      </c>
      <c r="E5" s="5">
        <v>763.37654222790002</v>
      </c>
      <c r="F5" s="5">
        <v>796.91076312260009</v>
      </c>
      <c r="G5" s="5">
        <v>721.01236352239994</v>
      </c>
      <c r="H5" s="5">
        <v>697.47057013829999</v>
      </c>
      <c r="I5" s="5">
        <v>540.93111087369994</v>
      </c>
      <c r="J5" s="5">
        <v>567.40983079670002</v>
      </c>
      <c r="K5" s="5">
        <v>463.80970081909999</v>
      </c>
      <c r="L5" s="5">
        <v>7743.4976192382992</v>
      </c>
    </row>
    <row r="6" spans="1:12" x14ac:dyDescent="0.35">
      <c r="A6" s="4" t="s">
        <v>259</v>
      </c>
      <c r="B6" s="5">
        <v>1080</v>
      </c>
      <c r="C6" s="5">
        <v>1091.8290983141001</v>
      </c>
      <c r="D6" s="5">
        <v>1036.0427225803999</v>
      </c>
      <c r="E6" s="5">
        <v>1080.4085287952</v>
      </c>
      <c r="F6" s="5">
        <v>1025.4315208930002</v>
      </c>
      <c r="G6" s="5">
        <v>1011.1107789392001</v>
      </c>
      <c r="H6" s="5">
        <v>1017.7989828715</v>
      </c>
      <c r="I6" s="5">
        <v>936.48031184050001</v>
      </c>
      <c r="J6" s="5">
        <v>784.27663171169991</v>
      </c>
      <c r="K6" s="5">
        <v>752.82141472509988</v>
      </c>
      <c r="L6" s="5">
        <v>9816.1999906707006</v>
      </c>
    </row>
    <row r="7" spans="1:12" x14ac:dyDescent="0.35">
      <c r="A7" s="4" t="s">
        <v>254</v>
      </c>
      <c r="B7" s="5">
        <v>2160</v>
      </c>
      <c r="C7" s="5">
        <v>2176.6960805978001</v>
      </c>
      <c r="D7" s="5">
        <v>2063.7524780343001</v>
      </c>
      <c r="E7" s="5">
        <v>1843.7850710231</v>
      </c>
      <c r="F7" s="5">
        <v>1822.3422840156004</v>
      </c>
      <c r="G7" s="5">
        <v>1732.1231424616001</v>
      </c>
      <c r="H7" s="5">
        <v>1715.2695530097999</v>
      </c>
      <c r="I7" s="5">
        <v>1477.4114227141999</v>
      </c>
      <c r="J7" s="5">
        <v>1351.6864625083999</v>
      </c>
      <c r="K7" s="5">
        <v>1216.6311155441999</v>
      </c>
      <c r="L7" s="5">
        <v>17559.697609908999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4"/>
  <sheetViews>
    <sheetView topLeftCell="A614" workbookViewId="0">
      <selection activeCell="F43" sqref="F43"/>
    </sheetView>
  </sheetViews>
  <sheetFormatPr defaultRowHeight="14.5" x14ac:dyDescent="0.35"/>
  <cols>
    <col min="1" max="1" width="10.81640625" customWidth="1"/>
    <col min="2" max="2" width="11.26953125" customWidth="1"/>
    <col min="3" max="3" width="21.1796875" customWidth="1"/>
    <col min="4" max="4" width="15.81640625" customWidth="1"/>
    <col min="5" max="5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255</v>
      </c>
      <c r="F1" t="s">
        <v>270</v>
      </c>
    </row>
    <row r="2" spans="1:6" hidden="1" x14ac:dyDescent="0.35">
      <c r="A2" t="s">
        <v>117</v>
      </c>
      <c r="B2">
        <v>0</v>
      </c>
      <c r="C2">
        <v>45</v>
      </c>
      <c r="D2">
        <v>0</v>
      </c>
      <c r="E2" t="s">
        <v>256</v>
      </c>
      <c r="F2">
        <f>IF(Table1[[#This Row],[Tumor Volume (mm3)]]=45,0,C2-C1)</f>
        <v>0</v>
      </c>
    </row>
    <row r="3" spans="1:6" hidden="1" x14ac:dyDescent="0.35">
      <c r="A3" t="s">
        <v>117</v>
      </c>
      <c r="B3">
        <v>5</v>
      </c>
      <c r="C3">
        <v>48.508468400700004</v>
      </c>
      <c r="D3">
        <v>0</v>
      </c>
      <c r="E3" t="s">
        <v>256</v>
      </c>
      <c r="F3">
        <f>IF(Table1[[#This Row],[Tumor Volume (mm3)]]=45,0,C3-C2)</f>
        <v>3.5084684007000035</v>
      </c>
    </row>
    <row r="4" spans="1:6" hidden="1" x14ac:dyDescent="0.35">
      <c r="A4" t="s">
        <v>117</v>
      </c>
      <c r="B4">
        <v>10</v>
      </c>
      <c r="C4">
        <v>51.852437203999997</v>
      </c>
      <c r="D4">
        <v>1</v>
      </c>
      <c r="E4" t="s">
        <v>256</v>
      </c>
      <c r="F4">
        <f>IF(Table1[[#This Row],[Tumor Volume (mm3)]]=45,0,C4-C3)</f>
        <v>3.3439688032999939</v>
      </c>
    </row>
    <row r="5" spans="1:6" hidden="1" x14ac:dyDescent="0.35">
      <c r="A5" t="s">
        <v>117</v>
      </c>
      <c r="B5">
        <v>15</v>
      </c>
      <c r="C5">
        <v>52.7778704977</v>
      </c>
      <c r="D5">
        <v>1</v>
      </c>
      <c r="E5" t="s">
        <v>256</v>
      </c>
      <c r="F5">
        <f>IF(Table1[[#This Row],[Tumor Volume (mm3)]]=45,0,C5-C4)</f>
        <v>0.92543329370000293</v>
      </c>
    </row>
    <row r="6" spans="1:6" hidden="1" x14ac:dyDescent="0.35">
      <c r="A6" t="s">
        <v>117</v>
      </c>
      <c r="B6">
        <v>20</v>
      </c>
      <c r="C6">
        <v>55.173336477699998</v>
      </c>
      <c r="D6">
        <v>1</v>
      </c>
      <c r="E6" t="s">
        <v>256</v>
      </c>
      <c r="F6">
        <f>IF(Table1[[#This Row],[Tumor Volume (mm3)]]=45,0,C6-C5)</f>
        <v>2.3954659799999973</v>
      </c>
    </row>
    <row r="7" spans="1:6" hidden="1" x14ac:dyDescent="0.35">
      <c r="A7" t="s">
        <v>117</v>
      </c>
      <c r="B7">
        <v>25</v>
      </c>
      <c r="C7">
        <v>56.793208324200002</v>
      </c>
      <c r="D7">
        <v>1</v>
      </c>
      <c r="E7" t="s">
        <v>256</v>
      </c>
      <c r="F7">
        <f>IF(Table1[[#This Row],[Tumor Volume (mm3)]]=45,0,C7-C6)</f>
        <v>1.6198718465000042</v>
      </c>
    </row>
    <row r="8" spans="1:6" hidden="1" x14ac:dyDescent="0.35">
      <c r="A8" t="s">
        <v>117</v>
      </c>
      <c r="B8">
        <v>30</v>
      </c>
      <c r="C8">
        <v>59.523197282200002</v>
      </c>
      <c r="D8">
        <v>1</v>
      </c>
      <c r="E8" t="s">
        <v>256</v>
      </c>
      <c r="F8">
        <f>IF(Table1[[#This Row],[Tumor Volume (mm3)]]=45,0,C8-C7)</f>
        <v>2.7299889579999999</v>
      </c>
    </row>
    <row r="9" spans="1:6" hidden="1" x14ac:dyDescent="0.35">
      <c r="A9" t="s">
        <v>117</v>
      </c>
      <c r="B9">
        <v>35</v>
      </c>
      <c r="C9">
        <v>61.9316500694</v>
      </c>
      <c r="D9">
        <v>2</v>
      </c>
      <c r="E9" t="s">
        <v>256</v>
      </c>
      <c r="F9">
        <f>IF(Table1[[#This Row],[Tumor Volume (mm3)]]=45,0,C9-C8)</f>
        <v>2.4084527871999981</v>
      </c>
    </row>
    <row r="10" spans="1:6" hidden="1" x14ac:dyDescent="0.35">
      <c r="A10" t="s">
        <v>117</v>
      </c>
      <c r="B10">
        <v>40</v>
      </c>
      <c r="C10">
        <v>63.593490019500003</v>
      </c>
      <c r="D10">
        <v>2</v>
      </c>
      <c r="E10" t="s">
        <v>256</v>
      </c>
      <c r="F10">
        <f>IF(Table1[[#This Row],[Tumor Volume (mm3)]]=45,0,C10-C9)</f>
        <v>1.6618399501000027</v>
      </c>
    </row>
    <row r="11" spans="1:6" hidden="1" x14ac:dyDescent="0.35">
      <c r="A11" t="s">
        <v>117</v>
      </c>
      <c r="B11">
        <v>45</v>
      </c>
      <c r="C11">
        <v>67.973418780599999</v>
      </c>
      <c r="D11">
        <v>2</v>
      </c>
      <c r="E11" t="s">
        <v>256</v>
      </c>
      <c r="F11">
        <f>IF(Table1[[#This Row],[Tumor Volume (mm3)]]=45,0,C11-C10)</f>
        <v>4.3799287610999968</v>
      </c>
    </row>
    <row r="12" spans="1:6" hidden="1" x14ac:dyDescent="0.35">
      <c r="A12" t="s">
        <v>42</v>
      </c>
      <c r="B12">
        <v>0</v>
      </c>
      <c r="C12">
        <v>45</v>
      </c>
      <c r="D12">
        <v>0</v>
      </c>
      <c r="E12" t="s">
        <v>256</v>
      </c>
      <c r="F12">
        <f>IF(Table1[[#This Row],[Tumor Volume (mm3)]]=45,0,C12-C11)</f>
        <v>0</v>
      </c>
    </row>
    <row r="13" spans="1:6" hidden="1" x14ac:dyDescent="0.35">
      <c r="A13" t="s">
        <v>42</v>
      </c>
      <c r="B13">
        <v>5</v>
      </c>
      <c r="C13">
        <v>46.9821271904</v>
      </c>
      <c r="D13">
        <v>0</v>
      </c>
      <c r="E13" t="s">
        <v>256</v>
      </c>
      <c r="F13">
        <f>IF(Table1[[#This Row],[Tumor Volume (mm3)]]=45,0,C13-C12)</f>
        <v>1.9821271904</v>
      </c>
    </row>
    <row r="14" spans="1:6" hidden="1" x14ac:dyDescent="0.35">
      <c r="A14" t="s">
        <v>42</v>
      </c>
      <c r="B14">
        <v>10</v>
      </c>
      <c r="C14">
        <v>48.591179005400001</v>
      </c>
      <c r="D14">
        <v>1</v>
      </c>
      <c r="E14" t="s">
        <v>256</v>
      </c>
      <c r="F14">
        <f>IF(Table1[[#This Row],[Tumor Volume (mm3)]]=45,0,C14-C13)</f>
        <v>1.6090518150000008</v>
      </c>
    </row>
    <row r="15" spans="1:6" hidden="1" x14ac:dyDescent="0.35">
      <c r="A15" t="s">
        <v>42</v>
      </c>
      <c r="B15">
        <v>15</v>
      </c>
      <c r="C15">
        <v>50.534456031300003</v>
      </c>
      <c r="D15">
        <v>1</v>
      </c>
      <c r="E15" t="s">
        <v>256</v>
      </c>
      <c r="F15">
        <f>IF(Table1[[#This Row],[Tumor Volume (mm3)]]=45,0,C15-C14)</f>
        <v>1.9432770259000023</v>
      </c>
    </row>
    <row r="16" spans="1:6" hidden="1" x14ac:dyDescent="0.35">
      <c r="A16" t="s">
        <v>42</v>
      </c>
      <c r="B16">
        <v>20</v>
      </c>
      <c r="C16">
        <v>54.462593763699999</v>
      </c>
      <c r="D16">
        <v>1</v>
      </c>
      <c r="E16" t="s">
        <v>256</v>
      </c>
      <c r="F16">
        <f>IF(Table1[[#This Row],[Tumor Volume (mm3)]]=45,0,C16-C15)</f>
        <v>3.9281377323999962</v>
      </c>
    </row>
    <row r="17" spans="1:6" hidden="1" x14ac:dyDescent="0.35">
      <c r="A17" t="s">
        <v>42</v>
      </c>
      <c r="B17">
        <v>25</v>
      </c>
      <c r="C17">
        <v>57.414645698500003</v>
      </c>
      <c r="D17">
        <v>1</v>
      </c>
      <c r="E17" t="s">
        <v>256</v>
      </c>
      <c r="F17">
        <f>IF(Table1[[#This Row],[Tumor Volume (mm3)]]=45,0,C17-C16)</f>
        <v>2.9520519348000036</v>
      </c>
    </row>
    <row r="18" spans="1:6" hidden="1" x14ac:dyDescent="0.35">
      <c r="A18" t="s">
        <v>42</v>
      </c>
      <c r="B18">
        <v>30</v>
      </c>
      <c r="C18">
        <v>59.861241285299997</v>
      </c>
      <c r="D18">
        <v>1</v>
      </c>
      <c r="E18" t="s">
        <v>256</v>
      </c>
      <c r="F18">
        <f>IF(Table1[[#This Row],[Tumor Volume (mm3)]]=45,0,C18-C17)</f>
        <v>2.4465955867999938</v>
      </c>
    </row>
    <row r="19" spans="1:6" hidden="1" x14ac:dyDescent="0.35">
      <c r="A19" t="s">
        <v>42</v>
      </c>
      <c r="B19">
        <v>35</v>
      </c>
      <c r="C19">
        <v>60.903884548299999</v>
      </c>
      <c r="D19">
        <v>1</v>
      </c>
      <c r="E19" t="s">
        <v>256</v>
      </c>
      <c r="F19">
        <f>IF(Table1[[#This Row],[Tumor Volume (mm3)]]=45,0,C19-C18)</f>
        <v>1.0426432630000022</v>
      </c>
    </row>
    <row r="20" spans="1:6" hidden="1" x14ac:dyDescent="0.35">
      <c r="A20" t="s">
        <v>42</v>
      </c>
      <c r="B20">
        <v>40</v>
      </c>
      <c r="C20">
        <v>63.095075651899997</v>
      </c>
      <c r="D20">
        <v>1</v>
      </c>
      <c r="E20" t="s">
        <v>256</v>
      </c>
      <c r="F20">
        <f>IF(Table1[[#This Row],[Tumor Volume (mm3)]]=45,0,C20-C19)</f>
        <v>2.1911911035999978</v>
      </c>
    </row>
    <row r="21" spans="1:6" hidden="1" x14ac:dyDescent="0.35">
      <c r="A21" t="s">
        <v>42</v>
      </c>
      <c r="B21">
        <v>45</v>
      </c>
      <c r="C21">
        <v>65.525742852299999</v>
      </c>
      <c r="D21">
        <v>1</v>
      </c>
      <c r="E21" t="s">
        <v>256</v>
      </c>
      <c r="F21">
        <f>IF(Table1[[#This Row],[Tumor Volume (mm3)]]=45,0,C21-C20)</f>
        <v>2.4306672004000021</v>
      </c>
    </row>
    <row r="22" spans="1:6" hidden="1" x14ac:dyDescent="0.35">
      <c r="A22" t="s">
        <v>147</v>
      </c>
      <c r="B22">
        <v>0</v>
      </c>
      <c r="C22">
        <v>45</v>
      </c>
      <c r="D22">
        <v>0</v>
      </c>
      <c r="E22" t="s">
        <v>257</v>
      </c>
      <c r="F22">
        <f>IF(Table1[[#This Row],[Tumor Volume (mm3)]]=45,0,C22-C21)</f>
        <v>0</v>
      </c>
    </row>
    <row r="23" spans="1:6" hidden="1" x14ac:dyDescent="0.35">
      <c r="A23" t="s">
        <v>147</v>
      </c>
      <c r="B23">
        <v>5</v>
      </c>
      <c r="C23">
        <v>48.717568190999998</v>
      </c>
      <c r="D23">
        <v>1</v>
      </c>
      <c r="E23" t="s">
        <v>257</v>
      </c>
      <c r="F23">
        <f>IF(Table1[[#This Row],[Tumor Volume (mm3)]]=45,0,C23-C22)</f>
        <v>3.717568190999998</v>
      </c>
    </row>
    <row r="24" spans="1:6" hidden="1" x14ac:dyDescent="0.35">
      <c r="A24" t="s">
        <v>147</v>
      </c>
      <c r="B24">
        <v>10</v>
      </c>
      <c r="C24">
        <v>49.595181292299998</v>
      </c>
      <c r="D24">
        <v>1</v>
      </c>
      <c r="E24" t="s">
        <v>257</v>
      </c>
      <c r="F24">
        <f>IF(Table1[[#This Row],[Tumor Volume (mm3)]]=45,0,C24-C23)</f>
        <v>0.8776131012999997</v>
      </c>
    </row>
    <row r="25" spans="1:6" hidden="1" x14ac:dyDescent="0.35">
      <c r="A25" t="s">
        <v>147</v>
      </c>
      <c r="B25">
        <v>15</v>
      </c>
      <c r="C25">
        <v>53.827973674799999</v>
      </c>
      <c r="D25">
        <v>2</v>
      </c>
      <c r="E25" t="s">
        <v>257</v>
      </c>
      <c r="F25">
        <f>IF(Table1[[#This Row],[Tumor Volume (mm3)]]=45,0,C25-C24)</f>
        <v>4.2327923825000013</v>
      </c>
    </row>
    <row r="26" spans="1:6" hidden="1" x14ac:dyDescent="0.35">
      <c r="A26" t="s">
        <v>147</v>
      </c>
      <c r="B26">
        <v>20</v>
      </c>
      <c r="C26">
        <v>57.013313310000001</v>
      </c>
      <c r="D26">
        <v>2</v>
      </c>
      <c r="E26" t="s">
        <v>257</v>
      </c>
      <c r="F26">
        <f>IF(Table1[[#This Row],[Tumor Volume (mm3)]]=45,0,C26-C25)</f>
        <v>3.1853396352000019</v>
      </c>
    </row>
    <row r="27" spans="1:6" hidden="1" x14ac:dyDescent="0.35">
      <c r="A27" t="s">
        <v>147</v>
      </c>
      <c r="B27">
        <v>25</v>
      </c>
      <c r="C27">
        <v>60.131862167900003</v>
      </c>
      <c r="D27">
        <v>2</v>
      </c>
      <c r="E27" t="s">
        <v>257</v>
      </c>
      <c r="F27">
        <f>IF(Table1[[#This Row],[Tumor Volume (mm3)]]=45,0,C27-C26)</f>
        <v>3.1185488579000022</v>
      </c>
    </row>
    <row r="28" spans="1:6" hidden="1" x14ac:dyDescent="0.35">
      <c r="A28" t="s">
        <v>147</v>
      </c>
      <c r="B28">
        <v>30</v>
      </c>
      <c r="C28">
        <v>64.958091783900002</v>
      </c>
      <c r="D28">
        <v>3</v>
      </c>
      <c r="E28" t="s">
        <v>257</v>
      </c>
      <c r="F28">
        <f>IF(Table1[[#This Row],[Tumor Volume (mm3)]]=45,0,C28-C27)</f>
        <v>4.8262296159999991</v>
      </c>
    </row>
    <row r="29" spans="1:6" hidden="1" x14ac:dyDescent="0.35">
      <c r="A29" t="s">
        <v>147</v>
      </c>
      <c r="B29">
        <v>35</v>
      </c>
      <c r="C29">
        <v>66.561963023600001</v>
      </c>
      <c r="D29">
        <v>4</v>
      </c>
      <c r="E29" t="s">
        <v>257</v>
      </c>
      <c r="F29">
        <f>IF(Table1[[#This Row],[Tumor Volume (mm3)]]=45,0,C29-C28)</f>
        <v>1.6038712396999983</v>
      </c>
    </row>
    <row r="30" spans="1:6" hidden="1" x14ac:dyDescent="0.35">
      <c r="A30" t="s">
        <v>147</v>
      </c>
      <c r="B30">
        <v>40</v>
      </c>
      <c r="C30">
        <v>69.592731975000007</v>
      </c>
      <c r="D30">
        <v>4</v>
      </c>
      <c r="E30" t="s">
        <v>257</v>
      </c>
      <c r="F30">
        <f>IF(Table1[[#This Row],[Tumor Volume (mm3)]]=45,0,C30-C29)</f>
        <v>3.030768951400006</v>
      </c>
    </row>
    <row r="31" spans="1:6" hidden="1" x14ac:dyDescent="0.35">
      <c r="A31" t="s">
        <v>147</v>
      </c>
      <c r="B31">
        <v>45</v>
      </c>
      <c r="C31">
        <v>70.717620581099993</v>
      </c>
      <c r="D31">
        <v>4</v>
      </c>
      <c r="E31" t="s">
        <v>257</v>
      </c>
      <c r="F31">
        <f>IF(Table1[[#This Row],[Tumor Volume (mm3)]]=45,0,C31-C30)</f>
        <v>1.1248886060999865</v>
      </c>
    </row>
    <row r="32" spans="1:6" hidden="1" x14ac:dyDescent="0.35">
      <c r="A32" t="s">
        <v>199</v>
      </c>
      <c r="B32">
        <v>0</v>
      </c>
      <c r="C32">
        <v>45</v>
      </c>
      <c r="D32">
        <v>0</v>
      </c>
      <c r="E32" t="s">
        <v>258</v>
      </c>
      <c r="F32">
        <f>IF(Table1[[#This Row],[Tumor Volume (mm3)]]=45,0,C32-C31)</f>
        <v>0</v>
      </c>
    </row>
    <row r="33" spans="1:6" hidden="1" x14ac:dyDescent="0.35">
      <c r="A33" t="s">
        <v>199</v>
      </c>
      <c r="B33">
        <v>5</v>
      </c>
      <c r="C33">
        <v>46.795257280599998</v>
      </c>
      <c r="D33">
        <v>0</v>
      </c>
      <c r="E33" t="s">
        <v>258</v>
      </c>
      <c r="F33">
        <f>IF(Table1[[#This Row],[Tumor Volume (mm3)]]=45,0,C33-C32)</f>
        <v>1.7952572805999978</v>
      </c>
    </row>
    <row r="34" spans="1:6" hidden="1" x14ac:dyDescent="0.35">
      <c r="A34" t="s">
        <v>199</v>
      </c>
      <c r="B34">
        <v>10</v>
      </c>
      <c r="C34">
        <v>47.371343282700003</v>
      </c>
      <c r="D34">
        <v>0</v>
      </c>
      <c r="E34" t="s">
        <v>258</v>
      </c>
      <c r="F34">
        <f>IF(Table1[[#This Row],[Tumor Volume (mm3)]]=45,0,C34-C33)</f>
        <v>0.5760860021000056</v>
      </c>
    </row>
    <row r="35" spans="1:6" hidden="1" x14ac:dyDescent="0.35">
      <c r="A35" t="s">
        <v>199</v>
      </c>
      <c r="B35">
        <v>15</v>
      </c>
      <c r="C35">
        <v>49.734403586699997</v>
      </c>
      <c r="D35">
        <v>0</v>
      </c>
      <c r="E35" t="s">
        <v>258</v>
      </c>
      <c r="F35">
        <f>IF(Table1[[#This Row],[Tumor Volume (mm3)]]=45,0,C35-C34)</f>
        <v>2.363060303999994</v>
      </c>
    </row>
    <row r="36" spans="1:6" hidden="1" x14ac:dyDescent="0.35">
      <c r="A36" t="s">
        <v>199</v>
      </c>
      <c r="B36">
        <v>20</v>
      </c>
      <c r="C36">
        <v>50.513436517000002</v>
      </c>
      <c r="D36">
        <v>1</v>
      </c>
      <c r="E36" t="s">
        <v>258</v>
      </c>
      <c r="F36">
        <f>IF(Table1[[#This Row],[Tumor Volume (mm3)]]=45,0,C36-C35)</f>
        <v>0.77903293030000498</v>
      </c>
    </row>
    <row r="37" spans="1:6" hidden="1" x14ac:dyDescent="0.35">
      <c r="A37" t="s">
        <v>199</v>
      </c>
      <c r="B37">
        <v>25</v>
      </c>
      <c r="C37">
        <v>53.5760641671</v>
      </c>
      <c r="D37">
        <v>1</v>
      </c>
      <c r="E37" t="s">
        <v>258</v>
      </c>
      <c r="F37">
        <f>IF(Table1[[#This Row],[Tumor Volume (mm3)]]=45,0,C37-C36)</f>
        <v>3.0626276500999978</v>
      </c>
    </row>
    <row r="38" spans="1:6" hidden="1" x14ac:dyDescent="0.35">
      <c r="A38" t="s">
        <v>199</v>
      </c>
      <c r="B38">
        <v>30</v>
      </c>
      <c r="C38">
        <v>54.4447131688</v>
      </c>
      <c r="D38">
        <v>2</v>
      </c>
      <c r="E38" t="s">
        <v>258</v>
      </c>
      <c r="F38">
        <f>IF(Table1[[#This Row],[Tumor Volume (mm3)]]=45,0,C38-C37)</f>
        <v>0.8686490016999997</v>
      </c>
    </row>
    <row r="39" spans="1:6" hidden="1" x14ac:dyDescent="0.35">
      <c r="A39" t="s">
        <v>199</v>
      </c>
      <c r="B39">
        <v>35</v>
      </c>
      <c r="C39">
        <v>56.3535380394</v>
      </c>
      <c r="D39">
        <v>2</v>
      </c>
      <c r="E39" t="s">
        <v>258</v>
      </c>
      <c r="F39">
        <f>IF(Table1[[#This Row],[Tumor Volume (mm3)]]=45,0,C39-C38)</f>
        <v>1.9088248706000002</v>
      </c>
    </row>
    <row r="40" spans="1:6" hidden="1" x14ac:dyDescent="0.35">
      <c r="A40" t="s">
        <v>199</v>
      </c>
      <c r="B40">
        <v>40</v>
      </c>
      <c r="C40">
        <v>60.921538678700003</v>
      </c>
      <c r="D40">
        <v>3</v>
      </c>
      <c r="E40" t="s">
        <v>258</v>
      </c>
      <c r="F40">
        <f>IF(Table1[[#This Row],[Tumor Volume (mm3)]]=45,0,C40-C39)</f>
        <v>4.5680006393000028</v>
      </c>
    </row>
    <row r="41" spans="1:6" hidden="1" x14ac:dyDescent="0.35">
      <c r="A41" t="s">
        <v>199</v>
      </c>
      <c r="B41">
        <v>45</v>
      </c>
      <c r="C41">
        <v>62.9993561904</v>
      </c>
      <c r="D41">
        <v>3</v>
      </c>
      <c r="E41" t="s">
        <v>258</v>
      </c>
      <c r="F41">
        <f>IF(Table1[[#This Row],[Tumor Volume (mm3)]]=45,0,C41-C40)</f>
        <v>2.0778175116999975</v>
      </c>
    </row>
    <row r="42" spans="1:6" x14ac:dyDescent="0.35">
      <c r="A42" t="s">
        <v>95</v>
      </c>
      <c r="B42">
        <v>0</v>
      </c>
      <c r="C42">
        <v>45</v>
      </c>
      <c r="D42">
        <v>0</v>
      </c>
      <c r="E42" t="s">
        <v>259</v>
      </c>
      <c r="F42">
        <f>IF(Table1[[#This Row],[Tumor Volume (mm3)]]=45,0,C42-C41)</f>
        <v>0</v>
      </c>
    </row>
    <row r="43" spans="1:6" x14ac:dyDescent="0.35">
      <c r="A43" t="s">
        <v>95</v>
      </c>
      <c r="B43">
        <v>5</v>
      </c>
      <c r="C43">
        <v>48.951367730699999</v>
      </c>
      <c r="D43">
        <v>0</v>
      </c>
      <c r="E43" t="s">
        <v>259</v>
      </c>
      <c r="F43">
        <f>IF(Table1[[#This Row],[Tumor Volume (mm3)]]=45,0,C43-C42)</f>
        <v>3.9513677306999995</v>
      </c>
    </row>
    <row r="44" spans="1:6" x14ac:dyDescent="0.35">
      <c r="A44" t="s">
        <v>95</v>
      </c>
      <c r="B44">
        <v>10</v>
      </c>
      <c r="C44">
        <v>53.523990068499998</v>
      </c>
      <c r="D44">
        <v>0</v>
      </c>
      <c r="E44" t="s">
        <v>259</v>
      </c>
      <c r="F44">
        <f>IF(Table1[[#This Row],[Tumor Volume (mm3)]]=45,0,C44-C43)</f>
        <v>4.5726223377999986</v>
      </c>
    </row>
    <row r="45" spans="1:6" x14ac:dyDescent="0.35">
      <c r="A45" t="s">
        <v>95</v>
      </c>
      <c r="B45">
        <v>15</v>
      </c>
      <c r="C45">
        <v>55.265581626900001</v>
      </c>
      <c r="D45">
        <v>0</v>
      </c>
      <c r="E45" t="s">
        <v>259</v>
      </c>
      <c r="F45">
        <f>IF(Table1[[#This Row],[Tumor Volume (mm3)]]=45,0,C45-C44)</f>
        <v>1.7415915584000032</v>
      </c>
    </row>
    <row r="46" spans="1:6" x14ac:dyDescent="0.35">
      <c r="A46" t="s">
        <v>95</v>
      </c>
      <c r="B46">
        <v>20</v>
      </c>
      <c r="C46">
        <v>57.285987416099999</v>
      </c>
      <c r="D46">
        <v>0</v>
      </c>
      <c r="E46" t="s">
        <v>259</v>
      </c>
      <c r="F46">
        <f>IF(Table1[[#This Row],[Tumor Volume (mm3)]]=45,0,C46-C45)</f>
        <v>2.020405789199998</v>
      </c>
    </row>
    <row r="47" spans="1:6" x14ac:dyDescent="0.35">
      <c r="A47" t="s">
        <v>95</v>
      </c>
      <c r="B47">
        <v>25</v>
      </c>
      <c r="C47">
        <v>59.011728170200001</v>
      </c>
      <c r="D47">
        <v>0</v>
      </c>
      <c r="E47" t="s">
        <v>259</v>
      </c>
      <c r="F47">
        <f>IF(Table1[[#This Row],[Tumor Volume (mm3)]]=45,0,C47-C46)</f>
        <v>1.7257407541000021</v>
      </c>
    </row>
    <row r="48" spans="1:6" x14ac:dyDescent="0.35">
      <c r="A48" t="s">
        <v>95</v>
      </c>
      <c r="B48">
        <v>30</v>
      </c>
      <c r="C48">
        <v>63.440686273600001</v>
      </c>
      <c r="D48">
        <v>1</v>
      </c>
      <c r="E48" t="s">
        <v>259</v>
      </c>
      <c r="F48">
        <f>IF(Table1[[#This Row],[Tumor Volume (mm3)]]=45,0,C48-C47)</f>
        <v>4.4289581033999994</v>
      </c>
    </row>
    <row r="49" spans="1:6" hidden="1" x14ac:dyDescent="0.35">
      <c r="A49" t="s">
        <v>141</v>
      </c>
      <c r="B49">
        <v>0</v>
      </c>
      <c r="C49">
        <v>45</v>
      </c>
      <c r="D49">
        <v>0</v>
      </c>
      <c r="E49" t="s">
        <v>260</v>
      </c>
      <c r="F49">
        <f>IF(Table1[[#This Row],[Tumor Volume (mm3)]]=45,0,C49-C48)</f>
        <v>0</v>
      </c>
    </row>
    <row r="50" spans="1:6" hidden="1" x14ac:dyDescent="0.35">
      <c r="A50" t="s">
        <v>141</v>
      </c>
      <c r="B50">
        <v>5</v>
      </c>
      <c r="C50">
        <v>46.111985913799998</v>
      </c>
      <c r="D50">
        <v>0</v>
      </c>
      <c r="E50" t="s">
        <v>260</v>
      </c>
      <c r="F50">
        <f>IF(Table1[[#This Row],[Tumor Volume (mm3)]]=45,0,C50-C49)</f>
        <v>1.1119859137999981</v>
      </c>
    </row>
    <row r="51" spans="1:6" hidden="1" x14ac:dyDescent="0.35">
      <c r="A51" t="s">
        <v>141</v>
      </c>
      <c r="B51">
        <v>10</v>
      </c>
      <c r="C51">
        <v>47.725937402500001</v>
      </c>
      <c r="D51">
        <v>1</v>
      </c>
      <c r="E51" t="s">
        <v>260</v>
      </c>
      <c r="F51">
        <f>IF(Table1[[#This Row],[Tumor Volume (mm3)]]=45,0,C51-C50)</f>
        <v>1.6139514887000033</v>
      </c>
    </row>
    <row r="52" spans="1:6" hidden="1" x14ac:dyDescent="0.35">
      <c r="A52" t="s">
        <v>141</v>
      </c>
      <c r="B52">
        <v>15</v>
      </c>
      <c r="C52">
        <v>49.934725416600003</v>
      </c>
      <c r="D52">
        <v>1</v>
      </c>
      <c r="E52" t="s">
        <v>260</v>
      </c>
      <c r="F52">
        <f>IF(Table1[[#This Row],[Tumor Volume (mm3)]]=45,0,C52-C51)</f>
        <v>2.2087880141000014</v>
      </c>
    </row>
    <row r="53" spans="1:6" hidden="1" x14ac:dyDescent="0.35">
      <c r="A53" t="s">
        <v>141</v>
      </c>
      <c r="B53">
        <v>20</v>
      </c>
      <c r="C53">
        <v>52.204511357299999</v>
      </c>
      <c r="D53">
        <v>2</v>
      </c>
      <c r="E53" t="s">
        <v>260</v>
      </c>
      <c r="F53">
        <f>IF(Table1[[#This Row],[Tumor Volume (mm3)]]=45,0,C53-C52)</f>
        <v>2.2697859406999967</v>
      </c>
    </row>
    <row r="54" spans="1:6" hidden="1" x14ac:dyDescent="0.35">
      <c r="A54" t="s">
        <v>141</v>
      </c>
      <c r="B54">
        <v>25</v>
      </c>
      <c r="C54">
        <v>54.209835506099999</v>
      </c>
      <c r="D54">
        <v>3</v>
      </c>
      <c r="E54" t="s">
        <v>260</v>
      </c>
      <c r="F54">
        <f>IF(Table1[[#This Row],[Tumor Volume (mm3)]]=45,0,C54-C53)</f>
        <v>2.0053241487999998</v>
      </c>
    </row>
    <row r="55" spans="1:6" hidden="1" x14ac:dyDescent="0.35">
      <c r="A55" t="s">
        <v>141</v>
      </c>
      <c r="B55">
        <v>30</v>
      </c>
      <c r="C55">
        <v>55.910161586400001</v>
      </c>
      <c r="D55">
        <v>3</v>
      </c>
      <c r="E55" t="s">
        <v>260</v>
      </c>
      <c r="F55">
        <f>IF(Table1[[#This Row],[Tumor Volume (mm3)]]=45,0,C55-C54)</f>
        <v>1.7003260803000018</v>
      </c>
    </row>
    <row r="56" spans="1:6" hidden="1" x14ac:dyDescent="0.35">
      <c r="A56" t="s">
        <v>141</v>
      </c>
      <c r="B56">
        <v>35</v>
      </c>
      <c r="C56">
        <v>60.347144673999999</v>
      </c>
      <c r="D56">
        <v>3</v>
      </c>
      <c r="E56" t="s">
        <v>260</v>
      </c>
      <c r="F56">
        <f>IF(Table1[[#This Row],[Tumor Volume (mm3)]]=45,0,C56-C55)</f>
        <v>4.436983087599998</v>
      </c>
    </row>
    <row r="57" spans="1:6" hidden="1" x14ac:dyDescent="0.35">
      <c r="A57" t="s">
        <v>141</v>
      </c>
      <c r="B57">
        <v>40</v>
      </c>
      <c r="C57">
        <v>61.768605384899999</v>
      </c>
      <c r="D57">
        <v>4</v>
      </c>
      <c r="E57" t="s">
        <v>260</v>
      </c>
      <c r="F57">
        <f>IF(Table1[[#This Row],[Tumor Volume (mm3)]]=45,0,C57-C56)</f>
        <v>1.4214607108999999</v>
      </c>
    </row>
    <row r="58" spans="1:6" hidden="1" x14ac:dyDescent="0.35">
      <c r="A58" t="s">
        <v>141</v>
      </c>
      <c r="B58">
        <v>45</v>
      </c>
      <c r="C58">
        <v>66.794155989199993</v>
      </c>
      <c r="D58">
        <v>4</v>
      </c>
      <c r="E58" t="s">
        <v>260</v>
      </c>
      <c r="F58">
        <f>IF(Table1[[#This Row],[Tumor Volume (mm3)]]=45,0,C58-C57)</f>
        <v>5.025550604299994</v>
      </c>
    </row>
    <row r="59" spans="1:6" hidden="1" x14ac:dyDescent="0.35">
      <c r="A59" t="s">
        <v>65</v>
      </c>
      <c r="B59">
        <v>0</v>
      </c>
      <c r="C59">
        <v>45</v>
      </c>
      <c r="D59">
        <v>0</v>
      </c>
      <c r="E59" t="s">
        <v>261</v>
      </c>
      <c r="F59">
        <f>IF(Table1[[#This Row],[Tumor Volume (mm3)]]=45,0,C59-C58)</f>
        <v>0</v>
      </c>
    </row>
    <row r="60" spans="1:6" hidden="1" x14ac:dyDescent="0.35">
      <c r="A60" t="s">
        <v>65</v>
      </c>
      <c r="B60">
        <v>5</v>
      </c>
      <c r="C60">
        <v>45.466677142999998</v>
      </c>
      <c r="D60">
        <v>0</v>
      </c>
      <c r="E60" t="s">
        <v>261</v>
      </c>
      <c r="F60">
        <f>IF(Table1[[#This Row],[Tumor Volume (mm3)]]=45,0,C60-C59)</f>
        <v>0.4666771429999983</v>
      </c>
    </row>
    <row r="61" spans="1:6" hidden="1" x14ac:dyDescent="0.35">
      <c r="A61" t="s">
        <v>65</v>
      </c>
      <c r="B61">
        <v>10</v>
      </c>
      <c r="C61">
        <v>40.759787622799998</v>
      </c>
      <c r="D61">
        <v>1</v>
      </c>
      <c r="E61" t="s">
        <v>261</v>
      </c>
      <c r="F61">
        <f>IF(Table1[[#This Row],[Tumor Volume (mm3)]]=45,0,C61-C60)</f>
        <v>-4.7068895202000007</v>
      </c>
    </row>
    <row r="62" spans="1:6" hidden="1" x14ac:dyDescent="0.35">
      <c r="A62" t="s">
        <v>65</v>
      </c>
      <c r="B62">
        <v>15</v>
      </c>
      <c r="C62">
        <v>41.484168853100002</v>
      </c>
      <c r="D62">
        <v>1</v>
      </c>
      <c r="E62" t="s">
        <v>261</v>
      </c>
      <c r="F62">
        <f>IF(Table1[[#This Row],[Tumor Volume (mm3)]]=45,0,C62-C61)</f>
        <v>0.72438123030000412</v>
      </c>
    </row>
    <row r="63" spans="1:6" hidden="1" x14ac:dyDescent="0.35">
      <c r="A63" t="s">
        <v>65</v>
      </c>
      <c r="B63">
        <v>20</v>
      </c>
      <c r="C63">
        <v>38.087373181399997</v>
      </c>
      <c r="D63">
        <v>1</v>
      </c>
      <c r="E63" t="s">
        <v>261</v>
      </c>
      <c r="F63">
        <f>IF(Table1[[#This Row],[Tumor Volume (mm3)]]=45,0,C63-C62)</f>
        <v>-3.396795671700005</v>
      </c>
    </row>
    <row r="64" spans="1:6" hidden="1" x14ac:dyDescent="0.35">
      <c r="A64" t="s">
        <v>65</v>
      </c>
      <c r="B64">
        <v>25</v>
      </c>
      <c r="C64">
        <v>38.701438403300003</v>
      </c>
      <c r="D64">
        <v>1</v>
      </c>
      <c r="E64" t="s">
        <v>261</v>
      </c>
      <c r="F64">
        <f>IF(Table1[[#This Row],[Tumor Volume (mm3)]]=45,0,C64-C63)</f>
        <v>0.61406522190000601</v>
      </c>
    </row>
    <row r="65" spans="1:6" hidden="1" x14ac:dyDescent="0.35">
      <c r="A65" t="s">
        <v>65</v>
      </c>
      <c r="B65">
        <v>30</v>
      </c>
      <c r="C65">
        <v>39.1307372379</v>
      </c>
      <c r="D65">
        <v>1</v>
      </c>
      <c r="E65" t="s">
        <v>261</v>
      </c>
      <c r="F65">
        <f>IF(Table1[[#This Row],[Tumor Volume (mm3)]]=45,0,C65-C64)</f>
        <v>0.42929883459999729</v>
      </c>
    </row>
    <row r="66" spans="1:6" hidden="1" x14ac:dyDescent="0.35">
      <c r="A66" t="s">
        <v>65</v>
      </c>
      <c r="B66">
        <v>35</v>
      </c>
      <c r="C66">
        <v>39.717235889800001</v>
      </c>
      <c r="D66">
        <v>1</v>
      </c>
      <c r="E66" t="s">
        <v>261</v>
      </c>
      <c r="F66">
        <f>IF(Table1[[#This Row],[Tumor Volume (mm3)]]=45,0,C66-C65)</f>
        <v>0.58649865190000128</v>
      </c>
    </row>
    <row r="67" spans="1:6" hidden="1" x14ac:dyDescent="0.35">
      <c r="A67" t="s">
        <v>65</v>
      </c>
      <c r="B67">
        <v>40</v>
      </c>
      <c r="C67">
        <v>40.258817647900003</v>
      </c>
      <c r="D67">
        <v>1</v>
      </c>
      <c r="E67" t="s">
        <v>261</v>
      </c>
      <c r="F67">
        <f>IF(Table1[[#This Row],[Tumor Volume (mm3)]]=45,0,C67-C66)</f>
        <v>0.54158175810000131</v>
      </c>
    </row>
    <row r="68" spans="1:6" hidden="1" x14ac:dyDescent="0.35">
      <c r="A68" t="s">
        <v>65</v>
      </c>
      <c r="B68">
        <v>45</v>
      </c>
      <c r="C68">
        <v>38.407618303</v>
      </c>
      <c r="D68">
        <v>1</v>
      </c>
      <c r="E68" t="s">
        <v>261</v>
      </c>
      <c r="F68">
        <f>IF(Table1[[#This Row],[Tumor Volume (mm3)]]=45,0,C68-C67)</f>
        <v>-1.851199344900003</v>
      </c>
    </row>
    <row r="69" spans="1:6" hidden="1" x14ac:dyDescent="0.35">
      <c r="A69" t="s">
        <v>66</v>
      </c>
      <c r="B69">
        <v>0</v>
      </c>
      <c r="C69">
        <v>45</v>
      </c>
      <c r="D69">
        <v>0</v>
      </c>
      <c r="E69" t="s">
        <v>261</v>
      </c>
      <c r="F69">
        <f>IF(Table1[[#This Row],[Tumor Volume (mm3)]]=45,0,C69-C68)</f>
        <v>0</v>
      </c>
    </row>
    <row r="70" spans="1:6" hidden="1" x14ac:dyDescent="0.35">
      <c r="A70" t="s">
        <v>66</v>
      </c>
      <c r="B70">
        <v>5</v>
      </c>
      <c r="C70">
        <v>44.005974866199999</v>
      </c>
      <c r="D70">
        <v>0</v>
      </c>
      <c r="E70" t="s">
        <v>261</v>
      </c>
      <c r="F70">
        <f>IF(Table1[[#This Row],[Tumor Volume (mm3)]]=45,0,C70-C69)</f>
        <v>-0.99402513380000102</v>
      </c>
    </row>
    <row r="71" spans="1:6" hidden="1" x14ac:dyDescent="0.35">
      <c r="A71" t="s">
        <v>66</v>
      </c>
      <c r="B71">
        <v>10</v>
      </c>
      <c r="C71">
        <v>44.512559514800003</v>
      </c>
      <c r="D71">
        <v>0</v>
      </c>
      <c r="E71" t="s">
        <v>261</v>
      </c>
      <c r="F71">
        <f>IF(Table1[[#This Row],[Tumor Volume (mm3)]]=45,0,C71-C70)</f>
        <v>0.50658464860000407</v>
      </c>
    </row>
    <row r="72" spans="1:6" hidden="1" x14ac:dyDescent="0.35">
      <c r="A72" t="s">
        <v>66</v>
      </c>
      <c r="B72">
        <v>15</v>
      </c>
      <c r="C72">
        <v>43.001279572999998</v>
      </c>
      <c r="D72">
        <v>0</v>
      </c>
      <c r="E72" t="s">
        <v>261</v>
      </c>
      <c r="F72">
        <f>IF(Table1[[#This Row],[Tumor Volume (mm3)]]=45,0,C72-C71)</f>
        <v>-1.5112799418000051</v>
      </c>
    </row>
    <row r="73" spans="1:6" hidden="1" x14ac:dyDescent="0.35">
      <c r="A73" t="s">
        <v>66</v>
      </c>
      <c r="B73">
        <v>20</v>
      </c>
      <c r="C73">
        <v>41.714618737099997</v>
      </c>
      <c r="D73">
        <v>0</v>
      </c>
      <c r="E73" t="s">
        <v>261</v>
      </c>
      <c r="F73">
        <f>IF(Table1[[#This Row],[Tumor Volume (mm3)]]=45,0,C73-C72)</f>
        <v>-1.2866608359000011</v>
      </c>
    </row>
    <row r="74" spans="1:6" hidden="1" x14ac:dyDescent="0.35">
      <c r="A74" t="s">
        <v>66</v>
      </c>
      <c r="B74">
        <v>25</v>
      </c>
      <c r="C74">
        <v>42.291394366900001</v>
      </c>
      <c r="D74">
        <v>0</v>
      </c>
      <c r="E74" t="s">
        <v>261</v>
      </c>
      <c r="F74">
        <f>IF(Table1[[#This Row],[Tumor Volume (mm3)]]=45,0,C74-C73)</f>
        <v>0.57677562980000374</v>
      </c>
    </row>
    <row r="75" spans="1:6" hidden="1" x14ac:dyDescent="0.35">
      <c r="A75" t="s">
        <v>66</v>
      </c>
      <c r="B75">
        <v>30</v>
      </c>
      <c r="C75">
        <v>42.786278345699998</v>
      </c>
      <c r="D75">
        <v>0</v>
      </c>
      <c r="E75" t="s">
        <v>261</v>
      </c>
      <c r="F75">
        <f>IF(Table1[[#This Row],[Tumor Volume (mm3)]]=45,0,C75-C74)</f>
        <v>0.49488397879999724</v>
      </c>
    </row>
    <row r="76" spans="1:6" hidden="1" x14ac:dyDescent="0.35">
      <c r="A76" t="s">
        <v>66</v>
      </c>
      <c r="B76">
        <v>35</v>
      </c>
      <c r="C76">
        <v>41.735950834199997</v>
      </c>
      <c r="D76">
        <v>0</v>
      </c>
      <c r="E76" t="s">
        <v>261</v>
      </c>
      <c r="F76">
        <f>IF(Table1[[#This Row],[Tumor Volume (mm3)]]=45,0,C76-C75)</f>
        <v>-1.0503275115000008</v>
      </c>
    </row>
    <row r="77" spans="1:6" hidden="1" x14ac:dyDescent="0.35">
      <c r="A77" t="s">
        <v>66</v>
      </c>
      <c r="B77">
        <v>40</v>
      </c>
      <c r="C77">
        <v>42.504925542800002</v>
      </c>
      <c r="D77">
        <v>0</v>
      </c>
      <c r="E77" t="s">
        <v>261</v>
      </c>
      <c r="F77">
        <f>IF(Table1[[#This Row],[Tumor Volume (mm3)]]=45,0,C77-C76)</f>
        <v>0.76897470860000539</v>
      </c>
    </row>
    <row r="78" spans="1:6" hidden="1" x14ac:dyDescent="0.35">
      <c r="A78" t="s">
        <v>66</v>
      </c>
      <c r="B78">
        <v>45</v>
      </c>
      <c r="C78">
        <v>43.047542602299998</v>
      </c>
      <c r="D78">
        <v>0</v>
      </c>
      <c r="E78" t="s">
        <v>261</v>
      </c>
      <c r="F78">
        <f>IF(Table1[[#This Row],[Tumor Volume (mm3)]]=45,0,C78-C77)</f>
        <v>0.54261705949999595</v>
      </c>
    </row>
    <row r="79" spans="1:6" hidden="1" x14ac:dyDescent="0.35">
      <c r="A79" t="s">
        <v>7</v>
      </c>
      <c r="B79">
        <v>0</v>
      </c>
      <c r="C79">
        <v>45</v>
      </c>
      <c r="D79">
        <v>0</v>
      </c>
      <c r="E79" t="s">
        <v>262</v>
      </c>
      <c r="F79">
        <f>IF(Table1[[#This Row],[Tumor Volume (mm3)]]=45,0,C79-C78)</f>
        <v>0</v>
      </c>
    </row>
    <row r="80" spans="1:6" hidden="1" x14ac:dyDescent="0.35">
      <c r="A80" t="s">
        <v>7</v>
      </c>
      <c r="B80">
        <v>5</v>
      </c>
      <c r="C80">
        <v>47.462890997700001</v>
      </c>
      <c r="D80">
        <v>0</v>
      </c>
      <c r="E80" t="s">
        <v>262</v>
      </c>
      <c r="F80">
        <f>IF(Table1[[#This Row],[Tumor Volume (mm3)]]=45,0,C80-C79)</f>
        <v>2.4628909977000006</v>
      </c>
    </row>
    <row r="81" spans="1:9" hidden="1" x14ac:dyDescent="0.35">
      <c r="A81" t="s">
        <v>7</v>
      </c>
      <c r="B81">
        <v>10</v>
      </c>
      <c r="C81">
        <v>49.783418937299999</v>
      </c>
      <c r="D81">
        <v>0</v>
      </c>
      <c r="E81" t="s">
        <v>262</v>
      </c>
      <c r="F81">
        <f>IF(Table1[[#This Row],[Tumor Volume (mm3)]]=45,0,C81-C80)</f>
        <v>2.320527939599998</v>
      </c>
    </row>
    <row r="82" spans="1:9" x14ac:dyDescent="0.35">
      <c r="A82" t="s">
        <v>86</v>
      </c>
      <c r="B82">
        <v>0</v>
      </c>
      <c r="C82">
        <v>45</v>
      </c>
      <c r="D82">
        <v>0</v>
      </c>
      <c r="E82" t="s">
        <v>259</v>
      </c>
      <c r="F82">
        <f>IF(Table1[[#This Row],[Tumor Volume (mm3)]]=45,0,C82-C81)</f>
        <v>0</v>
      </c>
      <c r="I82" s="2">
        <v>45</v>
      </c>
    </row>
    <row r="83" spans="1:9" x14ac:dyDescent="0.35">
      <c r="A83" t="s">
        <v>86</v>
      </c>
      <c r="B83">
        <v>5</v>
      </c>
      <c r="C83">
        <v>46.409143389</v>
      </c>
      <c r="D83">
        <v>0</v>
      </c>
      <c r="E83" t="s">
        <v>259</v>
      </c>
      <c r="F83">
        <f>IF(Table1[[#This Row],[Tumor Volume (mm3)]]=45,0,C83-C82)</f>
        <v>1.4091433890000005</v>
      </c>
      <c r="I83" s="1">
        <v>49.342630102400001</v>
      </c>
    </row>
    <row r="84" spans="1:9" x14ac:dyDescent="0.35">
      <c r="A84" t="s">
        <v>86</v>
      </c>
      <c r="B84">
        <v>10</v>
      </c>
      <c r="C84">
        <v>48.432196607599998</v>
      </c>
      <c r="D84">
        <v>0</v>
      </c>
      <c r="E84" t="s">
        <v>259</v>
      </c>
      <c r="F84">
        <f>IF(Table1[[#This Row],[Tumor Volume (mm3)]]=45,0,C84-C83)</f>
        <v>2.0230532185999976</v>
      </c>
      <c r="I84" s="2">
        <v>50.566894117399997</v>
      </c>
    </row>
    <row r="85" spans="1:9" x14ac:dyDescent="0.35">
      <c r="A85" t="s">
        <v>86</v>
      </c>
      <c r="B85">
        <v>15</v>
      </c>
      <c r="C85">
        <v>51.985262900800002</v>
      </c>
      <c r="D85">
        <v>0</v>
      </c>
      <c r="E85" t="s">
        <v>259</v>
      </c>
      <c r="F85">
        <f>IF(Table1[[#This Row],[Tumor Volume (mm3)]]=45,0,C85-C84)</f>
        <v>3.5530662932000041</v>
      </c>
      <c r="I85" s="1">
        <v>52.230719435499999</v>
      </c>
    </row>
    <row r="86" spans="1:9" x14ac:dyDescent="0.35">
      <c r="A86" t="s">
        <v>86</v>
      </c>
      <c r="B86">
        <v>20</v>
      </c>
      <c r="C86">
        <v>53.677192528200003</v>
      </c>
      <c r="D86">
        <v>0</v>
      </c>
      <c r="E86" t="s">
        <v>259</v>
      </c>
      <c r="F86">
        <f>IF(Table1[[#This Row],[Tumor Volume (mm3)]]=45,0,C86-C85)</f>
        <v>1.6919296274000004</v>
      </c>
      <c r="I86" s="2">
        <v>54.883320442699997</v>
      </c>
    </row>
    <row r="87" spans="1:9" x14ac:dyDescent="0.35">
      <c r="A87" t="s">
        <v>86</v>
      </c>
      <c r="B87">
        <v>25</v>
      </c>
      <c r="C87">
        <v>54.701228684</v>
      </c>
      <c r="D87">
        <v>1</v>
      </c>
      <c r="E87" t="s">
        <v>259</v>
      </c>
      <c r="F87">
        <f>IF(Table1[[#This Row],[Tumor Volume (mm3)]]=45,0,C87-C86)</f>
        <v>1.0240361557999975</v>
      </c>
      <c r="I87" s="1">
        <v>58.269888526999999</v>
      </c>
    </row>
    <row r="88" spans="1:9" x14ac:dyDescent="0.35">
      <c r="A88" t="s">
        <v>86</v>
      </c>
      <c r="B88">
        <v>30</v>
      </c>
      <c r="C88">
        <v>56.201041043499998</v>
      </c>
      <c r="D88">
        <v>1</v>
      </c>
      <c r="E88" t="s">
        <v>259</v>
      </c>
      <c r="F88">
        <f>IF(Table1[[#This Row],[Tumor Volume (mm3)]]=45,0,C88-C87)</f>
        <v>1.4998123594999981</v>
      </c>
      <c r="I88" s="2">
        <v>63.743194284300003</v>
      </c>
    </row>
    <row r="89" spans="1:9" x14ac:dyDescent="0.35">
      <c r="A89" t="s">
        <v>86</v>
      </c>
      <c r="B89">
        <v>35</v>
      </c>
      <c r="C89">
        <v>57.308553794700003</v>
      </c>
      <c r="D89">
        <v>1</v>
      </c>
      <c r="E89" t="s">
        <v>259</v>
      </c>
      <c r="F89">
        <f>IF(Table1[[#This Row],[Tumor Volume (mm3)]]=45,0,C89-C88)</f>
        <v>1.1075127512000051</v>
      </c>
      <c r="I89" s="1">
        <v>65.807962700199994</v>
      </c>
    </row>
    <row r="90" spans="1:9" x14ac:dyDescent="0.35">
      <c r="A90" t="s">
        <v>86</v>
      </c>
      <c r="B90">
        <v>40</v>
      </c>
      <c r="C90">
        <v>57.928498972100002</v>
      </c>
      <c r="D90">
        <v>1</v>
      </c>
      <c r="E90" t="s">
        <v>259</v>
      </c>
      <c r="F90">
        <f>IF(Table1[[#This Row],[Tumor Volume (mm3)]]=45,0,C90-C89)</f>
        <v>0.61994517739999822</v>
      </c>
      <c r="I90" s="2">
        <v>70.222296789300003</v>
      </c>
    </row>
    <row r="91" spans="1:9" x14ac:dyDescent="0.35">
      <c r="A91" t="s">
        <v>86</v>
      </c>
      <c r="B91">
        <v>45</v>
      </c>
      <c r="C91">
        <v>60.122010515699998</v>
      </c>
      <c r="D91">
        <v>1</v>
      </c>
      <c r="E91" t="s">
        <v>259</v>
      </c>
      <c r="F91">
        <f>IF(Table1[[#This Row],[Tumor Volume (mm3)]]=45,0,C91-C90)</f>
        <v>2.1935115435999961</v>
      </c>
      <c r="I91" s="1">
        <v>74.040390177099994</v>
      </c>
    </row>
    <row r="92" spans="1:9" hidden="1" x14ac:dyDescent="0.35">
      <c r="A92" t="s">
        <v>77</v>
      </c>
      <c r="B92">
        <v>0</v>
      </c>
      <c r="C92">
        <v>45</v>
      </c>
      <c r="D92">
        <v>0</v>
      </c>
      <c r="E92" t="s">
        <v>261</v>
      </c>
      <c r="F92">
        <f>IF(Table1[[#This Row],[Tumor Volume (mm3)]]=45,0,C92-C91)</f>
        <v>0</v>
      </c>
    </row>
    <row r="93" spans="1:9" hidden="1" x14ac:dyDescent="0.35">
      <c r="A93" t="s">
        <v>77</v>
      </c>
      <c r="B93">
        <v>5</v>
      </c>
      <c r="C93">
        <v>38.723706950100002</v>
      </c>
      <c r="D93">
        <v>0</v>
      </c>
      <c r="E93" t="s">
        <v>261</v>
      </c>
      <c r="F93">
        <f>IF(Table1[[#This Row],[Tumor Volume (mm3)]]=45,0,C93-C92)</f>
        <v>-6.2762930498999978</v>
      </c>
    </row>
    <row r="94" spans="1:9" hidden="1" x14ac:dyDescent="0.35">
      <c r="A94" t="s">
        <v>77</v>
      </c>
      <c r="B94">
        <v>10</v>
      </c>
      <c r="C94">
        <v>36.429387805899999</v>
      </c>
      <c r="D94">
        <v>0</v>
      </c>
      <c r="E94" t="s">
        <v>261</v>
      </c>
      <c r="F94">
        <f>IF(Table1[[#This Row],[Tumor Volume (mm3)]]=45,0,C94-C93)</f>
        <v>-2.2943191442000028</v>
      </c>
    </row>
    <row r="95" spans="1:9" hidden="1" x14ac:dyDescent="0.35">
      <c r="A95" t="s">
        <v>77</v>
      </c>
      <c r="B95">
        <v>15</v>
      </c>
      <c r="C95">
        <v>35.590254004099997</v>
      </c>
      <c r="D95">
        <v>0</v>
      </c>
      <c r="E95" t="s">
        <v>261</v>
      </c>
      <c r="F95">
        <f>IF(Table1[[#This Row],[Tumor Volume (mm3)]]=45,0,C95-C94)</f>
        <v>-0.83913380180000274</v>
      </c>
    </row>
    <row r="96" spans="1:9" hidden="1" x14ac:dyDescent="0.35">
      <c r="A96" t="s">
        <v>77</v>
      </c>
      <c r="B96">
        <v>20</v>
      </c>
      <c r="C96">
        <v>35.9477451367</v>
      </c>
      <c r="D96">
        <v>0</v>
      </c>
      <c r="E96" t="s">
        <v>261</v>
      </c>
      <c r="F96">
        <f>IF(Table1[[#This Row],[Tumor Volume (mm3)]]=45,0,C96-C95)</f>
        <v>0.35749113260000343</v>
      </c>
    </row>
    <row r="97" spans="1:6" hidden="1" x14ac:dyDescent="0.35">
      <c r="A97" t="s">
        <v>77</v>
      </c>
      <c r="B97">
        <v>25</v>
      </c>
      <c r="C97">
        <v>36.558581285400003</v>
      </c>
      <c r="D97">
        <v>1</v>
      </c>
      <c r="E97" t="s">
        <v>261</v>
      </c>
      <c r="F97">
        <f>IF(Table1[[#This Row],[Tumor Volume (mm3)]]=45,0,C97-C96)</f>
        <v>0.61083614870000247</v>
      </c>
    </row>
    <row r="98" spans="1:6" hidden="1" x14ac:dyDescent="0.35">
      <c r="A98" t="s">
        <v>77</v>
      </c>
      <c r="B98">
        <v>30</v>
      </c>
      <c r="C98">
        <v>36.947709810600003</v>
      </c>
      <c r="D98">
        <v>1</v>
      </c>
      <c r="E98" t="s">
        <v>261</v>
      </c>
      <c r="F98">
        <f>IF(Table1[[#This Row],[Tumor Volume (mm3)]]=45,0,C98-C97)</f>
        <v>0.3891285252000003</v>
      </c>
    </row>
    <row r="99" spans="1:6" hidden="1" x14ac:dyDescent="0.35">
      <c r="A99" t="s">
        <v>77</v>
      </c>
      <c r="B99">
        <v>35</v>
      </c>
      <c r="C99">
        <v>37.624710256299998</v>
      </c>
      <c r="D99">
        <v>1</v>
      </c>
      <c r="E99" t="s">
        <v>261</v>
      </c>
      <c r="F99">
        <f>IF(Table1[[#This Row],[Tumor Volume (mm3)]]=45,0,C99-C98)</f>
        <v>0.67700044569999562</v>
      </c>
    </row>
    <row r="100" spans="1:6" hidden="1" x14ac:dyDescent="0.35">
      <c r="A100" t="s">
        <v>77</v>
      </c>
      <c r="B100">
        <v>40</v>
      </c>
      <c r="C100">
        <v>38.259724974100003</v>
      </c>
      <c r="D100">
        <v>1</v>
      </c>
      <c r="E100" t="s">
        <v>261</v>
      </c>
      <c r="F100">
        <f>IF(Table1[[#This Row],[Tumor Volume (mm3)]]=45,0,C100-C99)</f>
        <v>0.63501471780000429</v>
      </c>
    </row>
    <row r="101" spans="1:6" hidden="1" x14ac:dyDescent="0.35">
      <c r="A101" t="s">
        <v>77</v>
      </c>
      <c r="B101">
        <v>45</v>
      </c>
      <c r="C101">
        <v>38.8103663256</v>
      </c>
      <c r="D101">
        <v>1</v>
      </c>
      <c r="E101" t="s">
        <v>261</v>
      </c>
      <c r="F101">
        <f>IF(Table1[[#This Row],[Tumor Volume (mm3)]]=45,0,C101-C100)</f>
        <v>0.55064135149999771</v>
      </c>
    </row>
    <row r="102" spans="1:6" hidden="1" x14ac:dyDescent="0.35">
      <c r="A102" t="s">
        <v>36</v>
      </c>
      <c r="B102">
        <v>0</v>
      </c>
      <c r="C102">
        <v>45</v>
      </c>
      <c r="D102">
        <v>0</v>
      </c>
      <c r="E102" t="s">
        <v>256</v>
      </c>
      <c r="F102">
        <f>IF(Table1[[#This Row],[Tumor Volume (mm3)]]=45,0,C102-C101)</f>
        <v>0</v>
      </c>
    </row>
    <row r="103" spans="1:6" hidden="1" x14ac:dyDescent="0.35">
      <c r="A103" t="s">
        <v>36</v>
      </c>
      <c r="B103">
        <v>5</v>
      </c>
      <c r="C103">
        <v>46.197719902700001</v>
      </c>
      <c r="D103">
        <v>1</v>
      </c>
      <c r="E103" t="s">
        <v>256</v>
      </c>
      <c r="F103">
        <f>IF(Table1[[#This Row],[Tumor Volume (mm3)]]=45,0,C103-C102)</f>
        <v>1.1977199027000012</v>
      </c>
    </row>
    <row r="104" spans="1:6" hidden="1" x14ac:dyDescent="0.35">
      <c r="A104" t="s">
        <v>36</v>
      </c>
      <c r="B104">
        <v>10</v>
      </c>
      <c r="C104">
        <v>49.509638899400002</v>
      </c>
      <c r="D104">
        <v>1</v>
      </c>
      <c r="E104" t="s">
        <v>256</v>
      </c>
      <c r="F104">
        <f>IF(Table1[[#This Row],[Tumor Volume (mm3)]]=45,0,C104-C103)</f>
        <v>3.3119189967000011</v>
      </c>
    </row>
    <row r="105" spans="1:6" hidden="1" x14ac:dyDescent="0.35">
      <c r="A105" t="s">
        <v>36</v>
      </c>
      <c r="B105">
        <v>15</v>
      </c>
      <c r="C105">
        <v>50.915006624500002</v>
      </c>
      <c r="D105">
        <v>2</v>
      </c>
      <c r="E105" t="s">
        <v>256</v>
      </c>
      <c r="F105">
        <f>IF(Table1[[#This Row],[Tumor Volume (mm3)]]=45,0,C105-C104)</f>
        <v>1.4053677250999996</v>
      </c>
    </row>
    <row r="106" spans="1:6" hidden="1" x14ac:dyDescent="0.35">
      <c r="A106" t="s">
        <v>36</v>
      </c>
      <c r="B106">
        <v>20</v>
      </c>
      <c r="C106">
        <v>52.3651845662</v>
      </c>
      <c r="D106">
        <v>2</v>
      </c>
      <c r="E106" t="s">
        <v>256</v>
      </c>
      <c r="F106">
        <f>IF(Table1[[#This Row],[Tumor Volume (mm3)]]=45,0,C106-C105)</f>
        <v>1.450177941699998</v>
      </c>
    </row>
    <row r="107" spans="1:6" hidden="1" x14ac:dyDescent="0.35">
      <c r="A107" t="s">
        <v>36</v>
      </c>
      <c r="B107">
        <v>25</v>
      </c>
      <c r="C107">
        <v>54.3809315381</v>
      </c>
      <c r="D107">
        <v>2</v>
      </c>
      <c r="E107" t="s">
        <v>256</v>
      </c>
      <c r="F107">
        <f>IF(Table1[[#This Row],[Tumor Volume (mm3)]]=45,0,C107-C106)</f>
        <v>2.0157469719000005</v>
      </c>
    </row>
    <row r="108" spans="1:6" hidden="1" x14ac:dyDescent="0.35">
      <c r="A108" t="s">
        <v>36</v>
      </c>
      <c r="B108">
        <v>30</v>
      </c>
      <c r="C108">
        <v>57.031861867499998</v>
      </c>
      <c r="D108">
        <v>2</v>
      </c>
      <c r="E108" t="s">
        <v>256</v>
      </c>
      <c r="F108">
        <f>IF(Table1[[#This Row],[Tumor Volume (mm3)]]=45,0,C108-C107)</f>
        <v>2.6509303293999977</v>
      </c>
    </row>
    <row r="109" spans="1:6" hidden="1" x14ac:dyDescent="0.35">
      <c r="A109" t="s">
        <v>74</v>
      </c>
      <c r="B109">
        <v>0</v>
      </c>
      <c r="C109">
        <v>45</v>
      </c>
      <c r="D109">
        <v>0</v>
      </c>
      <c r="E109" t="s">
        <v>261</v>
      </c>
      <c r="F109">
        <f>IF(Table1[[#This Row],[Tumor Volume (mm3)]]=45,0,C109-C108)</f>
        <v>0</v>
      </c>
    </row>
    <row r="110" spans="1:6" hidden="1" x14ac:dyDescent="0.35">
      <c r="A110" t="s">
        <v>74</v>
      </c>
      <c r="B110">
        <v>5</v>
      </c>
      <c r="C110">
        <v>45.5501575368</v>
      </c>
      <c r="D110">
        <v>0</v>
      </c>
      <c r="E110" t="s">
        <v>261</v>
      </c>
      <c r="F110">
        <f>IF(Table1[[#This Row],[Tumor Volume (mm3)]]=45,0,C110-C109)</f>
        <v>0.55015753680000046</v>
      </c>
    </row>
    <row r="111" spans="1:6" hidden="1" x14ac:dyDescent="0.35">
      <c r="A111" t="s">
        <v>74</v>
      </c>
      <c r="B111">
        <v>10</v>
      </c>
      <c r="C111">
        <v>46.380712583300003</v>
      </c>
      <c r="D111">
        <v>0</v>
      </c>
      <c r="E111" t="s">
        <v>261</v>
      </c>
      <c r="F111">
        <f>IF(Table1[[#This Row],[Tumor Volume (mm3)]]=45,0,C111-C110)</f>
        <v>0.83055504650000245</v>
      </c>
    </row>
    <row r="112" spans="1:6" hidden="1" x14ac:dyDescent="0.35">
      <c r="A112" t="s">
        <v>74</v>
      </c>
      <c r="B112">
        <v>15</v>
      </c>
      <c r="C112">
        <v>46.910891664399998</v>
      </c>
      <c r="D112">
        <v>0</v>
      </c>
      <c r="E112" t="s">
        <v>261</v>
      </c>
      <c r="F112">
        <f>IF(Table1[[#This Row],[Tumor Volume (mm3)]]=45,0,C112-C111)</f>
        <v>0.53017908109999468</v>
      </c>
    </row>
    <row r="113" spans="1:6" hidden="1" x14ac:dyDescent="0.35">
      <c r="A113" t="s">
        <v>74</v>
      </c>
      <c r="B113">
        <v>20</v>
      </c>
      <c r="C113">
        <v>45.865064610799998</v>
      </c>
      <c r="D113">
        <v>0</v>
      </c>
      <c r="E113" t="s">
        <v>261</v>
      </c>
      <c r="F113">
        <f>IF(Table1[[#This Row],[Tumor Volume (mm3)]]=45,0,C113-C112)</f>
        <v>-1.0458270536000001</v>
      </c>
    </row>
    <row r="114" spans="1:6" hidden="1" x14ac:dyDescent="0.35">
      <c r="A114" t="s">
        <v>74</v>
      </c>
      <c r="B114">
        <v>25</v>
      </c>
      <c r="C114">
        <v>41.481224077599997</v>
      </c>
      <c r="D114">
        <v>0</v>
      </c>
      <c r="E114" t="s">
        <v>261</v>
      </c>
      <c r="F114">
        <f>IF(Table1[[#This Row],[Tumor Volume (mm3)]]=45,0,C114-C113)</f>
        <v>-4.3838405332000008</v>
      </c>
    </row>
    <row r="115" spans="1:6" hidden="1" x14ac:dyDescent="0.35">
      <c r="A115" t="s">
        <v>74</v>
      </c>
      <c r="B115">
        <v>30</v>
      </c>
      <c r="C115">
        <v>37.211120631500002</v>
      </c>
      <c r="D115">
        <v>0</v>
      </c>
      <c r="E115" t="s">
        <v>261</v>
      </c>
      <c r="F115">
        <f>IF(Table1[[#This Row],[Tumor Volume (mm3)]]=45,0,C115-C114)</f>
        <v>-4.2701034460999949</v>
      </c>
    </row>
    <row r="116" spans="1:6" hidden="1" x14ac:dyDescent="0.35">
      <c r="A116" t="s">
        <v>74</v>
      </c>
      <c r="B116">
        <v>35</v>
      </c>
      <c r="C116">
        <v>35.128630831400002</v>
      </c>
      <c r="D116">
        <v>0</v>
      </c>
      <c r="E116" t="s">
        <v>261</v>
      </c>
      <c r="F116">
        <f>IF(Table1[[#This Row],[Tumor Volume (mm3)]]=45,0,C116-C115)</f>
        <v>-2.0824898000999994</v>
      </c>
    </row>
    <row r="117" spans="1:6" hidden="1" x14ac:dyDescent="0.35">
      <c r="A117" t="s">
        <v>74</v>
      </c>
      <c r="B117">
        <v>40</v>
      </c>
      <c r="C117">
        <v>35.779450860899999</v>
      </c>
      <c r="D117">
        <v>0</v>
      </c>
      <c r="E117" t="s">
        <v>261</v>
      </c>
      <c r="F117">
        <f>IF(Table1[[#This Row],[Tumor Volume (mm3)]]=45,0,C117-C116)</f>
        <v>0.65082002949999662</v>
      </c>
    </row>
    <row r="118" spans="1:6" hidden="1" x14ac:dyDescent="0.35">
      <c r="A118" t="s">
        <v>74</v>
      </c>
      <c r="B118">
        <v>45</v>
      </c>
      <c r="C118">
        <v>32.9785219169</v>
      </c>
      <c r="D118">
        <v>1</v>
      </c>
      <c r="E118" t="s">
        <v>261</v>
      </c>
      <c r="F118">
        <f>IF(Table1[[#This Row],[Tumor Volume (mm3)]]=45,0,C118-C117)</f>
        <v>-2.8009289439999989</v>
      </c>
    </row>
    <row r="119" spans="1:6" hidden="1" x14ac:dyDescent="0.35">
      <c r="A119" t="s">
        <v>188</v>
      </c>
      <c r="B119">
        <v>0</v>
      </c>
      <c r="C119">
        <v>45</v>
      </c>
      <c r="D119">
        <v>0</v>
      </c>
      <c r="E119" t="s">
        <v>256</v>
      </c>
      <c r="F119">
        <f>IF(Table1[[#This Row],[Tumor Volume (mm3)]]=45,0,C119-C118)</f>
        <v>0</v>
      </c>
    </row>
    <row r="120" spans="1:6" hidden="1" x14ac:dyDescent="0.35">
      <c r="A120" t="s">
        <v>188</v>
      </c>
      <c r="B120">
        <v>5</v>
      </c>
      <c r="C120">
        <v>46.870482556799999</v>
      </c>
      <c r="D120">
        <v>0</v>
      </c>
      <c r="E120" t="s">
        <v>256</v>
      </c>
      <c r="F120">
        <f>IF(Table1[[#This Row],[Tumor Volume (mm3)]]=45,0,C120-C119)</f>
        <v>1.870482556799999</v>
      </c>
    </row>
    <row r="121" spans="1:6" hidden="1" x14ac:dyDescent="0.35">
      <c r="A121" t="s">
        <v>188</v>
      </c>
      <c r="B121">
        <v>10</v>
      </c>
      <c r="C121">
        <v>47.664752643999996</v>
      </c>
      <c r="D121">
        <v>0</v>
      </c>
      <c r="E121" t="s">
        <v>256</v>
      </c>
      <c r="F121">
        <f>IF(Table1[[#This Row],[Tumor Volume (mm3)]]=45,0,C121-C120)</f>
        <v>0.79427008719999748</v>
      </c>
    </row>
    <row r="122" spans="1:6" hidden="1" x14ac:dyDescent="0.35">
      <c r="A122" t="s">
        <v>188</v>
      </c>
      <c r="B122">
        <v>15</v>
      </c>
      <c r="C122">
        <v>48.951474421999997</v>
      </c>
      <c r="D122">
        <v>0</v>
      </c>
      <c r="E122" t="s">
        <v>256</v>
      </c>
      <c r="F122">
        <f>IF(Table1[[#This Row],[Tumor Volume (mm3)]]=45,0,C122-C121)</f>
        <v>1.2867217780000004</v>
      </c>
    </row>
    <row r="123" spans="1:6" hidden="1" x14ac:dyDescent="0.35">
      <c r="A123" t="s">
        <v>188</v>
      </c>
      <c r="B123">
        <v>20</v>
      </c>
      <c r="C123">
        <v>49.490559017000002</v>
      </c>
      <c r="D123">
        <v>0</v>
      </c>
      <c r="E123" t="s">
        <v>256</v>
      </c>
      <c r="F123">
        <f>IF(Table1[[#This Row],[Tumor Volume (mm3)]]=45,0,C123-C122)</f>
        <v>0.53908459500000561</v>
      </c>
    </row>
    <row r="124" spans="1:6" hidden="1" x14ac:dyDescent="0.35">
      <c r="A124" t="s">
        <v>188</v>
      </c>
      <c r="B124">
        <v>25</v>
      </c>
      <c r="C124">
        <v>51.9399509227</v>
      </c>
      <c r="D124">
        <v>0</v>
      </c>
      <c r="E124" t="s">
        <v>256</v>
      </c>
      <c r="F124">
        <f>IF(Table1[[#This Row],[Tumor Volume (mm3)]]=45,0,C124-C123)</f>
        <v>2.4493919056999971</v>
      </c>
    </row>
    <row r="125" spans="1:6" hidden="1" x14ac:dyDescent="0.35">
      <c r="A125" t="s">
        <v>188</v>
      </c>
      <c r="B125">
        <v>30</v>
      </c>
      <c r="C125">
        <v>55.453855189099997</v>
      </c>
      <c r="D125">
        <v>1</v>
      </c>
      <c r="E125" t="s">
        <v>256</v>
      </c>
      <c r="F125">
        <f>IF(Table1[[#This Row],[Tumor Volume (mm3)]]=45,0,C125-C124)</f>
        <v>3.5139042663999973</v>
      </c>
    </row>
    <row r="126" spans="1:6" hidden="1" x14ac:dyDescent="0.35">
      <c r="A126" t="s">
        <v>188</v>
      </c>
      <c r="B126">
        <v>35</v>
      </c>
      <c r="C126">
        <v>58.092629250400002</v>
      </c>
      <c r="D126">
        <v>1</v>
      </c>
      <c r="E126" t="s">
        <v>256</v>
      </c>
      <c r="F126">
        <f>IF(Table1[[#This Row],[Tumor Volume (mm3)]]=45,0,C126-C125)</f>
        <v>2.6387740613000048</v>
      </c>
    </row>
    <row r="127" spans="1:6" hidden="1" x14ac:dyDescent="0.35">
      <c r="A127" t="s">
        <v>188</v>
      </c>
      <c r="B127">
        <v>40</v>
      </c>
      <c r="C127">
        <v>60.567903705600003</v>
      </c>
      <c r="D127">
        <v>2</v>
      </c>
      <c r="E127" t="s">
        <v>256</v>
      </c>
      <c r="F127">
        <f>IF(Table1[[#This Row],[Tumor Volume (mm3)]]=45,0,C127-C126)</f>
        <v>2.475274455200001</v>
      </c>
    </row>
    <row r="128" spans="1:6" hidden="1" x14ac:dyDescent="0.35">
      <c r="A128" t="s">
        <v>188</v>
      </c>
      <c r="B128">
        <v>45</v>
      </c>
      <c r="C128">
        <v>66.08306589</v>
      </c>
      <c r="D128">
        <v>3</v>
      </c>
      <c r="E128" t="s">
        <v>256</v>
      </c>
      <c r="F128">
        <f>IF(Table1[[#This Row],[Tumor Volume (mm3)]]=45,0,C128-C127)</f>
        <v>5.5151621843999976</v>
      </c>
    </row>
    <row r="129" spans="1:9" x14ac:dyDescent="0.35">
      <c r="A129" t="s">
        <v>171</v>
      </c>
      <c r="B129">
        <v>0</v>
      </c>
      <c r="C129">
        <v>45</v>
      </c>
      <c r="D129">
        <v>0</v>
      </c>
      <c r="E129" t="s">
        <v>263</v>
      </c>
      <c r="F129">
        <f>IF(Table1[[#This Row],[Tumor Volume (mm3)]]=45,0,C129-C128)</f>
        <v>0</v>
      </c>
      <c r="I129" s="2">
        <v>45</v>
      </c>
    </row>
    <row r="130" spans="1:9" x14ac:dyDescent="0.35">
      <c r="A130" t="s">
        <v>171</v>
      </c>
      <c r="B130">
        <v>5</v>
      </c>
      <c r="C130">
        <v>46.5530898552</v>
      </c>
      <c r="D130">
        <v>0</v>
      </c>
      <c r="E130" t="s">
        <v>263</v>
      </c>
      <c r="F130">
        <f>IF(Table1[[#This Row],[Tumor Volume (mm3)]]=45,0,C130-C129)</f>
        <v>1.5530898551999996</v>
      </c>
      <c r="I130" s="1">
        <v>48.232113105000003</v>
      </c>
    </row>
    <row r="131" spans="1:9" x14ac:dyDescent="0.35">
      <c r="A131" t="s">
        <v>171</v>
      </c>
      <c r="B131">
        <v>10</v>
      </c>
      <c r="C131">
        <v>47.867375686400003</v>
      </c>
      <c r="D131">
        <v>0</v>
      </c>
      <c r="E131" t="s">
        <v>263</v>
      </c>
      <c r="F131">
        <f>IF(Table1[[#This Row],[Tumor Volume (mm3)]]=45,0,C131-C130)</f>
        <v>1.314285831200003</v>
      </c>
      <c r="I131" s="2">
        <v>48.899552379699998</v>
      </c>
    </row>
    <row r="132" spans="1:9" x14ac:dyDescent="0.35">
      <c r="A132" t="s">
        <v>171</v>
      </c>
      <c r="B132">
        <v>15</v>
      </c>
      <c r="C132">
        <v>49.530401373399997</v>
      </c>
      <c r="D132">
        <v>0</v>
      </c>
      <c r="E132" t="s">
        <v>263</v>
      </c>
      <c r="F132">
        <f>IF(Table1[[#This Row],[Tumor Volume (mm3)]]=45,0,C132-C131)</f>
        <v>1.663025686999994</v>
      </c>
      <c r="I132" s="1">
        <v>50.854632304100001</v>
      </c>
    </row>
    <row r="133" spans="1:9" x14ac:dyDescent="0.35">
      <c r="A133" t="s">
        <v>171</v>
      </c>
      <c r="B133">
        <v>20</v>
      </c>
      <c r="C133">
        <v>50.712423336199997</v>
      </c>
      <c r="D133">
        <v>0</v>
      </c>
      <c r="E133" t="s">
        <v>263</v>
      </c>
      <c r="F133">
        <f>IF(Table1[[#This Row],[Tumor Volume (mm3)]]=45,0,C133-C132)</f>
        <v>1.1820219628000004</v>
      </c>
      <c r="I133" s="2">
        <v>52.132320606599997</v>
      </c>
    </row>
    <row r="134" spans="1:9" x14ac:dyDescent="0.35">
      <c r="A134" t="s">
        <v>171</v>
      </c>
      <c r="B134">
        <v>25</v>
      </c>
      <c r="C134">
        <v>51.846381470899999</v>
      </c>
      <c r="D134">
        <v>0</v>
      </c>
      <c r="E134" t="s">
        <v>263</v>
      </c>
      <c r="F134">
        <f>IF(Table1[[#This Row],[Tumor Volume (mm3)]]=45,0,C134-C133)</f>
        <v>1.1339581347000021</v>
      </c>
      <c r="I134" s="1">
        <v>52.805915180200003</v>
      </c>
    </row>
    <row r="135" spans="1:9" x14ac:dyDescent="0.35">
      <c r="A135" t="s">
        <v>171</v>
      </c>
      <c r="B135">
        <v>30</v>
      </c>
      <c r="C135">
        <v>54.379345049999998</v>
      </c>
      <c r="D135">
        <v>0</v>
      </c>
      <c r="E135" t="s">
        <v>263</v>
      </c>
      <c r="F135">
        <f>IF(Table1[[#This Row],[Tumor Volume (mm3)]]=45,0,C135-C134)</f>
        <v>2.5329635790999987</v>
      </c>
      <c r="I135" s="2">
        <v>55.879908961700004</v>
      </c>
    </row>
    <row r="136" spans="1:9" x14ac:dyDescent="0.35">
      <c r="A136" t="s">
        <v>171</v>
      </c>
      <c r="B136">
        <v>35</v>
      </c>
      <c r="C136">
        <v>56.510682335399999</v>
      </c>
      <c r="D136">
        <v>1</v>
      </c>
      <c r="E136" t="s">
        <v>263</v>
      </c>
      <c r="F136">
        <f>IF(Table1[[#This Row],[Tumor Volume (mm3)]]=45,0,C136-C135)</f>
        <v>2.1313372854000008</v>
      </c>
      <c r="I136" s="1">
        <v>56.683557576799998</v>
      </c>
    </row>
    <row r="137" spans="1:9" x14ac:dyDescent="0.35">
      <c r="A137" t="s">
        <v>171</v>
      </c>
      <c r="B137">
        <v>40</v>
      </c>
      <c r="C137">
        <v>58.605448163600002</v>
      </c>
      <c r="D137">
        <v>1</v>
      </c>
      <c r="E137" t="s">
        <v>263</v>
      </c>
      <c r="F137">
        <f>IF(Table1[[#This Row],[Tumor Volume (mm3)]]=45,0,C137-C136)</f>
        <v>2.0947658282000035</v>
      </c>
      <c r="I137" s="2">
        <v>62.324347690099998</v>
      </c>
    </row>
    <row r="138" spans="1:9" x14ac:dyDescent="0.35">
      <c r="A138" t="s">
        <v>171</v>
      </c>
      <c r="B138">
        <v>45</v>
      </c>
      <c r="C138">
        <v>62.191414371199997</v>
      </c>
      <c r="D138">
        <v>1</v>
      </c>
      <c r="E138" t="s">
        <v>263</v>
      </c>
      <c r="F138">
        <f>IF(Table1[[#This Row],[Tumor Volume (mm3)]]=45,0,C138-C137)</f>
        <v>3.585966207599995</v>
      </c>
      <c r="I138" s="1">
        <v>64.957561847999997</v>
      </c>
    </row>
    <row r="139" spans="1:9" hidden="1" x14ac:dyDescent="0.35">
      <c r="A139" t="s">
        <v>134</v>
      </c>
      <c r="B139">
        <v>0</v>
      </c>
      <c r="C139">
        <v>45</v>
      </c>
      <c r="D139">
        <v>0</v>
      </c>
      <c r="E139" t="s">
        <v>260</v>
      </c>
      <c r="F139">
        <f>IF(Table1[[#This Row],[Tumor Volume (mm3)]]=45,0,C139-C138)</f>
        <v>0</v>
      </c>
    </row>
    <row r="140" spans="1:9" hidden="1" x14ac:dyDescent="0.35">
      <c r="A140" t="s">
        <v>134</v>
      </c>
      <c r="B140">
        <v>5</v>
      </c>
      <c r="C140">
        <v>47.0065802437</v>
      </c>
      <c r="D140">
        <v>0</v>
      </c>
      <c r="E140" t="s">
        <v>260</v>
      </c>
      <c r="F140">
        <f>IF(Table1[[#This Row],[Tumor Volume (mm3)]]=45,0,C140-C139)</f>
        <v>2.0065802437000002</v>
      </c>
    </row>
    <row r="141" spans="1:9" hidden="1" x14ac:dyDescent="0.35">
      <c r="A141" t="s">
        <v>134</v>
      </c>
      <c r="B141">
        <v>10</v>
      </c>
      <c r="C141">
        <v>50.159721316599999</v>
      </c>
      <c r="D141">
        <v>1</v>
      </c>
      <c r="E141" t="s">
        <v>260</v>
      </c>
      <c r="F141">
        <f>IF(Table1[[#This Row],[Tumor Volume (mm3)]]=45,0,C141-C140)</f>
        <v>3.1531410728999987</v>
      </c>
    </row>
    <row r="142" spans="1:9" hidden="1" x14ac:dyDescent="0.35">
      <c r="A142" t="s">
        <v>134</v>
      </c>
      <c r="B142">
        <v>15</v>
      </c>
      <c r="C142">
        <v>52.539949263799997</v>
      </c>
      <c r="D142">
        <v>1</v>
      </c>
      <c r="E142" t="s">
        <v>260</v>
      </c>
      <c r="F142">
        <f>IF(Table1[[#This Row],[Tumor Volume (mm3)]]=45,0,C142-C141)</f>
        <v>2.3802279471999981</v>
      </c>
    </row>
    <row r="143" spans="1:9" hidden="1" x14ac:dyDescent="0.35">
      <c r="A143" t="s">
        <v>134</v>
      </c>
      <c r="B143">
        <v>20</v>
      </c>
      <c r="C143">
        <v>54.060983316700003</v>
      </c>
      <c r="D143">
        <v>1</v>
      </c>
      <c r="E143" t="s">
        <v>260</v>
      </c>
      <c r="F143">
        <f>IF(Table1[[#This Row],[Tumor Volume (mm3)]]=45,0,C143-C142)</f>
        <v>1.5210340529000064</v>
      </c>
    </row>
    <row r="144" spans="1:9" hidden="1" x14ac:dyDescent="0.35">
      <c r="A144" t="s">
        <v>134</v>
      </c>
      <c r="B144">
        <v>25</v>
      </c>
      <c r="C144">
        <v>56.770280297100001</v>
      </c>
      <c r="D144">
        <v>1</v>
      </c>
      <c r="E144" t="s">
        <v>260</v>
      </c>
      <c r="F144">
        <f>IF(Table1[[#This Row],[Tumor Volume (mm3)]]=45,0,C144-C143)</f>
        <v>2.7092969803999978</v>
      </c>
    </row>
    <row r="145" spans="1:6" hidden="1" x14ac:dyDescent="0.35">
      <c r="A145" t="s">
        <v>134</v>
      </c>
      <c r="B145">
        <v>30</v>
      </c>
      <c r="C145">
        <v>60.4137090758</v>
      </c>
      <c r="D145">
        <v>1</v>
      </c>
      <c r="E145" t="s">
        <v>260</v>
      </c>
      <c r="F145">
        <f>IF(Table1[[#This Row],[Tumor Volume (mm3)]]=45,0,C145-C144)</f>
        <v>3.6434287786999988</v>
      </c>
    </row>
    <row r="146" spans="1:6" hidden="1" x14ac:dyDescent="0.35">
      <c r="A146" t="s">
        <v>28</v>
      </c>
      <c r="B146">
        <v>0</v>
      </c>
      <c r="C146">
        <v>45</v>
      </c>
      <c r="D146">
        <v>0</v>
      </c>
      <c r="E146" t="s">
        <v>264</v>
      </c>
      <c r="F146">
        <f>IF(Table1[[#This Row],[Tumor Volume (mm3)]]=45,0,C146-C145)</f>
        <v>0</v>
      </c>
    </row>
    <row r="147" spans="1:6" hidden="1" x14ac:dyDescent="0.35">
      <c r="A147" t="s">
        <v>28</v>
      </c>
      <c r="B147">
        <v>5</v>
      </c>
      <c r="C147">
        <v>45.696708639500002</v>
      </c>
      <c r="D147">
        <v>0</v>
      </c>
      <c r="E147" t="s">
        <v>264</v>
      </c>
      <c r="F147">
        <f>IF(Table1[[#This Row],[Tumor Volume (mm3)]]=45,0,C147-C146)</f>
        <v>0.69670863950000239</v>
      </c>
    </row>
    <row r="148" spans="1:6" hidden="1" x14ac:dyDescent="0.35">
      <c r="A148" t="s">
        <v>28</v>
      </c>
      <c r="B148">
        <v>10</v>
      </c>
      <c r="C148">
        <v>49.790919475800003</v>
      </c>
      <c r="D148">
        <v>0</v>
      </c>
      <c r="E148" t="s">
        <v>264</v>
      </c>
      <c r="F148">
        <f>IF(Table1[[#This Row],[Tumor Volume (mm3)]]=45,0,C148-C147)</f>
        <v>4.0942108363000003</v>
      </c>
    </row>
    <row r="149" spans="1:6" hidden="1" x14ac:dyDescent="0.35">
      <c r="A149" t="s">
        <v>28</v>
      </c>
      <c r="B149">
        <v>15</v>
      </c>
      <c r="C149">
        <v>51.227565649699997</v>
      </c>
      <c r="D149">
        <v>0</v>
      </c>
      <c r="E149" t="s">
        <v>264</v>
      </c>
      <c r="F149">
        <f>IF(Table1[[#This Row],[Tumor Volume (mm3)]]=45,0,C149-C148)</f>
        <v>1.4366461738999945</v>
      </c>
    </row>
    <row r="150" spans="1:6" hidden="1" x14ac:dyDescent="0.35">
      <c r="A150" t="s">
        <v>28</v>
      </c>
      <c r="B150">
        <v>20</v>
      </c>
      <c r="C150">
        <v>54.834624499100002</v>
      </c>
      <c r="D150">
        <v>0</v>
      </c>
      <c r="E150" t="s">
        <v>264</v>
      </c>
      <c r="F150">
        <f>IF(Table1[[#This Row],[Tumor Volume (mm3)]]=45,0,C150-C149)</f>
        <v>3.6070588494000049</v>
      </c>
    </row>
    <row r="151" spans="1:6" hidden="1" x14ac:dyDescent="0.35">
      <c r="A151" t="s">
        <v>28</v>
      </c>
      <c r="B151">
        <v>25</v>
      </c>
      <c r="C151">
        <v>56.966273323199999</v>
      </c>
      <c r="D151">
        <v>0</v>
      </c>
      <c r="E151" t="s">
        <v>264</v>
      </c>
      <c r="F151">
        <f>IF(Table1[[#This Row],[Tumor Volume (mm3)]]=45,0,C151-C150)</f>
        <v>2.1316488240999973</v>
      </c>
    </row>
    <row r="152" spans="1:6" hidden="1" x14ac:dyDescent="0.35">
      <c r="A152" t="s">
        <v>28</v>
      </c>
      <c r="B152">
        <v>30</v>
      </c>
      <c r="C152">
        <v>60.072371979099998</v>
      </c>
      <c r="D152">
        <v>0</v>
      </c>
      <c r="E152" t="s">
        <v>264</v>
      </c>
      <c r="F152">
        <f>IF(Table1[[#This Row],[Tumor Volume (mm3)]]=45,0,C152-C151)</f>
        <v>3.1060986558999986</v>
      </c>
    </row>
    <row r="153" spans="1:6" hidden="1" x14ac:dyDescent="0.35">
      <c r="A153" t="s">
        <v>28</v>
      </c>
      <c r="B153">
        <v>35</v>
      </c>
      <c r="C153">
        <v>63.298545858399997</v>
      </c>
      <c r="D153">
        <v>0</v>
      </c>
      <c r="E153" t="s">
        <v>264</v>
      </c>
      <c r="F153">
        <f>IF(Table1[[#This Row],[Tumor Volume (mm3)]]=45,0,C153-C152)</f>
        <v>3.2261738792999992</v>
      </c>
    </row>
    <row r="154" spans="1:6" hidden="1" x14ac:dyDescent="0.35">
      <c r="A154" t="s">
        <v>28</v>
      </c>
      <c r="B154">
        <v>40</v>
      </c>
      <c r="C154">
        <v>69.273813736899996</v>
      </c>
      <c r="D154">
        <v>1</v>
      </c>
      <c r="E154" t="s">
        <v>264</v>
      </c>
      <c r="F154">
        <f>IF(Table1[[#This Row],[Tumor Volume (mm3)]]=45,0,C154-C153)</f>
        <v>5.9752678784999986</v>
      </c>
    </row>
    <row r="155" spans="1:6" hidden="1" x14ac:dyDescent="0.35">
      <c r="A155" t="s">
        <v>28</v>
      </c>
      <c r="B155">
        <v>45</v>
      </c>
      <c r="C155">
        <v>74.997764428799996</v>
      </c>
      <c r="D155">
        <v>2</v>
      </c>
      <c r="E155" t="s">
        <v>264</v>
      </c>
      <c r="F155">
        <f>IF(Table1[[#This Row],[Tumor Volume (mm3)]]=45,0,C155-C154)</f>
        <v>5.7239506919000007</v>
      </c>
    </row>
    <row r="156" spans="1:6" hidden="1" x14ac:dyDescent="0.35">
      <c r="A156" t="s">
        <v>144</v>
      </c>
      <c r="B156">
        <v>0</v>
      </c>
      <c r="C156">
        <v>45</v>
      </c>
      <c r="D156">
        <v>0</v>
      </c>
      <c r="E156" t="s">
        <v>257</v>
      </c>
      <c r="F156">
        <f>IF(Table1[[#This Row],[Tumor Volume (mm3)]]=45,0,C156-C155)</f>
        <v>0</v>
      </c>
    </row>
    <row r="157" spans="1:6" hidden="1" x14ac:dyDescent="0.35">
      <c r="A157" t="s">
        <v>144</v>
      </c>
      <c r="B157">
        <v>5</v>
      </c>
      <c r="C157">
        <v>45.691124048299997</v>
      </c>
      <c r="D157">
        <v>1</v>
      </c>
      <c r="E157" t="s">
        <v>257</v>
      </c>
      <c r="F157">
        <f>IF(Table1[[#This Row],[Tumor Volume (mm3)]]=45,0,C157-C156)</f>
        <v>0.69112404829999718</v>
      </c>
    </row>
    <row r="158" spans="1:6" hidden="1" x14ac:dyDescent="0.35">
      <c r="A158" t="s">
        <v>144</v>
      </c>
      <c r="B158">
        <v>10</v>
      </c>
      <c r="C158">
        <v>47.972927076799998</v>
      </c>
      <c r="D158">
        <v>1</v>
      </c>
      <c r="E158" t="s">
        <v>257</v>
      </c>
      <c r="F158">
        <f>IF(Table1[[#This Row],[Tumor Volume (mm3)]]=45,0,C158-C157)</f>
        <v>2.2818030285000006</v>
      </c>
    </row>
    <row r="159" spans="1:6" hidden="1" x14ac:dyDescent="0.35">
      <c r="A159" t="s">
        <v>144</v>
      </c>
      <c r="B159">
        <v>15</v>
      </c>
      <c r="C159">
        <v>52.343085245499999</v>
      </c>
      <c r="D159">
        <v>2</v>
      </c>
      <c r="E159" t="s">
        <v>257</v>
      </c>
      <c r="F159">
        <f>IF(Table1[[#This Row],[Tumor Volume (mm3)]]=45,0,C159-C158)</f>
        <v>4.3701581687000015</v>
      </c>
    </row>
    <row r="160" spans="1:6" hidden="1" x14ac:dyDescent="0.35">
      <c r="A160" t="s">
        <v>144</v>
      </c>
      <c r="B160">
        <v>20</v>
      </c>
      <c r="C160">
        <v>54.595705412400001</v>
      </c>
      <c r="D160">
        <v>3</v>
      </c>
      <c r="E160" t="s">
        <v>257</v>
      </c>
      <c r="F160">
        <f>IF(Table1[[#This Row],[Tumor Volume (mm3)]]=45,0,C160-C159)</f>
        <v>2.2526201669000017</v>
      </c>
    </row>
    <row r="161" spans="1:6" hidden="1" x14ac:dyDescent="0.35">
      <c r="A161" t="s">
        <v>144</v>
      </c>
      <c r="B161">
        <v>25</v>
      </c>
      <c r="C161">
        <v>56.413319774199998</v>
      </c>
      <c r="D161">
        <v>3</v>
      </c>
      <c r="E161" t="s">
        <v>257</v>
      </c>
      <c r="F161">
        <f>IF(Table1[[#This Row],[Tumor Volume (mm3)]]=45,0,C161-C160)</f>
        <v>1.8176143617999969</v>
      </c>
    </row>
    <row r="162" spans="1:6" hidden="1" x14ac:dyDescent="0.35">
      <c r="A162" t="s">
        <v>144</v>
      </c>
      <c r="B162">
        <v>30</v>
      </c>
      <c r="C162">
        <v>59.916934427100003</v>
      </c>
      <c r="D162">
        <v>3</v>
      </c>
      <c r="E162" t="s">
        <v>257</v>
      </c>
      <c r="F162">
        <f>IF(Table1[[#This Row],[Tumor Volume (mm3)]]=45,0,C162-C161)</f>
        <v>3.503614652900005</v>
      </c>
    </row>
    <row r="163" spans="1:6" hidden="1" x14ac:dyDescent="0.35">
      <c r="A163" t="s">
        <v>144</v>
      </c>
      <c r="B163">
        <v>35</v>
      </c>
      <c r="C163">
        <v>64.052873102500001</v>
      </c>
      <c r="D163">
        <v>3</v>
      </c>
      <c r="E163" t="s">
        <v>257</v>
      </c>
      <c r="F163">
        <f>IF(Table1[[#This Row],[Tumor Volume (mm3)]]=45,0,C163-C162)</f>
        <v>4.1359386753999985</v>
      </c>
    </row>
    <row r="164" spans="1:6" hidden="1" x14ac:dyDescent="0.35">
      <c r="A164" t="s">
        <v>144</v>
      </c>
      <c r="B164">
        <v>40</v>
      </c>
      <c r="C164">
        <v>67.211742786000002</v>
      </c>
      <c r="D164">
        <v>4</v>
      </c>
      <c r="E164" t="s">
        <v>257</v>
      </c>
      <c r="F164">
        <f>IF(Table1[[#This Row],[Tumor Volume (mm3)]]=45,0,C164-C163)</f>
        <v>3.1588696835000007</v>
      </c>
    </row>
    <row r="165" spans="1:6" hidden="1" x14ac:dyDescent="0.35">
      <c r="A165" t="s">
        <v>144</v>
      </c>
      <c r="B165">
        <v>45</v>
      </c>
      <c r="C165">
        <v>72.255963057700001</v>
      </c>
      <c r="D165">
        <v>4</v>
      </c>
      <c r="E165" t="s">
        <v>257</v>
      </c>
      <c r="F165">
        <f>IF(Table1[[#This Row],[Tumor Volume (mm3)]]=45,0,C165-C164)</f>
        <v>5.0442202716999986</v>
      </c>
    </row>
    <row r="166" spans="1:6" x14ac:dyDescent="0.35">
      <c r="A166" t="s">
        <v>109</v>
      </c>
      <c r="B166">
        <v>0</v>
      </c>
      <c r="C166">
        <v>45</v>
      </c>
      <c r="D166">
        <v>0</v>
      </c>
      <c r="E166" t="s">
        <v>259</v>
      </c>
      <c r="F166">
        <f>IF(Table1[[#This Row],[Tumor Volume (mm3)]]=45,0,C166-C165)</f>
        <v>0</v>
      </c>
    </row>
    <row r="167" spans="1:6" x14ac:dyDescent="0.35">
      <c r="A167" t="s">
        <v>109</v>
      </c>
      <c r="B167">
        <v>5</v>
      </c>
      <c r="C167">
        <v>46.2335058086</v>
      </c>
      <c r="D167">
        <v>0</v>
      </c>
      <c r="E167" t="s">
        <v>259</v>
      </c>
      <c r="F167">
        <f>IF(Table1[[#This Row],[Tumor Volume (mm3)]]=45,0,C167-C166)</f>
        <v>1.2335058086000004</v>
      </c>
    </row>
    <row r="168" spans="1:6" x14ac:dyDescent="0.35">
      <c r="A168" t="s">
        <v>109</v>
      </c>
      <c r="B168">
        <v>10</v>
      </c>
      <c r="C168">
        <v>47.150522005299997</v>
      </c>
      <c r="D168">
        <v>0</v>
      </c>
      <c r="E168" t="s">
        <v>259</v>
      </c>
      <c r="F168">
        <f>IF(Table1[[#This Row],[Tumor Volume (mm3)]]=45,0,C168-C167)</f>
        <v>0.91701619669999701</v>
      </c>
    </row>
    <row r="169" spans="1:6" x14ac:dyDescent="0.35">
      <c r="A169" t="s">
        <v>109</v>
      </c>
      <c r="B169">
        <v>15</v>
      </c>
      <c r="C169">
        <v>47.836852177600001</v>
      </c>
      <c r="D169">
        <v>0</v>
      </c>
      <c r="E169" t="s">
        <v>259</v>
      </c>
      <c r="F169">
        <f>IF(Table1[[#This Row],[Tumor Volume (mm3)]]=45,0,C169-C168)</f>
        <v>0.68633017230000348</v>
      </c>
    </row>
    <row r="170" spans="1:6" x14ac:dyDescent="0.35">
      <c r="A170" t="s">
        <v>109</v>
      </c>
      <c r="B170">
        <v>20</v>
      </c>
      <c r="C170">
        <v>51.463734482900001</v>
      </c>
      <c r="D170">
        <v>0</v>
      </c>
      <c r="E170" t="s">
        <v>259</v>
      </c>
      <c r="F170">
        <f>IF(Table1[[#This Row],[Tumor Volume (mm3)]]=45,0,C170-C169)</f>
        <v>3.6268823053000006</v>
      </c>
    </row>
    <row r="171" spans="1:6" x14ac:dyDescent="0.35">
      <c r="A171" t="s">
        <v>109</v>
      </c>
      <c r="B171">
        <v>25</v>
      </c>
      <c r="C171">
        <v>52.129803740500002</v>
      </c>
      <c r="D171">
        <v>0</v>
      </c>
      <c r="E171" t="s">
        <v>259</v>
      </c>
      <c r="F171">
        <f>IF(Table1[[#This Row],[Tumor Volume (mm3)]]=45,0,C171-C170)</f>
        <v>0.66606925760000024</v>
      </c>
    </row>
    <row r="172" spans="1:6" x14ac:dyDescent="0.35">
      <c r="A172" t="s">
        <v>109</v>
      </c>
      <c r="B172">
        <v>30</v>
      </c>
      <c r="C172">
        <v>53.401667377099997</v>
      </c>
      <c r="D172">
        <v>1</v>
      </c>
      <c r="E172" t="s">
        <v>259</v>
      </c>
      <c r="F172">
        <f>IF(Table1[[#This Row],[Tumor Volume (mm3)]]=45,0,C172-C171)</f>
        <v>1.2718636365999956</v>
      </c>
    </row>
    <row r="173" spans="1:6" x14ac:dyDescent="0.35">
      <c r="A173" t="s">
        <v>109</v>
      </c>
      <c r="B173">
        <v>35</v>
      </c>
      <c r="C173">
        <v>56.813976458100001</v>
      </c>
      <c r="D173">
        <v>1</v>
      </c>
      <c r="E173" t="s">
        <v>259</v>
      </c>
      <c r="F173">
        <f>IF(Table1[[#This Row],[Tumor Volume (mm3)]]=45,0,C173-C172)</f>
        <v>3.4123090810000036</v>
      </c>
    </row>
    <row r="174" spans="1:6" x14ac:dyDescent="0.35">
      <c r="A174" t="s">
        <v>109</v>
      </c>
      <c r="B174">
        <v>40</v>
      </c>
      <c r="C174">
        <v>58.4637868525</v>
      </c>
      <c r="D174">
        <v>1</v>
      </c>
      <c r="E174" t="s">
        <v>259</v>
      </c>
      <c r="F174">
        <f>IF(Table1[[#This Row],[Tumor Volume (mm3)]]=45,0,C174-C173)</f>
        <v>1.6498103943999993</v>
      </c>
    </row>
    <row r="175" spans="1:6" x14ac:dyDescent="0.35">
      <c r="A175" t="s">
        <v>109</v>
      </c>
      <c r="B175">
        <v>45</v>
      </c>
      <c r="C175">
        <v>62.7650931652</v>
      </c>
      <c r="D175">
        <v>1</v>
      </c>
      <c r="E175" t="s">
        <v>259</v>
      </c>
      <c r="F175">
        <f>IF(Table1[[#This Row],[Tumor Volume (mm3)]]=45,0,C175-C174)</f>
        <v>4.3013063126999995</v>
      </c>
    </row>
    <row r="176" spans="1:6" hidden="1" x14ac:dyDescent="0.35">
      <c r="A176" t="s">
        <v>4</v>
      </c>
      <c r="B176">
        <v>0</v>
      </c>
      <c r="C176">
        <v>45</v>
      </c>
      <c r="D176">
        <v>0</v>
      </c>
      <c r="E176" t="s">
        <v>265</v>
      </c>
      <c r="F176">
        <f>IF(Table1[[#This Row],[Tumor Volume (mm3)]]=45,0,C176-C175)</f>
        <v>0</v>
      </c>
    </row>
    <row r="177" spans="1:6" hidden="1" x14ac:dyDescent="0.35">
      <c r="A177" t="s">
        <v>4</v>
      </c>
      <c r="B177">
        <v>5</v>
      </c>
      <c r="C177">
        <v>45.651331308300001</v>
      </c>
      <c r="D177">
        <v>0</v>
      </c>
      <c r="E177" t="s">
        <v>265</v>
      </c>
      <c r="F177">
        <f>IF(Table1[[#This Row],[Tumor Volume (mm3)]]=45,0,C177-C176)</f>
        <v>0.65133130830000141</v>
      </c>
    </row>
    <row r="178" spans="1:6" hidden="1" x14ac:dyDescent="0.35">
      <c r="A178" t="s">
        <v>4</v>
      </c>
      <c r="B178">
        <v>10</v>
      </c>
      <c r="C178">
        <v>43.270851902799997</v>
      </c>
      <c r="D178">
        <v>0</v>
      </c>
      <c r="E178" t="s">
        <v>265</v>
      </c>
      <c r="F178">
        <f>IF(Table1[[#This Row],[Tumor Volume (mm3)]]=45,0,C178-C177)</f>
        <v>-2.3804794055000045</v>
      </c>
    </row>
    <row r="179" spans="1:6" hidden="1" x14ac:dyDescent="0.35">
      <c r="A179" t="s">
        <v>4</v>
      </c>
      <c r="B179">
        <v>15</v>
      </c>
      <c r="C179">
        <v>43.784893429599997</v>
      </c>
      <c r="D179">
        <v>0</v>
      </c>
      <c r="E179" t="s">
        <v>265</v>
      </c>
      <c r="F179">
        <f>IF(Table1[[#This Row],[Tumor Volume (mm3)]]=45,0,C179-C178)</f>
        <v>0.51404152679999982</v>
      </c>
    </row>
    <row r="180" spans="1:6" hidden="1" x14ac:dyDescent="0.35">
      <c r="A180" t="s">
        <v>4</v>
      </c>
      <c r="B180">
        <v>20</v>
      </c>
      <c r="C180">
        <v>42.731551999899999</v>
      </c>
      <c r="D180">
        <v>0</v>
      </c>
      <c r="E180" t="s">
        <v>265</v>
      </c>
      <c r="F180">
        <f>IF(Table1[[#This Row],[Tumor Volume (mm3)]]=45,0,C180-C179)</f>
        <v>-1.0533414296999979</v>
      </c>
    </row>
    <row r="181" spans="1:6" hidden="1" x14ac:dyDescent="0.35">
      <c r="A181" t="s">
        <v>4</v>
      </c>
      <c r="B181">
        <v>25</v>
      </c>
      <c r="C181">
        <v>43.262144827699998</v>
      </c>
      <c r="D181">
        <v>1</v>
      </c>
      <c r="E181" t="s">
        <v>265</v>
      </c>
      <c r="F181">
        <f>IF(Table1[[#This Row],[Tumor Volume (mm3)]]=45,0,C181-C180)</f>
        <v>0.53059282779999961</v>
      </c>
    </row>
    <row r="182" spans="1:6" hidden="1" x14ac:dyDescent="0.35">
      <c r="A182" t="s">
        <v>4</v>
      </c>
      <c r="B182">
        <v>30</v>
      </c>
      <c r="C182">
        <v>40.6053348648</v>
      </c>
      <c r="D182">
        <v>1</v>
      </c>
      <c r="E182" t="s">
        <v>265</v>
      </c>
      <c r="F182">
        <f>IF(Table1[[#This Row],[Tumor Volume (mm3)]]=45,0,C182-C181)</f>
        <v>-2.6568099628999988</v>
      </c>
    </row>
    <row r="183" spans="1:6" hidden="1" x14ac:dyDescent="0.35">
      <c r="A183" t="s">
        <v>4</v>
      </c>
      <c r="B183">
        <v>35</v>
      </c>
      <c r="C183">
        <v>37.967644366899997</v>
      </c>
      <c r="D183">
        <v>1</v>
      </c>
      <c r="E183" t="s">
        <v>265</v>
      </c>
      <c r="F183">
        <f>IF(Table1[[#This Row],[Tumor Volume (mm3)]]=45,0,C183-C182)</f>
        <v>-2.6376904979000031</v>
      </c>
    </row>
    <row r="184" spans="1:6" hidden="1" x14ac:dyDescent="0.35">
      <c r="A184" t="s">
        <v>4</v>
      </c>
      <c r="B184">
        <v>40</v>
      </c>
      <c r="C184">
        <v>38.379725900799997</v>
      </c>
      <c r="D184">
        <v>2</v>
      </c>
      <c r="E184" t="s">
        <v>265</v>
      </c>
      <c r="F184">
        <f>IF(Table1[[#This Row],[Tumor Volume (mm3)]]=45,0,C184-C183)</f>
        <v>0.41208153390000035</v>
      </c>
    </row>
    <row r="185" spans="1:6" hidden="1" x14ac:dyDescent="0.35">
      <c r="A185" t="s">
        <v>4</v>
      </c>
      <c r="B185">
        <v>45</v>
      </c>
      <c r="C185">
        <v>38.982877736900001</v>
      </c>
      <c r="D185">
        <v>2</v>
      </c>
      <c r="E185" t="s">
        <v>265</v>
      </c>
      <c r="F185">
        <f>IF(Table1[[#This Row],[Tumor Volume (mm3)]]=45,0,C185-C184)</f>
        <v>0.60315183610000389</v>
      </c>
    </row>
    <row r="186" spans="1:6" hidden="1" x14ac:dyDescent="0.35">
      <c r="A186" t="s">
        <v>129</v>
      </c>
      <c r="B186">
        <v>0</v>
      </c>
      <c r="C186">
        <v>45</v>
      </c>
      <c r="D186">
        <v>0</v>
      </c>
      <c r="E186" t="s">
        <v>260</v>
      </c>
      <c r="F186">
        <f>IF(Table1[[#This Row],[Tumor Volume (mm3)]]=45,0,C186-C185)</f>
        <v>0</v>
      </c>
    </row>
    <row r="187" spans="1:6" hidden="1" x14ac:dyDescent="0.35">
      <c r="A187" t="s">
        <v>129</v>
      </c>
      <c r="B187">
        <v>5</v>
      </c>
      <c r="C187">
        <v>47.154432544800002</v>
      </c>
      <c r="D187">
        <v>0</v>
      </c>
      <c r="E187" t="s">
        <v>260</v>
      </c>
      <c r="F187">
        <f>IF(Table1[[#This Row],[Tumor Volume (mm3)]]=45,0,C187-C186)</f>
        <v>2.1544325448000023</v>
      </c>
    </row>
    <row r="188" spans="1:6" hidden="1" x14ac:dyDescent="0.35">
      <c r="A188" t="s">
        <v>129</v>
      </c>
      <c r="B188">
        <v>10</v>
      </c>
      <c r="C188">
        <v>48.319372183500001</v>
      </c>
      <c r="D188">
        <v>1</v>
      </c>
      <c r="E188" t="s">
        <v>260</v>
      </c>
      <c r="F188">
        <f>IF(Table1[[#This Row],[Tumor Volume (mm3)]]=45,0,C188-C187)</f>
        <v>1.1649396386999982</v>
      </c>
    </row>
    <row r="189" spans="1:6" hidden="1" x14ac:dyDescent="0.35">
      <c r="A189" t="s">
        <v>129</v>
      </c>
      <c r="B189">
        <v>15</v>
      </c>
      <c r="C189">
        <v>49.188387346900001</v>
      </c>
      <c r="D189">
        <v>1</v>
      </c>
      <c r="E189" t="s">
        <v>260</v>
      </c>
      <c r="F189">
        <f>IF(Table1[[#This Row],[Tumor Volume (mm3)]]=45,0,C189-C188)</f>
        <v>0.86901516340000029</v>
      </c>
    </row>
    <row r="190" spans="1:6" hidden="1" x14ac:dyDescent="0.35">
      <c r="A190" t="s">
        <v>129</v>
      </c>
      <c r="B190">
        <v>20</v>
      </c>
      <c r="C190">
        <v>53.979679695199998</v>
      </c>
      <c r="D190">
        <v>1</v>
      </c>
      <c r="E190" t="s">
        <v>260</v>
      </c>
      <c r="F190">
        <f>IF(Table1[[#This Row],[Tumor Volume (mm3)]]=45,0,C190-C189)</f>
        <v>4.7912923482999972</v>
      </c>
    </row>
    <row r="191" spans="1:6" hidden="1" x14ac:dyDescent="0.35">
      <c r="A191" t="s">
        <v>129</v>
      </c>
      <c r="B191">
        <v>25</v>
      </c>
      <c r="C191">
        <v>55.7451462776</v>
      </c>
      <c r="D191">
        <v>1</v>
      </c>
      <c r="E191" t="s">
        <v>260</v>
      </c>
      <c r="F191">
        <f>IF(Table1[[#This Row],[Tumor Volume (mm3)]]=45,0,C191-C190)</f>
        <v>1.765466582400002</v>
      </c>
    </row>
    <row r="192" spans="1:6" hidden="1" x14ac:dyDescent="0.35">
      <c r="A192" t="s">
        <v>197</v>
      </c>
      <c r="B192">
        <v>0</v>
      </c>
      <c r="C192">
        <v>45</v>
      </c>
      <c r="D192">
        <v>0</v>
      </c>
      <c r="E192" t="s">
        <v>258</v>
      </c>
      <c r="F192">
        <f>IF(Table1[[#This Row],[Tumor Volume (mm3)]]=45,0,C192-C191)</f>
        <v>0</v>
      </c>
    </row>
    <row r="193" spans="1:6" hidden="1" x14ac:dyDescent="0.35">
      <c r="A193" t="s">
        <v>222</v>
      </c>
      <c r="B193">
        <v>0</v>
      </c>
      <c r="C193">
        <v>45</v>
      </c>
      <c r="D193">
        <v>0</v>
      </c>
      <c r="E193" t="s">
        <v>258</v>
      </c>
      <c r="F193">
        <f>IF(Table1[[#This Row],[Tumor Volume (mm3)]]=45,0,C193-C192)</f>
        <v>0</v>
      </c>
    </row>
    <row r="194" spans="1:6" hidden="1" x14ac:dyDescent="0.35">
      <c r="A194" t="s">
        <v>222</v>
      </c>
      <c r="B194">
        <v>5</v>
      </c>
      <c r="C194">
        <v>46.213977393199997</v>
      </c>
      <c r="D194">
        <v>0</v>
      </c>
      <c r="E194" t="s">
        <v>258</v>
      </c>
      <c r="F194">
        <f>IF(Table1[[#This Row],[Tumor Volume (mm3)]]=45,0,C194-C193)</f>
        <v>1.2139773931999969</v>
      </c>
    </row>
    <row r="195" spans="1:6" hidden="1" x14ac:dyDescent="0.35">
      <c r="A195" t="s">
        <v>222</v>
      </c>
      <c r="B195">
        <v>10</v>
      </c>
      <c r="C195">
        <v>47.664387098100001</v>
      </c>
      <c r="D195">
        <v>0</v>
      </c>
      <c r="E195" t="s">
        <v>258</v>
      </c>
      <c r="F195">
        <f>IF(Table1[[#This Row],[Tumor Volume (mm3)]]=45,0,C195-C194)</f>
        <v>1.4504097049000038</v>
      </c>
    </row>
    <row r="196" spans="1:6" hidden="1" x14ac:dyDescent="0.35">
      <c r="A196" t="s">
        <v>222</v>
      </c>
      <c r="B196">
        <v>15</v>
      </c>
      <c r="C196">
        <v>51.683255856700001</v>
      </c>
      <c r="D196">
        <v>0</v>
      </c>
      <c r="E196" t="s">
        <v>258</v>
      </c>
      <c r="F196">
        <f>IF(Table1[[#This Row],[Tumor Volume (mm3)]]=45,0,C196-C195)</f>
        <v>4.0188687586</v>
      </c>
    </row>
    <row r="197" spans="1:6" hidden="1" x14ac:dyDescent="0.35">
      <c r="A197" t="s">
        <v>222</v>
      </c>
      <c r="B197">
        <v>20</v>
      </c>
      <c r="C197">
        <v>53.4276634446</v>
      </c>
      <c r="D197">
        <v>0</v>
      </c>
      <c r="E197" t="s">
        <v>258</v>
      </c>
      <c r="F197">
        <f>IF(Table1[[#This Row],[Tumor Volume (mm3)]]=45,0,C197-C196)</f>
        <v>1.7444075878999996</v>
      </c>
    </row>
    <row r="198" spans="1:6" hidden="1" x14ac:dyDescent="0.35">
      <c r="A198" t="s">
        <v>222</v>
      </c>
      <c r="B198">
        <v>25</v>
      </c>
      <c r="C198">
        <v>56.057749085399998</v>
      </c>
      <c r="D198">
        <v>1</v>
      </c>
      <c r="E198" t="s">
        <v>258</v>
      </c>
      <c r="F198">
        <f>IF(Table1[[#This Row],[Tumor Volume (mm3)]]=45,0,C198-C197)</f>
        <v>2.6300856407999973</v>
      </c>
    </row>
    <row r="199" spans="1:6" hidden="1" x14ac:dyDescent="0.35">
      <c r="A199" t="s">
        <v>15</v>
      </c>
      <c r="B199">
        <v>0</v>
      </c>
      <c r="C199">
        <v>45</v>
      </c>
      <c r="D199">
        <v>0</v>
      </c>
      <c r="E199" t="s">
        <v>264</v>
      </c>
      <c r="F199">
        <f>IF(Table1[[#This Row],[Tumor Volume (mm3)]]=45,0,C199-C198)</f>
        <v>0</v>
      </c>
    </row>
    <row r="200" spans="1:6" hidden="1" x14ac:dyDescent="0.35">
      <c r="A200" t="s">
        <v>15</v>
      </c>
      <c r="B200">
        <v>5</v>
      </c>
      <c r="C200">
        <v>47.409897307000001</v>
      </c>
      <c r="D200">
        <v>0</v>
      </c>
      <c r="E200" t="s">
        <v>264</v>
      </c>
      <c r="F200">
        <f>IF(Table1[[#This Row],[Tumor Volume (mm3)]]=45,0,C200-C199)</f>
        <v>2.4098973070000014</v>
      </c>
    </row>
    <row r="201" spans="1:6" hidden="1" x14ac:dyDescent="0.35">
      <c r="A201" t="s">
        <v>15</v>
      </c>
      <c r="B201">
        <v>10</v>
      </c>
      <c r="C201">
        <v>48.036432017899998</v>
      </c>
      <c r="D201">
        <v>0</v>
      </c>
      <c r="E201" t="s">
        <v>264</v>
      </c>
      <c r="F201">
        <f>IF(Table1[[#This Row],[Tumor Volume (mm3)]]=45,0,C201-C200)</f>
        <v>0.62653471089999613</v>
      </c>
    </row>
    <row r="202" spans="1:6" hidden="1" x14ac:dyDescent="0.35">
      <c r="A202" t="s">
        <v>15</v>
      </c>
      <c r="B202">
        <v>15</v>
      </c>
      <c r="C202">
        <v>51.378862289899999</v>
      </c>
      <c r="D202">
        <v>0</v>
      </c>
      <c r="E202" t="s">
        <v>264</v>
      </c>
      <c r="F202">
        <f>IF(Table1[[#This Row],[Tumor Volume (mm3)]]=45,0,C202-C201)</f>
        <v>3.3424302720000014</v>
      </c>
    </row>
    <row r="203" spans="1:6" hidden="1" x14ac:dyDescent="0.35">
      <c r="A203" t="s">
        <v>15</v>
      </c>
      <c r="B203">
        <v>20</v>
      </c>
      <c r="C203">
        <v>55.654455716900003</v>
      </c>
      <c r="D203">
        <v>1</v>
      </c>
      <c r="E203" t="s">
        <v>264</v>
      </c>
      <c r="F203">
        <f>IF(Table1[[#This Row],[Tumor Volume (mm3)]]=45,0,C203-C202)</f>
        <v>4.275593427000004</v>
      </c>
    </row>
    <row r="204" spans="1:6" hidden="1" x14ac:dyDescent="0.35">
      <c r="A204" t="s">
        <v>15</v>
      </c>
      <c r="B204">
        <v>25</v>
      </c>
      <c r="C204">
        <v>57.043669290700002</v>
      </c>
      <c r="D204">
        <v>1</v>
      </c>
      <c r="E204" t="s">
        <v>264</v>
      </c>
      <c r="F204">
        <f>IF(Table1[[#This Row],[Tumor Volume (mm3)]]=45,0,C204-C203)</f>
        <v>1.3892135737999993</v>
      </c>
    </row>
    <row r="205" spans="1:6" hidden="1" x14ac:dyDescent="0.35">
      <c r="A205" t="s">
        <v>15</v>
      </c>
      <c r="B205">
        <v>30</v>
      </c>
      <c r="C205">
        <v>61.1903866261</v>
      </c>
      <c r="D205">
        <v>1</v>
      </c>
      <c r="E205" t="s">
        <v>264</v>
      </c>
      <c r="F205">
        <f>IF(Table1[[#This Row],[Tumor Volume (mm3)]]=45,0,C205-C204)</f>
        <v>4.1467173353999982</v>
      </c>
    </row>
    <row r="206" spans="1:6" hidden="1" x14ac:dyDescent="0.35">
      <c r="A206" t="s">
        <v>15</v>
      </c>
      <c r="B206">
        <v>35</v>
      </c>
      <c r="C206">
        <v>65.705762754299997</v>
      </c>
      <c r="D206">
        <v>1</v>
      </c>
      <c r="E206" t="s">
        <v>264</v>
      </c>
      <c r="F206">
        <f>IF(Table1[[#This Row],[Tumor Volume (mm3)]]=45,0,C206-C205)</f>
        <v>4.5153761281999962</v>
      </c>
    </row>
    <row r="207" spans="1:6" hidden="1" x14ac:dyDescent="0.35">
      <c r="A207" t="s">
        <v>15</v>
      </c>
      <c r="B207">
        <v>40</v>
      </c>
      <c r="C207">
        <v>69.969616447899995</v>
      </c>
      <c r="D207">
        <v>1</v>
      </c>
      <c r="E207" t="s">
        <v>264</v>
      </c>
      <c r="F207">
        <f>IF(Table1[[#This Row],[Tumor Volume (mm3)]]=45,0,C207-C206)</f>
        <v>4.263853693599998</v>
      </c>
    </row>
    <row r="208" spans="1:6" hidden="1" x14ac:dyDescent="0.35">
      <c r="A208" t="s">
        <v>15</v>
      </c>
      <c r="B208">
        <v>45</v>
      </c>
      <c r="C208">
        <v>73.051363390500001</v>
      </c>
      <c r="D208">
        <v>1</v>
      </c>
      <c r="E208" t="s">
        <v>264</v>
      </c>
      <c r="F208">
        <f>IF(Table1[[#This Row],[Tumor Volume (mm3)]]=45,0,C208-C207)</f>
        <v>3.0817469426000059</v>
      </c>
    </row>
    <row r="209" spans="1:6" hidden="1" x14ac:dyDescent="0.35">
      <c r="A209" t="s">
        <v>232</v>
      </c>
      <c r="B209">
        <v>0</v>
      </c>
      <c r="C209">
        <v>45</v>
      </c>
      <c r="D209">
        <v>0</v>
      </c>
      <c r="E209" t="s">
        <v>265</v>
      </c>
      <c r="F209">
        <f>IF(Table1[[#This Row],[Tumor Volume (mm3)]]=45,0,C209-C208)</f>
        <v>0</v>
      </c>
    </row>
    <row r="210" spans="1:6" hidden="1" x14ac:dyDescent="0.35">
      <c r="A210" t="s">
        <v>232</v>
      </c>
      <c r="B210">
        <v>5</v>
      </c>
      <c r="C210">
        <v>41.534097017699999</v>
      </c>
      <c r="D210">
        <v>0</v>
      </c>
      <c r="E210" t="s">
        <v>265</v>
      </c>
      <c r="F210">
        <f>IF(Table1[[#This Row],[Tumor Volume (mm3)]]=45,0,C210-C209)</f>
        <v>-3.4659029823000012</v>
      </c>
    </row>
    <row r="211" spans="1:6" hidden="1" x14ac:dyDescent="0.35">
      <c r="A211" t="s">
        <v>232</v>
      </c>
      <c r="B211">
        <v>10</v>
      </c>
      <c r="C211">
        <v>41.999228133899997</v>
      </c>
      <c r="D211">
        <v>0</v>
      </c>
      <c r="E211" t="s">
        <v>265</v>
      </c>
      <c r="F211">
        <f>IF(Table1[[#This Row],[Tumor Volume (mm3)]]=45,0,C211-C210)</f>
        <v>0.46513111619999847</v>
      </c>
    </row>
    <row r="212" spans="1:6" hidden="1" x14ac:dyDescent="0.35">
      <c r="A212" t="s">
        <v>232</v>
      </c>
      <c r="B212">
        <v>15</v>
      </c>
      <c r="C212">
        <v>39.5248430117</v>
      </c>
      <c r="D212">
        <v>0</v>
      </c>
      <c r="E212" t="s">
        <v>265</v>
      </c>
      <c r="F212">
        <f>IF(Table1[[#This Row],[Tumor Volume (mm3)]]=45,0,C212-C211)</f>
        <v>-2.4743851221999975</v>
      </c>
    </row>
    <row r="213" spans="1:6" hidden="1" x14ac:dyDescent="0.35">
      <c r="A213" t="s">
        <v>232</v>
      </c>
      <c r="B213">
        <v>20</v>
      </c>
      <c r="C213">
        <v>37.950355463999998</v>
      </c>
      <c r="D213">
        <v>0</v>
      </c>
      <c r="E213" t="s">
        <v>265</v>
      </c>
      <c r="F213">
        <f>IF(Table1[[#This Row],[Tumor Volume (mm3)]]=45,0,C213-C212)</f>
        <v>-1.5744875477000022</v>
      </c>
    </row>
    <row r="214" spans="1:6" hidden="1" x14ac:dyDescent="0.35">
      <c r="A214" t="s">
        <v>232</v>
      </c>
      <c r="B214">
        <v>25</v>
      </c>
      <c r="C214">
        <v>38.617684334700002</v>
      </c>
      <c r="D214">
        <v>0</v>
      </c>
      <c r="E214" t="s">
        <v>265</v>
      </c>
      <c r="F214">
        <f>IF(Table1[[#This Row],[Tumor Volume (mm3)]]=45,0,C214-C213)</f>
        <v>0.66732887070000402</v>
      </c>
    </row>
    <row r="215" spans="1:6" hidden="1" x14ac:dyDescent="0.35">
      <c r="A215" t="s">
        <v>232</v>
      </c>
      <c r="B215">
        <v>30</v>
      </c>
      <c r="C215">
        <v>39.167949495599998</v>
      </c>
      <c r="D215">
        <v>0</v>
      </c>
      <c r="E215" t="s">
        <v>265</v>
      </c>
      <c r="F215">
        <f>IF(Table1[[#This Row],[Tumor Volume (mm3)]]=45,0,C215-C214)</f>
        <v>0.55026516089999689</v>
      </c>
    </row>
    <row r="216" spans="1:6" hidden="1" x14ac:dyDescent="0.35">
      <c r="A216" t="s">
        <v>232</v>
      </c>
      <c r="B216">
        <v>35</v>
      </c>
      <c r="C216">
        <v>39.847575555399999</v>
      </c>
      <c r="D216">
        <v>0</v>
      </c>
      <c r="E216" t="s">
        <v>265</v>
      </c>
      <c r="F216">
        <f>IF(Table1[[#This Row],[Tumor Volume (mm3)]]=45,0,C216-C215)</f>
        <v>0.67962605980000035</v>
      </c>
    </row>
    <row r="217" spans="1:6" hidden="1" x14ac:dyDescent="0.35">
      <c r="A217" t="s">
        <v>232</v>
      </c>
      <c r="B217">
        <v>40</v>
      </c>
      <c r="C217">
        <v>38.255627397799998</v>
      </c>
      <c r="D217">
        <v>0</v>
      </c>
      <c r="E217" t="s">
        <v>265</v>
      </c>
      <c r="F217">
        <f>IF(Table1[[#This Row],[Tumor Volume (mm3)]]=45,0,C217-C216)</f>
        <v>-1.591948157600001</v>
      </c>
    </row>
    <row r="218" spans="1:6" hidden="1" x14ac:dyDescent="0.35">
      <c r="A218" t="s">
        <v>232</v>
      </c>
      <c r="B218">
        <v>45</v>
      </c>
      <c r="C218">
        <v>38.9396326337</v>
      </c>
      <c r="D218">
        <v>0</v>
      </c>
      <c r="E218" t="s">
        <v>265</v>
      </c>
      <c r="F218">
        <f>IF(Table1[[#This Row],[Tumor Volume (mm3)]]=45,0,C218-C217)</f>
        <v>0.68400523590000262</v>
      </c>
    </row>
    <row r="219" spans="1:6" hidden="1" x14ac:dyDescent="0.35">
      <c r="A219" t="s">
        <v>178</v>
      </c>
      <c r="B219">
        <v>0</v>
      </c>
      <c r="C219">
        <v>45</v>
      </c>
      <c r="D219">
        <v>0</v>
      </c>
      <c r="E219" t="s">
        <v>258</v>
      </c>
      <c r="F219">
        <f>IF(Table1[[#This Row],[Tumor Volume (mm3)]]=45,0,C219-C218)</f>
        <v>0</v>
      </c>
    </row>
    <row r="220" spans="1:6" hidden="1" x14ac:dyDescent="0.35">
      <c r="A220" t="s">
        <v>178</v>
      </c>
      <c r="B220">
        <v>5</v>
      </c>
      <c r="C220">
        <v>48.009190489600002</v>
      </c>
      <c r="D220">
        <v>0</v>
      </c>
      <c r="E220" t="s">
        <v>258</v>
      </c>
      <c r="F220">
        <f>IF(Table1[[#This Row],[Tumor Volume (mm3)]]=45,0,C220-C219)</f>
        <v>3.0091904896000017</v>
      </c>
    </row>
    <row r="221" spans="1:6" hidden="1" x14ac:dyDescent="0.35">
      <c r="A221" t="s">
        <v>178</v>
      </c>
      <c r="B221">
        <v>10</v>
      </c>
      <c r="C221">
        <v>49.133354989200001</v>
      </c>
      <c r="D221">
        <v>0</v>
      </c>
      <c r="E221" t="s">
        <v>258</v>
      </c>
      <c r="F221">
        <f>IF(Table1[[#This Row],[Tumor Volume (mm3)]]=45,0,C221-C220)</f>
        <v>1.1241644995999991</v>
      </c>
    </row>
    <row r="222" spans="1:6" hidden="1" x14ac:dyDescent="0.35">
      <c r="A222" t="s">
        <v>178</v>
      </c>
      <c r="B222">
        <v>15</v>
      </c>
      <c r="C222">
        <v>51.587799059699996</v>
      </c>
      <c r="D222">
        <v>0</v>
      </c>
      <c r="E222" t="s">
        <v>258</v>
      </c>
      <c r="F222">
        <f>IF(Table1[[#This Row],[Tumor Volume (mm3)]]=45,0,C222-C221)</f>
        <v>2.4544440704999957</v>
      </c>
    </row>
    <row r="223" spans="1:6" hidden="1" x14ac:dyDescent="0.35">
      <c r="A223" t="s">
        <v>178</v>
      </c>
      <c r="B223">
        <v>20</v>
      </c>
      <c r="C223">
        <v>54.4430350206</v>
      </c>
      <c r="D223">
        <v>0</v>
      </c>
      <c r="E223" t="s">
        <v>258</v>
      </c>
      <c r="F223">
        <f>IF(Table1[[#This Row],[Tumor Volume (mm3)]]=45,0,C223-C222)</f>
        <v>2.8552359609000035</v>
      </c>
    </row>
    <row r="224" spans="1:6" hidden="1" x14ac:dyDescent="0.35">
      <c r="A224" t="s">
        <v>178</v>
      </c>
      <c r="B224">
        <v>25</v>
      </c>
      <c r="C224">
        <v>55.083632349200002</v>
      </c>
      <c r="D224">
        <v>0</v>
      </c>
      <c r="E224" t="s">
        <v>258</v>
      </c>
      <c r="F224">
        <f>IF(Table1[[#This Row],[Tumor Volume (mm3)]]=45,0,C224-C223)</f>
        <v>0.64059732860000196</v>
      </c>
    </row>
    <row r="225" spans="1:6" hidden="1" x14ac:dyDescent="0.35">
      <c r="A225" t="s">
        <v>178</v>
      </c>
      <c r="B225">
        <v>30</v>
      </c>
      <c r="C225">
        <v>55.742828691900002</v>
      </c>
      <c r="D225">
        <v>1</v>
      </c>
      <c r="E225" t="s">
        <v>258</v>
      </c>
      <c r="F225">
        <f>IF(Table1[[#This Row],[Tumor Volume (mm3)]]=45,0,C225-C224)</f>
        <v>0.6591963426999996</v>
      </c>
    </row>
    <row r="226" spans="1:6" x14ac:dyDescent="0.35">
      <c r="A226" t="s">
        <v>97</v>
      </c>
      <c r="B226">
        <v>0</v>
      </c>
      <c r="C226">
        <v>45</v>
      </c>
      <c r="D226">
        <v>0</v>
      </c>
      <c r="E226" t="s">
        <v>259</v>
      </c>
      <c r="F226">
        <f>IF(Table1[[#This Row],[Tumor Volume (mm3)]]=45,0,C226-C225)</f>
        <v>0</v>
      </c>
    </row>
    <row r="227" spans="1:6" x14ac:dyDescent="0.35">
      <c r="A227" t="s">
        <v>97</v>
      </c>
      <c r="B227">
        <v>5</v>
      </c>
      <c r="C227">
        <v>49.156156277400001</v>
      </c>
      <c r="D227">
        <v>1</v>
      </c>
      <c r="E227" t="s">
        <v>259</v>
      </c>
      <c r="F227">
        <f>IF(Table1[[#This Row],[Tumor Volume (mm3)]]=45,0,C227-C226)</f>
        <v>4.1561562774000009</v>
      </c>
    </row>
    <row r="228" spans="1:6" x14ac:dyDescent="0.35">
      <c r="A228" t="s">
        <v>97</v>
      </c>
      <c r="B228">
        <v>10</v>
      </c>
      <c r="C228">
        <v>50.338945828699998</v>
      </c>
      <c r="D228">
        <v>1</v>
      </c>
      <c r="E228" t="s">
        <v>259</v>
      </c>
      <c r="F228">
        <f>IF(Table1[[#This Row],[Tumor Volume (mm3)]]=45,0,C228-C227)</f>
        <v>1.1827895512999973</v>
      </c>
    </row>
    <row r="229" spans="1:6" x14ac:dyDescent="0.35">
      <c r="A229" t="s">
        <v>97</v>
      </c>
      <c r="B229">
        <v>15</v>
      </c>
      <c r="C229">
        <v>51.618386572799999</v>
      </c>
      <c r="D229">
        <v>1</v>
      </c>
      <c r="E229" t="s">
        <v>259</v>
      </c>
      <c r="F229">
        <f>IF(Table1[[#This Row],[Tumor Volume (mm3)]]=45,0,C229-C228)</f>
        <v>1.2794407441000004</v>
      </c>
    </row>
    <row r="230" spans="1:6" x14ac:dyDescent="0.35">
      <c r="A230" t="s">
        <v>97</v>
      </c>
      <c r="B230">
        <v>20</v>
      </c>
      <c r="C230">
        <v>53.983435681800003</v>
      </c>
      <c r="D230">
        <v>1</v>
      </c>
      <c r="E230" t="s">
        <v>259</v>
      </c>
      <c r="F230">
        <f>IF(Table1[[#This Row],[Tumor Volume (mm3)]]=45,0,C230-C229)</f>
        <v>2.3650491090000045</v>
      </c>
    </row>
    <row r="231" spans="1:6" x14ac:dyDescent="0.35">
      <c r="A231" t="s">
        <v>97</v>
      </c>
      <c r="B231">
        <v>25</v>
      </c>
      <c r="C231">
        <v>56.4699874382</v>
      </c>
      <c r="D231">
        <v>2</v>
      </c>
      <c r="E231" t="s">
        <v>259</v>
      </c>
      <c r="F231">
        <f>IF(Table1[[#This Row],[Tumor Volume (mm3)]]=45,0,C231-C230)</f>
        <v>2.4865517563999973</v>
      </c>
    </row>
    <row r="232" spans="1:6" x14ac:dyDescent="0.35">
      <c r="A232" t="s">
        <v>97</v>
      </c>
      <c r="B232">
        <v>30</v>
      </c>
      <c r="C232">
        <v>60.9076148061</v>
      </c>
      <c r="D232">
        <v>2</v>
      </c>
      <c r="E232" t="s">
        <v>259</v>
      </c>
      <c r="F232">
        <f>IF(Table1[[#This Row],[Tumor Volume (mm3)]]=45,0,C232-C231)</f>
        <v>4.4376273678999993</v>
      </c>
    </row>
    <row r="233" spans="1:6" x14ac:dyDescent="0.35">
      <c r="A233" t="s">
        <v>97</v>
      </c>
      <c r="B233">
        <v>35</v>
      </c>
      <c r="C233">
        <v>64.260886327899996</v>
      </c>
      <c r="D233">
        <v>2</v>
      </c>
      <c r="E233" t="s">
        <v>259</v>
      </c>
      <c r="F233">
        <f>IF(Table1[[#This Row],[Tumor Volume (mm3)]]=45,0,C233-C232)</f>
        <v>3.3532715217999964</v>
      </c>
    </row>
    <row r="234" spans="1:6" x14ac:dyDescent="0.35">
      <c r="A234" t="s">
        <v>97</v>
      </c>
      <c r="B234">
        <v>40</v>
      </c>
      <c r="C234">
        <v>67.189126664200003</v>
      </c>
      <c r="D234">
        <v>2</v>
      </c>
      <c r="E234" t="s">
        <v>259</v>
      </c>
      <c r="F234">
        <f>IF(Table1[[#This Row],[Tumor Volume (mm3)]]=45,0,C234-C233)</f>
        <v>2.9282403363000071</v>
      </c>
    </row>
    <row r="235" spans="1:6" x14ac:dyDescent="0.35">
      <c r="A235" t="s">
        <v>97</v>
      </c>
      <c r="B235">
        <v>45</v>
      </c>
      <c r="C235">
        <v>72.555238936400002</v>
      </c>
      <c r="D235">
        <v>2</v>
      </c>
      <c r="E235" t="s">
        <v>259</v>
      </c>
      <c r="F235">
        <f>IF(Table1[[#This Row],[Tumor Volume (mm3)]]=45,0,C235-C234)</f>
        <v>5.3661122721999988</v>
      </c>
    </row>
    <row r="236" spans="1:6" hidden="1" x14ac:dyDescent="0.35">
      <c r="A236" t="s">
        <v>34</v>
      </c>
      <c r="B236">
        <v>0</v>
      </c>
      <c r="C236">
        <v>45</v>
      </c>
      <c r="D236">
        <v>0</v>
      </c>
      <c r="E236" t="s">
        <v>256</v>
      </c>
      <c r="F236">
        <f>IF(Table1[[#This Row],[Tumor Volume (mm3)]]=45,0,C236-C235)</f>
        <v>0</v>
      </c>
    </row>
    <row r="237" spans="1:6" hidden="1" x14ac:dyDescent="0.35">
      <c r="A237" t="s">
        <v>34</v>
      </c>
      <c r="B237">
        <v>5</v>
      </c>
      <c r="C237">
        <v>48.753112075899999</v>
      </c>
      <c r="D237">
        <v>0</v>
      </c>
      <c r="E237" t="s">
        <v>256</v>
      </c>
      <c r="F237">
        <f>IF(Table1[[#This Row],[Tumor Volume (mm3)]]=45,0,C237-C236)</f>
        <v>3.753112075899999</v>
      </c>
    </row>
    <row r="238" spans="1:6" hidden="1" x14ac:dyDescent="0.35">
      <c r="A238" t="s">
        <v>34</v>
      </c>
      <c r="B238">
        <v>10</v>
      </c>
      <c r="C238">
        <v>49.992953909400001</v>
      </c>
      <c r="D238">
        <v>0</v>
      </c>
      <c r="E238" t="s">
        <v>256</v>
      </c>
      <c r="F238">
        <f>IF(Table1[[#This Row],[Tumor Volume (mm3)]]=45,0,C238-C237)</f>
        <v>1.2398418335000017</v>
      </c>
    </row>
    <row r="239" spans="1:6" hidden="1" x14ac:dyDescent="0.35">
      <c r="A239" t="s">
        <v>34</v>
      </c>
      <c r="B239">
        <v>15</v>
      </c>
      <c r="C239">
        <v>51.833224601300003</v>
      </c>
      <c r="D239">
        <v>0</v>
      </c>
      <c r="E239" t="s">
        <v>256</v>
      </c>
      <c r="F239">
        <f>IF(Table1[[#This Row],[Tumor Volume (mm3)]]=45,0,C239-C238)</f>
        <v>1.8402706919000025</v>
      </c>
    </row>
    <row r="240" spans="1:6" hidden="1" x14ac:dyDescent="0.35">
      <c r="A240" t="s">
        <v>34</v>
      </c>
      <c r="B240">
        <v>20</v>
      </c>
      <c r="C240">
        <v>56.742006810699998</v>
      </c>
      <c r="D240">
        <v>0</v>
      </c>
      <c r="E240" t="s">
        <v>256</v>
      </c>
      <c r="F240">
        <f>IF(Table1[[#This Row],[Tumor Volume (mm3)]]=45,0,C240-C239)</f>
        <v>4.9087822093999947</v>
      </c>
    </row>
    <row r="241" spans="1:6" hidden="1" x14ac:dyDescent="0.35">
      <c r="A241" t="s">
        <v>34</v>
      </c>
      <c r="B241">
        <v>25</v>
      </c>
      <c r="C241">
        <v>61.461969762599999</v>
      </c>
      <c r="D241">
        <v>0</v>
      </c>
      <c r="E241" t="s">
        <v>256</v>
      </c>
      <c r="F241">
        <f>IF(Table1[[#This Row],[Tumor Volume (mm3)]]=45,0,C241-C240)</f>
        <v>4.7199629519000013</v>
      </c>
    </row>
    <row r="242" spans="1:6" hidden="1" x14ac:dyDescent="0.35">
      <c r="A242" t="s">
        <v>34</v>
      </c>
      <c r="B242">
        <v>30</v>
      </c>
      <c r="C242">
        <v>64.149870774099995</v>
      </c>
      <c r="D242">
        <v>1</v>
      </c>
      <c r="E242" t="s">
        <v>256</v>
      </c>
      <c r="F242">
        <f>IF(Table1[[#This Row],[Tumor Volume (mm3)]]=45,0,C242-C241)</f>
        <v>2.6879010114999957</v>
      </c>
    </row>
    <row r="243" spans="1:6" hidden="1" x14ac:dyDescent="0.35">
      <c r="A243" t="s">
        <v>34</v>
      </c>
      <c r="B243">
        <v>35</v>
      </c>
      <c r="C243">
        <v>67.821419686799999</v>
      </c>
      <c r="D243">
        <v>1</v>
      </c>
      <c r="E243" t="s">
        <v>256</v>
      </c>
      <c r="F243">
        <f>IF(Table1[[#This Row],[Tumor Volume (mm3)]]=45,0,C243-C242)</f>
        <v>3.6715489127000041</v>
      </c>
    </row>
    <row r="244" spans="1:6" hidden="1" x14ac:dyDescent="0.35">
      <c r="A244" t="s">
        <v>34</v>
      </c>
      <c r="B244">
        <v>40</v>
      </c>
      <c r="C244">
        <v>69.428140948600003</v>
      </c>
      <c r="D244">
        <v>2</v>
      </c>
      <c r="E244" t="s">
        <v>256</v>
      </c>
      <c r="F244">
        <f>IF(Table1[[#This Row],[Tumor Volume (mm3)]]=45,0,C244-C243)</f>
        <v>1.6067212618000042</v>
      </c>
    </row>
    <row r="245" spans="1:6" hidden="1" x14ac:dyDescent="0.35">
      <c r="A245" t="s">
        <v>34</v>
      </c>
      <c r="B245">
        <v>45</v>
      </c>
      <c r="C245">
        <v>72.226730899499998</v>
      </c>
      <c r="D245">
        <v>2</v>
      </c>
      <c r="E245" t="s">
        <v>256</v>
      </c>
      <c r="F245">
        <f>IF(Table1[[#This Row],[Tumor Volume (mm3)]]=45,0,C245-C244)</f>
        <v>2.798589950899995</v>
      </c>
    </row>
    <row r="246" spans="1:6" hidden="1" x14ac:dyDescent="0.35">
      <c r="A246" t="s">
        <v>119</v>
      </c>
      <c r="B246">
        <v>0</v>
      </c>
      <c r="C246">
        <v>45</v>
      </c>
      <c r="D246">
        <v>0</v>
      </c>
      <c r="E246" t="s">
        <v>260</v>
      </c>
      <c r="F246">
        <f>IF(Table1[[#This Row],[Tumor Volume (mm3)]]=45,0,C246-C245)</f>
        <v>0</v>
      </c>
    </row>
    <row r="247" spans="1:6" hidden="1" x14ac:dyDescent="0.35">
      <c r="A247" t="s">
        <v>119</v>
      </c>
      <c r="B247">
        <v>5</v>
      </c>
      <c r="C247">
        <v>45.791703893499999</v>
      </c>
      <c r="D247">
        <v>0</v>
      </c>
      <c r="E247" t="s">
        <v>260</v>
      </c>
      <c r="F247">
        <f>IF(Table1[[#This Row],[Tumor Volume (mm3)]]=45,0,C247-C246)</f>
        <v>0.79170389349999937</v>
      </c>
    </row>
    <row r="248" spans="1:6" hidden="1" x14ac:dyDescent="0.35">
      <c r="A248" t="s">
        <v>119</v>
      </c>
      <c r="B248">
        <v>10</v>
      </c>
      <c r="C248">
        <v>49.026591961699999</v>
      </c>
      <c r="D248">
        <v>0</v>
      </c>
      <c r="E248" t="s">
        <v>260</v>
      </c>
      <c r="F248">
        <f>IF(Table1[[#This Row],[Tumor Volume (mm3)]]=45,0,C248-C247)</f>
        <v>3.2348880682000001</v>
      </c>
    </row>
    <row r="249" spans="1:6" hidden="1" x14ac:dyDescent="0.35">
      <c r="A249" t="s">
        <v>119</v>
      </c>
      <c r="B249">
        <v>15</v>
      </c>
      <c r="C249">
        <v>53.664941652499998</v>
      </c>
      <c r="D249">
        <v>1</v>
      </c>
      <c r="E249" t="s">
        <v>260</v>
      </c>
      <c r="F249">
        <f>IF(Table1[[#This Row],[Tumor Volume (mm3)]]=45,0,C249-C248)</f>
        <v>4.6383496907999984</v>
      </c>
    </row>
    <row r="250" spans="1:6" hidden="1" x14ac:dyDescent="0.35">
      <c r="A250" t="s">
        <v>119</v>
      </c>
      <c r="B250">
        <v>20</v>
      </c>
      <c r="C250">
        <v>54.568195702300002</v>
      </c>
      <c r="D250">
        <v>1</v>
      </c>
      <c r="E250" t="s">
        <v>260</v>
      </c>
      <c r="F250">
        <f>IF(Table1[[#This Row],[Tumor Volume (mm3)]]=45,0,C250-C249)</f>
        <v>0.90325404980000457</v>
      </c>
    </row>
    <row r="251" spans="1:6" hidden="1" x14ac:dyDescent="0.35">
      <c r="A251" t="s">
        <v>119</v>
      </c>
      <c r="B251">
        <v>25</v>
      </c>
      <c r="C251">
        <v>56.966768764100003</v>
      </c>
      <c r="D251">
        <v>2</v>
      </c>
      <c r="E251" t="s">
        <v>260</v>
      </c>
      <c r="F251">
        <f>IF(Table1[[#This Row],[Tumor Volume (mm3)]]=45,0,C251-C250)</f>
        <v>2.3985730618000005</v>
      </c>
    </row>
    <row r="252" spans="1:6" hidden="1" x14ac:dyDescent="0.35">
      <c r="A252" t="s">
        <v>119</v>
      </c>
      <c r="B252">
        <v>30</v>
      </c>
      <c r="C252">
        <v>57.823915560700001</v>
      </c>
      <c r="D252">
        <v>2</v>
      </c>
      <c r="E252" t="s">
        <v>260</v>
      </c>
      <c r="F252">
        <f>IF(Table1[[#This Row],[Tumor Volume (mm3)]]=45,0,C252-C251)</f>
        <v>0.85714679659999859</v>
      </c>
    </row>
    <row r="253" spans="1:6" hidden="1" x14ac:dyDescent="0.35">
      <c r="A253" t="s">
        <v>119</v>
      </c>
      <c r="B253">
        <v>35</v>
      </c>
      <c r="C253">
        <v>61.0747950616</v>
      </c>
      <c r="D253">
        <v>2</v>
      </c>
      <c r="E253" t="s">
        <v>260</v>
      </c>
      <c r="F253">
        <f>IF(Table1[[#This Row],[Tumor Volume (mm3)]]=45,0,C253-C252)</f>
        <v>3.2508795008999982</v>
      </c>
    </row>
    <row r="254" spans="1:6" hidden="1" x14ac:dyDescent="0.35">
      <c r="A254" t="s">
        <v>119</v>
      </c>
      <c r="B254">
        <v>40</v>
      </c>
      <c r="C254">
        <v>65.708322720799998</v>
      </c>
      <c r="D254">
        <v>2</v>
      </c>
      <c r="E254" t="s">
        <v>260</v>
      </c>
      <c r="F254">
        <f>IF(Table1[[#This Row],[Tumor Volume (mm3)]]=45,0,C254-C253)</f>
        <v>4.6335276591999985</v>
      </c>
    </row>
    <row r="255" spans="1:6" hidden="1" x14ac:dyDescent="0.35">
      <c r="A255" t="s">
        <v>119</v>
      </c>
      <c r="B255">
        <v>45</v>
      </c>
      <c r="C255">
        <v>67.942121070699997</v>
      </c>
      <c r="D255">
        <v>2</v>
      </c>
      <c r="E255" t="s">
        <v>260</v>
      </c>
      <c r="F255">
        <f>IF(Table1[[#This Row],[Tumor Volume (mm3)]]=45,0,C255-C254)</f>
        <v>2.2337983498999989</v>
      </c>
    </row>
    <row r="256" spans="1:6" hidden="1" x14ac:dyDescent="0.35">
      <c r="A256" t="s">
        <v>154</v>
      </c>
      <c r="B256">
        <v>0</v>
      </c>
      <c r="C256">
        <v>45</v>
      </c>
      <c r="D256">
        <v>0</v>
      </c>
      <c r="E256" t="s">
        <v>257</v>
      </c>
      <c r="F256">
        <f>IF(Table1[[#This Row],[Tumor Volume (mm3)]]=45,0,C256-C255)</f>
        <v>0</v>
      </c>
    </row>
    <row r="257" spans="1:6" hidden="1" x14ac:dyDescent="0.35">
      <c r="A257" t="s">
        <v>154</v>
      </c>
      <c r="B257">
        <v>5</v>
      </c>
      <c r="C257">
        <v>45.725689726399999</v>
      </c>
      <c r="D257">
        <v>0</v>
      </c>
      <c r="E257" t="s">
        <v>257</v>
      </c>
      <c r="F257">
        <f>IF(Table1[[#This Row],[Tumor Volume (mm3)]]=45,0,C257-C256)</f>
        <v>0.72568972639999885</v>
      </c>
    </row>
    <row r="258" spans="1:6" hidden="1" x14ac:dyDescent="0.35">
      <c r="A258" t="s">
        <v>154</v>
      </c>
      <c r="B258">
        <v>10</v>
      </c>
      <c r="C258">
        <v>48.179506376399999</v>
      </c>
      <c r="D258">
        <v>0</v>
      </c>
      <c r="E258" t="s">
        <v>257</v>
      </c>
      <c r="F258">
        <f>IF(Table1[[#This Row],[Tumor Volume (mm3)]]=45,0,C258-C257)</f>
        <v>2.4538166500000003</v>
      </c>
    </row>
    <row r="259" spans="1:6" hidden="1" x14ac:dyDescent="0.35">
      <c r="A259" t="s">
        <v>154</v>
      </c>
      <c r="B259">
        <v>15</v>
      </c>
      <c r="C259">
        <v>49.266078733599997</v>
      </c>
      <c r="D259">
        <v>0</v>
      </c>
      <c r="E259" t="s">
        <v>257</v>
      </c>
      <c r="F259">
        <f>IF(Table1[[#This Row],[Tumor Volume (mm3)]]=45,0,C259-C258)</f>
        <v>1.0865723571999979</v>
      </c>
    </row>
    <row r="260" spans="1:6" hidden="1" x14ac:dyDescent="0.35">
      <c r="A260" t="s">
        <v>154</v>
      </c>
      <c r="B260">
        <v>20</v>
      </c>
      <c r="C260">
        <v>51.950574232400001</v>
      </c>
      <c r="D260">
        <v>0</v>
      </c>
      <c r="E260" t="s">
        <v>257</v>
      </c>
      <c r="F260">
        <f>IF(Table1[[#This Row],[Tumor Volume (mm3)]]=45,0,C260-C259)</f>
        <v>2.684495498800004</v>
      </c>
    </row>
    <row r="261" spans="1:6" hidden="1" x14ac:dyDescent="0.35">
      <c r="A261" t="s">
        <v>154</v>
      </c>
      <c r="B261">
        <v>25</v>
      </c>
      <c r="C261">
        <v>56.292200387999998</v>
      </c>
      <c r="D261">
        <v>1</v>
      </c>
      <c r="E261" t="s">
        <v>257</v>
      </c>
      <c r="F261">
        <f>IF(Table1[[#This Row],[Tumor Volume (mm3)]]=45,0,C261-C260)</f>
        <v>4.3416261555999967</v>
      </c>
    </row>
    <row r="262" spans="1:6" hidden="1" x14ac:dyDescent="0.35">
      <c r="A262" t="s">
        <v>154</v>
      </c>
      <c r="B262">
        <v>30</v>
      </c>
      <c r="C262">
        <v>59.005902068499999</v>
      </c>
      <c r="D262">
        <v>1</v>
      </c>
      <c r="E262" t="s">
        <v>257</v>
      </c>
      <c r="F262">
        <f>IF(Table1[[#This Row],[Tumor Volume (mm3)]]=45,0,C262-C261)</f>
        <v>2.7137016805000016</v>
      </c>
    </row>
    <row r="263" spans="1:6" hidden="1" x14ac:dyDescent="0.35">
      <c r="A263" t="s">
        <v>154</v>
      </c>
      <c r="B263">
        <v>35</v>
      </c>
      <c r="C263">
        <v>59.887654749399999</v>
      </c>
      <c r="D263">
        <v>1</v>
      </c>
      <c r="E263" t="s">
        <v>257</v>
      </c>
      <c r="F263">
        <f>IF(Table1[[#This Row],[Tumor Volume (mm3)]]=45,0,C263-C262)</f>
        <v>0.88175268090000003</v>
      </c>
    </row>
    <row r="264" spans="1:6" hidden="1" x14ac:dyDescent="0.35">
      <c r="A264" t="s">
        <v>154</v>
      </c>
      <c r="B264">
        <v>40</v>
      </c>
      <c r="C264">
        <v>65.021799440099997</v>
      </c>
      <c r="D264">
        <v>2</v>
      </c>
      <c r="E264" t="s">
        <v>257</v>
      </c>
      <c r="F264">
        <f>IF(Table1[[#This Row],[Tumor Volume (mm3)]]=45,0,C264-C263)</f>
        <v>5.1341446906999977</v>
      </c>
    </row>
    <row r="265" spans="1:6" hidden="1" x14ac:dyDescent="0.35">
      <c r="A265" t="s">
        <v>154</v>
      </c>
      <c r="B265">
        <v>45</v>
      </c>
      <c r="C265">
        <v>65.815165349599994</v>
      </c>
      <c r="D265">
        <v>2</v>
      </c>
      <c r="E265" t="s">
        <v>257</v>
      </c>
      <c r="F265">
        <f>IF(Table1[[#This Row],[Tumor Volume (mm3)]]=45,0,C265-C264)</f>
        <v>0.79336590949999675</v>
      </c>
    </row>
    <row r="266" spans="1:6" hidden="1" x14ac:dyDescent="0.35">
      <c r="A266" t="s">
        <v>143</v>
      </c>
      <c r="B266">
        <v>0</v>
      </c>
      <c r="C266">
        <v>45</v>
      </c>
      <c r="D266">
        <v>0</v>
      </c>
      <c r="E266" t="s">
        <v>260</v>
      </c>
      <c r="F266">
        <f>IF(Table1[[#This Row],[Tumor Volume (mm3)]]=45,0,C266-C265)</f>
        <v>0</v>
      </c>
    </row>
    <row r="267" spans="1:6" hidden="1" x14ac:dyDescent="0.35">
      <c r="A267" t="s">
        <v>143</v>
      </c>
      <c r="B267">
        <v>5</v>
      </c>
      <c r="C267">
        <v>47.690679858499998</v>
      </c>
      <c r="D267">
        <v>1</v>
      </c>
      <c r="E267" t="s">
        <v>260</v>
      </c>
      <c r="F267">
        <f>IF(Table1[[#This Row],[Tumor Volume (mm3)]]=45,0,C267-C266)</f>
        <v>2.6906798584999976</v>
      </c>
    </row>
    <row r="268" spans="1:6" hidden="1" x14ac:dyDescent="0.35">
      <c r="A268" t="s">
        <v>143</v>
      </c>
      <c r="B268">
        <v>10</v>
      </c>
      <c r="C268">
        <v>48.533567038800001</v>
      </c>
      <c r="D268">
        <v>1</v>
      </c>
      <c r="E268" t="s">
        <v>260</v>
      </c>
      <c r="F268">
        <f>IF(Table1[[#This Row],[Tumor Volume (mm3)]]=45,0,C268-C267)</f>
        <v>0.84288718030000354</v>
      </c>
    </row>
    <row r="269" spans="1:6" hidden="1" x14ac:dyDescent="0.35">
      <c r="A269" t="s">
        <v>143</v>
      </c>
      <c r="B269">
        <v>15</v>
      </c>
      <c r="C269">
        <v>52.7166345889</v>
      </c>
      <c r="D269">
        <v>2</v>
      </c>
      <c r="E269" t="s">
        <v>260</v>
      </c>
      <c r="F269">
        <f>IF(Table1[[#This Row],[Tumor Volume (mm3)]]=45,0,C269-C268)</f>
        <v>4.1830675500999988</v>
      </c>
    </row>
    <row r="270" spans="1:6" hidden="1" x14ac:dyDescent="0.35">
      <c r="A270" t="s">
        <v>143</v>
      </c>
      <c r="B270">
        <v>20</v>
      </c>
      <c r="C270">
        <v>54.080908364899997</v>
      </c>
      <c r="D270">
        <v>3</v>
      </c>
      <c r="E270" t="s">
        <v>260</v>
      </c>
      <c r="F270">
        <f>IF(Table1[[#This Row],[Tumor Volume (mm3)]]=45,0,C270-C269)</f>
        <v>1.3642737759999974</v>
      </c>
    </row>
    <row r="271" spans="1:6" hidden="1" x14ac:dyDescent="0.35">
      <c r="A271" t="s">
        <v>143</v>
      </c>
      <c r="B271">
        <v>25</v>
      </c>
      <c r="C271">
        <v>55.076228529300003</v>
      </c>
      <c r="D271">
        <v>3</v>
      </c>
      <c r="E271" t="s">
        <v>260</v>
      </c>
      <c r="F271">
        <f>IF(Table1[[#This Row],[Tumor Volume (mm3)]]=45,0,C271-C270)</f>
        <v>0.99532016440000604</v>
      </c>
    </row>
    <row r="272" spans="1:6" hidden="1" x14ac:dyDescent="0.35">
      <c r="A272" t="s">
        <v>143</v>
      </c>
      <c r="B272">
        <v>30</v>
      </c>
      <c r="C272">
        <v>57.419743887000003</v>
      </c>
      <c r="D272">
        <v>3</v>
      </c>
      <c r="E272" t="s">
        <v>260</v>
      </c>
      <c r="F272">
        <f>IF(Table1[[#This Row],[Tumor Volume (mm3)]]=45,0,C272-C271)</f>
        <v>2.3435153576999994</v>
      </c>
    </row>
    <row r="273" spans="1:6" hidden="1" x14ac:dyDescent="0.35">
      <c r="A273" t="s">
        <v>143</v>
      </c>
      <c r="B273">
        <v>35</v>
      </c>
      <c r="C273">
        <v>62.2365715655</v>
      </c>
      <c r="D273">
        <v>3</v>
      </c>
      <c r="E273" t="s">
        <v>260</v>
      </c>
      <c r="F273">
        <f>IF(Table1[[#This Row],[Tumor Volume (mm3)]]=45,0,C273-C272)</f>
        <v>4.8168276784999975</v>
      </c>
    </row>
    <row r="274" spans="1:6" hidden="1" x14ac:dyDescent="0.35">
      <c r="A274" t="s">
        <v>143</v>
      </c>
      <c r="B274">
        <v>40</v>
      </c>
      <c r="C274">
        <v>63.281071482400002</v>
      </c>
      <c r="D274">
        <v>4</v>
      </c>
      <c r="E274" t="s">
        <v>260</v>
      </c>
      <c r="F274">
        <f>IF(Table1[[#This Row],[Tumor Volume (mm3)]]=45,0,C274-C273)</f>
        <v>1.0444999169000013</v>
      </c>
    </row>
    <row r="275" spans="1:6" hidden="1" x14ac:dyDescent="0.35">
      <c r="A275" t="s">
        <v>143</v>
      </c>
      <c r="B275">
        <v>45</v>
      </c>
      <c r="C275">
        <v>64.575221571100002</v>
      </c>
      <c r="D275">
        <v>4</v>
      </c>
      <c r="E275" t="s">
        <v>260</v>
      </c>
      <c r="F275">
        <f>IF(Table1[[#This Row],[Tumor Volume (mm3)]]=45,0,C275-C274)</f>
        <v>1.2941500887000004</v>
      </c>
    </row>
    <row r="276" spans="1:6" hidden="1" x14ac:dyDescent="0.35">
      <c r="A276" t="s">
        <v>33</v>
      </c>
      <c r="B276">
        <v>0</v>
      </c>
      <c r="C276">
        <v>45</v>
      </c>
      <c r="D276">
        <v>0</v>
      </c>
      <c r="E276" t="s">
        <v>256</v>
      </c>
      <c r="F276">
        <f>IF(Table1[[#This Row],[Tumor Volume (mm3)]]=45,0,C276-C275)</f>
        <v>0</v>
      </c>
    </row>
    <row r="277" spans="1:6" hidden="1" x14ac:dyDescent="0.35">
      <c r="A277" t="s">
        <v>33</v>
      </c>
      <c r="B277">
        <v>5</v>
      </c>
      <c r="C277">
        <v>49.340203175900001</v>
      </c>
      <c r="D277">
        <v>0</v>
      </c>
      <c r="E277" t="s">
        <v>256</v>
      </c>
      <c r="F277">
        <f>IF(Table1[[#This Row],[Tumor Volume (mm3)]]=45,0,C277-C276)</f>
        <v>4.340203175900001</v>
      </c>
    </row>
    <row r="278" spans="1:6" x14ac:dyDescent="0.35">
      <c r="A278" t="s">
        <v>104</v>
      </c>
      <c r="B278">
        <v>0</v>
      </c>
      <c r="C278">
        <v>45</v>
      </c>
      <c r="D278">
        <v>0</v>
      </c>
      <c r="E278" t="s">
        <v>259</v>
      </c>
      <c r="F278">
        <f>IF(Table1[[#This Row],[Tumor Volume (mm3)]]=45,0,C278-C277)</f>
        <v>0</v>
      </c>
    </row>
    <row r="279" spans="1:6" x14ac:dyDescent="0.35">
      <c r="A279" t="s">
        <v>104</v>
      </c>
      <c r="B279">
        <v>5</v>
      </c>
      <c r="C279">
        <v>49.342630102400001</v>
      </c>
      <c r="D279">
        <v>1</v>
      </c>
      <c r="E279" t="s">
        <v>259</v>
      </c>
      <c r="F279">
        <f>IF(Table1[[#This Row],[Tumor Volume (mm3)]]=45,0,C279-C278)</f>
        <v>4.3426301024000011</v>
      </c>
    </row>
    <row r="280" spans="1:6" x14ac:dyDescent="0.35">
      <c r="A280" t="s">
        <v>104</v>
      </c>
      <c r="B280">
        <v>10</v>
      </c>
      <c r="C280">
        <v>50.566894117399997</v>
      </c>
      <c r="D280">
        <v>1</v>
      </c>
      <c r="E280" t="s">
        <v>259</v>
      </c>
      <c r="F280">
        <f>IF(Table1[[#This Row],[Tumor Volume (mm3)]]=45,0,C280-C279)</f>
        <v>1.2242640149999957</v>
      </c>
    </row>
    <row r="281" spans="1:6" x14ac:dyDescent="0.35">
      <c r="A281" t="s">
        <v>104</v>
      </c>
      <c r="B281">
        <v>15</v>
      </c>
      <c r="C281">
        <v>52.230719435499999</v>
      </c>
      <c r="D281">
        <v>1</v>
      </c>
      <c r="E281" t="s">
        <v>259</v>
      </c>
      <c r="F281">
        <f>IF(Table1[[#This Row],[Tumor Volume (mm3)]]=45,0,C281-C280)</f>
        <v>1.6638253181000024</v>
      </c>
    </row>
    <row r="282" spans="1:6" x14ac:dyDescent="0.35">
      <c r="A282" t="s">
        <v>104</v>
      </c>
      <c r="B282">
        <v>20</v>
      </c>
      <c r="C282">
        <v>54.883320442699997</v>
      </c>
      <c r="D282">
        <v>2</v>
      </c>
      <c r="E282" t="s">
        <v>259</v>
      </c>
      <c r="F282">
        <f>IF(Table1[[#This Row],[Tumor Volume (mm3)]]=45,0,C282-C281)</f>
        <v>2.6526010071999977</v>
      </c>
    </row>
    <row r="283" spans="1:6" x14ac:dyDescent="0.35">
      <c r="A283" t="s">
        <v>104</v>
      </c>
      <c r="B283">
        <v>25</v>
      </c>
      <c r="C283">
        <v>58.269888526999999</v>
      </c>
      <c r="D283">
        <v>2</v>
      </c>
      <c r="E283" t="s">
        <v>259</v>
      </c>
      <c r="F283">
        <f>IF(Table1[[#This Row],[Tumor Volume (mm3)]]=45,0,C283-C282)</f>
        <v>3.3865680843000021</v>
      </c>
    </row>
    <row r="284" spans="1:6" x14ac:dyDescent="0.35">
      <c r="A284" t="s">
        <v>104</v>
      </c>
      <c r="B284">
        <v>30</v>
      </c>
      <c r="C284">
        <v>63.743194284300003</v>
      </c>
      <c r="D284">
        <v>2</v>
      </c>
      <c r="E284" t="s">
        <v>259</v>
      </c>
      <c r="F284">
        <f>IF(Table1[[#This Row],[Tumor Volume (mm3)]]=45,0,C284-C283)</f>
        <v>5.4733057573000039</v>
      </c>
    </row>
    <row r="285" spans="1:6" x14ac:dyDescent="0.35">
      <c r="A285" t="s">
        <v>104</v>
      </c>
      <c r="B285">
        <v>35</v>
      </c>
      <c r="C285">
        <v>65.807962700199994</v>
      </c>
      <c r="D285">
        <v>2</v>
      </c>
      <c r="E285" t="s">
        <v>259</v>
      </c>
      <c r="F285">
        <f>IF(Table1[[#This Row],[Tumor Volume (mm3)]]=45,0,C285-C284)</f>
        <v>2.0647684158999908</v>
      </c>
    </row>
    <row r="286" spans="1:6" x14ac:dyDescent="0.35">
      <c r="A286" t="s">
        <v>104</v>
      </c>
      <c r="B286">
        <v>40</v>
      </c>
      <c r="C286">
        <v>70.222296789300003</v>
      </c>
      <c r="D286">
        <v>2</v>
      </c>
      <c r="E286" t="s">
        <v>259</v>
      </c>
      <c r="F286">
        <f>IF(Table1[[#This Row],[Tumor Volume (mm3)]]=45,0,C286-C285)</f>
        <v>4.4143340891000094</v>
      </c>
    </row>
    <row r="287" spans="1:6" x14ac:dyDescent="0.35">
      <c r="A287" t="s">
        <v>104</v>
      </c>
      <c r="B287">
        <v>45</v>
      </c>
      <c r="C287">
        <v>74.040390177099994</v>
      </c>
      <c r="D287">
        <v>3</v>
      </c>
      <c r="E287" t="s">
        <v>259</v>
      </c>
      <c r="F287">
        <f>IF(Table1[[#This Row],[Tumor Volume (mm3)]]=45,0,C287-C286)</f>
        <v>3.8180933877999905</v>
      </c>
    </row>
    <row r="288" spans="1:6" hidden="1" x14ac:dyDescent="0.35">
      <c r="A288" t="s">
        <v>62</v>
      </c>
      <c r="B288">
        <v>0</v>
      </c>
      <c r="C288">
        <v>45</v>
      </c>
      <c r="D288">
        <v>0</v>
      </c>
      <c r="E288" t="s">
        <v>261</v>
      </c>
      <c r="F288">
        <f>IF(Table1[[#This Row],[Tumor Volume (mm3)]]=45,0,C288-C287)</f>
        <v>0</v>
      </c>
    </row>
    <row r="289" spans="1:6" hidden="1" x14ac:dyDescent="0.35">
      <c r="A289" t="s">
        <v>62</v>
      </c>
      <c r="B289">
        <v>5</v>
      </c>
      <c r="C289">
        <v>45.7222794933</v>
      </c>
      <c r="D289">
        <v>0</v>
      </c>
      <c r="E289" t="s">
        <v>261</v>
      </c>
      <c r="F289">
        <f>IF(Table1[[#This Row],[Tumor Volume (mm3)]]=45,0,C289-C288)</f>
        <v>0.7222794933000003</v>
      </c>
    </row>
    <row r="290" spans="1:6" hidden="1" x14ac:dyDescent="0.35">
      <c r="A290" t="s">
        <v>62</v>
      </c>
      <c r="B290">
        <v>10</v>
      </c>
      <c r="C290">
        <v>44.454378284800001</v>
      </c>
      <c r="D290">
        <v>1</v>
      </c>
      <c r="E290" t="s">
        <v>261</v>
      </c>
      <c r="F290">
        <f>IF(Table1[[#This Row],[Tumor Volume (mm3)]]=45,0,C290-C289)</f>
        <v>-1.2679012084999997</v>
      </c>
    </row>
    <row r="291" spans="1:6" hidden="1" x14ac:dyDescent="0.35">
      <c r="A291" t="s">
        <v>62</v>
      </c>
      <c r="B291">
        <v>15</v>
      </c>
      <c r="C291">
        <v>45.107423132999998</v>
      </c>
      <c r="D291">
        <v>2</v>
      </c>
      <c r="E291" t="s">
        <v>261</v>
      </c>
      <c r="F291">
        <f>IF(Table1[[#This Row],[Tumor Volume (mm3)]]=45,0,C291-C290)</f>
        <v>0.65304484819999686</v>
      </c>
    </row>
    <row r="292" spans="1:6" hidden="1" x14ac:dyDescent="0.35">
      <c r="A292" t="s">
        <v>62</v>
      </c>
      <c r="B292">
        <v>20</v>
      </c>
      <c r="C292">
        <v>39.505135082400002</v>
      </c>
      <c r="D292">
        <v>2</v>
      </c>
      <c r="E292" t="s">
        <v>261</v>
      </c>
      <c r="F292">
        <f>IF(Table1[[#This Row],[Tumor Volume (mm3)]]=45,0,C292-C291)</f>
        <v>-5.602288050599995</v>
      </c>
    </row>
    <row r="293" spans="1:6" hidden="1" x14ac:dyDescent="0.35">
      <c r="A293" t="s">
        <v>62</v>
      </c>
      <c r="B293">
        <v>25</v>
      </c>
      <c r="C293">
        <v>37.7531496418</v>
      </c>
      <c r="D293">
        <v>2</v>
      </c>
      <c r="E293" t="s">
        <v>261</v>
      </c>
      <c r="F293">
        <f>IF(Table1[[#This Row],[Tumor Volume (mm3)]]=45,0,C293-C292)</f>
        <v>-1.7519854406000022</v>
      </c>
    </row>
    <row r="294" spans="1:6" hidden="1" x14ac:dyDescent="0.35">
      <c r="A294" t="s">
        <v>62</v>
      </c>
      <c r="B294">
        <v>30</v>
      </c>
      <c r="C294">
        <v>38.342008229900003</v>
      </c>
      <c r="D294">
        <v>2</v>
      </c>
      <c r="E294" t="s">
        <v>261</v>
      </c>
      <c r="F294">
        <f>IF(Table1[[#This Row],[Tumor Volume (mm3)]]=45,0,C294-C293)</f>
        <v>0.58885858810000258</v>
      </c>
    </row>
    <row r="295" spans="1:6" hidden="1" x14ac:dyDescent="0.35">
      <c r="A295" t="s">
        <v>133</v>
      </c>
      <c r="B295">
        <v>0</v>
      </c>
      <c r="C295">
        <v>45</v>
      </c>
      <c r="D295">
        <v>0</v>
      </c>
      <c r="E295" t="s">
        <v>260</v>
      </c>
      <c r="F295">
        <f>IF(Table1[[#This Row],[Tumor Volume (mm3)]]=45,0,C295-C294)</f>
        <v>0</v>
      </c>
    </row>
    <row r="296" spans="1:6" hidden="1" x14ac:dyDescent="0.35">
      <c r="A296" t="s">
        <v>133</v>
      </c>
      <c r="B296">
        <v>5</v>
      </c>
      <c r="C296">
        <v>46.562637930199998</v>
      </c>
      <c r="D296">
        <v>0</v>
      </c>
      <c r="E296" t="s">
        <v>260</v>
      </c>
      <c r="F296">
        <f>IF(Table1[[#This Row],[Tumor Volume (mm3)]]=45,0,C296-C295)</f>
        <v>1.5626379301999975</v>
      </c>
    </row>
    <row r="297" spans="1:6" hidden="1" x14ac:dyDescent="0.35">
      <c r="A297" t="s">
        <v>133</v>
      </c>
      <c r="B297">
        <v>10</v>
      </c>
      <c r="C297">
        <v>47.293260121300001</v>
      </c>
      <c r="D297">
        <v>0</v>
      </c>
      <c r="E297" t="s">
        <v>260</v>
      </c>
      <c r="F297">
        <f>IF(Table1[[#This Row],[Tumor Volume (mm3)]]=45,0,C297-C296)</f>
        <v>0.7306221911000037</v>
      </c>
    </row>
    <row r="298" spans="1:6" hidden="1" x14ac:dyDescent="0.35">
      <c r="A298" t="s">
        <v>133</v>
      </c>
      <c r="B298">
        <v>15</v>
      </c>
      <c r="C298">
        <v>51.414903580199997</v>
      </c>
      <c r="D298">
        <v>1</v>
      </c>
      <c r="E298" t="s">
        <v>260</v>
      </c>
      <c r="F298">
        <f>IF(Table1[[#This Row],[Tumor Volume (mm3)]]=45,0,C298-C297)</f>
        <v>4.1216434588999959</v>
      </c>
    </row>
    <row r="299" spans="1:6" hidden="1" x14ac:dyDescent="0.35">
      <c r="A299" t="s">
        <v>133</v>
      </c>
      <c r="B299">
        <v>20</v>
      </c>
      <c r="C299">
        <v>52.604366945300001</v>
      </c>
      <c r="D299">
        <v>2</v>
      </c>
      <c r="E299" t="s">
        <v>260</v>
      </c>
      <c r="F299">
        <f>IF(Table1[[#This Row],[Tumor Volume (mm3)]]=45,0,C299-C298)</f>
        <v>1.1894633651000035</v>
      </c>
    </row>
    <row r="300" spans="1:6" hidden="1" x14ac:dyDescent="0.35">
      <c r="A300" t="s">
        <v>133</v>
      </c>
      <c r="B300">
        <v>25</v>
      </c>
      <c r="C300">
        <v>54.555441682999998</v>
      </c>
      <c r="D300">
        <v>2</v>
      </c>
      <c r="E300" t="s">
        <v>260</v>
      </c>
      <c r="F300">
        <f>IF(Table1[[#This Row],[Tumor Volume (mm3)]]=45,0,C300-C299)</f>
        <v>1.9510747376999973</v>
      </c>
    </row>
    <row r="301" spans="1:6" hidden="1" x14ac:dyDescent="0.35">
      <c r="A301" t="s">
        <v>133</v>
      </c>
      <c r="B301">
        <v>30</v>
      </c>
      <c r="C301">
        <v>57.146143883000001</v>
      </c>
      <c r="D301">
        <v>2</v>
      </c>
      <c r="E301" t="s">
        <v>260</v>
      </c>
      <c r="F301">
        <f>IF(Table1[[#This Row],[Tumor Volume (mm3)]]=45,0,C301-C300)</f>
        <v>2.5907022000000026</v>
      </c>
    </row>
    <row r="302" spans="1:6" hidden="1" x14ac:dyDescent="0.35">
      <c r="A302" t="s">
        <v>133</v>
      </c>
      <c r="B302">
        <v>35</v>
      </c>
      <c r="C302">
        <v>59.455040741700003</v>
      </c>
      <c r="D302">
        <v>2</v>
      </c>
      <c r="E302" t="s">
        <v>260</v>
      </c>
      <c r="F302">
        <f>IF(Table1[[#This Row],[Tumor Volume (mm3)]]=45,0,C302-C301)</f>
        <v>2.3088968587000025</v>
      </c>
    </row>
    <row r="303" spans="1:6" hidden="1" x14ac:dyDescent="0.35">
      <c r="A303" t="s">
        <v>133</v>
      </c>
      <c r="B303">
        <v>40</v>
      </c>
      <c r="C303">
        <v>60.861844312300001</v>
      </c>
      <c r="D303">
        <v>3</v>
      </c>
      <c r="E303" t="s">
        <v>260</v>
      </c>
      <c r="F303">
        <f>IF(Table1[[#This Row],[Tumor Volume (mm3)]]=45,0,C303-C302)</f>
        <v>1.4068035705999975</v>
      </c>
    </row>
    <row r="304" spans="1:6" hidden="1" x14ac:dyDescent="0.35">
      <c r="A304" t="s">
        <v>133</v>
      </c>
      <c r="B304">
        <v>45</v>
      </c>
      <c r="C304">
        <v>61.840058421999998</v>
      </c>
      <c r="D304">
        <v>4</v>
      </c>
      <c r="E304" t="s">
        <v>260</v>
      </c>
      <c r="F304">
        <f>IF(Table1[[#This Row],[Tumor Volume (mm3)]]=45,0,C304-C303)</f>
        <v>0.97821410969999789</v>
      </c>
    </row>
    <row r="305" spans="1:6" hidden="1" x14ac:dyDescent="0.35">
      <c r="A305" t="s">
        <v>44</v>
      </c>
      <c r="B305">
        <v>0</v>
      </c>
      <c r="C305">
        <v>45</v>
      </c>
      <c r="D305">
        <v>0</v>
      </c>
      <c r="E305" t="s">
        <v>262</v>
      </c>
      <c r="F305">
        <f>IF(Table1[[#This Row],[Tumor Volume (mm3)]]=45,0,C305-C304)</f>
        <v>0</v>
      </c>
    </row>
    <row r="306" spans="1:6" hidden="1" x14ac:dyDescent="0.35">
      <c r="A306" t="s">
        <v>44</v>
      </c>
      <c r="B306">
        <v>5</v>
      </c>
      <c r="C306">
        <v>46.628454797000003</v>
      </c>
      <c r="D306">
        <v>0</v>
      </c>
      <c r="E306" t="s">
        <v>262</v>
      </c>
      <c r="F306">
        <f>IF(Table1[[#This Row],[Tumor Volume (mm3)]]=45,0,C306-C305)</f>
        <v>1.6284547970000034</v>
      </c>
    </row>
    <row r="307" spans="1:6" hidden="1" x14ac:dyDescent="0.35">
      <c r="A307" t="s">
        <v>44</v>
      </c>
      <c r="B307">
        <v>10</v>
      </c>
      <c r="C307">
        <v>47.570173822500003</v>
      </c>
      <c r="D307">
        <v>1</v>
      </c>
      <c r="E307" t="s">
        <v>262</v>
      </c>
      <c r="F307">
        <f>IF(Table1[[#This Row],[Tumor Volume (mm3)]]=45,0,C307-C306)</f>
        <v>0.94171902549999942</v>
      </c>
    </row>
    <row r="308" spans="1:6" hidden="1" x14ac:dyDescent="0.35">
      <c r="A308" t="s">
        <v>44</v>
      </c>
      <c r="B308">
        <v>15</v>
      </c>
      <c r="C308">
        <v>51.991708001799999</v>
      </c>
      <c r="D308">
        <v>1</v>
      </c>
      <c r="E308" t="s">
        <v>262</v>
      </c>
      <c r="F308">
        <f>IF(Table1[[#This Row],[Tumor Volume (mm3)]]=45,0,C308-C307)</f>
        <v>4.4215341792999965</v>
      </c>
    </row>
    <row r="309" spans="1:6" hidden="1" x14ac:dyDescent="0.35">
      <c r="A309" t="s">
        <v>44</v>
      </c>
      <c r="B309">
        <v>20</v>
      </c>
      <c r="C309">
        <v>55.575321944999999</v>
      </c>
      <c r="D309">
        <v>2</v>
      </c>
      <c r="E309" t="s">
        <v>262</v>
      </c>
      <c r="F309">
        <f>IF(Table1[[#This Row],[Tumor Volume (mm3)]]=45,0,C309-C308)</f>
        <v>3.5836139431999996</v>
      </c>
    </row>
    <row r="310" spans="1:6" hidden="1" x14ac:dyDescent="0.35">
      <c r="A310" t="s">
        <v>44</v>
      </c>
      <c r="B310">
        <v>25</v>
      </c>
      <c r="C310">
        <v>56.2890623117</v>
      </c>
      <c r="D310">
        <v>2</v>
      </c>
      <c r="E310" t="s">
        <v>262</v>
      </c>
      <c r="F310">
        <f>IF(Table1[[#This Row],[Tumor Volume (mm3)]]=45,0,C310-C309)</f>
        <v>0.71374036670000152</v>
      </c>
    </row>
    <row r="311" spans="1:6" hidden="1" x14ac:dyDescent="0.35">
      <c r="A311" t="s">
        <v>44</v>
      </c>
      <c r="B311">
        <v>30</v>
      </c>
      <c r="C311">
        <v>58.046569409100002</v>
      </c>
      <c r="D311">
        <v>3</v>
      </c>
      <c r="E311" t="s">
        <v>262</v>
      </c>
      <c r="F311">
        <f>IF(Table1[[#This Row],[Tumor Volume (mm3)]]=45,0,C311-C310)</f>
        <v>1.7575070974000013</v>
      </c>
    </row>
    <row r="312" spans="1:6" hidden="1" x14ac:dyDescent="0.35">
      <c r="A312" t="s">
        <v>168</v>
      </c>
      <c r="B312">
        <v>0</v>
      </c>
      <c r="C312">
        <v>45</v>
      </c>
      <c r="D312">
        <v>0</v>
      </c>
      <c r="E312" t="s">
        <v>257</v>
      </c>
      <c r="F312">
        <f>IF(Table1[[#This Row],[Tumor Volume (mm3)]]=45,0,C312-C311)</f>
        <v>0</v>
      </c>
    </row>
    <row r="313" spans="1:6" hidden="1" x14ac:dyDescent="0.35">
      <c r="A313" t="s">
        <v>168</v>
      </c>
      <c r="B313">
        <v>5</v>
      </c>
      <c r="C313">
        <v>47.783279808300001</v>
      </c>
      <c r="D313">
        <v>0</v>
      </c>
      <c r="E313" t="s">
        <v>257</v>
      </c>
      <c r="F313">
        <f>IF(Table1[[#This Row],[Tumor Volume (mm3)]]=45,0,C313-C312)</f>
        <v>2.7832798083000014</v>
      </c>
    </row>
    <row r="314" spans="1:6" hidden="1" x14ac:dyDescent="0.35">
      <c r="A314" t="s">
        <v>168</v>
      </c>
      <c r="B314">
        <v>10</v>
      </c>
      <c r="C314">
        <v>49.219316685199999</v>
      </c>
      <c r="D314">
        <v>0</v>
      </c>
      <c r="E314" t="s">
        <v>257</v>
      </c>
      <c r="F314">
        <f>IF(Table1[[#This Row],[Tumor Volume (mm3)]]=45,0,C314-C313)</f>
        <v>1.4360368768999976</v>
      </c>
    </row>
    <row r="315" spans="1:6" hidden="1" x14ac:dyDescent="0.35">
      <c r="A315" t="s">
        <v>168</v>
      </c>
      <c r="B315">
        <v>15</v>
      </c>
      <c r="C315">
        <v>51.532603004499997</v>
      </c>
      <c r="D315">
        <v>0</v>
      </c>
      <c r="E315" t="s">
        <v>257</v>
      </c>
      <c r="F315">
        <f>IF(Table1[[#This Row],[Tumor Volume (mm3)]]=45,0,C315-C314)</f>
        <v>2.3132863192999977</v>
      </c>
    </row>
    <row r="316" spans="1:6" hidden="1" x14ac:dyDescent="0.35">
      <c r="A316" t="s">
        <v>168</v>
      </c>
      <c r="B316">
        <v>20</v>
      </c>
      <c r="C316">
        <v>52.818634007900002</v>
      </c>
      <c r="D316">
        <v>1</v>
      </c>
      <c r="E316" t="s">
        <v>257</v>
      </c>
      <c r="F316">
        <f>IF(Table1[[#This Row],[Tumor Volume (mm3)]]=45,0,C316-C315)</f>
        <v>1.2860310034000051</v>
      </c>
    </row>
    <row r="317" spans="1:6" hidden="1" x14ac:dyDescent="0.35">
      <c r="A317" t="s">
        <v>168</v>
      </c>
      <c r="B317">
        <v>25</v>
      </c>
      <c r="C317">
        <v>57.106418204999997</v>
      </c>
      <c r="D317">
        <v>2</v>
      </c>
      <c r="E317" t="s">
        <v>257</v>
      </c>
      <c r="F317">
        <f>IF(Table1[[#This Row],[Tumor Volume (mm3)]]=45,0,C317-C316)</f>
        <v>4.2877841970999953</v>
      </c>
    </row>
    <row r="318" spans="1:6" hidden="1" x14ac:dyDescent="0.35">
      <c r="A318" t="s">
        <v>168</v>
      </c>
      <c r="B318">
        <v>30</v>
      </c>
      <c r="C318">
        <v>60.098571843199998</v>
      </c>
      <c r="D318">
        <v>2</v>
      </c>
      <c r="E318" t="s">
        <v>257</v>
      </c>
      <c r="F318">
        <f>IF(Table1[[#This Row],[Tumor Volume (mm3)]]=45,0,C318-C317)</f>
        <v>2.9921536382000014</v>
      </c>
    </row>
    <row r="319" spans="1:6" hidden="1" x14ac:dyDescent="0.35">
      <c r="A319" t="s">
        <v>168</v>
      </c>
      <c r="B319">
        <v>35</v>
      </c>
      <c r="C319">
        <v>64.291163512300002</v>
      </c>
      <c r="D319">
        <v>2</v>
      </c>
      <c r="E319" t="s">
        <v>257</v>
      </c>
      <c r="F319">
        <f>IF(Table1[[#This Row],[Tumor Volume (mm3)]]=45,0,C319-C318)</f>
        <v>4.192591669100004</v>
      </c>
    </row>
    <row r="320" spans="1:6" hidden="1" x14ac:dyDescent="0.35">
      <c r="A320" t="s">
        <v>168</v>
      </c>
      <c r="B320">
        <v>40</v>
      </c>
      <c r="C320">
        <v>66.6043677097</v>
      </c>
      <c r="D320">
        <v>2</v>
      </c>
      <c r="E320" t="s">
        <v>257</v>
      </c>
      <c r="F320">
        <f>IF(Table1[[#This Row],[Tumor Volume (mm3)]]=45,0,C320-C319)</f>
        <v>2.3132041973999975</v>
      </c>
    </row>
    <row r="321" spans="1:6" hidden="1" x14ac:dyDescent="0.35">
      <c r="A321" t="s">
        <v>168</v>
      </c>
      <c r="B321">
        <v>45</v>
      </c>
      <c r="C321">
        <v>69.042840817699997</v>
      </c>
      <c r="D321">
        <v>3</v>
      </c>
      <c r="E321" t="s">
        <v>257</v>
      </c>
      <c r="F321">
        <f>IF(Table1[[#This Row],[Tumor Volume (mm3)]]=45,0,C321-C320)</f>
        <v>2.4384731079999966</v>
      </c>
    </row>
    <row r="322" spans="1:6" hidden="1" x14ac:dyDescent="0.35">
      <c r="A322" t="s">
        <v>71</v>
      </c>
      <c r="B322">
        <v>0</v>
      </c>
      <c r="C322">
        <v>45</v>
      </c>
      <c r="D322">
        <v>0</v>
      </c>
      <c r="E322" t="s">
        <v>261</v>
      </c>
      <c r="F322">
        <f>IF(Table1[[#This Row],[Tumor Volume (mm3)]]=45,0,C322-C321)</f>
        <v>0</v>
      </c>
    </row>
    <row r="323" spans="1:6" hidden="1" x14ac:dyDescent="0.35">
      <c r="A323" t="s">
        <v>71</v>
      </c>
      <c r="B323">
        <v>5</v>
      </c>
      <c r="C323">
        <v>45.578678301099998</v>
      </c>
      <c r="D323">
        <v>0</v>
      </c>
      <c r="E323" t="s">
        <v>261</v>
      </c>
      <c r="F323">
        <f>IF(Table1[[#This Row],[Tumor Volume (mm3)]]=45,0,C323-C322)</f>
        <v>0.57867830109999829</v>
      </c>
    </row>
    <row r="324" spans="1:6" hidden="1" x14ac:dyDescent="0.35">
      <c r="A324" t="s">
        <v>71</v>
      </c>
      <c r="B324">
        <v>10</v>
      </c>
      <c r="C324">
        <v>46.2879922276</v>
      </c>
      <c r="D324">
        <v>0</v>
      </c>
      <c r="E324" t="s">
        <v>261</v>
      </c>
      <c r="F324">
        <f>IF(Table1[[#This Row],[Tumor Volume (mm3)]]=45,0,C324-C323)</f>
        <v>0.70931392650000191</v>
      </c>
    </row>
    <row r="325" spans="1:6" hidden="1" x14ac:dyDescent="0.35">
      <c r="A325" t="s">
        <v>71</v>
      </c>
      <c r="B325">
        <v>15</v>
      </c>
      <c r="C325">
        <v>46.9409451215</v>
      </c>
      <c r="D325">
        <v>1</v>
      </c>
      <c r="E325" t="s">
        <v>261</v>
      </c>
      <c r="F325">
        <f>IF(Table1[[#This Row],[Tumor Volume (mm3)]]=45,0,C325-C324)</f>
        <v>0.65295289390000022</v>
      </c>
    </row>
    <row r="326" spans="1:6" hidden="1" x14ac:dyDescent="0.35">
      <c r="A326" t="s">
        <v>71</v>
      </c>
      <c r="B326">
        <v>20</v>
      </c>
      <c r="C326">
        <v>43.1263113953</v>
      </c>
      <c r="D326">
        <v>1</v>
      </c>
      <c r="E326" t="s">
        <v>261</v>
      </c>
      <c r="F326">
        <f>IF(Table1[[#This Row],[Tumor Volume (mm3)]]=45,0,C326-C325)</f>
        <v>-3.8146337262000003</v>
      </c>
    </row>
    <row r="327" spans="1:6" hidden="1" x14ac:dyDescent="0.35">
      <c r="A327" t="s">
        <v>71</v>
      </c>
      <c r="B327">
        <v>25</v>
      </c>
      <c r="C327">
        <v>43.602267302599998</v>
      </c>
      <c r="D327">
        <v>1</v>
      </c>
      <c r="E327" t="s">
        <v>261</v>
      </c>
      <c r="F327">
        <f>IF(Table1[[#This Row],[Tumor Volume (mm3)]]=45,0,C327-C326)</f>
        <v>0.4759559072999977</v>
      </c>
    </row>
    <row r="328" spans="1:6" hidden="1" x14ac:dyDescent="0.35">
      <c r="A328" t="s">
        <v>71</v>
      </c>
      <c r="B328">
        <v>30</v>
      </c>
      <c r="C328">
        <v>44.118270276099999</v>
      </c>
      <c r="D328">
        <v>1</v>
      </c>
      <c r="E328" t="s">
        <v>261</v>
      </c>
      <c r="F328">
        <f>IF(Table1[[#This Row],[Tumor Volume (mm3)]]=45,0,C328-C327)</f>
        <v>0.51600297350000091</v>
      </c>
    </row>
    <row r="329" spans="1:6" hidden="1" x14ac:dyDescent="0.35">
      <c r="A329" t="s">
        <v>71</v>
      </c>
      <c r="B329">
        <v>35</v>
      </c>
      <c r="C329">
        <v>37.802385459900002</v>
      </c>
      <c r="D329">
        <v>1</v>
      </c>
      <c r="E329" t="s">
        <v>261</v>
      </c>
      <c r="F329">
        <f>IF(Table1[[#This Row],[Tumor Volume (mm3)]]=45,0,C329-C328)</f>
        <v>-6.315884816199997</v>
      </c>
    </row>
    <row r="330" spans="1:6" hidden="1" x14ac:dyDescent="0.35">
      <c r="A330" t="s">
        <v>71</v>
      </c>
      <c r="B330">
        <v>40</v>
      </c>
      <c r="C330">
        <v>32.833188579800002</v>
      </c>
      <c r="D330">
        <v>1</v>
      </c>
      <c r="E330" t="s">
        <v>261</v>
      </c>
      <c r="F330">
        <f>IF(Table1[[#This Row],[Tumor Volume (mm3)]]=45,0,C330-C329)</f>
        <v>-4.9691968801000002</v>
      </c>
    </row>
    <row r="331" spans="1:6" hidden="1" x14ac:dyDescent="0.35">
      <c r="A331" t="s">
        <v>71</v>
      </c>
      <c r="B331">
        <v>45</v>
      </c>
      <c r="C331">
        <v>33.397652512100002</v>
      </c>
      <c r="D331">
        <v>1</v>
      </c>
      <c r="E331" t="s">
        <v>261</v>
      </c>
      <c r="F331">
        <f>IF(Table1[[#This Row],[Tumor Volume (mm3)]]=45,0,C331-C330)</f>
        <v>0.56446393230000069</v>
      </c>
    </row>
    <row r="332" spans="1:6" hidden="1" x14ac:dyDescent="0.35">
      <c r="A332" t="s">
        <v>152</v>
      </c>
      <c r="B332">
        <v>0</v>
      </c>
      <c r="C332">
        <v>45</v>
      </c>
      <c r="D332">
        <v>0</v>
      </c>
      <c r="E332" t="s">
        <v>257</v>
      </c>
      <c r="F332">
        <f>IF(Table1[[#This Row],[Tumor Volume (mm3)]]=45,0,C332-C331)</f>
        <v>0</v>
      </c>
    </row>
    <row r="333" spans="1:6" hidden="1" x14ac:dyDescent="0.35">
      <c r="A333" t="s">
        <v>152</v>
      </c>
      <c r="B333">
        <v>5</v>
      </c>
      <c r="C333">
        <v>47.313055370699999</v>
      </c>
      <c r="D333">
        <v>0</v>
      </c>
      <c r="E333" t="s">
        <v>257</v>
      </c>
      <c r="F333">
        <f>IF(Table1[[#This Row],[Tumor Volume (mm3)]]=45,0,C333-C332)</f>
        <v>2.313055370699999</v>
      </c>
    </row>
    <row r="334" spans="1:6" hidden="1" x14ac:dyDescent="0.35">
      <c r="A334" t="s">
        <v>152</v>
      </c>
      <c r="B334">
        <v>10</v>
      </c>
      <c r="C334">
        <v>49.500270984700002</v>
      </c>
      <c r="D334">
        <v>1</v>
      </c>
      <c r="E334" t="s">
        <v>257</v>
      </c>
      <c r="F334">
        <f>IF(Table1[[#This Row],[Tumor Volume (mm3)]]=45,0,C334-C333)</f>
        <v>2.187215614000003</v>
      </c>
    </row>
    <row r="335" spans="1:6" hidden="1" x14ac:dyDescent="0.35">
      <c r="A335" t="s">
        <v>152</v>
      </c>
      <c r="B335">
        <v>15</v>
      </c>
      <c r="C335">
        <v>50.596633248700002</v>
      </c>
      <c r="D335">
        <v>2</v>
      </c>
      <c r="E335" t="s">
        <v>257</v>
      </c>
      <c r="F335">
        <f>IF(Table1[[#This Row],[Tumor Volume (mm3)]]=45,0,C335-C334)</f>
        <v>1.0963622639999997</v>
      </c>
    </row>
    <row r="336" spans="1:6" hidden="1" x14ac:dyDescent="0.35">
      <c r="A336" t="s">
        <v>152</v>
      </c>
      <c r="B336">
        <v>20</v>
      </c>
      <c r="C336">
        <v>53.006864630400003</v>
      </c>
      <c r="D336">
        <v>3</v>
      </c>
      <c r="E336" t="s">
        <v>257</v>
      </c>
      <c r="F336">
        <f>IF(Table1[[#This Row],[Tumor Volume (mm3)]]=45,0,C336-C335)</f>
        <v>2.410231381700001</v>
      </c>
    </row>
    <row r="337" spans="1:6" hidden="1" x14ac:dyDescent="0.35">
      <c r="A337" t="s">
        <v>152</v>
      </c>
      <c r="B337">
        <v>25</v>
      </c>
      <c r="C337">
        <v>58.214624372000003</v>
      </c>
      <c r="D337">
        <v>3</v>
      </c>
      <c r="E337" t="s">
        <v>257</v>
      </c>
      <c r="F337">
        <f>IF(Table1[[#This Row],[Tumor Volume (mm3)]]=45,0,C337-C336)</f>
        <v>5.2077597416000003</v>
      </c>
    </row>
    <row r="338" spans="1:6" hidden="1" x14ac:dyDescent="0.35">
      <c r="A338" t="s">
        <v>152</v>
      </c>
      <c r="B338">
        <v>30</v>
      </c>
      <c r="C338">
        <v>60.255924498399999</v>
      </c>
      <c r="D338">
        <v>3</v>
      </c>
      <c r="E338" t="s">
        <v>257</v>
      </c>
      <c r="F338">
        <f>IF(Table1[[#This Row],[Tumor Volume (mm3)]]=45,0,C338-C337)</f>
        <v>2.0413001263999959</v>
      </c>
    </row>
    <row r="339" spans="1:6" hidden="1" x14ac:dyDescent="0.35">
      <c r="A339" t="s">
        <v>152</v>
      </c>
      <c r="B339">
        <v>35</v>
      </c>
      <c r="C339">
        <v>65.952367908900001</v>
      </c>
      <c r="D339">
        <v>4</v>
      </c>
      <c r="E339" t="s">
        <v>257</v>
      </c>
      <c r="F339">
        <f>IF(Table1[[#This Row],[Tumor Volume (mm3)]]=45,0,C339-C338)</f>
        <v>5.6964434105000024</v>
      </c>
    </row>
    <row r="340" spans="1:6" hidden="1" x14ac:dyDescent="0.35">
      <c r="A340" t="s">
        <v>152</v>
      </c>
      <c r="B340">
        <v>40</v>
      </c>
      <c r="C340">
        <v>67.685294557800006</v>
      </c>
      <c r="D340">
        <v>4</v>
      </c>
      <c r="E340" t="s">
        <v>257</v>
      </c>
      <c r="F340">
        <f>IF(Table1[[#This Row],[Tumor Volume (mm3)]]=45,0,C340-C339)</f>
        <v>1.7329266489000048</v>
      </c>
    </row>
    <row r="341" spans="1:6" hidden="1" x14ac:dyDescent="0.35">
      <c r="A341" t="s">
        <v>152</v>
      </c>
      <c r="B341">
        <v>45</v>
      </c>
      <c r="C341">
        <v>69.823145768399996</v>
      </c>
      <c r="D341">
        <v>4</v>
      </c>
      <c r="E341" t="s">
        <v>257</v>
      </c>
      <c r="F341">
        <f>IF(Table1[[#This Row],[Tumor Volume (mm3)]]=45,0,C341-C340)</f>
        <v>2.1378512105999903</v>
      </c>
    </row>
    <row r="342" spans="1:6" hidden="1" x14ac:dyDescent="0.35">
      <c r="A342" t="s">
        <v>8</v>
      </c>
      <c r="B342">
        <v>0</v>
      </c>
      <c r="C342">
        <v>45</v>
      </c>
      <c r="D342">
        <v>0</v>
      </c>
      <c r="E342" t="s">
        <v>262</v>
      </c>
      <c r="F342">
        <f>IF(Table1[[#This Row],[Tumor Volume (mm3)]]=45,0,C342-C341)</f>
        <v>0</v>
      </c>
    </row>
    <row r="343" spans="1:6" hidden="1" x14ac:dyDescent="0.35">
      <c r="A343" t="s">
        <v>8</v>
      </c>
      <c r="B343">
        <v>5</v>
      </c>
      <c r="C343">
        <v>45.769248642199997</v>
      </c>
      <c r="D343">
        <v>1</v>
      </c>
      <c r="E343" t="s">
        <v>262</v>
      </c>
      <c r="F343">
        <f>IF(Table1[[#This Row],[Tumor Volume (mm3)]]=45,0,C343-C342)</f>
        <v>0.76924864219999733</v>
      </c>
    </row>
    <row r="344" spans="1:6" hidden="1" x14ac:dyDescent="0.35">
      <c r="A344" t="s">
        <v>8</v>
      </c>
      <c r="B344">
        <v>10</v>
      </c>
      <c r="C344">
        <v>46.658395267099998</v>
      </c>
      <c r="D344">
        <v>1</v>
      </c>
      <c r="E344" t="s">
        <v>262</v>
      </c>
      <c r="F344">
        <f>IF(Table1[[#This Row],[Tumor Volume (mm3)]]=45,0,C344-C343)</f>
        <v>0.8891466249000004</v>
      </c>
    </row>
    <row r="345" spans="1:6" hidden="1" x14ac:dyDescent="0.35">
      <c r="A345" t="s">
        <v>8</v>
      </c>
      <c r="B345">
        <v>15</v>
      </c>
      <c r="C345">
        <v>48.370999115399997</v>
      </c>
      <c r="D345">
        <v>1</v>
      </c>
      <c r="E345" t="s">
        <v>262</v>
      </c>
      <c r="F345">
        <f>IF(Table1[[#This Row],[Tumor Volume (mm3)]]=45,0,C345-C344)</f>
        <v>1.7126038482999988</v>
      </c>
    </row>
    <row r="346" spans="1:6" hidden="1" x14ac:dyDescent="0.35">
      <c r="A346" t="s">
        <v>8</v>
      </c>
      <c r="B346">
        <v>20</v>
      </c>
      <c r="C346">
        <v>49.762414754799998</v>
      </c>
      <c r="D346">
        <v>1</v>
      </c>
      <c r="E346" t="s">
        <v>262</v>
      </c>
      <c r="F346">
        <f>IF(Table1[[#This Row],[Tumor Volume (mm3)]]=45,0,C346-C345)</f>
        <v>1.3914156394000017</v>
      </c>
    </row>
    <row r="347" spans="1:6" hidden="1" x14ac:dyDescent="0.35">
      <c r="A347" t="s">
        <v>8</v>
      </c>
      <c r="B347">
        <v>25</v>
      </c>
      <c r="C347">
        <v>51.828357059200002</v>
      </c>
      <c r="D347">
        <v>1</v>
      </c>
      <c r="E347" t="s">
        <v>262</v>
      </c>
      <c r="F347">
        <f>IF(Table1[[#This Row],[Tumor Volume (mm3)]]=45,0,C347-C346)</f>
        <v>2.0659423044000036</v>
      </c>
    </row>
    <row r="348" spans="1:6" hidden="1" x14ac:dyDescent="0.35">
      <c r="A348" t="s">
        <v>8</v>
      </c>
      <c r="B348">
        <v>30</v>
      </c>
      <c r="C348">
        <v>56.0989981962</v>
      </c>
      <c r="D348">
        <v>1</v>
      </c>
      <c r="E348" t="s">
        <v>262</v>
      </c>
      <c r="F348">
        <f>IF(Table1[[#This Row],[Tumor Volume (mm3)]]=45,0,C348-C347)</f>
        <v>4.2706411369999984</v>
      </c>
    </row>
    <row r="349" spans="1:6" hidden="1" x14ac:dyDescent="0.35">
      <c r="A349" t="s">
        <v>8</v>
      </c>
      <c r="B349">
        <v>35</v>
      </c>
      <c r="C349">
        <v>57.729534663599999</v>
      </c>
      <c r="D349">
        <v>1</v>
      </c>
      <c r="E349" t="s">
        <v>262</v>
      </c>
      <c r="F349">
        <f>IF(Table1[[#This Row],[Tumor Volume (mm3)]]=45,0,C349-C348)</f>
        <v>1.6305364673999989</v>
      </c>
    </row>
    <row r="350" spans="1:6" hidden="1" x14ac:dyDescent="0.35">
      <c r="A350" t="s">
        <v>8</v>
      </c>
      <c r="B350">
        <v>40</v>
      </c>
      <c r="C350">
        <v>62.175704646100002</v>
      </c>
      <c r="D350">
        <v>1</v>
      </c>
      <c r="E350" t="s">
        <v>262</v>
      </c>
      <c r="F350">
        <f>IF(Table1[[#This Row],[Tumor Volume (mm3)]]=45,0,C350-C349)</f>
        <v>4.4461699825000025</v>
      </c>
    </row>
    <row r="351" spans="1:6" hidden="1" x14ac:dyDescent="0.35">
      <c r="A351" t="s">
        <v>52</v>
      </c>
      <c r="B351">
        <v>0</v>
      </c>
      <c r="C351">
        <v>45</v>
      </c>
      <c r="D351">
        <v>0</v>
      </c>
      <c r="E351" t="s">
        <v>262</v>
      </c>
      <c r="F351">
        <f>IF(Table1[[#This Row],[Tumor Volume (mm3)]]=45,0,C351-C350)</f>
        <v>0</v>
      </c>
    </row>
    <row r="352" spans="1:6" hidden="1" x14ac:dyDescent="0.35">
      <c r="A352" t="s">
        <v>52</v>
      </c>
      <c r="B352">
        <v>5</v>
      </c>
      <c r="C352">
        <v>48.685461234599998</v>
      </c>
      <c r="D352">
        <v>1</v>
      </c>
      <c r="E352" t="s">
        <v>262</v>
      </c>
      <c r="F352">
        <f>IF(Table1[[#This Row],[Tumor Volume (mm3)]]=45,0,C352-C351)</f>
        <v>3.6854612345999982</v>
      </c>
    </row>
    <row r="353" spans="1:6" hidden="1" x14ac:dyDescent="0.35">
      <c r="A353" t="s">
        <v>52</v>
      </c>
      <c r="B353">
        <v>10</v>
      </c>
      <c r="C353">
        <v>49.811412621300001</v>
      </c>
      <c r="D353">
        <v>1</v>
      </c>
      <c r="E353" t="s">
        <v>262</v>
      </c>
      <c r="F353">
        <f>IF(Table1[[#This Row],[Tumor Volume (mm3)]]=45,0,C353-C352)</f>
        <v>1.1259513867000024</v>
      </c>
    </row>
    <row r="354" spans="1:6" hidden="1" x14ac:dyDescent="0.35">
      <c r="A354" t="s">
        <v>52</v>
      </c>
      <c r="B354">
        <v>15</v>
      </c>
      <c r="C354">
        <v>52.864534487500002</v>
      </c>
      <c r="D354">
        <v>1</v>
      </c>
      <c r="E354" t="s">
        <v>262</v>
      </c>
      <c r="F354">
        <f>IF(Table1[[#This Row],[Tumor Volume (mm3)]]=45,0,C354-C353)</f>
        <v>3.0531218662000015</v>
      </c>
    </row>
    <row r="355" spans="1:6" hidden="1" x14ac:dyDescent="0.35">
      <c r="A355" t="s">
        <v>52</v>
      </c>
      <c r="B355">
        <v>20</v>
      </c>
      <c r="C355">
        <v>56.710233528800003</v>
      </c>
      <c r="D355">
        <v>1</v>
      </c>
      <c r="E355" t="s">
        <v>262</v>
      </c>
      <c r="F355">
        <f>IF(Table1[[#This Row],[Tumor Volume (mm3)]]=45,0,C355-C354)</f>
        <v>3.8456990413000014</v>
      </c>
    </row>
    <row r="356" spans="1:6" hidden="1" x14ac:dyDescent="0.35">
      <c r="A356" t="s">
        <v>52</v>
      </c>
      <c r="B356">
        <v>25</v>
      </c>
      <c r="C356">
        <v>58.891816442900002</v>
      </c>
      <c r="D356">
        <v>2</v>
      </c>
      <c r="E356" t="s">
        <v>262</v>
      </c>
      <c r="F356">
        <f>IF(Table1[[#This Row],[Tumor Volume (mm3)]]=45,0,C356-C355)</f>
        <v>2.181582914099998</v>
      </c>
    </row>
    <row r="357" spans="1:6" hidden="1" x14ac:dyDescent="0.35">
      <c r="A357" t="s">
        <v>52</v>
      </c>
      <c r="B357">
        <v>30</v>
      </c>
      <c r="C357">
        <v>60.496375786599998</v>
      </c>
      <c r="D357">
        <v>2</v>
      </c>
      <c r="E357" t="s">
        <v>262</v>
      </c>
      <c r="F357">
        <f>IF(Table1[[#This Row],[Tumor Volume (mm3)]]=45,0,C357-C356)</f>
        <v>1.6045593436999965</v>
      </c>
    </row>
    <row r="358" spans="1:6" hidden="1" x14ac:dyDescent="0.35">
      <c r="A358" t="s">
        <v>52</v>
      </c>
      <c r="B358">
        <v>35</v>
      </c>
      <c r="C358">
        <v>61.124487169699997</v>
      </c>
      <c r="D358">
        <v>2</v>
      </c>
      <c r="E358" t="s">
        <v>262</v>
      </c>
      <c r="F358">
        <f>IF(Table1[[#This Row],[Tumor Volume (mm3)]]=45,0,C358-C357)</f>
        <v>0.62811138309999848</v>
      </c>
    </row>
    <row r="359" spans="1:6" hidden="1" x14ac:dyDescent="0.35">
      <c r="A359" t="s">
        <v>52</v>
      </c>
      <c r="B359">
        <v>40</v>
      </c>
      <c r="C359">
        <v>62.5723181635</v>
      </c>
      <c r="D359">
        <v>2</v>
      </c>
      <c r="E359" t="s">
        <v>262</v>
      </c>
      <c r="F359">
        <f>IF(Table1[[#This Row],[Tumor Volume (mm3)]]=45,0,C359-C358)</f>
        <v>1.4478309938000038</v>
      </c>
    </row>
    <row r="360" spans="1:6" hidden="1" x14ac:dyDescent="0.35">
      <c r="A360" t="s">
        <v>52</v>
      </c>
      <c r="B360">
        <v>45</v>
      </c>
      <c r="C360">
        <v>65.415954505000002</v>
      </c>
      <c r="D360">
        <v>3</v>
      </c>
      <c r="E360" t="s">
        <v>262</v>
      </c>
      <c r="F360">
        <f>IF(Table1[[#This Row],[Tumor Volume (mm3)]]=45,0,C360-C359)</f>
        <v>2.8436363415000017</v>
      </c>
    </row>
    <row r="361" spans="1:6" hidden="1" x14ac:dyDescent="0.35">
      <c r="A361" t="s">
        <v>116</v>
      </c>
      <c r="B361">
        <v>0</v>
      </c>
      <c r="C361">
        <v>45</v>
      </c>
      <c r="D361">
        <v>0</v>
      </c>
      <c r="E361" t="s">
        <v>256</v>
      </c>
      <c r="F361">
        <f>IF(Table1[[#This Row],[Tumor Volume (mm3)]]=45,0,C361-C360)</f>
        <v>0</v>
      </c>
    </row>
    <row r="362" spans="1:6" hidden="1" x14ac:dyDescent="0.35">
      <c r="A362" t="s">
        <v>116</v>
      </c>
      <c r="B362">
        <v>5</v>
      </c>
      <c r="C362">
        <v>45.477543990000001</v>
      </c>
      <c r="D362">
        <v>0</v>
      </c>
      <c r="E362" t="s">
        <v>256</v>
      </c>
      <c r="F362">
        <f>IF(Table1[[#This Row],[Tumor Volume (mm3)]]=45,0,C362-C361)</f>
        <v>0.47754399000000092</v>
      </c>
    </row>
    <row r="363" spans="1:6" hidden="1" x14ac:dyDescent="0.35">
      <c r="A363" t="s">
        <v>116</v>
      </c>
      <c r="B363">
        <v>10</v>
      </c>
      <c r="C363">
        <v>49.779015424500002</v>
      </c>
      <c r="D363">
        <v>0</v>
      </c>
      <c r="E363" t="s">
        <v>256</v>
      </c>
      <c r="F363">
        <f>IF(Table1[[#This Row],[Tumor Volume (mm3)]]=45,0,C363-C362)</f>
        <v>4.3014714345000016</v>
      </c>
    </row>
    <row r="364" spans="1:6" hidden="1" x14ac:dyDescent="0.35">
      <c r="A364" t="s">
        <v>116</v>
      </c>
      <c r="B364">
        <v>15</v>
      </c>
      <c r="C364">
        <v>52.949464741500002</v>
      </c>
      <c r="D364">
        <v>1</v>
      </c>
      <c r="E364" t="s">
        <v>256</v>
      </c>
      <c r="F364">
        <f>IF(Table1[[#This Row],[Tumor Volume (mm3)]]=45,0,C364-C363)</f>
        <v>3.1704493169999992</v>
      </c>
    </row>
    <row r="365" spans="1:6" hidden="1" x14ac:dyDescent="0.35">
      <c r="A365" t="s">
        <v>116</v>
      </c>
      <c r="B365">
        <v>20</v>
      </c>
      <c r="C365">
        <v>53.676839604500003</v>
      </c>
      <c r="D365">
        <v>2</v>
      </c>
      <c r="E365" t="s">
        <v>256</v>
      </c>
      <c r="F365">
        <f>IF(Table1[[#This Row],[Tumor Volume (mm3)]]=45,0,C365-C364)</f>
        <v>0.72737486300000143</v>
      </c>
    </row>
    <row r="366" spans="1:6" hidden="1" x14ac:dyDescent="0.35">
      <c r="A366" t="s">
        <v>116</v>
      </c>
      <c r="B366">
        <v>25</v>
      </c>
      <c r="C366">
        <v>57.534192881300001</v>
      </c>
      <c r="D366">
        <v>2</v>
      </c>
      <c r="E366" t="s">
        <v>256</v>
      </c>
      <c r="F366">
        <f>IF(Table1[[#This Row],[Tumor Volume (mm3)]]=45,0,C366-C365)</f>
        <v>3.8573532767999978</v>
      </c>
    </row>
    <row r="367" spans="1:6" hidden="1" x14ac:dyDescent="0.35">
      <c r="A367" t="s">
        <v>116</v>
      </c>
      <c r="B367">
        <v>30</v>
      </c>
      <c r="C367">
        <v>60.969711330800003</v>
      </c>
      <c r="D367">
        <v>2</v>
      </c>
      <c r="E367" t="s">
        <v>256</v>
      </c>
      <c r="F367">
        <f>IF(Table1[[#This Row],[Tumor Volume (mm3)]]=45,0,C367-C366)</f>
        <v>3.4355184495000017</v>
      </c>
    </row>
    <row r="368" spans="1:6" x14ac:dyDescent="0.35">
      <c r="A368" t="s">
        <v>219</v>
      </c>
      <c r="B368">
        <v>0</v>
      </c>
      <c r="C368">
        <v>45</v>
      </c>
      <c r="D368">
        <v>0</v>
      </c>
      <c r="E368" t="s">
        <v>263</v>
      </c>
      <c r="F368">
        <f>IF(Table1[[#This Row],[Tumor Volume (mm3)]]=45,0,C368-C367)</f>
        <v>0</v>
      </c>
    </row>
    <row r="369" spans="1:6" x14ac:dyDescent="0.35">
      <c r="A369" t="s">
        <v>219</v>
      </c>
      <c r="B369">
        <v>5</v>
      </c>
      <c r="C369">
        <v>46.351842047700003</v>
      </c>
      <c r="D369">
        <v>0</v>
      </c>
      <c r="E369" t="s">
        <v>263</v>
      </c>
      <c r="F369">
        <f>IF(Table1[[#This Row],[Tumor Volume (mm3)]]=45,0,C369-C368)</f>
        <v>1.3518420477000035</v>
      </c>
    </row>
    <row r="370" spans="1:6" x14ac:dyDescent="0.35">
      <c r="A370" t="s">
        <v>219</v>
      </c>
      <c r="B370">
        <v>10</v>
      </c>
      <c r="C370">
        <v>50.965297666799998</v>
      </c>
      <c r="D370">
        <v>1</v>
      </c>
      <c r="E370" t="s">
        <v>263</v>
      </c>
      <c r="F370">
        <f>IF(Table1[[#This Row],[Tumor Volume (mm3)]]=45,0,C370-C369)</f>
        <v>4.6134556190999945</v>
      </c>
    </row>
    <row r="371" spans="1:6" x14ac:dyDescent="0.35">
      <c r="A371" t="s">
        <v>219</v>
      </c>
      <c r="B371">
        <v>15</v>
      </c>
      <c r="C371">
        <v>53.266430868999997</v>
      </c>
      <c r="D371">
        <v>1</v>
      </c>
      <c r="E371" t="s">
        <v>263</v>
      </c>
      <c r="F371">
        <f>IF(Table1[[#This Row],[Tumor Volume (mm3)]]=45,0,C371-C370)</f>
        <v>2.3011332021999991</v>
      </c>
    </row>
    <row r="372" spans="1:6" x14ac:dyDescent="0.35">
      <c r="A372" t="s">
        <v>219</v>
      </c>
      <c r="B372">
        <v>20</v>
      </c>
      <c r="C372">
        <v>55.481689223899998</v>
      </c>
      <c r="D372">
        <v>1</v>
      </c>
      <c r="E372" t="s">
        <v>263</v>
      </c>
      <c r="F372">
        <f>IF(Table1[[#This Row],[Tumor Volume (mm3)]]=45,0,C372-C371)</f>
        <v>2.2152583549000013</v>
      </c>
    </row>
    <row r="373" spans="1:6" x14ac:dyDescent="0.35">
      <c r="A373" t="s">
        <v>219</v>
      </c>
      <c r="B373">
        <v>25</v>
      </c>
      <c r="C373">
        <v>56.545519468400002</v>
      </c>
      <c r="D373">
        <v>2</v>
      </c>
      <c r="E373" t="s">
        <v>263</v>
      </c>
      <c r="F373">
        <f>IF(Table1[[#This Row],[Tumor Volume (mm3)]]=45,0,C373-C372)</f>
        <v>1.0638302445000036</v>
      </c>
    </row>
    <row r="374" spans="1:6" x14ac:dyDescent="0.35">
      <c r="A374" t="s">
        <v>219</v>
      </c>
      <c r="B374">
        <v>30</v>
      </c>
      <c r="C374">
        <v>60.753924604200002</v>
      </c>
      <c r="D374">
        <v>2</v>
      </c>
      <c r="E374" t="s">
        <v>263</v>
      </c>
      <c r="F374">
        <f>IF(Table1[[#This Row],[Tumor Volume (mm3)]]=45,0,C374-C373)</f>
        <v>4.2084051357999996</v>
      </c>
    </row>
    <row r="375" spans="1:6" x14ac:dyDescent="0.35">
      <c r="A375" t="s">
        <v>219</v>
      </c>
      <c r="B375">
        <v>35</v>
      </c>
      <c r="C375">
        <v>61.872273652799997</v>
      </c>
      <c r="D375">
        <v>3</v>
      </c>
      <c r="E375" t="s">
        <v>263</v>
      </c>
      <c r="F375">
        <f>IF(Table1[[#This Row],[Tumor Volume (mm3)]]=45,0,C375-C374)</f>
        <v>1.1183490485999954</v>
      </c>
    </row>
    <row r="376" spans="1:6" x14ac:dyDescent="0.35">
      <c r="A376" t="s">
        <v>219</v>
      </c>
      <c r="B376">
        <v>40</v>
      </c>
      <c r="C376">
        <v>64.183229180599994</v>
      </c>
      <c r="D376">
        <v>4</v>
      </c>
      <c r="E376" t="s">
        <v>263</v>
      </c>
      <c r="F376">
        <f>IF(Table1[[#This Row],[Tumor Volume (mm3)]]=45,0,C376-C375)</f>
        <v>2.3109555277999974</v>
      </c>
    </row>
    <row r="377" spans="1:6" hidden="1" x14ac:dyDescent="0.35">
      <c r="A377" t="s">
        <v>139</v>
      </c>
      <c r="B377">
        <v>0</v>
      </c>
      <c r="C377">
        <v>45</v>
      </c>
      <c r="D377">
        <v>0</v>
      </c>
      <c r="E377" t="s">
        <v>260</v>
      </c>
      <c r="F377">
        <f>IF(Table1[[#This Row],[Tumor Volume (mm3)]]=45,0,C377-C376)</f>
        <v>0</v>
      </c>
    </row>
    <row r="378" spans="1:6" hidden="1" x14ac:dyDescent="0.35">
      <c r="A378" t="s">
        <v>125</v>
      </c>
      <c r="B378">
        <v>0</v>
      </c>
      <c r="C378">
        <v>45</v>
      </c>
      <c r="D378">
        <v>0</v>
      </c>
      <c r="E378" t="s">
        <v>260</v>
      </c>
      <c r="F378">
        <f>IF(Table1[[#This Row],[Tumor Volume (mm3)]]=45,0,C378-C377)</f>
        <v>0</v>
      </c>
    </row>
    <row r="379" spans="1:6" hidden="1" x14ac:dyDescent="0.35">
      <c r="A379" t="s">
        <v>125</v>
      </c>
      <c r="B379">
        <v>5</v>
      </c>
      <c r="C379">
        <v>46.617670613999998</v>
      </c>
      <c r="D379">
        <v>0</v>
      </c>
      <c r="E379" t="s">
        <v>260</v>
      </c>
      <c r="F379">
        <f>IF(Table1[[#This Row],[Tumor Volume (mm3)]]=45,0,C379-C378)</f>
        <v>1.6176706139999979</v>
      </c>
    </row>
    <row r="380" spans="1:6" hidden="1" x14ac:dyDescent="0.35">
      <c r="A380" t="s">
        <v>125</v>
      </c>
      <c r="B380">
        <v>10</v>
      </c>
      <c r="C380">
        <v>47.474644681299999</v>
      </c>
      <c r="D380">
        <v>1</v>
      </c>
      <c r="E380" t="s">
        <v>260</v>
      </c>
      <c r="F380">
        <f>IF(Table1[[#This Row],[Tumor Volume (mm3)]]=45,0,C380-C379)</f>
        <v>0.85697406730000125</v>
      </c>
    </row>
    <row r="381" spans="1:6" hidden="1" x14ac:dyDescent="0.35">
      <c r="A381" t="s">
        <v>67</v>
      </c>
      <c r="B381">
        <v>0</v>
      </c>
      <c r="C381">
        <v>45</v>
      </c>
      <c r="D381">
        <v>0</v>
      </c>
      <c r="E381" t="s">
        <v>261</v>
      </c>
      <c r="F381">
        <f>IF(Table1[[#This Row],[Tumor Volume (mm3)]]=45,0,C381-C380)</f>
        <v>0</v>
      </c>
    </row>
    <row r="382" spans="1:6" hidden="1" x14ac:dyDescent="0.35">
      <c r="A382" t="s">
        <v>67</v>
      </c>
      <c r="B382">
        <v>5</v>
      </c>
      <c r="C382">
        <v>41.746354951000001</v>
      </c>
      <c r="D382">
        <v>1</v>
      </c>
      <c r="E382" t="s">
        <v>261</v>
      </c>
      <c r="F382">
        <f>IF(Table1[[#This Row],[Tumor Volume (mm3)]]=45,0,C382-C381)</f>
        <v>-3.2536450489999993</v>
      </c>
    </row>
    <row r="383" spans="1:6" hidden="1" x14ac:dyDescent="0.35">
      <c r="A383" t="s">
        <v>67</v>
      </c>
      <c r="B383">
        <v>10</v>
      </c>
      <c r="C383">
        <v>42.432257913199997</v>
      </c>
      <c r="D383">
        <v>1</v>
      </c>
      <c r="E383" t="s">
        <v>261</v>
      </c>
      <c r="F383">
        <f>IF(Table1[[#This Row],[Tumor Volume (mm3)]]=45,0,C383-C382)</f>
        <v>0.68590296219999658</v>
      </c>
    </row>
    <row r="384" spans="1:6" hidden="1" x14ac:dyDescent="0.35">
      <c r="A384" t="s">
        <v>67</v>
      </c>
      <c r="B384">
        <v>15</v>
      </c>
      <c r="C384">
        <v>39.472787441800001</v>
      </c>
      <c r="D384">
        <v>1</v>
      </c>
      <c r="E384" t="s">
        <v>261</v>
      </c>
      <c r="F384">
        <f>IF(Table1[[#This Row],[Tumor Volume (mm3)]]=45,0,C384-C383)</f>
        <v>-2.959470471399996</v>
      </c>
    </row>
    <row r="385" spans="1:6" hidden="1" x14ac:dyDescent="0.35">
      <c r="A385" t="s">
        <v>67</v>
      </c>
      <c r="B385">
        <v>20</v>
      </c>
      <c r="C385">
        <v>37.652090846199997</v>
      </c>
      <c r="D385">
        <v>1</v>
      </c>
      <c r="E385" t="s">
        <v>261</v>
      </c>
      <c r="F385">
        <f>IF(Table1[[#This Row],[Tumor Volume (mm3)]]=45,0,C385-C384)</f>
        <v>-1.8206965956000047</v>
      </c>
    </row>
    <row r="386" spans="1:6" hidden="1" x14ac:dyDescent="0.35">
      <c r="A386" t="s">
        <v>67</v>
      </c>
      <c r="B386">
        <v>25</v>
      </c>
      <c r="C386">
        <v>38.097513284199998</v>
      </c>
      <c r="D386">
        <v>1</v>
      </c>
      <c r="E386" t="s">
        <v>261</v>
      </c>
      <c r="F386">
        <f>IF(Table1[[#This Row],[Tumor Volume (mm3)]]=45,0,C386-C385)</f>
        <v>0.44542243800000136</v>
      </c>
    </row>
    <row r="387" spans="1:6" hidden="1" x14ac:dyDescent="0.35">
      <c r="A387" t="s">
        <v>67</v>
      </c>
      <c r="B387">
        <v>30</v>
      </c>
      <c r="C387">
        <v>38.718256383799996</v>
      </c>
      <c r="D387">
        <v>2</v>
      </c>
      <c r="E387" t="s">
        <v>261</v>
      </c>
      <c r="F387">
        <f>IF(Table1[[#This Row],[Tumor Volume (mm3)]]=45,0,C387-C386)</f>
        <v>0.62074309959999852</v>
      </c>
    </row>
    <row r="388" spans="1:6" hidden="1" x14ac:dyDescent="0.35">
      <c r="A388" t="s">
        <v>67</v>
      </c>
      <c r="B388">
        <v>35</v>
      </c>
      <c r="C388">
        <v>37.708529420300003</v>
      </c>
      <c r="D388">
        <v>2</v>
      </c>
      <c r="E388" t="s">
        <v>261</v>
      </c>
      <c r="F388">
        <f>IF(Table1[[#This Row],[Tumor Volume (mm3)]]=45,0,C388-C387)</f>
        <v>-1.0097269634999932</v>
      </c>
    </row>
    <row r="389" spans="1:6" hidden="1" x14ac:dyDescent="0.35">
      <c r="A389" t="s">
        <v>67</v>
      </c>
      <c r="B389">
        <v>40</v>
      </c>
      <c r="C389">
        <v>38.2654037868</v>
      </c>
      <c r="D389">
        <v>2</v>
      </c>
      <c r="E389" t="s">
        <v>261</v>
      </c>
      <c r="F389">
        <f>IF(Table1[[#This Row],[Tumor Volume (mm3)]]=45,0,C389-C388)</f>
        <v>0.55687436649999711</v>
      </c>
    </row>
    <row r="390" spans="1:6" hidden="1" x14ac:dyDescent="0.35">
      <c r="A390" t="s">
        <v>67</v>
      </c>
      <c r="B390">
        <v>45</v>
      </c>
      <c r="C390">
        <v>37.311235519500002</v>
      </c>
      <c r="D390">
        <v>2</v>
      </c>
      <c r="E390" t="s">
        <v>261</v>
      </c>
      <c r="F390">
        <f>IF(Table1[[#This Row],[Tumor Volume (mm3)]]=45,0,C390-C389)</f>
        <v>-0.95416826729999826</v>
      </c>
    </row>
    <row r="391" spans="1:6" hidden="1" x14ac:dyDescent="0.35">
      <c r="A391" t="s">
        <v>50</v>
      </c>
      <c r="B391">
        <v>0</v>
      </c>
      <c r="C391">
        <v>45</v>
      </c>
      <c r="D391">
        <v>0</v>
      </c>
      <c r="E391" t="s">
        <v>262</v>
      </c>
      <c r="F391">
        <f>IF(Table1[[#This Row],[Tumor Volume (mm3)]]=45,0,C391-C390)</f>
        <v>0</v>
      </c>
    </row>
    <row r="392" spans="1:6" hidden="1" x14ac:dyDescent="0.35">
      <c r="A392" t="s">
        <v>50</v>
      </c>
      <c r="B392">
        <v>5</v>
      </c>
      <c r="C392">
        <v>45.9183522533</v>
      </c>
      <c r="D392">
        <v>0</v>
      </c>
      <c r="E392" t="s">
        <v>262</v>
      </c>
      <c r="F392">
        <f>IF(Table1[[#This Row],[Tumor Volume (mm3)]]=45,0,C392-C391)</f>
        <v>0.91835225330000014</v>
      </c>
    </row>
    <row r="393" spans="1:6" hidden="1" x14ac:dyDescent="0.35">
      <c r="A393" t="s">
        <v>50</v>
      </c>
      <c r="B393">
        <v>10</v>
      </c>
      <c r="C393">
        <v>46.974962972699998</v>
      </c>
      <c r="D393">
        <v>0</v>
      </c>
      <c r="E393" t="s">
        <v>262</v>
      </c>
      <c r="F393">
        <f>IF(Table1[[#This Row],[Tumor Volume (mm3)]]=45,0,C393-C392)</f>
        <v>1.0566107193999983</v>
      </c>
    </row>
    <row r="394" spans="1:6" hidden="1" x14ac:dyDescent="0.35">
      <c r="A394" t="s">
        <v>50</v>
      </c>
      <c r="B394">
        <v>15</v>
      </c>
      <c r="C394">
        <v>47.777935843900003</v>
      </c>
      <c r="D394">
        <v>0</v>
      </c>
      <c r="E394" t="s">
        <v>262</v>
      </c>
      <c r="F394">
        <f>IF(Table1[[#This Row],[Tumor Volume (mm3)]]=45,0,C394-C393)</f>
        <v>0.80297287120000505</v>
      </c>
    </row>
    <row r="395" spans="1:6" hidden="1" x14ac:dyDescent="0.35">
      <c r="A395" t="s">
        <v>50</v>
      </c>
      <c r="B395">
        <v>20</v>
      </c>
      <c r="C395">
        <v>51.731494160300002</v>
      </c>
      <c r="D395">
        <v>0</v>
      </c>
      <c r="E395" t="s">
        <v>262</v>
      </c>
      <c r="F395">
        <f>IF(Table1[[#This Row],[Tumor Volume (mm3)]]=45,0,C395-C394)</f>
        <v>3.9535583163999988</v>
      </c>
    </row>
    <row r="396" spans="1:6" hidden="1" x14ac:dyDescent="0.35">
      <c r="A396" t="s">
        <v>50</v>
      </c>
      <c r="B396">
        <v>25</v>
      </c>
      <c r="C396">
        <v>54.279324620099999</v>
      </c>
      <c r="D396">
        <v>0</v>
      </c>
      <c r="E396" t="s">
        <v>262</v>
      </c>
      <c r="F396">
        <f>IF(Table1[[#This Row],[Tumor Volume (mm3)]]=45,0,C396-C395)</f>
        <v>2.5478304597999966</v>
      </c>
    </row>
    <row r="397" spans="1:6" hidden="1" x14ac:dyDescent="0.35">
      <c r="A397" t="s">
        <v>50</v>
      </c>
      <c r="B397">
        <v>30</v>
      </c>
      <c r="C397">
        <v>55.341341573400001</v>
      </c>
      <c r="D397">
        <v>0</v>
      </c>
      <c r="E397" t="s">
        <v>262</v>
      </c>
      <c r="F397">
        <f>IF(Table1[[#This Row],[Tumor Volume (mm3)]]=45,0,C397-C396)</f>
        <v>1.0620169533000023</v>
      </c>
    </row>
    <row r="398" spans="1:6" hidden="1" x14ac:dyDescent="0.35">
      <c r="A398" t="s">
        <v>50</v>
      </c>
      <c r="B398">
        <v>35</v>
      </c>
      <c r="C398">
        <v>56.4791125689</v>
      </c>
      <c r="D398">
        <v>0</v>
      </c>
      <c r="E398" t="s">
        <v>262</v>
      </c>
      <c r="F398">
        <f>IF(Table1[[#This Row],[Tumor Volume (mm3)]]=45,0,C398-C397)</f>
        <v>1.1377709954999986</v>
      </c>
    </row>
    <row r="399" spans="1:6" hidden="1" x14ac:dyDescent="0.35">
      <c r="A399" t="s">
        <v>50</v>
      </c>
      <c r="B399">
        <v>40</v>
      </c>
      <c r="C399">
        <v>60.233732778099998</v>
      </c>
      <c r="D399">
        <v>1</v>
      </c>
      <c r="E399" t="s">
        <v>262</v>
      </c>
      <c r="F399">
        <f>IF(Table1[[#This Row],[Tumor Volume (mm3)]]=45,0,C399-C398)</f>
        <v>3.7546202091999987</v>
      </c>
    </row>
    <row r="400" spans="1:6" hidden="1" x14ac:dyDescent="0.35">
      <c r="A400" t="s">
        <v>92</v>
      </c>
      <c r="B400">
        <v>0</v>
      </c>
      <c r="C400">
        <v>45</v>
      </c>
      <c r="D400">
        <v>0</v>
      </c>
      <c r="E400" t="s">
        <v>264</v>
      </c>
      <c r="F400">
        <f>IF(Table1[[#This Row],[Tumor Volume (mm3)]]=45,0,C400-C399)</f>
        <v>0</v>
      </c>
    </row>
    <row r="401" spans="1:6" hidden="1" x14ac:dyDescent="0.35">
      <c r="A401" t="s">
        <v>92</v>
      </c>
      <c r="B401">
        <v>5</v>
      </c>
      <c r="C401">
        <v>45.699250182599997</v>
      </c>
      <c r="D401">
        <v>1</v>
      </c>
      <c r="E401" t="s">
        <v>264</v>
      </c>
      <c r="F401">
        <f>IF(Table1[[#This Row],[Tumor Volume (mm3)]]=45,0,C401-C400)</f>
        <v>0.69925018259999661</v>
      </c>
    </row>
    <row r="402" spans="1:6" hidden="1" x14ac:dyDescent="0.35">
      <c r="A402" t="s">
        <v>92</v>
      </c>
      <c r="B402">
        <v>10</v>
      </c>
      <c r="C402">
        <v>47.3915712023</v>
      </c>
      <c r="D402">
        <v>2</v>
      </c>
      <c r="E402" t="s">
        <v>264</v>
      </c>
      <c r="F402">
        <f>IF(Table1[[#This Row],[Tumor Volume (mm3)]]=45,0,C402-C401)</f>
        <v>1.6923210197000031</v>
      </c>
    </row>
    <row r="403" spans="1:6" hidden="1" x14ac:dyDescent="0.35">
      <c r="A403" t="s">
        <v>92</v>
      </c>
      <c r="B403">
        <v>15</v>
      </c>
      <c r="C403">
        <v>51.791695296100002</v>
      </c>
      <c r="D403">
        <v>2</v>
      </c>
      <c r="E403" t="s">
        <v>264</v>
      </c>
      <c r="F403">
        <f>IF(Table1[[#This Row],[Tumor Volume (mm3)]]=45,0,C403-C402)</f>
        <v>4.4001240938000024</v>
      </c>
    </row>
    <row r="404" spans="1:6" hidden="1" x14ac:dyDescent="0.35">
      <c r="A404" t="s">
        <v>92</v>
      </c>
      <c r="B404">
        <v>20</v>
      </c>
      <c r="C404">
        <v>52.613762885200003</v>
      </c>
      <c r="D404">
        <v>2</v>
      </c>
      <c r="E404" t="s">
        <v>264</v>
      </c>
      <c r="F404">
        <f>IF(Table1[[#This Row],[Tumor Volume (mm3)]]=45,0,C404-C403)</f>
        <v>0.82206758910000133</v>
      </c>
    </row>
    <row r="405" spans="1:6" hidden="1" x14ac:dyDescent="0.35">
      <c r="A405" t="s">
        <v>92</v>
      </c>
      <c r="B405">
        <v>25</v>
      </c>
      <c r="C405">
        <v>55.224476148000001</v>
      </c>
      <c r="D405">
        <v>2</v>
      </c>
      <c r="E405" t="s">
        <v>264</v>
      </c>
      <c r="F405">
        <f>IF(Table1[[#This Row],[Tumor Volume (mm3)]]=45,0,C405-C404)</f>
        <v>2.6107132627999974</v>
      </c>
    </row>
    <row r="406" spans="1:6" hidden="1" x14ac:dyDescent="0.35">
      <c r="A406" t="s">
        <v>92</v>
      </c>
      <c r="B406">
        <v>30</v>
      </c>
      <c r="C406">
        <v>56.458728642300002</v>
      </c>
      <c r="D406">
        <v>3</v>
      </c>
      <c r="E406" t="s">
        <v>264</v>
      </c>
      <c r="F406">
        <f>IF(Table1[[#This Row],[Tumor Volume (mm3)]]=45,0,C406-C405)</f>
        <v>1.2342524943000015</v>
      </c>
    </row>
    <row r="407" spans="1:6" hidden="1" x14ac:dyDescent="0.35">
      <c r="A407" t="s">
        <v>92</v>
      </c>
      <c r="B407">
        <v>35</v>
      </c>
      <c r="C407">
        <v>58.245854354099997</v>
      </c>
      <c r="D407">
        <v>3</v>
      </c>
      <c r="E407" t="s">
        <v>264</v>
      </c>
      <c r="F407">
        <f>IF(Table1[[#This Row],[Tumor Volume (mm3)]]=45,0,C407-C406)</f>
        <v>1.7871257117999946</v>
      </c>
    </row>
    <row r="408" spans="1:6" hidden="1" x14ac:dyDescent="0.35">
      <c r="A408" t="s">
        <v>92</v>
      </c>
      <c r="B408">
        <v>40</v>
      </c>
      <c r="C408">
        <v>60.236547971599997</v>
      </c>
      <c r="D408">
        <v>3</v>
      </c>
      <c r="E408" t="s">
        <v>264</v>
      </c>
      <c r="F408">
        <f>IF(Table1[[#This Row],[Tumor Volume (mm3)]]=45,0,C408-C407)</f>
        <v>1.9906936174999998</v>
      </c>
    </row>
    <row r="409" spans="1:6" hidden="1" x14ac:dyDescent="0.35">
      <c r="A409" t="s">
        <v>92</v>
      </c>
      <c r="B409">
        <v>45</v>
      </c>
      <c r="C409">
        <v>63.105696295199998</v>
      </c>
      <c r="D409">
        <v>4</v>
      </c>
      <c r="E409" t="s">
        <v>264</v>
      </c>
      <c r="F409">
        <f>IF(Table1[[#This Row],[Tumor Volume (mm3)]]=45,0,C409-C408)</f>
        <v>2.869148323600001</v>
      </c>
    </row>
    <row r="410" spans="1:6" hidden="1" x14ac:dyDescent="0.35">
      <c r="A410" t="s">
        <v>153</v>
      </c>
      <c r="B410">
        <v>0</v>
      </c>
      <c r="C410">
        <v>45</v>
      </c>
      <c r="D410">
        <v>0</v>
      </c>
      <c r="E410" t="s">
        <v>257</v>
      </c>
      <c r="F410">
        <f>IF(Table1[[#This Row],[Tumor Volume (mm3)]]=45,0,C410-C409)</f>
        <v>0</v>
      </c>
    </row>
    <row r="411" spans="1:6" hidden="1" x14ac:dyDescent="0.35">
      <c r="A411" t="s">
        <v>153</v>
      </c>
      <c r="B411">
        <v>5</v>
      </c>
      <c r="C411">
        <v>47.238011122800003</v>
      </c>
      <c r="D411">
        <v>0</v>
      </c>
      <c r="E411" t="s">
        <v>257</v>
      </c>
      <c r="F411">
        <f>IF(Table1[[#This Row],[Tumor Volume (mm3)]]=45,0,C411-C410)</f>
        <v>2.2380111228000032</v>
      </c>
    </row>
    <row r="412" spans="1:6" hidden="1" x14ac:dyDescent="0.35">
      <c r="A412" t="s">
        <v>153</v>
      </c>
      <c r="B412">
        <v>10</v>
      </c>
      <c r="C412">
        <v>51.349757046299999</v>
      </c>
      <c r="D412">
        <v>1</v>
      </c>
      <c r="E412" t="s">
        <v>257</v>
      </c>
      <c r="F412">
        <f>IF(Table1[[#This Row],[Tumor Volume (mm3)]]=45,0,C412-C411)</f>
        <v>4.1117459234999956</v>
      </c>
    </row>
    <row r="413" spans="1:6" hidden="1" x14ac:dyDescent="0.35">
      <c r="A413" t="s">
        <v>153</v>
      </c>
      <c r="B413">
        <v>15</v>
      </c>
      <c r="C413">
        <v>52.833941964399997</v>
      </c>
      <c r="D413">
        <v>1</v>
      </c>
      <c r="E413" t="s">
        <v>257</v>
      </c>
      <c r="F413">
        <f>IF(Table1[[#This Row],[Tumor Volume (mm3)]]=45,0,C413-C412)</f>
        <v>1.4841849180999986</v>
      </c>
    </row>
    <row r="414" spans="1:6" hidden="1" x14ac:dyDescent="0.35">
      <c r="A414" t="s">
        <v>153</v>
      </c>
      <c r="B414">
        <v>20</v>
      </c>
      <c r="C414">
        <v>56.607552103099998</v>
      </c>
      <c r="D414">
        <v>1</v>
      </c>
      <c r="E414" t="s">
        <v>257</v>
      </c>
      <c r="F414">
        <f>IF(Table1[[#This Row],[Tumor Volume (mm3)]]=45,0,C414-C413)</f>
        <v>3.7736101387000005</v>
      </c>
    </row>
    <row r="415" spans="1:6" hidden="1" x14ac:dyDescent="0.35">
      <c r="A415" t="s">
        <v>153</v>
      </c>
      <c r="B415">
        <v>25</v>
      </c>
      <c r="C415">
        <v>60.600291685599998</v>
      </c>
      <c r="D415">
        <v>1</v>
      </c>
      <c r="E415" t="s">
        <v>257</v>
      </c>
      <c r="F415">
        <f>IF(Table1[[#This Row],[Tumor Volume (mm3)]]=45,0,C415-C414)</f>
        <v>3.9927395825000005</v>
      </c>
    </row>
    <row r="416" spans="1:6" hidden="1" x14ac:dyDescent="0.35">
      <c r="A416" t="s">
        <v>153</v>
      </c>
      <c r="B416">
        <v>30</v>
      </c>
      <c r="C416">
        <v>62.464385152600002</v>
      </c>
      <c r="D416">
        <v>2</v>
      </c>
      <c r="E416" t="s">
        <v>257</v>
      </c>
      <c r="F416">
        <f>IF(Table1[[#This Row],[Tumor Volume (mm3)]]=45,0,C416-C415)</f>
        <v>1.8640934670000036</v>
      </c>
    </row>
    <row r="417" spans="1:6" hidden="1" x14ac:dyDescent="0.35">
      <c r="A417" t="s">
        <v>153</v>
      </c>
      <c r="B417">
        <v>35</v>
      </c>
      <c r="C417">
        <v>66.949121356899994</v>
      </c>
      <c r="D417">
        <v>3</v>
      </c>
      <c r="E417" t="s">
        <v>257</v>
      </c>
      <c r="F417">
        <f>IF(Table1[[#This Row],[Tumor Volume (mm3)]]=45,0,C417-C416)</f>
        <v>4.4847362042999919</v>
      </c>
    </row>
    <row r="418" spans="1:6" hidden="1" x14ac:dyDescent="0.35">
      <c r="A418" t="s">
        <v>153</v>
      </c>
      <c r="B418">
        <v>40</v>
      </c>
      <c r="C418">
        <v>70.715217600299994</v>
      </c>
      <c r="D418">
        <v>3</v>
      </c>
      <c r="E418" t="s">
        <v>257</v>
      </c>
      <c r="F418">
        <f>IF(Table1[[#This Row],[Tumor Volume (mm3)]]=45,0,C418-C417)</f>
        <v>3.7660962433999998</v>
      </c>
    </row>
    <row r="419" spans="1:6" hidden="1" x14ac:dyDescent="0.35">
      <c r="A419" t="s">
        <v>153</v>
      </c>
      <c r="B419">
        <v>45</v>
      </c>
      <c r="C419">
        <v>73.212938507700002</v>
      </c>
      <c r="D419">
        <v>3</v>
      </c>
      <c r="E419" t="s">
        <v>257</v>
      </c>
      <c r="F419">
        <f>IF(Table1[[#This Row],[Tumor Volume (mm3)]]=45,0,C419-C418)</f>
        <v>2.4977209074000086</v>
      </c>
    </row>
    <row r="420" spans="1:6" hidden="1" x14ac:dyDescent="0.35">
      <c r="A420" t="s">
        <v>90</v>
      </c>
      <c r="B420">
        <v>0</v>
      </c>
      <c r="C420">
        <v>45</v>
      </c>
      <c r="D420">
        <v>0</v>
      </c>
      <c r="E420" t="s">
        <v>264</v>
      </c>
      <c r="F420">
        <f>IF(Table1[[#This Row],[Tumor Volume (mm3)]]=45,0,C420-C419)</f>
        <v>0</v>
      </c>
    </row>
    <row r="421" spans="1:6" hidden="1" x14ac:dyDescent="0.35">
      <c r="A421" t="s">
        <v>90</v>
      </c>
      <c r="B421">
        <v>5</v>
      </c>
      <c r="C421">
        <v>46.142504863399999</v>
      </c>
      <c r="D421">
        <v>0</v>
      </c>
      <c r="E421" t="s">
        <v>264</v>
      </c>
      <c r="F421">
        <f>IF(Table1[[#This Row],[Tumor Volume (mm3)]]=45,0,C421-C420)</f>
        <v>1.1425048633999992</v>
      </c>
    </row>
    <row r="422" spans="1:6" hidden="1" x14ac:dyDescent="0.35">
      <c r="A422" t="s">
        <v>90</v>
      </c>
      <c r="B422">
        <v>10</v>
      </c>
      <c r="C422">
        <v>48.529741245499999</v>
      </c>
      <c r="D422">
        <v>1</v>
      </c>
      <c r="E422" t="s">
        <v>264</v>
      </c>
      <c r="F422">
        <f>IF(Table1[[#This Row],[Tumor Volume (mm3)]]=45,0,C422-C421)</f>
        <v>2.3872363820999993</v>
      </c>
    </row>
    <row r="423" spans="1:6" hidden="1" x14ac:dyDescent="0.35">
      <c r="A423" t="s">
        <v>90</v>
      </c>
      <c r="B423">
        <v>15</v>
      </c>
      <c r="C423">
        <v>49.348426200200002</v>
      </c>
      <c r="D423">
        <v>1</v>
      </c>
      <c r="E423" t="s">
        <v>264</v>
      </c>
      <c r="F423">
        <f>IF(Table1[[#This Row],[Tumor Volume (mm3)]]=45,0,C423-C422)</f>
        <v>0.81868495470000369</v>
      </c>
    </row>
    <row r="424" spans="1:6" hidden="1" x14ac:dyDescent="0.35">
      <c r="A424" t="s">
        <v>90</v>
      </c>
      <c r="B424">
        <v>20</v>
      </c>
      <c r="C424">
        <v>52.533764787000003</v>
      </c>
      <c r="D424">
        <v>1</v>
      </c>
      <c r="E424" t="s">
        <v>264</v>
      </c>
      <c r="F424">
        <f>IF(Table1[[#This Row],[Tumor Volume (mm3)]]=45,0,C424-C423)</f>
        <v>3.1853385868000004</v>
      </c>
    </row>
    <row r="425" spans="1:6" hidden="1" x14ac:dyDescent="0.35">
      <c r="A425" t="s">
        <v>90</v>
      </c>
      <c r="B425">
        <v>25</v>
      </c>
      <c r="C425">
        <v>55.138952502499997</v>
      </c>
      <c r="D425">
        <v>2</v>
      </c>
      <c r="E425" t="s">
        <v>264</v>
      </c>
      <c r="F425">
        <f>IF(Table1[[#This Row],[Tumor Volume (mm3)]]=45,0,C425-C424)</f>
        <v>2.6051877154999943</v>
      </c>
    </row>
    <row r="426" spans="1:6" hidden="1" x14ac:dyDescent="0.35">
      <c r="A426" t="s">
        <v>195</v>
      </c>
      <c r="B426">
        <v>0</v>
      </c>
      <c r="C426">
        <v>45</v>
      </c>
      <c r="D426">
        <v>0</v>
      </c>
      <c r="E426" t="s">
        <v>256</v>
      </c>
      <c r="F426">
        <f>IF(Table1[[#This Row],[Tumor Volume (mm3)]]=45,0,C426-C425)</f>
        <v>0</v>
      </c>
    </row>
    <row r="427" spans="1:6" hidden="1" x14ac:dyDescent="0.35">
      <c r="A427" t="s">
        <v>195</v>
      </c>
      <c r="B427">
        <v>5</v>
      </c>
      <c r="C427">
        <v>47.1118011298</v>
      </c>
      <c r="D427">
        <v>0</v>
      </c>
      <c r="E427" t="s">
        <v>256</v>
      </c>
      <c r="F427">
        <f>IF(Table1[[#This Row],[Tumor Volume (mm3)]]=45,0,C427-C426)</f>
        <v>2.1118011297999999</v>
      </c>
    </row>
    <row r="428" spans="1:6" hidden="1" x14ac:dyDescent="0.35">
      <c r="A428" t="s">
        <v>195</v>
      </c>
      <c r="B428">
        <v>10</v>
      </c>
      <c r="C428">
        <v>49.431685363200003</v>
      </c>
      <c r="D428">
        <v>0</v>
      </c>
      <c r="E428" t="s">
        <v>256</v>
      </c>
      <c r="F428">
        <f>IF(Table1[[#This Row],[Tumor Volume (mm3)]]=45,0,C428-C427)</f>
        <v>2.3198842334000034</v>
      </c>
    </row>
    <row r="429" spans="1:6" hidden="1" x14ac:dyDescent="0.35">
      <c r="A429" t="s">
        <v>195</v>
      </c>
      <c r="B429">
        <v>15</v>
      </c>
      <c r="C429">
        <v>54.046212673399999</v>
      </c>
      <c r="D429">
        <v>0</v>
      </c>
      <c r="E429" t="s">
        <v>256</v>
      </c>
      <c r="F429">
        <f>IF(Table1[[#This Row],[Tumor Volume (mm3)]]=45,0,C429-C428)</f>
        <v>4.6145273101999962</v>
      </c>
    </row>
    <row r="430" spans="1:6" hidden="1" x14ac:dyDescent="0.35">
      <c r="A430" t="s">
        <v>195</v>
      </c>
      <c r="B430">
        <v>20</v>
      </c>
      <c r="C430">
        <v>55.249272955099997</v>
      </c>
      <c r="D430">
        <v>0</v>
      </c>
      <c r="E430" t="s">
        <v>256</v>
      </c>
      <c r="F430">
        <f>IF(Table1[[#This Row],[Tumor Volume (mm3)]]=45,0,C430-C429)</f>
        <v>1.2030602816999973</v>
      </c>
    </row>
    <row r="431" spans="1:6" hidden="1" x14ac:dyDescent="0.35">
      <c r="A431" t="s">
        <v>195</v>
      </c>
      <c r="B431">
        <v>25</v>
      </c>
      <c r="C431">
        <v>57.408638003900002</v>
      </c>
      <c r="D431">
        <v>0</v>
      </c>
      <c r="E431" t="s">
        <v>256</v>
      </c>
      <c r="F431">
        <f>IF(Table1[[#This Row],[Tumor Volume (mm3)]]=45,0,C431-C430)</f>
        <v>2.1593650488000051</v>
      </c>
    </row>
    <row r="432" spans="1:6" hidden="1" x14ac:dyDescent="0.35">
      <c r="A432" t="s">
        <v>195</v>
      </c>
      <c r="B432">
        <v>30</v>
      </c>
      <c r="C432">
        <v>57.992797430000003</v>
      </c>
      <c r="D432">
        <v>1</v>
      </c>
      <c r="E432" t="s">
        <v>256</v>
      </c>
      <c r="F432">
        <f>IF(Table1[[#This Row],[Tumor Volume (mm3)]]=45,0,C432-C431)</f>
        <v>0.58415942610000116</v>
      </c>
    </row>
    <row r="433" spans="1:6" hidden="1" x14ac:dyDescent="0.35">
      <c r="A433" t="s">
        <v>195</v>
      </c>
      <c r="B433">
        <v>35</v>
      </c>
      <c r="C433">
        <v>60.064340202899999</v>
      </c>
      <c r="D433">
        <v>1</v>
      </c>
      <c r="E433" t="s">
        <v>256</v>
      </c>
      <c r="F433">
        <f>IF(Table1[[#This Row],[Tumor Volume (mm3)]]=45,0,C433-C432)</f>
        <v>2.0715427728999956</v>
      </c>
    </row>
    <row r="434" spans="1:6" hidden="1" x14ac:dyDescent="0.35">
      <c r="A434" t="s">
        <v>195</v>
      </c>
      <c r="B434">
        <v>40</v>
      </c>
      <c r="C434">
        <v>61.525275829599998</v>
      </c>
      <c r="D434">
        <v>1</v>
      </c>
      <c r="E434" t="s">
        <v>256</v>
      </c>
      <c r="F434">
        <f>IF(Table1[[#This Row],[Tumor Volume (mm3)]]=45,0,C434-C433)</f>
        <v>1.4609356266999995</v>
      </c>
    </row>
    <row r="435" spans="1:6" hidden="1" x14ac:dyDescent="0.35">
      <c r="A435" t="s">
        <v>195</v>
      </c>
      <c r="B435">
        <v>45</v>
      </c>
      <c r="C435">
        <v>62.4354040184</v>
      </c>
      <c r="D435">
        <v>1</v>
      </c>
      <c r="E435" t="s">
        <v>256</v>
      </c>
      <c r="F435">
        <f>IF(Table1[[#This Row],[Tumor Volume (mm3)]]=45,0,C435-C434)</f>
        <v>0.91012818880000168</v>
      </c>
    </row>
    <row r="436" spans="1:6" hidden="1" x14ac:dyDescent="0.35">
      <c r="A436" t="s">
        <v>91</v>
      </c>
      <c r="B436">
        <v>0</v>
      </c>
      <c r="C436">
        <v>45</v>
      </c>
      <c r="D436">
        <v>0</v>
      </c>
      <c r="E436" t="s">
        <v>264</v>
      </c>
      <c r="F436">
        <f>IF(Table1[[#This Row],[Tumor Volume (mm3)]]=45,0,C436-C435)</f>
        <v>0</v>
      </c>
    </row>
    <row r="437" spans="1:6" hidden="1" x14ac:dyDescent="0.35">
      <c r="A437" t="s">
        <v>91</v>
      </c>
      <c r="B437">
        <v>5</v>
      </c>
      <c r="C437">
        <v>45.656978496000001</v>
      </c>
      <c r="D437">
        <v>0</v>
      </c>
      <c r="E437" t="s">
        <v>264</v>
      </c>
      <c r="F437">
        <f>IF(Table1[[#This Row],[Tumor Volume (mm3)]]=45,0,C437-C436)</f>
        <v>0.65697849600000069</v>
      </c>
    </row>
    <row r="438" spans="1:6" hidden="1" x14ac:dyDescent="0.35">
      <c r="A438" t="s">
        <v>91</v>
      </c>
      <c r="B438">
        <v>10</v>
      </c>
      <c r="C438">
        <v>47.250641478799999</v>
      </c>
      <c r="D438">
        <v>0</v>
      </c>
      <c r="E438" t="s">
        <v>264</v>
      </c>
      <c r="F438">
        <f>IF(Table1[[#This Row],[Tumor Volume (mm3)]]=45,0,C438-C437)</f>
        <v>1.593662982799998</v>
      </c>
    </row>
    <row r="439" spans="1:6" hidden="1" x14ac:dyDescent="0.35">
      <c r="A439" t="s">
        <v>91</v>
      </c>
      <c r="B439">
        <v>15</v>
      </c>
      <c r="C439">
        <v>48.430410527500001</v>
      </c>
      <c r="D439">
        <v>1</v>
      </c>
      <c r="E439" t="s">
        <v>264</v>
      </c>
      <c r="F439">
        <f>IF(Table1[[#This Row],[Tumor Volume (mm3)]]=45,0,C439-C438)</f>
        <v>1.1797690487000025</v>
      </c>
    </row>
    <row r="440" spans="1:6" hidden="1" x14ac:dyDescent="0.35">
      <c r="A440" t="s">
        <v>91</v>
      </c>
      <c r="B440">
        <v>20</v>
      </c>
      <c r="C440">
        <v>50.344920952800003</v>
      </c>
      <c r="D440">
        <v>2</v>
      </c>
      <c r="E440" t="s">
        <v>264</v>
      </c>
      <c r="F440">
        <f>IF(Table1[[#This Row],[Tumor Volume (mm3)]]=45,0,C440-C439)</f>
        <v>1.9145104253000014</v>
      </c>
    </row>
    <row r="441" spans="1:6" hidden="1" x14ac:dyDescent="0.35">
      <c r="A441" t="s">
        <v>91</v>
      </c>
      <c r="B441">
        <v>25</v>
      </c>
      <c r="C441">
        <v>51.386419084099998</v>
      </c>
      <c r="D441">
        <v>2</v>
      </c>
      <c r="E441" t="s">
        <v>264</v>
      </c>
      <c r="F441">
        <f>IF(Table1[[#This Row],[Tumor Volume (mm3)]]=45,0,C441-C440)</f>
        <v>1.0414981312999956</v>
      </c>
    </row>
    <row r="442" spans="1:6" hidden="1" x14ac:dyDescent="0.35">
      <c r="A442" t="s">
        <v>91</v>
      </c>
      <c r="B442">
        <v>30</v>
      </c>
      <c r="C442">
        <v>54.984407666800003</v>
      </c>
      <c r="D442">
        <v>3</v>
      </c>
      <c r="E442" t="s">
        <v>264</v>
      </c>
      <c r="F442">
        <f>IF(Table1[[#This Row],[Tumor Volume (mm3)]]=45,0,C442-C441)</f>
        <v>3.5979885827000047</v>
      </c>
    </row>
    <row r="443" spans="1:6" hidden="1" x14ac:dyDescent="0.35">
      <c r="A443" t="s">
        <v>91</v>
      </c>
      <c r="B443">
        <v>35</v>
      </c>
      <c r="C443">
        <v>58.086559887600004</v>
      </c>
      <c r="D443">
        <v>3</v>
      </c>
      <c r="E443" t="s">
        <v>264</v>
      </c>
      <c r="F443">
        <f>IF(Table1[[#This Row],[Tumor Volume (mm3)]]=45,0,C443-C442)</f>
        <v>3.1021522208000007</v>
      </c>
    </row>
    <row r="444" spans="1:6" hidden="1" x14ac:dyDescent="0.35">
      <c r="A444" t="s">
        <v>91</v>
      </c>
      <c r="B444">
        <v>40</v>
      </c>
      <c r="C444">
        <v>62.816870830200003</v>
      </c>
      <c r="D444">
        <v>4</v>
      </c>
      <c r="E444" t="s">
        <v>264</v>
      </c>
      <c r="F444">
        <f>IF(Table1[[#This Row],[Tumor Volume (mm3)]]=45,0,C444-C443)</f>
        <v>4.7303109425999992</v>
      </c>
    </row>
    <row r="445" spans="1:6" hidden="1" x14ac:dyDescent="0.35">
      <c r="A445" t="s">
        <v>91</v>
      </c>
      <c r="B445">
        <v>45</v>
      </c>
      <c r="C445">
        <v>68.359776699099996</v>
      </c>
      <c r="D445">
        <v>4</v>
      </c>
      <c r="E445" t="s">
        <v>264</v>
      </c>
      <c r="F445">
        <f>IF(Table1[[#This Row],[Tumor Volume (mm3)]]=45,0,C445-C444)</f>
        <v>5.542905868899993</v>
      </c>
    </row>
    <row r="446" spans="1:6" hidden="1" x14ac:dyDescent="0.35">
      <c r="A446" t="s">
        <v>83</v>
      </c>
      <c r="B446">
        <v>0</v>
      </c>
      <c r="C446">
        <v>45</v>
      </c>
      <c r="D446">
        <v>0</v>
      </c>
      <c r="E446" t="s">
        <v>261</v>
      </c>
      <c r="F446">
        <f>IF(Table1[[#This Row],[Tumor Volume (mm3)]]=45,0,C446-C445)</f>
        <v>0</v>
      </c>
    </row>
    <row r="447" spans="1:6" hidden="1" x14ac:dyDescent="0.35">
      <c r="A447" t="s">
        <v>83</v>
      </c>
      <c r="B447">
        <v>5</v>
      </c>
      <c r="C447">
        <v>45.8162825207</v>
      </c>
      <c r="D447">
        <v>0</v>
      </c>
      <c r="E447" t="s">
        <v>261</v>
      </c>
      <c r="F447">
        <f>IF(Table1[[#This Row],[Tumor Volume (mm3)]]=45,0,C447-C446)</f>
        <v>0.81628252069999974</v>
      </c>
    </row>
    <row r="448" spans="1:6" hidden="1" x14ac:dyDescent="0.35">
      <c r="A448" t="s">
        <v>83</v>
      </c>
      <c r="B448">
        <v>10</v>
      </c>
      <c r="C448">
        <v>46.409083847700003</v>
      </c>
      <c r="D448">
        <v>0</v>
      </c>
      <c r="E448" t="s">
        <v>261</v>
      </c>
      <c r="F448">
        <f>IF(Table1[[#This Row],[Tumor Volume (mm3)]]=45,0,C448-C447)</f>
        <v>0.59280132700000365</v>
      </c>
    </row>
    <row r="449" spans="1:6" hidden="1" x14ac:dyDescent="0.35">
      <c r="A449" t="s">
        <v>83</v>
      </c>
      <c r="B449">
        <v>15</v>
      </c>
      <c r="C449">
        <v>43.553773385600003</v>
      </c>
      <c r="D449">
        <v>0</v>
      </c>
      <c r="E449" t="s">
        <v>261</v>
      </c>
      <c r="F449">
        <f>IF(Table1[[#This Row],[Tumor Volume (mm3)]]=45,0,C449-C448)</f>
        <v>-2.8553104621000003</v>
      </c>
    </row>
    <row r="450" spans="1:6" hidden="1" x14ac:dyDescent="0.35">
      <c r="A450" t="s">
        <v>83</v>
      </c>
      <c r="B450">
        <v>20</v>
      </c>
      <c r="C450">
        <v>44.001295797399997</v>
      </c>
      <c r="D450">
        <v>0</v>
      </c>
      <c r="E450" t="s">
        <v>261</v>
      </c>
      <c r="F450">
        <f>IF(Table1[[#This Row],[Tumor Volume (mm3)]]=45,0,C450-C449)</f>
        <v>0.4475224117999943</v>
      </c>
    </row>
    <row r="451" spans="1:6" hidden="1" x14ac:dyDescent="0.35">
      <c r="A451" t="s">
        <v>83</v>
      </c>
      <c r="B451">
        <v>25</v>
      </c>
      <c r="C451">
        <v>44.664594321899997</v>
      </c>
      <c r="D451">
        <v>1</v>
      </c>
      <c r="E451" t="s">
        <v>261</v>
      </c>
      <c r="F451">
        <f>IF(Table1[[#This Row],[Tumor Volume (mm3)]]=45,0,C451-C450)</f>
        <v>0.66329852450000004</v>
      </c>
    </row>
    <row r="452" spans="1:6" hidden="1" x14ac:dyDescent="0.35">
      <c r="A452" t="s">
        <v>83</v>
      </c>
      <c r="B452">
        <v>30</v>
      </c>
      <c r="C452">
        <v>45.350232415599997</v>
      </c>
      <c r="D452">
        <v>1</v>
      </c>
      <c r="E452" t="s">
        <v>261</v>
      </c>
      <c r="F452">
        <f>IF(Table1[[#This Row],[Tumor Volume (mm3)]]=45,0,C452-C451)</f>
        <v>0.68563809369999973</v>
      </c>
    </row>
    <row r="453" spans="1:6" hidden="1" x14ac:dyDescent="0.35">
      <c r="A453" t="s">
        <v>83</v>
      </c>
      <c r="B453">
        <v>35</v>
      </c>
      <c r="C453">
        <v>43.220276364699998</v>
      </c>
      <c r="D453">
        <v>1</v>
      </c>
      <c r="E453" t="s">
        <v>261</v>
      </c>
      <c r="F453">
        <f>IF(Table1[[#This Row],[Tumor Volume (mm3)]]=45,0,C453-C452)</f>
        <v>-2.1299560508999988</v>
      </c>
    </row>
    <row r="454" spans="1:6" hidden="1" x14ac:dyDescent="0.35">
      <c r="A454" t="s">
        <v>83</v>
      </c>
      <c r="B454">
        <v>40</v>
      </c>
      <c r="C454">
        <v>44.0067238476</v>
      </c>
      <c r="D454">
        <v>2</v>
      </c>
      <c r="E454" t="s">
        <v>261</v>
      </c>
      <c r="F454">
        <f>IF(Table1[[#This Row],[Tumor Volume (mm3)]]=45,0,C454-C453)</f>
        <v>0.78644748290000166</v>
      </c>
    </row>
    <row r="455" spans="1:6" hidden="1" x14ac:dyDescent="0.35">
      <c r="A455" t="s">
        <v>83</v>
      </c>
      <c r="B455">
        <v>45</v>
      </c>
      <c r="C455">
        <v>40.659006272100001</v>
      </c>
      <c r="D455">
        <v>2</v>
      </c>
      <c r="E455" t="s">
        <v>261</v>
      </c>
      <c r="F455">
        <f>IF(Table1[[#This Row],[Tumor Volume (mm3)]]=45,0,C455-C454)</f>
        <v>-3.347717575499999</v>
      </c>
    </row>
    <row r="456" spans="1:6" hidden="1" x14ac:dyDescent="0.35">
      <c r="A456" t="s">
        <v>130</v>
      </c>
      <c r="B456">
        <v>0</v>
      </c>
      <c r="C456">
        <v>45</v>
      </c>
      <c r="D456">
        <v>0</v>
      </c>
      <c r="E456" t="s">
        <v>260</v>
      </c>
      <c r="F456">
        <f>IF(Table1[[#This Row],[Tumor Volume (mm3)]]=45,0,C456-C455)</f>
        <v>0</v>
      </c>
    </row>
    <row r="457" spans="1:6" hidden="1" x14ac:dyDescent="0.35">
      <c r="A457" t="s">
        <v>130</v>
      </c>
      <c r="B457">
        <v>5</v>
      </c>
      <c r="C457">
        <v>47.000593991199999</v>
      </c>
      <c r="D457">
        <v>0</v>
      </c>
      <c r="E457" t="s">
        <v>260</v>
      </c>
      <c r="F457">
        <f>IF(Table1[[#This Row],[Tumor Volume (mm3)]]=45,0,C457-C456)</f>
        <v>2.0005939911999988</v>
      </c>
    </row>
    <row r="458" spans="1:6" hidden="1" x14ac:dyDescent="0.35">
      <c r="A458" t="s">
        <v>130</v>
      </c>
      <c r="B458">
        <v>10</v>
      </c>
      <c r="C458">
        <v>48.1797190801</v>
      </c>
      <c r="D458">
        <v>1</v>
      </c>
      <c r="E458" t="s">
        <v>260</v>
      </c>
      <c r="F458">
        <f>IF(Table1[[#This Row],[Tumor Volume (mm3)]]=45,0,C458-C457)</f>
        <v>1.1791250889000011</v>
      </c>
    </row>
    <row r="459" spans="1:6" hidden="1" x14ac:dyDescent="0.35">
      <c r="A459" t="s">
        <v>130</v>
      </c>
      <c r="B459">
        <v>15</v>
      </c>
      <c r="C459">
        <v>49.988302463499998</v>
      </c>
      <c r="D459">
        <v>1</v>
      </c>
      <c r="E459" t="s">
        <v>260</v>
      </c>
      <c r="F459">
        <f>IF(Table1[[#This Row],[Tumor Volume (mm3)]]=45,0,C459-C458)</f>
        <v>1.8085833833999985</v>
      </c>
    </row>
    <row r="460" spans="1:6" x14ac:dyDescent="0.35">
      <c r="A460" t="s">
        <v>61</v>
      </c>
      <c r="B460">
        <v>0</v>
      </c>
      <c r="C460">
        <v>45</v>
      </c>
      <c r="D460">
        <v>0</v>
      </c>
      <c r="E460" t="s">
        <v>259</v>
      </c>
      <c r="F460">
        <f>IF(Table1[[#This Row],[Tumor Volume (mm3)]]=45,0,C460-C459)</f>
        <v>0</v>
      </c>
    </row>
    <row r="461" spans="1:6" x14ac:dyDescent="0.35">
      <c r="A461" t="s">
        <v>61</v>
      </c>
      <c r="B461">
        <v>5</v>
      </c>
      <c r="C461">
        <v>47.313490624899998</v>
      </c>
      <c r="D461">
        <v>0</v>
      </c>
      <c r="E461" t="s">
        <v>259</v>
      </c>
      <c r="F461">
        <f>IF(Table1[[#This Row],[Tumor Volume (mm3)]]=45,0,C461-C460)</f>
        <v>2.3134906248999982</v>
      </c>
    </row>
    <row r="462" spans="1:6" x14ac:dyDescent="0.35">
      <c r="A462" t="s">
        <v>61</v>
      </c>
      <c r="B462">
        <v>10</v>
      </c>
      <c r="C462">
        <v>47.9043237514</v>
      </c>
      <c r="D462">
        <v>0</v>
      </c>
      <c r="E462" t="s">
        <v>259</v>
      </c>
      <c r="F462">
        <f>IF(Table1[[#This Row],[Tumor Volume (mm3)]]=45,0,C462-C461)</f>
        <v>0.59083312650000153</v>
      </c>
    </row>
    <row r="463" spans="1:6" x14ac:dyDescent="0.35">
      <c r="A463" t="s">
        <v>61</v>
      </c>
      <c r="B463">
        <v>15</v>
      </c>
      <c r="C463">
        <v>48.735197144399997</v>
      </c>
      <c r="D463">
        <v>1</v>
      </c>
      <c r="E463" t="s">
        <v>259</v>
      </c>
      <c r="F463">
        <f>IF(Table1[[#This Row],[Tumor Volume (mm3)]]=45,0,C463-C462)</f>
        <v>0.83087339299999741</v>
      </c>
    </row>
    <row r="464" spans="1:6" x14ac:dyDescent="0.35">
      <c r="A464" t="s">
        <v>61</v>
      </c>
      <c r="B464">
        <v>20</v>
      </c>
      <c r="C464">
        <v>51.1127129256</v>
      </c>
      <c r="D464">
        <v>2</v>
      </c>
      <c r="E464" t="s">
        <v>259</v>
      </c>
      <c r="F464">
        <f>IF(Table1[[#This Row],[Tumor Volume (mm3)]]=45,0,C464-C463)</f>
        <v>2.3775157812000032</v>
      </c>
    </row>
    <row r="465" spans="1:6" x14ac:dyDescent="0.35">
      <c r="A465" t="s">
        <v>61</v>
      </c>
      <c r="B465">
        <v>25</v>
      </c>
      <c r="C465">
        <v>52.178602208999997</v>
      </c>
      <c r="D465">
        <v>2</v>
      </c>
      <c r="E465" t="s">
        <v>259</v>
      </c>
      <c r="F465">
        <f>IF(Table1[[#This Row],[Tumor Volume (mm3)]]=45,0,C465-C464)</f>
        <v>1.0658892833999971</v>
      </c>
    </row>
    <row r="466" spans="1:6" x14ac:dyDescent="0.35">
      <c r="A466" t="s">
        <v>61</v>
      </c>
      <c r="B466">
        <v>30</v>
      </c>
      <c r="C466">
        <v>56.873816543099998</v>
      </c>
      <c r="D466">
        <v>2</v>
      </c>
      <c r="E466" t="s">
        <v>259</v>
      </c>
      <c r="F466">
        <f>IF(Table1[[#This Row],[Tumor Volume (mm3)]]=45,0,C466-C465)</f>
        <v>4.695214334100001</v>
      </c>
    </row>
    <row r="467" spans="1:6" x14ac:dyDescent="0.35">
      <c r="A467" t="s">
        <v>61</v>
      </c>
      <c r="B467">
        <v>35</v>
      </c>
      <c r="C467">
        <v>57.748758312</v>
      </c>
      <c r="D467">
        <v>2</v>
      </c>
      <c r="E467" t="s">
        <v>259</v>
      </c>
      <c r="F467">
        <f>IF(Table1[[#This Row],[Tumor Volume (mm3)]]=45,0,C467-C466)</f>
        <v>0.87494176890000119</v>
      </c>
    </row>
    <row r="468" spans="1:6" hidden="1" x14ac:dyDescent="0.35">
      <c r="A468" t="s">
        <v>48</v>
      </c>
      <c r="B468">
        <v>0</v>
      </c>
      <c r="C468">
        <v>45</v>
      </c>
      <c r="D468">
        <v>0</v>
      </c>
      <c r="E468" t="s">
        <v>262</v>
      </c>
      <c r="F468">
        <f>IF(Table1[[#This Row],[Tumor Volume (mm3)]]=45,0,C468-C467)</f>
        <v>0</v>
      </c>
    </row>
    <row r="469" spans="1:6" hidden="1" x14ac:dyDescent="0.35">
      <c r="A469" t="s">
        <v>48</v>
      </c>
      <c r="B469">
        <v>5</v>
      </c>
      <c r="C469">
        <v>48.194577880499999</v>
      </c>
      <c r="D469">
        <v>0</v>
      </c>
      <c r="E469" t="s">
        <v>262</v>
      </c>
      <c r="F469">
        <f>IF(Table1[[#This Row],[Tumor Volume (mm3)]]=45,0,C469-C468)</f>
        <v>3.1945778804999989</v>
      </c>
    </row>
    <row r="470" spans="1:6" hidden="1" x14ac:dyDescent="0.35">
      <c r="A470" t="s">
        <v>226</v>
      </c>
      <c r="B470">
        <v>0</v>
      </c>
      <c r="C470">
        <v>45</v>
      </c>
      <c r="D470">
        <v>0</v>
      </c>
      <c r="E470" t="s">
        <v>256</v>
      </c>
      <c r="F470">
        <f>IF(Table1[[#This Row],[Tumor Volume (mm3)]]=45,0,C470-C469)</f>
        <v>0</v>
      </c>
    </row>
    <row r="471" spans="1:6" hidden="1" x14ac:dyDescent="0.35">
      <c r="A471" t="s">
        <v>226</v>
      </c>
      <c r="B471">
        <v>5</v>
      </c>
      <c r="C471">
        <v>45.591146604099997</v>
      </c>
      <c r="D471">
        <v>0</v>
      </c>
      <c r="E471" t="s">
        <v>256</v>
      </c>
      <c r="F471">
        <f>IF(Table1[[#This Row],[Tumor Volume (mm3)]]=45,0,C471-C470)</f>
        <v>0.59114660409999686</v>
      </c>
    </row>
    <row r="472" spans="1:6" hidden="1" x14ac:dyDescent="0.35">
      <c r="A472" t="s">
        <v>226</v>
      </c>
      <c r="B472">
        <v>10</v>
      </c>
      <c r="C472">
        <v>47.2224461932</v>
      </c>
      <c r="D472">
        <v>0</v>
      </c>
      <c r="E472" t="s">
        <v>256</v>
      </c>
      <c r="F472">
        <f>IF(Table1[[#This Row],[Tumor Volume (mm3)]]=45,0,C472-C471)</f>
        <v>1.6312995891000028</v>
      </c>
    </row>
    <row r="473" spans="1:6" hidden="1" x14ac:dyDescent="0.35">
      <c r="A473" t="s">
        <v>226</v>
      </c>
      <c r="B473">
        <v>15</v>
      </c>
      <c r="C473">
        <v>48.352238540499997</v>
      </c>
      <c r="D473">
        <v>0</v>
      </c>
      <c r="E473" t="s">
        <v>256</v>
      </c>
      <c r="F473">
        <f>IF(Table1[[#This Row],[Tumor Volume (mm3)]]=45,0,C473-C472)</f>
        <v>1.1297923472999969</v>
      </c>
    </row>
    <row r="474" spans="1:6" hidden="1" x14ac:dyDescent="0.35">
      <c r="A474" t="s">
        <v>226</v>
      </c>
      <c r="B474">
        <v>20</v>
      </c>
      <c r="C474">
        <v>49.613383026599998</v>
      </c>
      <c r="D474">
        <v>0</v>
      </c>
      <c r="E474" t="s">
        <v>256</v>
      </c>
      <c r="F474">
        <f>IF(Table1[[#This Row],[Tumor Volume (mm3)]]=45,0,C474-C473)</f>
        <v>1.261144486100001</v>
      </c>
    </row>
    <row r="475" spans="1:6" hidden="1" x14ac:dyDescent="0.35">
      <c r="A475" t="s">
        <v>226</v>
      </c>
      <c r="B475">
        <v>25</v>
      </c>
      <c r="C475">
        <v>53.078894402800003</v>
      </c>
      <c r="D475">
        <v>0</v>
      </c>
      <c r="E475" t="s">
        <v>256</v>
      </c>
      <c r="F475">
        <f>IF(Table1[[#This Row],[Tumor Volume (mm3)]]=45,0,C475-C474)</f>
        <v>3.4655113762000056</v>
      </c>
    </row>
    <row r="476" spans="1:6" hidden="1" x14ac:dyDescent="0.35">
      <c r="A476" t="s">
        <v>226</v>
      </c>
      <c r="B476">
        <v>30</v>
      </c>
      <c r="C476">
        <v>54.363797309399999</v>
      </c>
      <c r="D476">
        <v>1</v>
      </c>
      <c r="E476" t="s">
        <v>256</v>
      </c>
      <c r="F476">
        <f>IF(Table1[[#This Row],[Tumor Volume (mm3)]]=45,0,C476-C475)</f>
        <v>1.2849029065999957</v>
      </c>
    </row>
    <row r="477" spans="1:6" hidden="1" x14ac:dyDescent="0.35">
      <c r="A477" t="s">
        <v>226</v>
      </c>
      <c r="B477">
        <v>35</v>
      </c>
      <c r="C477">
        <v>56.523327264899997</v>
      </c>
      <c r="D477">
        <v>1</v>
      </c>
      <c r="E477" t="s">
        <v>256</v>
      </c>
      <c r="F477">
        <f>IF(Table1[[#This Row],[Tumor Volume (mm3)]]=45,0,C477-C476)</f>
        <v>2.1595299554999983</v>
      </c>
    </row>
    <row r="478" spans="1:6" hidden="1" x14ac:dyDescent="0.35">
      <c r="A478" t="s">
        <v>226</v>
      </c>
      <c r="B478">
        <v>40</v>
      </c>
      <c r="C478">
        <v>58.315592504100003</v>
      </c>
      <c r="D478">
        <v>1</v>
      </c>
      <c r="E478" t="s">
        <v>256</v>
      </c>
      <c r="F478">
        <f>IF(Table1[[#This Row],[Tumor Volume (mm3)]]=45,0,C478-C477)</f>
        <v>1.792265239200006</v>
      </c>
    </row>
    <row r="479" spans="1:6" hidden="1" x14ac:dyDescent="0.35">
      <c r="A479" t="s">
        <v>226</v>
      </c>
      <c r="B479">
        <v>45</v>
      </c>
      <c r="C479">
        <v>60.918766515400002</v>
      </c>
      <c r="D479">
        <v>1</v>
      </c>
      <c r="E479" t="s">
        <v>256</v>
      </c>
      <c r="F479">
        <f>IF(Table1[[#This Row],[Tumor Volume (mm3)]]=45,0,C479-C478)</f>
        <v>2.6031740112999984</v>
      </c>
    </row>
    <row r="480" spans="1:6" hidden="1" x14ac:dyDescent="0.35">
      <c r="A480" t="s">
        <v>118</v>
      </c>
      <c r="B480">
        <v>0</v>
      </c>
      <c r="C480">
        <v>45</v>
      </c>
      <c r="D480">
        <v>0</v>
      </c>
      <c r="E480" t="s">
        <v>260</v>
      </c>
      <c r="F480">
        <f>IF(Table1[[#This Row],[Tumor Volume (mm3)]]=45,0,C480-C479)</f>
        <v>0</v>
      </c>
    </row>
    <row r="481" spans="1:6" hidden="1" x14ac:dyDescent="0.35">
      <c r="A481" t="s">
        <v>118</v>
      </c>
      <c r="B481">
        <v>5</v>
      </c>
      <c r="C481">
        <v>47.033099632599999</v>
      </c>
      <c r="D481">
        <v>0</v>
      </c>
      <c r="E481" t="s">
        <v>260</v>
      </c>
      <c r="F481">
        <f>IF(Table1[[#This Row],[Tumor Volume (mm3)]]=45,0,C481-C480)</f>
        <v>2.033099632599999</v>
      </c>
    </row>
    <row r="482" spans="1:6" hidden="1" x14ac:dyDescent="0.35">
      <c r="A482" t="s">
        <v>176</v>
      </c>
      <c r="B482">
        <v>0</v>
      </c>
      <c r="C482">
        <v>45</v>
      </c>
      <c r="D482">
        <v>0</v>
      </c>
      <c r="E482" t="s">
        <v>258</v>
      </c>
      <c r="F482">
        <f>IF(Table1[[#This Row],[Tumor Volume (mm3)]]=45,0,C482-C481)</f>
        <v>0</v>
      </c>
    </row>
    <row r="483" spans="1:6" hidden="1" x14ac:dyDescent="0.35">
      <c r="A483" t="s">
        <v>176</v>
      </c>
      <c r="B483">
        <v>5</v>
      </c>
      <c r="C483">
        <v>46.370797592099997</v>
      </c>
      <c r="D483">
        <v>1</v>
      </c>
      <c r="E483" t="s">
        <v>258</v>
      </c>
      <c r="F483">
        <f>IF(Table1[[#This Row],[Tumor Volume (mm3)]]=45,0,C483-C482)</f>
        <v>1.3707975920999971</v>
      </c>
    </row>
    <row r="484" spans="1:6" hidden="1" x14ac:dyDescent="0.35">
      <c r="A484" t="s">
        <v>176</v>
      </c>
      <c r="B484">
        <v>10</v>
      </c>
      <c r="C484">
        <v>48.146977581999998</v>
      </c>
      <c r="D484">
        <v>2</v>
      </c>
      <c r="E484" t="s">
        <v>258</v>
      </c>
      <c r="F484">
        <f>IF(Table1[[#This Row],[Tumor Volume (mm3)]]=45,0,C484-C483)</f>
        <v>1.776179989900001</v>
      </c>
    </row>
    <row r="485" spans="1:6" hidden="1" x14ac:dyDescent="0.35">
      <c r="A485" t="s">
        <v>176</v>
      </c>
      <c r="B485">
        <v>15</v>
      </c>
      <c r="C485">
        <v>48.722077849400002</v>
      </c>
      <c r="D485">
        <v>2</v>
      </c>
      <c r="E485" t="s">
        <v>258</v>
      </c>
      <c r="F485">
        <f>IF(Table1[[#This Row],[Tumor Volume (mm3)]]=45,0,C485-C484)</f>
        <v>0.57510026740000342</v>
      </c>
    </row>
    <row r="486" spans="1:6" hidden="1" x14ac:dyDescent="0.35">
      <c r="A486" t="s">
        <v>121</v>
      </c>
      <c r="B486">
        <v>0</v>
      </c>
      <c r="C486">
        <v>45</v>
      </c>
      <c r="D486">
        <v>0</v>
      </c>
      <c r="E486" t="s">
        <v>260</v>
      </c>
      <c r="F486">
        <f>IF(Table1[[#This Row],[Tumor Volume (mm3)]]=45,0,C486-C485)</f>
        <v>0</v>
      </c>
    </row>
    <row r="487" spans="1:6" hidden="1" x14ac:dyDescent="0.35">
      <c r="A487" t="s">
        <v>121</v>
      </c>
      <c r="B487">
        <v>5</v>
      </c>
      <c r="C487">
        <v>46.565812632799997</v>
      </c>
      <c r="D487">
        <v>0</v>
      </c>
      <c r="E487" t="s">
        <v>260</v>
      </c>
      <c r="F487">
        <f>IF(Table1[[#This Row],[Tumor Volume (mm3)]]=45,0,C487-C486)</f>
        <v>1.5658126327999966</v>
      </c>
    </row>
    <row r="488" spans="1:6" hidden="1" x14ac:dyDescent="0.35">
      <c r="A488" t="s">
        <v>121</v>
      </c>
      <c r="B488">
        <v>10</v>
      </c>
      <c r="C488">
        <v>51.072512247900001</v>
      </c>
      <c r="D488">
        <v>0</v>
      </c>
      <c r="E488" t="s">
        <v>260</v>
      </c>
      <c r="F488">
        <f>IF(Table1[[#This Row],[Tumor Volume (mm3)]]=45,0,C488-C487)</f>
        <v>4.5066996151000041</v>
      </c>
    </row>
    <row r="489" spans="1:6" hidden="1" x14ac:dyDescent="0.35">
      <c r="A489" t="s">
        <v>121</v>
      </c>
      <c r="B489">
        <v>15</v>
      </c>
      <c r="C489">
        <v>53.945544290400001</v>
      </c>
      <c r="D489">
        <v>1</v>
      </c>
      <c r="E489" t="s">
        <v>260</v>
      </c>
      <c r="F489">
        <f>IF(Table1[[#This Row],[Tumor Volume (mm3)]]=45,0,C489-C488)</f>
        <v>2.8730320425000002</v>
      </c>
    </row>
    <row r="490" spans="1:6" hidden="1" x14ac:dyDescent="0.35">
      <c r="A490" t="s">
        <v>121</v>
      </c>
      <c r="B490">
        <v>20</v>
      </c>
      <c r="C490">
        <v>58.841188880300002</v>
      </c>
      <c r="D490">
        <v>1</v>
      </c>
      <c r="E490" t="s">
        <v>260</v>
      </c>
      <c r="F490">
        <f>IF(Table1[[#This Row],[Tumor Volume (mm3)]]=45,0,C490-C489)</f>
        <v>4.8956445899000016</v>
      </c>
    </row>
    <row r="491" spans="1:6" hidden="1" x14ac:dyDescent="0.35">
      <c r="A491" t="s">
        <v>121</v>
      </c>
      <c r="B491">
        <v>25</v>
      </c>
      <c r="C491">
        <v>60.253481386200001</v>
      </c>
      <c r="D491">
        <v>1</v>
      </c>
      <c r="E491" t="s">
        <v>260</v>
      </c>
      <c r="F491">
        <f>IF(Table1[[#This Row],[Tumor Volume (mm3)]]=45,0,C491-C490)</f>
        <v>1.4122925058999982</v>
      </c>
    </row>
    <row r="492" spans="1:6" hidden="1" x14ac:dyDescent="0.35">
      <c r="A492" t="s">
        <v>121</v>
      </c>
      <c r="B492">
        <v>30</v>
      </c>
      <c r="C492">
        <v>65.893986072100006</v>
      </c>
      <c r="D492">
        <v>1</v>
      </c>
      <c r="E492" t="s">
        <v>260</v>
      </c>
      <c r="F492">
        <f>IF(Table1[[#This Row],[Tumor Volume (mm3)]]=45,0,C492-C491)</f>
        <v>5.6405046859000052</v>
      </c>
    </row>
    <row r="493" spans="1:6" hidden="1" x14ac:dyDescent="0.35">
      <c r="A493" t="s">
        <v>121</v>
      </c>
      <c r="B493">
        <v>35</v>
      </c>
      <c r="C493">
        <v>66.742924173099993</v>
      </c>
      <c r="D493">
        <v>1</v>
      </c>
      <c r="E493" t="s">
        <v>260</v>
      </c>
      <c r="F493">
        <f>IF(Table1[[#This Row],[Tumor Volume (mm3)]]=45,0,C493-C492)</f>
        <v>0.84893810099998745</v>
      </c>
    </row>
    <row r="494" spans="1:6" hidden="1" x14ac:dyDescent="0.35">
      <c r="A494" t="s">
        <v>121</v>
      </c>
      <c r="B494">
        <v>40</v>
      </c>
      <c r="C494">
        <v>71.108118345199998</v>
      </c>
      <c r="D494">
        <v>1</v>
      </c>
      <c r="E494" t="s">
        <v>260</v>
      </c>
      <c r="F494">
        <f>IF(Table1[[#This Row],[Tumor Volume (mm3)]]=45,0,C494-C493)</f>
        <v>4.3651941721000043</v>
      </c>
    </row>
    <row r="495" spans="1:6" hidden="1" x14ac:dyDescent="0.35">
      <c r="A495" t="s">
        <v>121</v>
      </c>
      <c r="B495">
        <v>45</v>
      </c>
      <c r="C495">
        <v>73.324432280400003</v>
      </c>
      <c r="D495">
        <v>1</v>
      </c>
      <c r="E495" t="s">
        <v>260</v>
      </c>
      <c r="F495">
        <f>IF(Table1[[#This Row],[Tumor Volume (mm3)]]=45,0,C495-C494)</f>
        <v>2.2163139352000059</v>
      </c>
    </row>
    <row r="496" spans="1:6" hidden="1" x14ac:dyDescent="0.35">
      <c r="A496" t="s">
        <v>5</v>
      </c>
      <c r="B496">
        <v>0</v>
      </c>
      <c r="C496">
        <v>45</v>
      </c>
      <c r="D496">
        <v>0</v>
      </c>
      <c r="E496" t="s">
        <v>262</v>
      </c>
      <c r="F496">
        <f>IF(Table1[[#This Row],[Tumor Volume (mm3)]]=45,0,C496-C495)</f>
        <v>0</v>
      </c>
    </row>
    <row r="497" spans="1:6" hidden="1" x14ac:dyDescent="0.35">
      <c r="A497" t="s">
        <v>251</v>
      </c>
      <c r="B497">
        <v>0</v>
      </c>
      <c r="C497">
        <v>45</v>
      </c>
      <c r="D497">
        <v>0</v>
      </c>
      <c r="E497" t="s">
        <v>265</v>
      </c>
      <c r="F497">
        <f>IF(Table1[[#This Row],[Tumor Volume (mm3)]]=45,0,C497-C496)</f>
        <v>0</v>
      </c>
    </row>
    <row r="498" spans="1:6" hidden="1" x14ac:dyDescent="0.35">
      <c r="A498" t="s">
        <v>251</v>
      </c>
      <c r="B498">
        <v>5</v>
      </c>
      <c r="C498">
        <v>38.796473731799999</v>
      </c>
      <c r="D498">
        <v>0</v>
      </c>
      <c r="E498" t="s">
        <v>265</v>
      </c>
      <c r="F498">
        <f>IF(Table1[[#This Row],[Tumor Volume (mm3)]]=45,0,C498-C497)</f>
        <v>-6.203526268200001</v>
      </c>
    </row>
    <row r="499" spans="1:6" hidden="1" x14ac:dyDescent="0.35">
      <c r="A499" t="s">
        <v>251</v>
      </c>
      <c r="B499">
        <v>10</v>
      </c>
      <c r="C499">
        <v>35.624402697199997</v>
      </c>
      <c r="D499">
        <v>0</v>
      </c>
      <c r="E499" t="s">
        <v>265</v>
      </c>
      <c r="F499">
        <f>IF(Table1[[#This Row],[Tumor Volume (mm3)]]=45,0,C499-C498)</f>
        <v>-3.1720710346000018</v>
      </c>
    </row>
    <row r="500" spans="1:6" hidden="1" x14ac:dyDescent="0.35">
      <c r="A500" t="s">
        <v>251</v>
      </c>
      <c r="B500">
        <v>15</v>
      </c>
      <c r="C500">
        <v>32.623002526400001</v>
      </c>
      <c r="D500">
        <v>0</v>
      </c>
      <c r="E500" t="s">
        <v>265</v>
      </c>
      <c r="F500">
        <f>IF(Table1[[#This Row],[Tumor Volume (mm3)]]=45,0,C500-C499)</f>
        <v>-3.0014001707999967</v>
      </c>
    </row>
    <row r="501" spans="1:6" hidden="1" x14ac:dyDescent="0.35">
      <c r="A501" t="s">
        <v>251</v>
      </c>
      <c r="B501">
        <v>20</v>
      </c>
      <c r="C501">
        <v>30.485984843800001</v>
      </c>
      <c r="D501">
        <v>0</v>
      </c>
      <c r="E501" t="s">
        <v>265</v>
      </c>
      <c r="F501">
        <f>IF(Table1[[#This Row],[Tumor Volume (mm3)]]=45,0,C501-C500)</f>
        <v>-2.1370176825999998</v>
      </c>
    </row>
    <row r="502" spans="1:6" hidden="1" x14ac:dyDescent="0.35">
      <c r="A502" t="s">
        <v>13</v>
      </c>
      <c r="B502">
        <v>0</v>
      </c>
      <c r="C502">
        <v>45</v>
      </c>
      <c r="D502">
        <v>0</v>
      </c>
      <c r="E502" t="s">
        <v>264</v>
      </c>
      <c r="F502">
        <f>IF(Table1[[#This Row],[Tumor Volume (mm3)]]=45,0,C502-C501)</f>
        <v>0</v>
      </c>
    </row>
    <row r="503" spans="1:6" hidden="1" x14ac:dyDescent="0.35">
      <c r="A503" t="s">
        <v>13</v>
      </c>
      <c r="B503">
        <v>5</v>
      </c>
      <c r="C503">
        <v>46.395759658700001</v>
      </c>
      <c r="D503">
        <v>0</v>
      </c>
      <c r="E503" t="s">
        <v>264</v>
      </c>
      <c r="F503">
        <f>IF(Table1[[#This Row],[Tumor Volume (mm3)]]=45,0,C503-C502)</f>
        <v>1.3957596587000012</v>
      </c>
    </row>
    <row r="504" spans="1:6" hidden="1" x14ac:dyDescent="0.35">
      <c r="A504" t="s">
        <v>13</v>
      </c>
      <c r="B504">
        <v>10</v>
      </c>
      <c r="C504">
        <v>48.185373226800003</v>
      </c>
      <c r="D504">
        <v>0</v>
      </c>
      <c r="E504" t="s">
        <v>264</v>
      </c>
      <c r="F504">
        <f>IF(Table1[[#This Row],[Tumor Volume (mm3)]]=45,0,C504-C503)</f>
        <v>1.7896135681000018</v>
      </c>
    </row>
    <row r="505" spans="1:6" hidden="1" x14ac:dyDescent="0.35">
      <c r="A505" t="s">
        <v>13</v>
      </c>
      <c r="B505">
        <v>15</v>
      </c>
      <c r="C505">
        <v>49.106974734300003</v>
      </c>
      <c r="D505">
        <v>1</v>
      </c>
      <c r="E505" t="s">
        <v>264</v>
      </c>
      <c r="F505">
        <f>IF(Table1[[#This Row],[Tumor Volume (mm3)]]=45,0,C505-C504)</f>
        <v>0.92160150750000014</v>
      </c>
    </row>
    <row r="506" spans="1:6" hidden="1" x14ac:dyDescent="0.35">
      <c r="A506" t="s">
        <v>13</v>
      </c>
      <c r="B506">
        <v>20</v>
      </c>
      <c r="C506">
        <v>52.079510092600003</v>
      </c>
      <c r="D506">
        <v>1</v>
      </c>
      <c r="E506" t="s">
        <v>264</v>
      </c>
      <c r="F506">
        <f>IF(Table1[[#This Row],[Tumor Volume (mm3)]]=45,0,C506-C505)</f>
        <v>2.9725353583</v>
      </c>
    </row>
    <row r="507" spans="1:6" hidden="1" x14ac:dyDescent="0.35">
      <c r="A507" t="s">
        <v>6</v>
      </c>
      <c r="B507">
        <v>0</v>
      </c>
      <c r="C507">
        <v>45</v>
      </c>
      <c r="D507">
        <v>0</v>
      </c>
      <c r="E507" t="s">
        <v>262</v>
      </c>
      <c r="F507">
        <f>IF(Table1[[#This Row],[Tumor Volume (mm3)]]=45,0,C507-C506)</f>
        <v>0</v>
      </c>
    </row>
    <row r="508" spans="1:6" hidden="1" x14ac:dyDescent="0.35">
      <c r="A508" t="s">
        <v>6</v>
      </c>
      <c r="B508">
        <v>5</v>
      </c>
      <c r="C508">
        <v>48.791664955199998</v>
      </c>
      <c r="D508">
        <v>0</v>
      </c>
      <c r="E508" t="s">
        <v>262</v>
      </c>
      <c r="F508">
        <f>IF(Table1[[#This Row],[Tumor Volume (mm3)]]=45,0,C508-C507)</f>
        <v>3.7916649551999981</v>
      </c>
    </row>
    <row r="509" spans="1:6" hidden="1" x14ac:dyDescent="0.35">
      <c r="A509" t="s">
        <v>6</v>
      </c>
      <c r="B509">
        <v>10</v>
      </c>
      <c r="C509">
        <v>53.435986676399999</v>
      </c>
      <c r="D509">
        <v>0</v>
      </c>
      <c r="E509" t="s">
        <v>262</v>
      </c>
      <c r="F509">
        <f>IF(Table1[[#This Row],[Tumor Volume (mm3)]]=45,0,C509-C508)</f>
        <v>4.6443217212000008</v>
      </c>
    </row>
    <row r="510" spans="1:6" hidden="1" x14ac:dyDescent="0.35">
      <c r="A510" t="s">
        <v>6</v>
      </c>
      <c r="B510">
        <v>15</v>
      </c>
      <c r="C510">
        <v>58.135544845799998</v>
      </c>
      <c r="D510">
        <v>0</v>
      </c>
      <c r="E510" t="s">
        <v>262</v>
      </c>
      <c r="F510">
        <f>IF(Table1[[#This Row],[Tumor Volume (mm3)]]=45,0,C510-C509)</f>
        <v>4.6995581693999995</v>
      </c>
    </row>
    <row r="511" spans="1:6" hidden="1" x14ac:dyDescent="0.35">
      <c r="A511" t="s">
        <v>6</v>
      </c>
      <c r="B511">
        <v>20</v>
      </c>
      <c r="C511">
        <v>62.706031447100003</v>
      </c>
      <c r="D511">
        <v>0</v>
      </c>
      <c r="E511" t="s">
        <v>262</v>
      </c>
      <c r="F511">
        <f>IF(Table1[[#This Row],[Tumor Volume (mm3)]]=45,0,C511-C510)</f>
        <v>4.5704866013000043</v>
      </c>
    </row>
    <row r="512" spans="1:6" hidden="1" x14ac:dyDescent="0.35">
      <c r="A512" t="s">
        <v>6</v>
      </c>
      <c r="B512">
        <v>25</v>
      </c>
      <c r="C512">
        <v>64.663625792299996</v>
      </c>
      <c r="D512">
        <v>0</v>
      </c>
      <c r="E512" t="s">
        <v>262</v>
      </c>
      <c r="F512">
        <f>IF(Table1[[#This Row],[Tumor Volume (mm3)]]=45,0,C512-C511)</f>
        <v>1.9575943451999933</v>
      </c>
    </row>
    <row r="513" spans="1:6" hidden="1" x14ac:dyDescent="0.35">
      <c r="A513" t="s">
        <v>6</v>
      </c>
      <c r="B513">
        <v>30</v>
      </c>
      <c r="C513">
        <v>69.160519822799998</v>
      </c>
      <c r="D513">
        <v>0</v>
      </c>
      <c r="E513" t="s">
        <v>262</v>
      </c>
      <c r="F513">
        <f>IF(Table1[[#This Row],[Tumor Volume (mm3)]]=45,0,C513-C512)</f>
        <v>4.4968940305000018</v>
      </c>
    </row>
    <row r="514" spans="1:6" hidden="1" x14ac:dyDescent="0.35">
      <c r="A514" t="s">
        <v>6</v>
      </c>
      <c r="B514">
        <v>35</v>
      </c>
      <c r="C514">
        <v>71.9051172092</v>
      </c>
      <c r="D514">
        <v>0</v>
      </c>
      <c r="E514" t="s">
        <v>262</v>
      </c>
      <c r="F514">
        <f>IF(Table1[[#This Row],[Tumor Volume (mm3)]]=45,0,C514-C513)</f>
        <v>2.7445973864000024</v>
      </c>
    </row>
    <row r="515" spans="1:6" hidden="1" x14ac:dyDescent="0.35">
      <c r="A515" t="s">
        <v>245</v>
      </c>
      <c r="B515">
        <v>0</v>
      </c>
      <c r="C515">
        <v>45</v>
      </c>
      <c r="D515">
        <v>0</v>
      </c>
      <c r="E515" t="s">
        <v>265</v>
      </c>
      <c r="F515">
        <f>IF(Table1[[#This Row],[Tumor Volume (mm3)]]=45,0,C515-C514)</f>
        <v>0</v>
      </c>
    </row>
    <row r="516" spans="1:6" hidden="1" x14ac:dyDescent="0.35">
      <c r="A516" t="s">
        <v>245</v>
      </c>
      <c r="B516">
        <v>5</v>
      </c>
      <c r="C516">
        <v>45.839399762699998</v>
      </c>
      <c r="D516">
        <v>0</v>
      </c>
      <c r="E516" t="s">
        <v>265</v>
      </c>
      <c r="F516">
        <f>IF(Table1[[#This Row],[Tumor Volume (mm3)]]=45,0,C516-C515)</f>
        <v>0.83939976269999761</v>
      </c>
    </row>
    <row r="517" spans="1:6" hidden="1" x14ac:dyDescent="0.35">
      <c r="A517" t="s">
        <v>245</v>
      </c>
      <c r="B517">
        <v>10</v>
      </c>
      <c r="C517">
        <v>46.304002538500001</v>
      </c>
      <c r="D517">
        <v>1</v>
      </c>
      <c r="E517" t="s">
        <v>265</v>
      </c>
      <c r="F517">
        <f>IF(Table1[[#This Row],[Tumor Volume (mm3)]]=45,0,C517-C516)</f>
        <v>0.46460277580000309</v>
      </c>
    </row>
    <row r="518" spans="1:6" hidden="1" x14ac:dyDescent="0.35">
      <c r="A518" t="s">
        <v>245</v>
      </c>
      <c r="B518">
        <v>15</v>
      </c>
      <c r="C518">
        <v>42.172300786199997</v>
      </c>
      <c r="D518">
        <v>1</v>
      </c>
      <c r="E518" t="s">
        <v>265</v>
      </c>
      <c r="F518">
        <f>IF(Table1[[#This Row],[Tumor Volume (mm3)]]=45,0,C518-C517)</f>
        <v>-4.1317017523000032</v>
      </c>
    </row>
    <row r="519" spans="1:6" hidden="1" x14ac:dyDescent="0.35">
      <c r="A519" t="s">
        <v>245</v>
      </c>
      <c r="B519">
        <v>20</v>
      </c>
      <c r="C519">
        <v>42.957120013400001</v>
      </c>
      <c r="D519">
        <v>1</v>
      </c>
      <c r="E519" t="s">
        <v>265</v>
      </c>
      <c r="F519">
        <f>IF(Table1[[#This Row],[Tumor Volume (mm3)]]=45,0,C519-C518)</f>
        <v>0.78481922720000341</v>
      </c>
    </row>
    <row r="520" spans="1:6" hidden="1" x14ac:dyDescent="0.35">
      <c r="A520" t="s">
        <v>245</v>
      </c>
      <c r="B520">
        <v>25</v>
      </c>
      <c r="C520">
        <v>42.368692385000003</v>
      </c>
      <c r="D520">
        <v>1</v>
      </c>
      <c r="E520" t="s">
        <v>265</v>
      </c>
      <c r="F520">
        <f>IF(Table1[[#This Row],[Tumor Volume (mm3)]]=45,0,C520-C519)</f>
        <v>-0.58842762839999807</v>
      </c>
    </row>
    <row r="521" spans="1:6" hidden="1" x14ac:dyDescent="0.35">
      <c r="A521" t="s">
        <v>245</v>
      </c>
      <c r="B521">
        <v>30</v>
      </c>
      <c r="C521">
        <v>42.874460558599999</v>
      </c>
      <c r="D521">
        <v>1</v>
      </c>
      <c r="E521" t="s">
        <v>265</v>
      </c>
      <c r="F521">
        <f>IF(Table1[[#This Row],[Tumor Volume (mm3)]]=45,0,C521-C520)</f>
        <v>0.50576817359999637</v>
      </c>
    </row>
    <row r="522" spans="1:6" hidden="1" x14ac:dyDescent="0.35">
      <c r="A522" t="s">
        <v>245</v>
      </c>
      <c r="B522">
        <v>35</v>
      </c>
      <c r="C522">
        <v>38.9541145767</v>
      </c>
      <c r="D522">
        <v>1</v>
      </c>
      <c r="E522" t="s">
        <v>265</v>
      </c>
      <c r="F522">
        <f>IF(Table1[[#This Row],[Tumor Volume (mm3)]]=45,0,C522-C521)</f>
        <v>-3.9203459818999988</v>
      </c>
    </row>
    <row r="523" spans="1:6" hidden="1" x14ac:dyDescent="0.35">
      <c r="A523" t="s">
        <v>245</v>
      </c>
      <c r="B523">
        <v>40</v>
      </c>
      <c r="C523">
        <v>36.356851210499997</v>
      </c>
      <c r="D523">
        <v>1</v>
      </c>
      <c r="E523" t="s">
        <v>265</v>
      </c>
      <c r="F523">
        <f>IF(Table1[[#This Row],[Tumor Volume (mm3)]]=45,0,C523-C522)</f>
        <v>-2.5972633662000035</v>
      </c>
    </row>
    <row r="524" spans="1:6" hidden="1" x14ac:dyDescent="0.35">
      <c r="A524" t="s">
        <v>245</v>
      </c>
      <c r="B524">
        <v>45</v>
      </c>
      <c r="C524">
        <v>37.074024215500003</v>
      </c>
      <c r="D524">
        <v>1</v>
      </c>
      <c r="E524" t="s">
        <v>265</v>
      </c>
      <c r="F524">
        <f>IF(Table1[[#This Row],[Tumor Volume (mm3)]]=45,0,C524-C523)</f>
        <v>0.71717300500000647</v>
      </c>
    </row>
    <row r="525" spans="1:6" hidden="1" x14ac:dyDescent="0.35">
      <c r="A525" t="s">
        <v>124</v>
      </c>
      <c r="B525">
        <v>0</v>
      </c>
      <c r="C525">
        <v>45</v>
      </c>
      <c r="D525">
        <v>0</v>
      </c>
      <c r="E525" t="s">
        <v>260</v>
      </c>
      <c r="F525">
        <f>IF(Table1[[#This Row],[Tumor Volume (mm3)]]=45,0,C525-C524)</f>
        <v>0</v>
      </c>
    </row>
    <row r="526" spans="1:6" hidden="1" x14ac:dyDescent="0.35">
      <c r="A526" t="s">
        <v>124</v>
      </c>
      <c r="B526">
        <v>5</v>
      </c>
      <c r="C526">
        <v>46.593233366500002</v>
      </c>
      <c r="D526">
        <v>0</v>
      </c>
      <c r="E526" t="s">
        <v>260</v>
      </c>
      <c r="F526">
        <f>IF(Table1[[#This Row],[Tumor Volume (mm3)]]=45,0,C526-C525)</f>
        <v>1.5932333665000016</v>
      </c>
    </row>
    <row r="527" spans="1:6" hidden="1" x14ac:dyDescent="0.35">
      <c r="A527" t="s">
        <v>124</v>
      </c>
      <c r="B527">
        <v>10</v>
      </c>
      <c r="C527">
        <v>48.269508607500001</v>
      </c>
      <c r="D527">
        <v>0</v>
      </c>
      <c r="E527" t="s">
        <v>260</v>
      </c>
      <c r="F527">
        <f>IF(Table1[[#This Row],[Tumor Volume (mm3)]]=45,0,C527-C526)</f>
        <v>1.676275240999999</v>
      </c>
    </row>
    <row r="528" spans="1:6" hidden="1" x14ac:dyDescent="0.35">
      <c r="A528" t="s">
        <v>124</v>
      </c>
      <c r="B528">
        <v>15</v>
      </c>
      <c r="C528">
        <v>49.653244036300002</v>
      </c>
      <c r="D528">
        <v>1</v>
      </c>
      <c r="E528" t="s">
        <v>260</v>
      </c>
      <c r="F528">
        <f>IF(Table1[[#This Row],[Tumor Volume (mm3)]]=45,0,C528-C527)</f>
        <v>1.3837354288000014</v>
      </c>
    </row>
    <row r="529" spans="1:6" hidden="1" x14ac:dyDescent="0.35">
      <c r="A529" t="s">
        <v>124</v>
      </c>
      <c r="B529">
        <v>20</v>
      </c>
      <c r="C529">
        <v>51.447118300100001</v>
      </c>
      <c r="D529">
        <v>2</v>
      </c>
      <c r="E529" t="s">
        <v>260</v>
      </c>
      <c r="F529">
        <f>IF(Table1[[#This Row],[Tumor Volume (mm3)]]=45,0,C529-C528)</f>
        <v>1.7938742637999994</v>
      </c>
    </row>
    <row r="530" spans="1:6" hidden="1" x14ac:dyDescent="0.35">
      <c r="A530" t="s">
        <v>124</v>
      </c>
      <c r="B530">
        <v>25</v>
      </c>
      <c r="C530">
        <v>55.670106604499999</v>
      </c>
      <c r="D530">
        <v>3</v>
      </c>
      <c r="E530" t="s">
        <v>260</v>
      </c>
      <c r="F530">
        <f>IF(Table1[[#This Row],[Tumor Volume (mm3)]]=45,0,C530-C529)</f>
        <v>4.2229883043999976</v>
      </c>
    </row>
    <row r="531" spans="1:6" hidden="1" x14ac:dyDescent="0.35">
      <c r="A531" t="s">
        <v>124</v>
      </c>
      <c r="B531">
        <v>30</v>
      </c>
      <c r="C531">
        <v>57.997706416600003</v>
      </c>
      <c r="D531">
        <v>3</v>
      </c>
      <c r="E531" t="s">
        <v>260</v>
      </c>
      <c r="F531">
        <f>IF(Table1[[#This Row],[Tumor Volume (mm3)]]=45,0,C531-C530)</f>
        <v>2.3275998121000043</v>
      </c>
    </row>
    <row r="532" spans="1:6" hidden="1" x14ac:dyDescent="0.35">
      <c r="A532" t="s">
        <v>124</v>
      </c>
      <c r="B532">
        <v>35</v>
      </c>
      <c r="C532">
        <v>60.384519784600002</v>
      </c>
      <c r="D532">
        <v>4</v>
      </c>
      <c r="E532" t="s">
        <v>260</v>
      </c>
      <c r="F532">
        <f>IF(Table1[[#This Row],[Tumor Volume (mm3)]]=45,0,C532-C531)</f>
        <v>2.3868133679999985</v>
      </c>
    </row>
    <row r="533" spans="1:6" hidden="1" x14ac:dyDescent="0.35">
      <c r="A533" t="s">
        <v>124</v>
      </c>
      <c r="B533">
        <v>40</v>
      </c>
      <c r="C533">
        <v>62.2219149274</v>
      </c>
      <c r="D533">
        <v>4</v>
      </c>
      <c r="E533" t="s">
        <v>260</v>
      </c>
      <c r="F533">
        <f>IF(Table1[[#This Row],[Tumor Volume (mm3)]]=45,0,C533-C532)</f>
        <v>1.8373951427999984</v>
      </c>
    </row>
    <row r="534" spans="1:6" hidden="1" x14ac:dyDescent="0.35">
      <c r="A534" t="s">
        <v>124</v>
      </c>
      <c r="B534">
        <v>45</v>
      </c>
      <c r="C534">
        <v>68.163195170700007</v>
      </c>
      <c r="D534">
        <v>4</v>
      </c>
      <c r="E534" t="s">
        <v>260</v>
      </c>
      <c r="F534">
        <f>IF(Table1[[#This Row],[Tumor Volume (mm3)]]=45,0,C534-C533)</f>
        <v>5.9412802433000067</v>
      </c>
    </row>
    <row r="535" spans="1:6" hidden="1" x14ac:dyDescent="0.35">
      <c r="A535" t="s">
        <v>244</v>
      </c>
      <c r="B535">
        <v>0</v>
      </c>
      <c r="C535">
        <v>45</v>
      </c>
      <c r="D535">
        <v>0</v>
      </c>
      <c r="E535" t="s">
        <v>265</v>
      </c>
      <c r="F535">
        <f>IF(Table1[[#This Row],[Tumor Volume (mm3)]]=45,0,C535-C534)</f>
        <v>0</v>
      </c>
    </row>
    <row r="536" spans="1:6" hidden="1" x14ac:dyDescent="0.35">
      <c r="A536" t="s">
        <v>244</v>
      </c>
      <c r="B536">
        <v>5</v>
      </c>
      <c r="C536">
        <v>44.022752456500001</v>
      </c>
      <c r="D536">
        <v>0</v>
      </c>
      <c r="E536" t="s">
        <v>265</v>
      </c>
      <c r="F536">
        <f>IF(Table1[[#This Row],[Tumor Volume (mm3)]]=45,0,C536-C535)</f>
        <v>-0.97724754349999898</v>
      </c>
    </row>
    <row r="537" spans="1:6" hidden="1" x14ac:dyDescent="0.35">
      <c r="A537" t="s">
        <v>244</v>
      </c>
      <c r="B537">
        <v>10</v>
      </c>
      <c r="C537">
        <v>44.5020424625</v>
      </c>
      <c r="D537">
        <v>0</v>
      </c>
      <c r="E537" t="s">
        <v>265</v>
      </c>
      <c r="F537">
        <f>IF(Table1[[#This Row],[Tumor Volume (mm3)]]=45,0,C537-C536)</f>
        <v>0.47929000599999938</v>
      </c>
    </row>
    <row r="538" spans="1:6" hidden="1" x14ac:dyDescent="0.35">
      <c r="A538" t="s">
        <v>244</v>
      </c>
      <c r="B538">
        <v>15</v>
      </c>
      <c r="C538">
        <v>45.216742994400001</v>
      </c>
      <c r="D538">
        <v>0</v>
      </c>
      <c r="E538" t="s">
        <v>265</v>
      </c>
      <c r="F538">
        <f>IF(Table1[[#This Row],[Tumor Volume (mm3)]]=45,0,C538-C537)</f>
        <v>0.71470053190000016</v>
      </c>
    </row>
    <row r="539" spans="1:6" hidden="1" x14ac:dyDescent="0.35">
      <c r="A539" t="s">
        <v>244</v>
      </c>
      <c r="B539">
        <v>20</v>
      </c>
      <c r="C539">
        <v>45.933322187900004</v>
      </c>
      <c r="D539">
        <v>1</v>
      </c>
      <c r="E539" t="s">
        <v>265</v>
      </c>
      <c r="F539">
        <f>IF(Table1[[#This Row],[Tumor Volume (mm3)]]=45,0,C539-C538)</f>
        <v>0.71657919350000299</v>
      </c>
    </row>
    <row r="540" spans="1:6" hidden="1" x14ac:dyDescent="0.35">
      <c r="A540" t="s">
        <v>244</v>
      </c>
      <c r="B540">
        <v>25</v>
      </c>
      <c r="C540">
        <v>46.809224692500003</v>
      </c>
      <c r="D540">
        <v>1</v>
      </c>
      <c r="E540" t="s">
        <v>265</v>
      </c>
      <c r="F540">
        <f>IF(Table1[[#This Row],[Tumor Volume (mm3)]]=45,0,C540-C539)</f>
        <v>0.87590250459999908</v>
      </c>
    </row>
    <row r="541" spans="1:6" hidden="1" x14ac:dyDescent="0.35">
      <c r="A541" t="s">
        <v>244</v>
      </c>
      <c r="B541">
        <v>30</v>
      </c>
      <c r="C541">
        <v>44.221479879599997</v>
      </c>
      <c r="D541">
        <v>2</v>
      </c>
      <c r="E541" t="s">
        <v>265</v>
      </c>
      <c r="F541">
        <f>IF(Table1[[#This Row],[Tumor Volume (mm3)]]=45,0,C541-C540)</f>
        <v>-2.5877448129000058</v>
      </c>
    </row>
    <row r="542" spans="1:6" hidden="1" x14ac:dyDescent="0.35">
      <c r="A542" t="s">
        <v>244</v>
      </c>
      <c r="B542">
        <v>35</v>
      </c>
      <c r="C542">
        <v>44.702832962499997</v>
      </c>
      <c r="D542">
        <v>2</v>
      </c>
      <c r="E542" t="s">
        <v>265</v>
      </c>
      <c r="F542">
        <f>IF(Table1[[#This Row],[Tumor Volume (mm3)]]=45,0,C542-C541)</f>
        <v>0.48135308290000012</v>
      </c>
    </row>
    <row r="543" spans="1:6" hidden="1" x14ac:dyDescent="0.35">
      <c r="A543" t="s">
        <v>244</v>
      </c>
      <c r="B543">
        <v>40</v>
      </c>
      <c r="C543">
        <v>45.5658210311</v>
      </c>
      <c r="D543">
        <v>2</v>
      </c>
      <c r="E543" t="s">
        <v>265</v>
      </c>
      <c r="F543">
        <f>IF(Table1[[#This Row],[Tumor Volume (mm3)]]=45,0,C543-C542)</f>
        <v>0.86298806860000354</v>
      </c>
    </row>
    <row r="544" spans="1:6" hidden="1" x14ac:dyDescent="0.35">
      <c r="A544" t="s">
        <v>244</v>
      </c>
      <c r="B544">
        <v>45</v>
      </c>
      <c r="C544">
        <v>40.159220298599998</v>
      </c>
      <c r="D544">
        <v>2</v>
      </c>
      <c r="E544" t="s">
        <v>265</v>
      </c>
      <c r="F544">
        <f>IF(Table1[[#This Row],[Tumor Volume (mm3)]]=45,0,C544-C543)</f>
        <v>-5.4066007325000029</v>
      </c>
    </row>
    <row r="545" spans="1:6" hidden="1" x14ac:dyDescent="0.35">
      <c r="A545" t="s">
        <v>49</v>
      </c>
      <c r="B545">
        <v>0</v>
      </c>
      <c r="C545">
        <v>45</v>
      </c>
      <c r="D545">
        <v>0</v>
      </c>
      <c r="E545" t="s">
        <v>262</v>
      </c>
      <c r="F545">
        <f>IF(Table1[[#This Row],[Tumor Volume (mm3)]]=45,0,C545-C544)</f>
        <v>0</v>
      </c>
    </row>
    <row r="546" spans="1:6" hidden="1" x14ac:dyDescent="0.35">
      <c r="A546" t="s">
        <v>49</v>
      </c>
      <c r="B546">
        <v>5</v>
      </c>
      <c r="C546">
        <v>48.782068780800003</v>
      </c>
      <c r="D546">
        <v>0</v>
      </c>
      <c r="E546" t="s">
        <v>262</v>
      </c>
      <c r="F546">
        <f>IF(Table1[[#This Row],[Tumor Volume (mm3)]]=45,0,C546-C545)</f>
        <v>3.7820687808000031</v>
      </c>
    </row>
    <row r="547" spans="1:6" hidden="1" x14ac:dyDescent="0.35">
      <c r="A547" t="s">
        <v>49</v>
      </c>
      <c r="B547">
        <v>10</v>
      </c>
      <c r="C547">
        <v>49.647086498100002</v>
      </c>
      <c r="D547">
        <v>0</v>
      </c>
      <c r="E547" t="s">
        <v>262</v>
      </c>
      <c r="F547">
        <f>IF(Table1[[#This Row],[Tumor Volume (mm3)]]=45,0,C547-C546)</f>
        <v>0.86501771729999888</v>
      </c>
    </row>
    <row r="548" spans="1:6" hidden="1" x14ac:dyDescent="0.35">
      <c r="A548" t="s">
        <v>49</v>
      </c>
      <c r="B548">
        <v>15</v>
      </c>
      <c r="C548">
        <v>53.646168043499998</v>
      </c>
      <c r="D548">
        <v>1</v>
      </c>
      <c r="E548" t="s">
        <v>262</v>
      </c>
      <c r="F548">
        <f>IF(Table1[[#This Row],[Tumor Volume (mm3)]]=45,0,C548-C547)</f>
        <v>3.9990815453999957</v>
      </c>
    </row>
    <row r="549" spans="1:6" hidden="1" x14ac:dyDescent="0.35">
      <c r="A549" t="s">
        <v>49</v>
      </c>
      <c r="B549">
        <v>20</v>
      </c>
      <c r="C549">
        <v>55.096993558500003</v>
      </c>
      <c r="D549">
        <v>1</v>
      </c>
      <c r="E549" t="s">
        <v>262</v>
      </c>
      <c r="F549">
        <f>IF(Table1[[#This Row],[Tumor Volume (mm3)]]=45,0,C549-C548)</f>
        <v>1.4508255150000053</v>
      </c>
    </row>
    <row r="550" spans="1:6" hidden="1" x14ac:dyDescent="0.35">
      <c r="A550" t="s">
        <v>49</v>
      </c>
      <c r="B550">
        <v>25</v>
      </c>
      <c r="C550">
        <v>57.524446106200003</v>
      </c>
      <c r="D550">
        <v>2</v>
      </c>
      <c r="E550" t="s">
        <v>262</v>
      </c>
      <c r="F550">
        <f>IF(Table1[[#This Row],[Tumor Volume (mm3)]]=45,0,C550-C549)</f>
        <v>2.4274525476999997</v>
      </c>
    </row>
    <row r="551" spans="1:6" hidden="1" x14ac:dyDescent="0.35">
      <c r="A551" t="s">
        <v>49</v>
      </c>
      <c r="B551">
        <v>30</v>
      </c>
      <c r="C551">
        <v>61.1081859982</v>
      </c>
      <c r="D551">
        <v>2</v>
      </c>
      <c r="E551" t="s">
        <v>262</v>
      </c>
      <c r="F551">
        <f>IF(Table1[[#This Row],[Tumor Volume (mm3)]]=45,0,C551-C550)</f>
        <v>3.583739891999997</v>
      </c>
    </row>
    <row r="552" spans="1:6" hidden="1" x14ac:dyDescent="0.35">
      <c r="A552" t="s">
        <v>49</v>
      </c>
      <c r="B552">
        <v>35</v>
      </c>
      <c r="C552">
        <v>64.0948892973</v>
      </c>
      <c r="D552">
        <v>2</v>
      </c>
      <c r="E552" t="s">
        <v>262</v>
      </c>
      <c r="F552">
        <f>IF(Table1[[#This Row],[Tumor Volume (mm3)]]=45,0,C552-C551)</f>
        <v>2.9867032991000002</v>
      </c>
    </row>
    <row r="553" spans="1:6" hidden="1" x14ac:dyDescent="0.35">
      <c r="A553" t="s">
        <v>49</v>
      </c>
      <c r="B553">
        <v>40</v>
      </c>
      <c r="C553">
        <v>67.742814055699995</v>
      </c>
      <c r="D553">
        <v>2</v>
      </c>
      <c r="E553" t="s">
        <v>262</v>
      </c>
      <c r="F553">
        <f>IF(Table1[[#This Row],[Tumor Volume (mm3)]]=45,0,C553-C552)</f>
        <v>3.647924758399995</v>
      </c>
    </row>
    <row r="554" spans="1:6" hidden="1" x14ac:dyDescent="0.35">
      <c r="A554" t="s">
        <v>49</v>
      </c>
      <c r="B554">
        <v>45</v>
      </c>
      <c r="C554">
        <v>69.872250794699994</v>
      </c>
      <c r="D554">
        <v>2</v>
      </c>
      <c r="E554" t="s">
        <v>262</v>
      </c>
      <c r="F554">
        <f>IF(Table1[[#This Row],[Tumor Volume (mm3)]]=45,0,C554-C553)</f>
        <v>2.1294367389999991</v>
      </c>
    </row>
    <row r="555" spans="1:6" x14ac:dyDescent="0.35">
      <c r="A555" t="s">
        <v>215</v>
      </c>
      <c r="B555">
        <v>0</v>
      </c>
      <c r="C555">
        <v>45</v>
      </c>
      <c r="D555">
        <v>0</v>
      </c>
      <c r="E555" t="s">
        <v>263</v>
      </c>
      <c r="F555">
        <f>IF(Table1[[#This Row],[Tumor Volume (mm3)]]=45,0,C555-C554)</f>
        <v>0</v>
      </c>
    </row>
    <row r="556" spans="1:6" x14ac:dyDescent="0.35">
      <c r="A556" t="s">
        <v>215</v>
      </c>
      <c r="B556">
        <v>5</v>
      </c>
      <c r="C556">
        <v>46.188741927700001</v>
      </c>
      <c r="D556">
        <v>0</v>
      </c>
      <c r="E556" t="s">
        <v>263</v>
      </c>
      <c r="F556">
        <f>IF(Table1[[#This Row],[Tumor Volume (mm3)]]=45,0,C556-C555)</f>
        <v>1.1887419277000006</v>
      </c>
    </row>
    <row r="557" spans="1:6" x14ac:dyDescent="0.35">
      <c r="A557" t="s">
        <v>215</v>
      </c>
      <c r="B557">
        <v>10</v>
      </c>
      <c r="C557">
        <v>50.094753821700003</v>
      </c>
      <c r="D557">
        <v>0</v>
      </c>
      <c r="E557" t="s">
        <v>263</v>
      </c>
      <c r="F557">
        <f>IF(Table1[[#This Row],[Tumor Volume (mm3)]]=45,0,C557-C556)</f>
        <v>3.9060118940000024</v>
      </c>
    </row>
    <row r="558" spans="1:6" x14ac:dyDescent="0.35">
      <c r="A558" t="s">
        <v>215</v>
      </c>
      <c r="B558">
        <v>15</v>
      </c>
      <c r="C558">
        <v>51.007258002</v>
      </c>
      <c r="D558">
        <v>0</v>
      </c>
      <c r="E558" t="s">
        <v>263</v>
      </c>
      <c r="F558">
        <f>IF(Table1[[#This Row],[Tumor Volume (mm3)]]=45,0,C558-C557)</f>
        <v>0.91250418029999736</v>
      </c>
    </row>
    <row r="559" spans="1:6" x14ac:dyDescent="0.35">
      <c r="A559" t="s">
        <v>215</v>
      </c>
      <c r="B559">
        <v>20</v>
      </c>
      <c r="C559">
        <v>55.090096910200003</v>
      </c>
      <c r="D559">
        <v>1</v>
      </c>
      <c r="E559" t="s">
        <v>263</v>
      </c>
      <c r="F559">
        <f>IF(Table1[[#This Row],[Tumor Volume (mm3)]]=45,0,C559-C558)</f>
        <v>4.0828389082000029</v>
      </c>
    </row>
    <row r="560" spans="1:6" x14ac:dyDescent="0.35">
      <c r="A560" t="s">
        <v>215</v>
      </c>
      <c r="B560">
        <v>25</v>
      </c>
      <c r="C560">
        <v>55.754082566000001</v>
      </c>
      <c r="D560">
        <v>2</v>
      </c>
      <c r="E560" t="s">
        <v>263</v>
      </c>
      <c r="F560">
        <f>IF(Table1[[#This Row],[Tumor Volume (mm3)]]=45,0,C560-C559)</f>
        <v>0.66398565579999769</v>
      </c>
    </row>
    <row r="561" spans="1:6" x14ac:dyDescent="0.35">
      <c r="A561" t="s">
        <v>215</v>
      </c>
      <c r="B561">
        <v>30</v>
      </c>
      <c r="C561">
        <v>58.952829107200003</v>
      </c>
      <c r="D561">
        <v>3</v>
      </c>
      <c r="E561" t="s">
        <v>263</v>
      </c>
      <c r="F561">
        <f>IF(Table1[[#This Row],[Tumor Volume (mm3)]]=45,0,C561-C560)</f>
        <v>3.198746541200002</v>
      </c>
    </row>
    <row r="562" spans="1:6" x14ac:dyDescent="0.35">
      <c r="A562" t="s">
        <v>215</v>
      </c>
      <c r="B562">
        <v>35</v>
      </c>
      <c r="C562">
        <v>60.862158834500001</v>
      </c>
      <c r="D562">
        <v>4</v>
      </c>
      <c r="E562" t="s">
        <v>263</v>
      </c>
      <c r="F562">
        <f>IF(Table1[[#This Row],[Tumor Volume (mm3)]]=45,0,C562-C561)</f>
        <v>1.9093297272999976</v>
      </c>
    </row>
    <row r="563" spans="1:6" x14ac:dyDescent="0.35">
      <c r="A563" t="s">
        <v>215</v>
      </c>
      <c r="B563">
        <v>40</v>
      </c>
      <c r="C563">
        <v>61.7749626799</v>
      </c>
      <c r="D563">
        <v>4</v>
      </c>
      <c r="E563" t="s">
        <v>263</v>
      </c>
      <c r="F563">
        <f>IF(Table1[[#This Row],[Tumor Volume (mm3)]]=45,0,C563-C562)</f>
        <v>0.91280384539999915</v>
      </c>
    </row>
    <row r="564" spans="1:6" x14ac:dyDescent="0.35">
      <c r="A564" t="s">
        <v>210</v>
      </c>
      <c r="B564">
        <v>0</v>
      </c>
      <c r="C564">
        <v>45</v>
      </c>
      <c r="D564">
        <v>0</v>
      </c>
      <c r="E564" t="s">
        <v>263</v>
      </c>
      <c r="F564">
        <f>IF(Table1[[#This Row],[Tumor Volume (mm3)]]=45,0,C564-C563)</f>
        <v>0</v>
      </c>
    </row>
    <row r="565" spans="1:6" x14ac:dyDescent="0.35">
      <c r="A565" t="s">
        <v>210</v>
      </c>
      <c r="B565">
        <v>5</v>
      </c>
      <c r="C565">
        <v>47.656424357500001</v>
      </c>
      <c r="D565">
        <v>1</v>
      </c>
      <c r="E565" t="s">
        <v>263</v>
      </c>
      <c r="F565">
        <f>IF(Table1[[#This Row],[Tumor Volume (mm3)]]=45,0,C565-C564)</f>
        <v>2.6564243575000006</v>
      </c>
    </row>
    <row r="566" spans="1:6" x14ac:dyDescent="0.35">
      <c r="A566" t="s">
        <v>210</v>
      </c>
      <c r="B566">
        <v>10</v>
      </c>
      <c r="C566">
        <v>49.188231667399997</v>
      </c>
      <c r="D566">
        <v>1</v>
      </c>
      <c r="E566" t="s">
        <v>263</v>
      </c>
      <c r="F566">
        <f>IF(Table1[[#This Row],[Tumor Volume (mm3)]]=45,0,C566-C565)</f>
        <v>1.531807309899996</v>
      </c>
    </row>
    <row r="567" spans="1:6" x14ac:dyDescent="0.35">
      <c r="A567" t="s">
        <v>210</v>
      </c>
      <c r="B567">
        <v>15</v>
      </c>
      <c r="C567">
        <v>52.6826953952</v>
      </c>
      <c r="D567">
        <v>1</v>
      </c>
      <c r="E567" t="s">
        <v>263</v>
      </c>
      <c r="F567">
        <f>IF(Table1[[#This Row],[Tumor Volume (mm3)]]=45,0,C567-C566)</f>
        <v>3.494463727800003</v>
      </c>
    </row>
    <row r="568" spans="1:6" x14ac:dyDescent="0.35">
      <c r="A568" t="s">
        <v>210</v>
      </c>
      <c r="B568">
        <v>20</v>
      </c>
      <c r="C568">
        <v>54.643295405499998</v>
      </c>
      <c r="D568">
        <v>1</v>
      </c>
      <c r="E568" t="s">
        <v>263</v>
      </c>
      <c r="F568">
        <f>IF(Table1[[#This Row],[Tumor Volume (mm3)]]=45,0,C568-C567)</f>
        <v>1.9606000102999985</v>
      </c>
    </row>
    <row r="569" spans="1:6" x14ac:dyDescent="0.35">
      <c r="A569" t="s">
        <v>210</v>
      </c>
      <c r="B569">
        <v>25</v>
      </c>
      <c r="C569">
        <v>56.8494055954</v>
      </c>
      <c r="D569">
        <v>1</v>
      </c>
      <c r="E569" t="s">
        <v>263</v>
      </c>
      <c r="F569">
        <f>IF(Table1[[#This Row],[Tumor Volume (mm3)]]=45,0,C569-C568)</f>
        <v>2.2061101899000022</v>
      </c>
    </row>
    <row r="570" spans="1:6" x14ac:dyDescent="0.35">
      <c r="A570" t="s">
        <v>210</v>
      </c>
      <c r="B570">
        <v>30</v>
      </c>
      <c r="C570">
        <v>60.328717050900003</v>
      </c>
      <c r="D570">
        <v>1</v>
      </c>
      <c r="E570" t="s">
        <v>263</v>
      </c>
      <c r="F570">
        <f>IF(Table1[[#This Row],[Tumor Volume (mm3)]]=45,0,C570-C569)</f>
        <v>3.4793114555000031</v>
      </c>
    </row>
    <row r="571" spans="1:6" x14ac:dyDescent="0.35">
      <c r="A571" t="s">
        <v>210</v>
      </c>
      <c r="B571">
        <v>35</v>
      </c>
      <c r="C571">
        <v>62.330420396599997</v>
      </c>
      <c r="D571">
        <v>2</v>
      </c>
      <c r="E571" t="s">
        <v>263</v>
      </c>
      <c r="F571">
        <f>IF(Table1[[#This Row],[Tumor Volume (mm3)]]=45,0,C571-C570)</f>
        <v>2.001703345699994</v>
      </c>
    </row>
    <row r="572" spans="1:6" x14ac:dyDescent="0.35">
      <c r="A572" t="s">
        <v>210</v>
      </c>
      <c r="B572">
        <v>40</v>
      </c>
      <c r="C572">
        <v>68.525856157899995</v>
      </c>
      <c r="D572">
        <v>2</v>
      </c>
      <c r="E572" t="s">
        <v>263</v>
      </c>
      <c r="F572">
        <f>IF(Table1[[#This Row],[Tumor Volume (mm3)]]=45,0,C572-C571)</f>
        <v>6.1954357612999971</v>
      </c>
    </row>
    <row r="573" spans="1:6" x14ac:dyDescent="0.35">
      <c r="A573" t="s">
        <v>210</v>
      </c>
      <c r="B573">
        <v>45</v>
      </c>
      <c r="C573">
        <v>70.492787634099997</v>
      </c>
      <c r="D573">
        <v>2</v>
      </c>
      <c r="E573" t="s">
        <v>263</v>
      </c>
      <c r="F573">
        <f>IF(Table1[[#This Row],[Tumor Volume (mm3)]]=45,0,C573-C572)</f>
        <v>1.9669314762000027</v>
      </c>
    </row>
    <row r="574" spans="1:6" hidden="1" x14ac:dyDescent="0.35">
      <c r="A574" t="s">
        <v>76</v>
      </c>
      <c r="B574">
        <v>0</v>
      </c>
      <c r="C574">
        <v>45</v>
      </c>
      <c r="D574">
        <v>0</v>
      </c>
      <c r="E574" t="s">
        <v>261</v>
      </c>
      <c r="F574">
        <f>IF(Table1[[#This Row],[Tumor Volume (mm3)]]=45,0,C574-C573)</f>
        <v>0</v>
      </c>
    </row>
    <row r="575" spans="1:6" hidden="1" x14ac:dyDescent="0.35">
      <c r="A575" t="s">
        <v>76</v>
      </c>
      <c r="B575">
        <v>5</v>
      </c>
      <c r="C575">
        <v>45.851530621199998</v>
      </c>
      <c r="D575">
        <v>0</v>
      </c>
      <c r="E575" t="s">
        <v>261</v>
      </c>
      <c r="F575">
        <f>IF(Table1[[#This Row],[Tumor Volume (mm3)]]=45,0,C575-C574)</f>
        <v>0.85153062119999845</v>
      </c>
    </row>
    <row r="576" spans="1:6" hidden="1" x14ac:dyDescent="0.35">
      <c r="A576" t="s">
        <v>76</v>
      </c>
      <c r="B576">
        <v>10</v>
      </c>
      <c r="C576">
        <v>40.170558475199996</v>
      </c>
      <c r="D576">
        <v>0</v>
      </c>
      <c r="E576" t="s">
        <v>261</v>
      </c>
      <c r="F576">
        <f>IF(Table1[[#This Row],[Tumor Volume (mm3)]]=45,0,C576-C575)</f>
        <v>-5.680972146000002</v>
      </c>
    </row>
    <row r="577" spans="1:23" hidden="1" x14ac:dyDescent="0.35">
      <c r="A577" t="s">
        <v>76</v>
      </c>
      <c r="B577">
        <v>15</v>
      </c>
      <c r="C577">
        <v>40.678128524199998</v>
      </c>
      <c r="D577">
        <v>0</v>
      </c>
      <c r="E577" t="s">
        <v>261</v>
      </c>
      <c r="F577">
        <f>IF(Table1[[#This Row],[Tumor Volume (mm3)]]=45,0,C577-C576)</f>
        <v>0.50757004900000169</v>
      </c>
    </row>
    <row r="578" spans="1:23" hidden="1" x14ac:dyDescent="0.35">
      <c r="A578" t="s">
        <v>76</v>
      </c>
      <c r="B578">
        <v>20</v>
      </c>
      <c r="C578">
        <v>41.211897003099999</v>
      </c>
      <c r="D578">
        <v>0</v>
      </c>
      <c r="E578" t="s">
        <v>261</v>
      </c>
      <c r="F578">
        <f>IF(Table1[[#This Row],[Tumor Volume (mm3)]]=45,0,C578-C577)</f>
        <v>0.53376847890000079</v>
      </c>
      <c r="H578">
        <v>0</v>
      </c>
      <c r="N578" t="s">
        <v>268</v>
      </c>
      <c r="S578" t="s">
        <v>269</v>
      </c>
      <c r="V578">
        <v>1</v>
      </c>
      <c r="W578">
        <v>2</v>
      </c>
    </row>
    <row r="579" spans="1:23" hidden="1" x14ac:dyDescent="0.35">
      <c r="A579" t="s">
        <v>76</v>
      </c>
      <c r="B579">
        <v>25</v>
      </c>
      <c r="C579">
        <v>35.569399350399998</v>
      </c>
      <c r="D579">
        <v>1</v>
      </c>
      <c r="E579" t="s">
        <v>261</v>
      </c>
      <c r="F579">
        <f>IF(Table1[[#This Row],[Tumor Volume (mm3)]]=45,0,C579-C578)</f>
        <v>-5.6424976527000013</v>
      </c>
      <c r="H579">
        <v>5</v>
      </c>
      <c r="U579">
        <v>0</v>
      </c>
      <c r="V579" t="s">
        <v>268</v>
      </c>
      <c r="W579" t="s">
        <v>269</v>
      </c>
    </row>
    <row r="580" spans="1:23" hidden="1" x14ac:dyDescent="0.35">
      <c r="A580" t="s">
        <v>76</v>
      </c>
      <c r="B580">
        <v>30</v>
      </c>
      <c r="C580">
        <v>34.952582842299996</v>
      </c>
      <c r="D580">
        <v>1</v>
      </c>
      <c r="E580" t="s">
        <v>261</v>
      </c>
      <c r="F580">
        <f>IF(Table1[[#This Row],[Tumor Volume (mm3)]]=45,0,C580-C579)</f>
        <v>-0.61681650810000122</v>
      </c>
      <c r="H580">
        <v>10</v>
      </c>
      <c r="M580">
        <v>0</v>
      </c>
      <c r="N580">
        <v>45</v>
      </c>
      <c r="S580">
        <v>45</v>
      </c>
      <c r="U580">
        <v>5</v>
      </c>
      <c r="V580" t="s">
        <v>268</v>
      </c>
      <c r="W580" t="s">
        <v>269</v>
      </c>
    </row>
    <row r="581" spans="1:23" hidden="1" x14ac:dyDescent="0.35">
      <c r="A581" t="s">
        <v>76</v>
      </c>
      <c r="B581">
        <v>35</v>
      </c>
      <c r="C581">
        <v>30.960391942699999</v>
      </c>
      <c r="D581">
        <v>1</v>
      </c>
      <c r="E581" t="s">
        <v>261</v>
      </c>
      <c r="F581">
        <f>IF(Table1[[#This Row],[Tumor Volume (mm3)]]=45,0,C581-C580)</f>
        <v>-3.9921908995999971</v>
      </c>
      <c r="H581">
        <v>15</v>
      </c>
      <c r="U581">
        <v>10</v>
      </c>
      <c r="V581" t="s">
        <v>268</v>
      </c>
      <c r="W581" t="s">
        <v>269</v>
      </c>
    </row>
    <row r="582" spans="1:23" hidden="1" x14ac:dyDescent="0.35">
      <c r="A582" t="s">
        <v>76</v>
      </c>
      <c r="B582">
        <v>40</v>
      </c>
      <c r="C582">
        <v>31.369405733600001</v>
      </c>
      <c r="D582">
        <v>1</v>
      </c>
      <c r="E582" t="s">
        <v>261</v>
      </c>
      <c r="F582">
        <f>IF(Table1[[#This Row],[Tumor Volume (mm3)]]=45,0,C582-C581)</f>
        <v>0.40901379090000134</v>
      </c>
      <c r="H582">
        <v>20</v>
      </c>
      <c r="M582">
        <v>5</v>
      </c>
      <c r="N582">
        <v>47.570392076099999</v>
      </c>
      <c r="O582">
        <f>N582-N580</f>
        <v>2.5703920760999992</v>
      </c>
      <c r="P582">
        <f>N582-S580</f>
        <v>2.5703920760999992</v>
      </c>
      <c r="Q582">
        <f>S582-N580</f>
        <v>3.786801463499998</v>
      </c>
      <c r="R582">
        <f>S582-S580</f>
        <v>3.786801463499998</v>
      </c>
      <c r="S582">
        <v>48.786801463499998</v>
      </c>
      <c r="U582">
        <v>15</v>
      </c>
      <c r="V582" t="s">
        <v>269</v>
      </c>
      <c r="W582" t="s">
        <v>268</v>
      </c>
    </row>
    <row r="583" spans="1:23" hidden="1" x14ac:dyDescent="0.35">
      <c r="A583" t="s">
        <v>76</v>
      </c>
      <c r="B583">
        <v>45</v>
      </c>
      <c r="C583">
        <v>29.128471808699999</v>
      </c>
      <c r="D583">
        <v>1</v>
      </c>
      <c r="E583" t="s">
        <v>261</v>
      </c>
      <c r="F583">
        <f>IF(Table1[[#This Row],[Tumor Volume (mm3)]]=45,0,C583-C582)</f>
        <v>-2.240933924900002</v>
      </c>
      <c r="H583">
        <v>25</v>
      </c>
      <c r="U583">
        <v>20</v>
      </c>
    </row>
    <row r="584" spans="1:23" x14ac:dyDescent="0.35">
      <c r="A584" t="s">
        <v>100</v>
      </c>
      <c r="B584">
        <v>0</v>
      </c>
      <c r="C584">
        <v>45</v>
      </c>
      <c r="D584">
        <v>0</v>
      </c>
      <c r="E584" t="s">
        <v>259</v>
      </c>
      <c r="F584">
        <f>IF(Table1[[#This Row],[Tumor Volume (mm3)]]=45,0,C584-C583)</f>
        <v>0</v>
      </c>
      <c r="H584">
        <v>30</v>
      </c>
      <c r="M584">
        <v>10</v>
      </c>
      <c r="N584">
        <v>49.880527801699998</v>
      </c>
      <c r="O584">
        <f>N584-N582</f>
        <v>2.3101357255999986</v>
      </c>
      <c r="P584">
        <f>N584-S582</f>
        <v>1.0937263381999998</v>
      </c>
      <c r="Q584">
        <f>S584-N582</f>
        <v>4.1747640553000025</v>
      </c>
      <c r="R584">
        <f>S584-S582</f>
        <v>2.9583546679000037</v>
      </c>
      <c r="S584">
        <v>51.745156131400002</v>
      </c>
      <c r="U584">
        <v>25</v>
      </c>
    </row>
    <row r="585" spans="1:23" x14ac:dyDescent="0.35">
      <c r="A585" t="s">
        <v>100</v>
      </c>
      <c r="B585">
        <v>5</v>
      </c>
      <c r="C585">
        <v>46.880749158599997</v>
      </c>
      <c r="D585">
        <v>0</v>
      </c>
      <c r="E585" t="s">
        <v>259</v>
      </c>
      <c r="F585">
        <f>IF(Table1[[#This Row],[Tumor Volume (mm3)]]=45,0,C585-C584)</f>
        <v>1.8807491585999969</v>
      </c>
      <c r="H585">
        <v>35</v>
      </c>
      <c r="U585">
        <v>30</v>
      </c>
    </row>
    <row r="586" spans="1:23" x14ac:dyDescent="0.35">
      <c r="A586" t="s">
        <v>100</v>
      </c>
      <c r="B586">
        <v>10</v>
      </c>
      <c r="C586">
        <v>48.1834016703</v>
      </c>
      <c r="D586">
        <v>0</v>
      </c>
      <c r="E586" t="s">
        <v>259</v>
      </c>
      <c r="F586">
        <f>IF(Table1[[#This Row],[Tumor Volume (mm3)]]=45,0,C586-C585)</f>
        <v>1.3026525117000034</v>
      </c>
      <c r="M586">
        <v>15</v>
      </c>
      <c r="N586">
        <v>53.442019760999997</v>
      </c>
      <c r="O586">
        <f>N586-N584</f>
        <v>3.5614919592999996</v>
      </c>
      <c r="P586">
        <f>N586-S584</f>
        <v>1.6968636295999957</v>
      </c>
      <c r="Q586">
        <f>S586-N584</f>
        <v>1.4453242675000055</v>
      </c>
      <c r="R586">
        <f>S586-S584</f>
        <v>-0.41930406219999838</v>
      </c>
      <c r="S586">
        <v>51.325852069200003</v>
      </c>
      <c r="U586">
        <v>35</v>
      </c>
    </row>
    <row r="587" spans="1:23" x14ac:dyDescent="0.35">
      <c r="A587" t="s">
        <v>100</v>
      </c>
      <c r="B587">
        <v>15</v>
      </c>
      <c r="C587">
        <v>51.0604192395</v>
      </c>
      <c r="D587">
        <v>1</v>
      </c>
      <c r="E587" t="s">
        <v>259</v>
      </c>
      <c r="F587">
        <f>IF(Table1[[#This Row],[Tumor Volume (mm3)]]=45,0,C587-C586)</f>
        <v>2.8770175691999995</v>
      </c>
    </row>
    <row r="588" spans="1:23" hidden="1" x14ac:dyDescent="0.35">
      <c r="A588" t="s">
        <v>111</v>
      </c>
      <c r="B588">
        <v>0</v>
      </c>
      <c r="C588">
        <v>45</v>
      </c>
      <c r="D588">
        <v>0</v>
      </c>
      <c r="E588" t="s">
        <v>267</v>
      </c>
      <c r="F588">
        <f>IF(Table1[[#This Row],[Tumor Volume (mm3)]]=45,0,C588-C587)</f>
        <v>0</v>
      </c>
      <c r="H588" t="s">
        <v>111</v>
      </c>
      <c r="I588">
        <v>0</v>
      </c>
      <c r="J588">
        <v>45</v>
      </c>
      <c r="K588">
        <v>0</v>
      </c>
      <c r="L588" t="s">
        <v>267</v>
      </c>
      <c r="M588">
        <v>20</v>
      </c>
      <c r="N588">
        <v>54.6576500822</v>
      </c>
      <c r="O588">
        <f>N588-N586</f>
        <v>1.2156303212000026</v>
      </c>
      <c r="P588">
        <f>N588-S586</f>
        <v>3.3317980129999967</v>
      </c>
      <c r="Q588">
        <f>S588-N586</f>
        <v>1.8841022622000025</v>
      </c>
      <c r="R588">
        <f>S588-S586</f>
        <v>4.0002699539999966</v>
      </c>
      <c r="S588">
        <v>55.3261220232</v>
      </c>
    </row>
    <row r="589" spans="1:23" hidden="1" x14ac:dyDescent="0.35">
      <c r="A589" t="s">
        <v>111</v>
      </c>
      <c r="B589">
        <v>0</v>
      </c>
      <c r="C589">
        <v>45</v>
      </c>
      <c r="D589">
        <v>0</v>
      </c>
      <c r="E589" t="s">
        <v>267</v>
      </c>
      <c r="F589">
        <f>IF(Table1[[#This Row],[Tumor Volume (mm3)]]=45,0,C589-C588)</f>
        <v>0</v>
      </c>
      <c r="H589" t="s">
        <v>111</v>
      </c>
      <c r="I589">
        <v>0</v>
      </c>
      <c r="J589">
        <v>45</v>
      </c>
      <c r="K589">
        <v>0</v>
      </c>
      <c r="L589" t="s">
        <v>267</v>
      </c>
    </row>
    <row r="590" spans="1:23" hidden="1" x14ac:dyDescent="0.35">
      <c r="A590" t="s">
        <v>111</v>
      </c>
      <c r="B590">
        <v>5</v>
      </c>
      <c r="C590">
        <v>48.786801463499998</v>
      </c>
      <c r="D590">
        <v>0</v>
      </c>
      <c r="E590" t="s">
        <v>267</v>
      </c>
      <c r="F590">
        <f>IF(Table1[[#This Row],[Tumor Volume (mm3)]]=45,0,C590-C589)</f>
        <v>3.786801463499998</v>
      </c>
      <c r="H590" t="s">
        <v>111</v>
      </c>
      <c r="I590">
        <v>5</v>
      </c>
      <c r="J590">
        <v>48.786801463499998</v>
      </c>
      <c r="K590">
        <v>0</v>
      </c>
      <c r="L590" t="s">
        <v>267</v>
      </c>
      <c r="M590">
        <v>25</v>
      </c>
      <c r="N590">
        <v>56.045563533500001</v>
      </c>
      <c r="O590">
        <f>N590-N588</f>
        <v>1.3879134513000011</v>
      </c>
      <c r="P590">
        <f>N590-S588</f>
        <v>0.71944151030000114</v>
      </c>
    </row>
    <row r="591" spans="1:23" hidden="1" x14ac:dyDescent="0.35">
      <c r="A591" t="s">
        <v>111</v>
      </c>
      <c r="B591">
        <v>5</v>
      </c>
      <c r="C591">
        <v>47.570392076099999</v>
      </c>
      <c r="D591">
        <v>0</v>
      </c>
      <c r="E591" t="s">
        <v>267</v>
      </c>
      <c r="F591">
        <f>IF(Table1[[#This Row],[Tumor Volume (mm3)]]=45,0,C591-C590)</f>
        <v>-1.2164093873999988</v>
      </c>
      <c r="H591" t="s">
        <v>111</v>
      </c>
      <c r="I591">
        <v>5</v>
      </c>
      <c r="J591">
        <v>47.570392076099999</v>
      </c>
      <c r="K591">
        <v>0</v>
      </c>
      <c r="L591" t="s">
        <v>267</v>
      </c>
      <c r="M591">
        <v>30</v>
      </c>
      <c r="N591">
        <v>59.0822939412</v>
      </c>
    </row>
    <row r="592" spans="1:23" hidden="1" x14ac:dyDescent="0.35">
      <c r="A592" t="s">
        <v>111</v>
      </c>
      <c r="B592">
        <v>10</v>
      </c>
      <c r="C592">
        <v>51.745156131400002</v>
      </c>
      <c r="D592">
        <v>0</v>
      </c>
      <c r="E592" t="s">
        <v>267</v>
      </c>
      <c r="F592">
        <f>IF(Table1[[#This Row],[Tumor Volume (mm3)]]=45,0,C592-C591)</f>
        <v>4.1747640553000025</v>
      </c>
      <c r="H592" t="s">
        <v>111</v>
      </c>
      <c r="I592">
        <v>10</v>
      </c>
      <c r="J592">
        <v>51.745156131400002</v>
      </c>
      <c r="K592">
        <v>0</v>
      </c>
      <c r="L592" t="s">
        <v>267</v>
      </c>
      <c r="M592">
        <v>35</v>
      </c>
      <c r="N592">
        <v>62.570879613700001</v>
      </c>
    </row>
    <row r="593" spans="1:12" hidden="1" x14ac:dyDescent="0.35">
      <c r="A593" t="s">
        <v>111</v>
      </c>
      <c r="B593">
        <v>10</v>
      </c>
      <c r="C593">
        <v>49.880527801699998</v>
      </c>
      <c r="D593">
        <v>0</v>
      </c>
      <c r="E593" t="s">
        <v>267</v>
      </c>
      <c r="F593">
        <f>IF(Table1[[#This Row],[Tumor Volume (mm3)]]=45,0,C593-C592)</f>
        <v>-1.8646283297000039</v>
      </c>
      <c r="H593" t="s">
        <v>111</v>
      </c>
      <c r="I593">
        <v>10</v>
      </c>
      <c r="J593">
        <v>49.880527801699998</v>
      </c>
      <c r="K593">
        <v>0</v>
      </c>
      <c r="L593" t="s">
        <v>267</v>
      </c>
    </row>
    <row r="594" spans="1:12" hidden="1" x14ac:dyDescent="0.35">
      <c r="A594" t="s">
        <v>111</v>
      </c>
      <c r="B594">
        <v>15</v>
      </c>
      <c r="C594">
        <v>51.325852069200003</v>
      </c>
      <c r="D594">
        <v>1</v>
      </c>
      <c r="E594" t="s">
        <v>267</v>
      </c>
      <c r="F594">
        <f>IF(Table1[[#This Row],[Tumor Volume (mm3)]]=45,0,C594-C593)</f>
        <v>1.4453242675000055</v>
      </c>
      <c r="H594" t="s">
        <v>111</v>
      </c>
      <c r="I594">
        <v>15</v>
      </c>
      <c r="J594">
        <v>51.325852069200003</v>
      </c>
      <c r="K594">
        <v>1</v>
      </c>
      <c r="L594" t="s">
        <v>267</v>
      </c>
    </row>
    <row r="595" spans="1:12" hidden="1" x14ac:dyDescent="0.35">
      <c r="A595" t="s">
        <v>111</v>
      </c>
      <c r="B595">
        <v>15</v>
      </c>
      <c r="C595">
        <v>53.442019760999997</v>
      </c>
      <c r="D595">
        <v>0</v>
      </c>
      <c r="E595" t="s">
        <v>267</v>
      </c>
      <c r="F595">
        <f>IF(Table1[[#This Row],[Tumor Volume (mm3)]]=45,0,C595-C594)</f>
        <v>2.1161676917999941</v>
      </c>
      <c r="H595" t="s">
        <v>111</v>
      </c>
      <c r="I595">
        <v>15</v>
      </c>
      <c r="J595">
        <v>53.442019760999997</v>
      </c>
      <c r="K595">
        <v>0</v>
      </c>
      <c r="L595" t="s">
        <v>267</v>
      </c>
    </row>
    <row r="596" spans="1:12" hidden="1" x14ac:dyDescent="0.35">
      <c r="A596" t="s">
        <v>111</v>
      </c>
      <c r="B596">
        <v>20</v>
      </c>
      <c r="C596">
        <v>55.3261220232</v>
      </c>
      <c r="D596">
        <v>1</v>
      </c>
      <c r="E596" t="s">
        <v>267</v>
      </c>
      <c r="F596">
        <f>IF(Table1[[#This Row],[Tumor Volume (mm3)]]=45,0,C596-C595)</f>
        <v>1.8841022622000025</v>
      </c>
      <c r="H596" t="s">
        <v>111</v>
      </c>
      <c r="I596">
        <v>20</v>
      </c>
      <c r="J596">
        <v>55.3261220232</v>
      </c>
      <c r="K596">
        <v>1</v>
      </c>
      <c r="L596" t="s">
        <v>267</v>
      </c>
    </row>
    <row r="597" spans="1:12" hidden="1" x14ac:dyDescent="0.35">
      <c r="A597" t="s">
        <v>111</v>
      </c>
      <c r="B597">
        <v>20</v>
      </c>
      <c r="C597">
        <v>54.6576500822</v>
      </c>
      <c r="D597">
        <v>1</v>
      </c>
      <c r="E597" t="s">
        <v>267</v>
      </c>
      <c r="F597">
        <f>IF(Table1[[#This Row],[Tumor Volume (mm3)]]=45,0,C597-C596)</f>
        <v>-0.66847194099999996</v>
      </c>
      <c r="H597" t="s">
        <v>111</v>
      </c>
      <c r="I597">
        <v>20</v>
      </c>
      <c r="J597">
        <v>54.6576500822</v>
      </c>
      <c r="K597">
        <v>1</v>
      </c>
      <c r="L597" t="s">
        <v>267</v>
      </c>
    </row>
    <row r="598" spans="1:12" hidden="1" x14ac:dyDescent="0.35">
      <c r="A598" t="s">
        <v>111</v>
      </c>
      <c r="B598">
        <v>25</v>
      </c>
      <c r="C598">
        <v>56.045563533500001</v>
      </c>
      <c r="D598">
        <v>1</v>
      </c>
      <c r="E598" t="s">
        <v>267</v>
      </c>
      <c r="F598">
        <f>IF(Table1[[#This Row],[Tumor Volume (mm3)]]=45,0,C598-C597)</f>
        <v>1.3879134513000011</v>
      </c>
      <c r="H598" t="s">
        <v>111</v>
      </c>
      <c r="I598">
        <v>25</v>
      </c>
      <c r="J598">
        <v>56.045563533500001</v>
      </c>
      <c r="K598">
        <v>1</v>
      </c>
      <c r="L598" t="s">
        <v>267</v>
      </c>
    </row>
    <row r="599" spans="1:12" hidden="1" x14ac:dyDescent="0.35">
      <c r="A599" t="s">
        <v>111</v>
      </c>
      <c r="B599">
        <v>30</v>
      </c>
      <c r="C599">
        <v>59.0822939412</v>
      </c>
      <c r="D599">
        <v>1</v>
      </c>
      <c r="E599" t="s">
        <v>267</v>
      </c>
      <c r="F599">
        <f>IF(Table1[[#This Row],[Tumor Volume (mm3)]]=45,0,C599-C598)</f>
        <v>3.0367304076999986</v>
      </c>
      <c r="H599" t="s">
        <v>111</v>
      </c>
      <c r="I599">
        <v>30</v>
      </c>
      <c r="J599">
        <v>59.0822939412</v>
      </c>
      <c r="K599">
        <v>1</v>
      </c>
      <c r="L599" t="s">
        <v>267</v>
      </c>
    </row>
    <row r="600" spans="1:12" hidden="1" x14ac:dyDescent="0.35">
      <c r="A600" t="s">
        <v>111</v>
      </c>
      <c r="B600">
        <v>35</v>
      </c>
      <c r="C600">
        <v>62.570879613700001</v>
      </c>
      <c r="D600">
        <v>2</v>
      </c>
      <c r="E600" t="s">
        <v>267</v>
      </c>
      <c r="F600">
        <f>IF(Table1[[#This Row],[Tumor Volume (mm3)]]=45,0,C600-C599)</f>
        <v>3.4885856725000011</v>
      </c>
      <c r="H600" t="s">
        <v>111</v>
      </c>
      <c r="I600">
        <v>35</v>
      </c>
      <c r="J600">
        <v>62.570879613700001</v>
      </c>
      <c r="K600">
        <v>2</v>
      </c>
      <c r="L600" t="s">
        <v>267</v>
      </c>
    </row>
    <row r="601" spans="1:12" hidden="1" x14ac:dyDescent="0.35">
      <c r="A601" t="s">
        <v>9</v>
      </c>
      <c r="B601">
        <v>0</v>
      </c>
      <c r="C601">
        <v>45</v>
      </c>
      <c r="D601">
        <v>0</v>
      </c>
      <c r="E601" t="s">
        <v>262</v>
      </c>
      <c r="F601">
        <f>IF(Table1[[#This Row],[Tumor Volume (mm3)]]=45,0,C601-C600)</f>
        <v>0</v>
      </c>
    </row>
    <row r="602" spans="1:12" hidden="1" x14ac:dyDescent="0.35">
      <c r="A602" t="s">
        <v>9</v>
      </c>
      <c r="B602">
        <v>5</v>
      </c>
      <c r="C602">
        <v>49.470417015099997</v>
      </c>
      <c r="D602">
        <v>0</v>
      </c>
      <c r="E602" t="s">
        <v>262</v>
      </c>
      <c r="F602">
        <f>IF(Table1[[#This Row],[Tumor Volume (mm3)]]=45,0,C602-C601)</f>
        <v>4.4704170150999971</v>
      </c>
    </row>
    <row r="603" spans="1:12" hidden="1" x14ac:dyDescent="0.35">
      <c r="A603" t="s">
        <v>9</v>
      </c>
      <c r="B603">
        <v>10</v>
      </c>
      <c r="C603">
        <v>51.368862160500001</v>
      </c>
      <c r="D603">
        <v>1</v>
      </c>
      <c r="E603" t="s">
        <v>262</v>
      </c>
      <c r="F603">
        <f>IF(Table1[[#This Row],[Tumor Volume (mm3)]]=45,0,C603-C602)</f>
        <v>1.8984451454000038</v>
      </c>
    </row>
    <row r="604" spans="1:12" hidden="1" x14ac:dyDescent="0.35">
      <c r="A604" t="s">
        <v>9</v>
      </c>
      <c r="B604">
        <v>15</v>
      </c>
      <c r="C604">
        <v>56.184327014899999</v>
      </c>
      <c r="D604">
        <v>1</v>
      </c>
      <c r="E604" t="s">
        <v>262</v>
      </c>
      <c r="F604">
        <f>IF(Table1[[#This Row],[Tumor Volume (mm3)]]=45,0,C604-C603)</f>
        <v>4.8154648543999983</v>
      </c>
    </row>
    <row r="605" spans="1:12" hidden="1" x14ac:dyDescent="0.35">
      <c r="A605" t="s">
        <v>9</v>
      </c>
      <c r="B605">
        <v>20</v>
      </c>
      <c r="C605">
        <v>57.935912176599999</v>
      </c>
      <c r="D605">
        <v>1</v>
      </c>
      <c r="E605" t="s">
        <v>262</v>
      </c>
      <c r="F605">
        <f>IF(Table1[[#This Row],[Tumor Volume (mm3)]]=45,0,C605-C604)</f>
        <v>1.7515851616999996</v>
      </c>
    </row>
    <row r="606" spans="1:12" hidden="1" x14ac:dyDescent="0.35">
      <c r="A606" t="s">
        <v>9</v>
      </c>
      <c r="B606">
        <v>25</v>
      </c>
      <c r="C606">
        <v>59.548853696800002</v>
      </c>
      <c r="D606">
        <v>1</v>
      </c>
      <c r="E606" t="s">
        <v>262</v>
      </c>
      <c r="F606">
        <f>IF(Table1[[#This Row],[Tumor Volume (mm3)]]=45,0,C606-C605)</f>
        <v>1.6129415202000033</v>
      </c>
    </row>
    <row r="607" spans="1:12" hidden="1" x14ac:dyDescent="0.35">
      <c r="A607" t="s">
        <v>9</v>
      </c>
      <c r="B607">
        <v>30</v>
      </c>
      <c r="C607">
        <v>63.599609535699997</v>
      </c>
      <c r="D607">
        <v>1</v>
      </c>
      <c r="E607" t="s">
        <v>262</v>
      </c>
      <c r="F607">
        <f>IF(Table1[[#This Row],[Tumor Volume (mm3)]]=45,0,C607-C606)</f>
        <v>4.0507558388999954</v>
      </c>
    </row>
    <row r="608" spans="1:12" hidden="1" x14ac:dyDescent="0.35">
      <c r="A608" t="s">
        <v>9</v>
      </c>
      <c r="B608">
        <v>35</v>
      </c>
      <c r="C608">
        <v>67.211270096000007</v>
      </c>
      <c r="D608">
        <v>2</v>
      </c>
      <c r="E608" t="s">
        <v>262</v>
      </c>
      <c r="F608">
        <f>IF(Table1[[#This Row],[Tumor Volume (mm3)]]=45,0,C608-C607)</f>
        <v>3.6116605603000096</v>
      </c>
    </row>
    <row r="609" spans="1:6" hidden="1" x14ac:dyDescent="0.35">
      <c r="A609" t="s">
        <v>9</v>
      </c>
      <c r="B609">
        <v>40</v>
      </c>
      <c r="C609">
        <v>71.150834684399996</v>
      </c>
      <c r="D609">
        <v>2</v>
      </c>
      <c r="E609" t="s">
        <v>262</v>
      </c>
      <c r="F609">
        <f>IF(Table1[[#This Row],[Tumor Volume (mm3)]]=45,0,C609-C608)</f>
        <v>3.939564588399989</v>
      </c>
    </row>
    <row r="610" spans="1:6" hidden="1" x14ac:dyDescent="0.35">
      <c r="A610" t="s">
        <v>9</v>
      </c>
      <c r="B610">
        <v>45</v>
      </c>
      <c r="C610">
        <v>74.1040856682</v>
      </c>
      <c r="D610">
        <v>2</v>
      </c>
      <c r="E610" t="s">
        <v>262</v>
      </c>
      <c r="F610">
        <f>IF(Table1[[#This Row],[Tumor Volume (mm3)]]=45,0,C610-C609)</f>
        <v>2.9532509838000038</v>
      </c>
    </row>
    <row r="611" spans="1:6" x14ac:dyDescent="0.35">
      <c r="A611" t="s">
        <v>105</v>
      </c>
      <c r="B611">
        <v>0</v>
      </c>
      <c r="C611">
        <v>45</v>
      </c>
      <c r="D611">
        <v>0</v>
      </c>
      <c r="E611" t="s">
        <v>259</v>
      </c>
      <c r="F611">
        <f>IF(Table1[[#This Row],[Tumor Volume (mm3)]]=45,0,C611-C610)</f>
        <v>0</v>
      </c>
    </row>
    <row r="612" spans="1:6" x14ac:dyDescent="0.35">
      <c r="A612" t="s">
        <v>105</v>
      </c>
      <c r="B612">
        <v>5</v>
      </c>
      <c r="C612">
        <v>45.751727280200001</v>
      </c>
      <c r="D612">
        <v>0</v>
      </c>
      <c r="E612" t="s">
        <v>259</v>
      </c>
      <c r="F612">
        <f>IF(Table1[[#This Row],[Tumor Volume (mm3)]]=45,0,C612-C611)</f>
        <v>0.75172728020000079</v>
      </c>
    </row>
    <row r="613" spans="1:6" x14ac:dyDescent="0.35">
      <c r="A613" t="s">
        <v>105</v>
      </c>
      <c r="B613">
        <v>10</v>
      </c>
      <c r="C613">
        <v>46.233844138899997</v>
      </c>
      <c r="D613">
        <v>1</v>
      </c>
      <c r="E613" t="s">
        <v>259</v>
      </c>
      <c r="F613">
        <f>IF(Table1[[#This Row],[Tumor Volume (mm3)]]=45,0,C613-C612)</f>
        <v>0.48211685869999599</v>
      </c>
    </row>
    <row r="614" spans="1:6" x14ac:dyDescent="0.35">
      <c r="A614" t="s">
        <v>105</v>
      </c>
      <c r="B614">
        <v>15</v>
      </c>
      <c r="C614">
        <v>50.692603580300002</v>
      </c>
      <c r="D614">
        <v>2</v>
      </c>
      <c r="E614" t="s">
        <v>259</v>
      </c>
      <c r="F614">
        <f>IF(Table1[[#This Row],[Tumor Volume (mm3)]]=45,0,C614-C613)</f>
        <v>4.4587594414000051</v>
      </c>
    </row>
    <row r="615" spans="1:6" x14ac:dyDescent="0.35">
      <c r="A615" t="s">
        <v>105</v>
      </c>
      <c r="B615">
        <v>20</v>
      </c>
      <c r="C615">
        <v>51.997806181100003</v>
      </c>
      <c r="D615">
        <v>2</v>
      </c>
      <c r="E615" t="s">
        <v>259</v>
      </c>
      <c r="F615">
        <f>IF(Table1[[#This Row],[Tumor Volume (mm3)]]=45,0,C615-C614)</f>
        <v>1.3052026008000013</v>
      </c>
    </row>
    <row r="616" spans="1:6" x14ac:dyDescent="0.35">
      <c r="A616" t="s">
        <v>105</v>
      </c>
      <c r="B616">
        <v>25</v>
      </c>
      <c r="C616">
        <v>53.730914343400002</v>
      </c>
      <c r="D616">
        <v>2</v>
      </c>
      <c r="E616" t="s">
        <v>259</v>
      </c>
      <c r="F616">
        <f>IF(Table1[[#This Row],[Tumor Volume (mm3)]]=45,0,C616-C615)</f>
        <v>1.7331081622999989</v>
      </c>
    </row>
    <row r="617" spans="1:6" x14ac:dyDescent="0.35">
      <c r="A617" t="s">
        <v>105</v>
      </c>
      <c r="B617">
        <v>30</v>
      </c>
      <c r="C617">
        <v>55.4552897489</v>
      </c>
      <c r="D617">
        <v>2</v>
      </c>
      <c r="E617" t="s">
        <v>259</v>
      </c>
      <c r="F617">
        <f>IF(Table1[[#This Row],[Tumor Volume (mm3)]]=45,0,C617-C616)</f>
        <v>1.7243754054999982</v>
      </c>
    </row>
    <row r="618" spans="1:6" hidden="1" x14ac:dyDescent="0.35">
      <c r="A618" t="s">
        <v>57</v>
      </c>
      <c r="B618">
        <v>0</v>
      </c>
      <c r="C618">
        <v>45</v>
      </c>
      <c r="D618">
        <v>0</v>
      </c>
      <c r="E618" t="s">
        <v>262</v>
      </c>
      <c r="F618">
        <f>IF(Table1[[#This Row],[Tumor Volume (mm3)]]=45,0,C618-C617)</f>
        <v>0</v>
      </c>
    </row>
    <row r="619" spans="1:6" hidden="1" x14ac:dyDescent="0.35">
      <c r="A619" t="s">
        <v>187</v>
      </c>
      <c r="B619">
        <v>0</v>
      </c>
      <c r="C619">
        <v>45</v>
      </c>
      <c r="D619">
        <v>0</v>
      </c>
      <c r="E619" t="s">
        <v>258</v>
      </c>
      <c r="F619">
        <f>IF(Table1[[#This Row],[Tumor Volume (mm3)]]=45,0,C619-C618)</f>
        <v>0</v>
      </c>
    </row>
    <row r="620" spans="1:6" hidden="1" x14ac:dyDescent="0.35">
      <c r="A620" t="s">
        <v>187</v>
      </c>
      <c r="B620">
        <v>5</v>
      </c>
      <c r="C620">
        <v>47.7846818035</v>
      </c>
      <c r="D620">
        <v>0</v>
      </c>
      <c r="E620" t="s">
        <v>258</v>
      </c>
      <c r="F620">
        <f>IF(Table1[[#This Row],[Tumor Volume (mm3)]]=45,0,C620-C619)</f>
        <v>2.7846818034999998</v>
      </c>
    </row>
    <row r="621" spans="1:6" hidden="1" x14ac:dyDescent="0.35">
      <c r="A621" t="s">
        <v>75</v>
      </c>
      <c r="B621">
        <v>0</v>
      </c>
      <c r="C621">
        <v>45</v>
      </c>
      <c r="D621">
        <v>0</v>
      </c>
      <c r="E621" t="s">
        <v>261</v>
      </c>
      <c r="F621">
        <f>IF(Table1[[#This Row],[Tumor Volume (mm3)]]=45,0,C621-C620)</f>
        <v>0</v>
      </c>
    </row>
    <row r="622" spans="1:6" hidden="1" x14ac:dyDescent="0.35">
      <c r="A622" t="s">
        <v>75</v>
      </c>
      <c r="B622">
        <v>5</v>
      </c>
      <c r="C622">
        <v>44.0653978295</v>
      </c>
      <c r="D622">
        <v>0</v>
      </c>
      <c r="E622" t="s">
        <v>261</v>
      </c>
      <c r="F622">
        <f>IF(Table1[[#This Row],[Tumor Volume (mm3)]]=45,0,C622-C621)</f>
        <v>-0.93460217049999983</v>
      </c>
    </row>
    <row r="623" spans="1:6" hidden="1" x14ac:dyDescent="0.35">
      <c r="A623" t="s">
        <v>75</v>
      </c>
      <c r="B623">
        <v>10</v>
      </c>
      <c r="C623">
        <v>41.020929241200001</v>
      </c>
      <c r="D623">
        <v>0</v>
      </c>
      <c r="E623" t="s">
        <v>261</v>
      </c>
      <c r="F623">
        <f>IF(Table1[[#This Row],[Tumor Volume (mm3)]]=45,0,C623-C622)</f>
        <v>-3.0444685882999991</v>
      </c>
    </row>
    <row r="624" spans="1:6" hidden="1" x14ac:dyDescent="0.35">
      <c r="A624" t="s">
        <v>75</v>
      </c>
      <c r="B624">
        <v>15</v>
      </c>
      <c r="C624">
        <v>40.330934792699999</v>
      </c>
      <c r="D624">
        <v>0</v>
      </c>
      <c r="E624" t="s">
        <v>261</v>
      </c>
      <c r="F624">
        <f>IF(Table1[[#This Row],[Tumor Volume (mm3)]]=45,0,C624-C623)</f>
        <v>-0.68999444850000202</v>
      </c>
    </row>
    <row r="625" spans="1:6" hidden="1" x14ac:dyDescent="0.35">
      <c r="A625" t="s">
        <v>75</v>
      </c>
      <c r="B625">
        <v>20</v>
      </c>
      <c r="C625">
        <v>35.345361359100004</v>
      </c>
      <c r="D625">
        <v>0</v>
      </c>
      <c r="E625" t="s">
        <v>261</v>
      </c>
      <c r="F625">
        <f>IF(Table1[[#This Row],[Tumor Volume (mm3)]]=45,0,C625-C624)</f>
        <v>-4.9855734335999955</v>
      </c>
    </row>
    <row r="626" spans="1:6" hidden="1" x14ac:dyDescent="0.35">
      <c r="A626" t="s">
        <v>75</v>
      </c>
      <c r="B626">
        <v>25</v>
      </c>
      <c r="C626">
        <v>34.082180303100003</v>
      </c>
      <c r="D626">
        <v>1</v>
      </c>
      <c r="E626" t="s">
        <v>261</v>
      </c>
      <c r="F626">
        <f>IF(Table1[[#This Row],[Tumor Volume (mm3)]]=45,0,C626-C625)</f>
        <v>-1.2631810560000005</v>
      </c>
    </row>
    <row r="627" spans="1:6" hidden="1" x14ac:dyDescent="0.35">
      <c r="A627" t="s">
        <v>75</v>
      </c>
      <c r="B627">
        <v>30</v>
      </c>
      <c r="C627">
        <v>34.711473015999999</v>
      </c>
      <c r="D627">
        <v>1</v>
      </c>
      <c r="E627" t="s">
        <v>261</v>
      </c>
      <c r="F627">
        <f>IF(Table1[[#This Row],[Tumor Volume (mm3)]]=45,0,C627-C626)</f>
        <v>0.62929271289999633</v>
      </c>
    </row>
    <row r="628" spans="1:6" hidden="1" x14ac:dyDescent="0.35">
      <c r="A628" t="s">
        <v>75</v>
      </c>
      <c r="B628">
        <v>35</v>
      </c>
      <c r="C628">
        <v>35.152166204300002</v>
      </c>
      <c r="D628">
        <v>1</v>
      </c>
      <c r="E628" t="s">
        <v>261</v>
      </c>
      <c r="F628">
        <f>IF(Table1[[#This Row],[Tumor Volume (mm3)]]=45,0,C628-C627)</f>
        <v>0.4406931883000027</v>
      </c>
    </row>
    <row r="629" spans="1:6" hidden="1" x14ac:dyDescent="0.35">
      <c r="A629" t="s">
        <v>75</v>
      </c>
      <c r="B629">
        <v>40</v>
      </c>
      <c r="C629">
        <v>35.557932787699997</v>
      </c>
      <c r="D629">
        <v>2</v>
      </c>
      <c r="E629" t="s">
        <v>261</v>
      </c>
      <c r="F629">
        <f>IF(Table1[[#This Row],[Tumor Volume (mm3)]]=45,0,C629-C628)</f>
        <v>0.40576658339999483</v>
      </c>
    </row>
    <row r="630" spans="1:6" hidden="1" x14ac:dyDescent="0.35">
      <c r="A630" t="s">
        <v>75</v>
      </c>
      <c r="B630">
        <v>45</v>
      </c>
      <c r="C630">
        <v>33.562402172100001</v>
      </c>
      <c r="D630">
        <v>3</v>
      </c>
      <c r="E630" t="s">
        <v>261</v>
      </c>
      <c r="F630">
        <f>IF(Table1[[#This Row],[Tumor Volume (mm3)]]=45,0,C630-C629)</f>
        <v>-1.9955306155999963</v>
      </c>
    </row>
    <row r="631" spans="1:6" hidden="1" x14ac:dyDescent="0.35">
      <c r="A631" t="s">
        <v>227</v>
      </c>
      <c r="B631">
        <v>0</v>
      </c>
      <c r="C631">
        <v>45</v>
      </c>
      <c r="D631">
        <v>0</v>
      </c>
      <c r="E631" t="s">
        <v>261</v>
      </c>
      <c r="F631">
        <f>IF(Table1[[#This Row],[Tumor Volume (mm3)]]=45,0,C631-C630)</f>
        <v>0</v>
      </c>
    </row>
    <row r="632" spans="1:6" hidden="1" x14ac:dyDescent="0.35">
      <c r="A632" t="s">
        <v>227</v>
      </c>
      <c r="B632">
        <v>5</v>
      </c>
      <c r="C632">
        <v>41.020518210399999</v>
      </c>
      <c r="D632">
        <v>0</v>
      </c>
      <c r="E632" t="s">
        <v>261</v>
      </c>
      <c r="F632">
        <f>IF(Table1[[#This Row],[Tumor Volume (mm3)]]=45,0,C632-C631)</f>
        <v>-3.9794817896000012</v>
      </c>
    </row>
    <row r="633" spans="1:6" hidden="1" x14ac:dyDescent="0.35">
      <c r="A633" t="s">
        <v>227</v>
      </c>
      <c r="B633">
        <v>10</v>
      </c>
      <c r="C633">
        <v>41.631247305899997</v>
      </c>
      <c r="D633">
        <v>0</v>
      </c>
      <c r="E633" t="s">
        <v>261</v>
      </c>
      <c r="F633">
        <f>IF(Table1[[#This Row],[Tumor Volume (mm3)]]=45,0,C633-C632)</f>
        <v>0.61072909549999821</v>
      </c>
    </row>
    <row r="634" spans="1:6" hidden="1" x14ac:dyDescent="0.35">
      <c r="A634" t="s">
        <v>227</v>
      </c>
      <c r="B634">
        <v>15</v>
      </c>
      <c r="C634">
        <v>39.158001152399997</v>
      </c>
      <c r="D634">
        <v>0</v>
      </c>
      <c r="E634" t="s">
        <v>261</v>
      </c>
      <c r="F634">
        <f>IF(Table1[[#This Row],[Tumor Volume (mm3)]]=45,0,C634-C633)</f>
        <v>-2.4732461534999999</v>
      </c>
    </row>
    <row r="635" spans="1:6" hidden="1" x14ac:dyDescent="0.35">
      <c r="A635" t="s">
        <v>227</v>
      </c>
      <c r="B635">
        <v>20</v>
      </c>
      <c r="C635">
        <v>39.6878316954</v>
      </c>
      <c r="D635">
        <v>0</v>
      </c>
      <c r="E635" t="s">
        <v>261</v>
      </c>
      <c r="F635">
        <f>IF(Table1[[#This Row],[Tumor Volume (mm3)]]=45,0,C635-C634)</f>
        <v>0.52983054300000276</v>
      </c>
    </row>
    <row r="636" spans="1:6" hidden="1" x14ac:dyDescent="0.35">
      <c r="A636" t="s">
        <v>227</v>
      </c>
      <c r="B636">
        <v>25</v>
      </c>
      <c r="C636">
        <v>38.248817320100002</v>
      </c>
      <c r="D636">
        <v>1</v>
      </c>
      <c r="E636" t="s">
        <v>261</v>
      </c>
      <c r="F636">
        <f>IF(Table1[[#This Row],[Tumor Volume (mm3)]]=45,0,C636-C635)</f>
        <v>-1.4390143752999975</v>
      </c>
    </row>
    <row r="637" spans="1:6" hidden="1" x14ac:dyDescent="0.35">
      <c r="A637" t="s">
        <v>227</v>
      </c>
      <c r="B637">
        <v>30</v>
      </c>
      <c r="C637">
        <v>39.005554353100003</v>
      </c>
      <c r="D637">
        <v>1</v>
      </c>
      <c r="E637" t="s">
        <v>261</v>
      </c>
      <c r="F637">
        <f>IF(Table1[[#This Row],[Tumor Volume (mm3)]]=45,0,C637-C636)</f>
        <v>0.75673703300000028</v>
      </c>
    </row>
    <row r="638" spans="1:6" hidden="1" x14ac:dyDescent="0.35">
      <c r="A638" t="s">
        <v>227</v>
      </c>
      <c r="B638">
        <v>35</v>
      </c>
      <c r="C638">
        <v>39.769552101800002</v>
      </c>
      <c r="D638">
        <v>2</v>
      </c>
      <c r="E638" t="s">
        <v>261</v>
      </c>
      <c r="F638">
        <f>IF(Table1[[#This Row],[Tumor Volume (mm3)]]=45,0,C638-C637)</f>
        <v>0.76399774869999959</v>
      </c>
    </row>
    <row r="639" spans="1:6" hidden="1" x14ac:dyDescent="0.35">
      <c r="A639" t="s">
        <v>227</v>
      </c>
      <c r="B639">
        <v>40</v>
      </c>
      <c r="C639">
        <v>40.442370367000002</v>
      </c>
      <c r="D639">
        <v>2</v>
      </c>
      <c r="E639" t="s">
        <v>261</v>
      </c>
      <c r="F639">
        <f>IF(Table1[[#This Row],[Tumor Volume (mm3)]]=45,0,C639-C638)</f>
        <v>0.6728182652000001</v>
      </c>
    </row>
    <row r="640" spans="1:6" hidden="1" x14ac:dyDescent="0.35">
      <c r="A640" t="s">
        <v>227</v>
      </c>
      <c r="B640">
        <v>45</v>
      </c>
      <c r="C640">
        <v>36.374510385800001</v>
      </c>
      <c r="D640">
        <v>2</v>
      </c>
      <c r="E640" t="s">
        <v>261</v>
      </c>
      <c r="F640">
        <f>IF(Table1[[#This Row],[Tumor Volume (mm3)]]=45,0,C640-C639)</f>
        <v>-4.0678599812000016</v>
      </c>
    </row>
    <row r="641" spans="1:6" hidden="1" x14ac:dyDescent="0.35">
      <c r="A641" t="s">
        <v>43</v>
      </c>
      <c r="B641">
        <v>0</v>
      </c>
      <c r="C641">
        <v>45</v>
      </c>
      <c r="D641">
        <v>0</v>
      </c>
      <c r="E641" t="s">
        <v>256</v>
      </c>
      <c r="F641">
        <f>IF(Table1[[#This Row],[Tumor Volume (mm3)]]=45,0,C641-C640)</f>
        <v>0</v>
      </c>
    </row>
    <row r="642" spans="1:6" hidden="1" x14ac:dyDescent="0.35">
      <c r="A642" t="s">
        <v>43</v>
      </c>
      <c r="B642">
        <v>5</v>
      </c>
      <c r="C642">
        <v>46.853696687400003</v>
      </c>
      <c r="D642">
        <v>1</v>
      </c>
      <c r="E642" t="s">
        <v>256</v>
      </c>
      <c r="F642">
        <f>IF(Table1[[#This Row],[Tumor Volume (mm3)]]=45,0,C642-C641)</f>
        <v>1.8536966874000029</v>
      </c>
    </row>
    <row r="643" spans="1:6" hidden="1" x14ac:dyDescent="0.35">
      <c r="A643" t="s">
        <v>43</v>
      </c>
      <c r="B643">
        <v>10</v>
      </c>
      <c r="C643">
        <v>49.8615473917</v>
      </c>
      <c r="D643">
        <v>2</v>
      </c>
      <c r="E643" t="s">
        <v>256</v>
      </c>
      <c r="F643">
        <f>IF(Table1[[#This Row],[Tumor Volume (mm3)]]=45,0,C643-C642)</f>
        <v>3.0078507042999973</v>
      </c>
    </row>
    <row r="644" spans="1:6" hidden="1" x14ac:dyDescent="0.35">
      <c r="A644" t="s">
        <v>43</v>
      </c>
      <c r="B644">
        <v>15</v>
      </c>
      <c r="C644">
        <v>51.736560883199999</v>
      </c>
      <c r="D644">
        <v>2</v>
      </c>
      <c r="E644" t="s">
        <v>256</v>
      </c>
      <c r="F644">
        <f>IF(Table1[[#This Row],[Tumor Volume (mm3)]]=45,0,C644-C643)</f>
        <v>1.875013491499999</v>
      </c>
    </row>
    <row r="645" spans="1:6" hidden="1" x14ac:dyDescent="0.35">
      <c r="A645" t="s">
        <v>43</v>
      </c>
      <c r="B645">
        <v>20</v>
      </c>
      <c r="C645">
        <v>55.087724447299998</v>
      </c>
      <c r="D645">
        <v>2</v>
      </c>
      <c r="E645" t="s">
        <v>256</v>
      </c>
      <c r="F645">
        <f>IF(Table1[[#This Row],[Tumor Volume (mm3)]]=45,0,C645-C644)</f>
        <v>3.3511635640999984</v>
      </c>
    </row>
    <row r="646" spans="1:6" hidden="1" x14ac:dyDescent="0.35">
      <c r="A646" t="s">
        <v>43</v>
      </c>
      <c r="B646">
        <v>25</v>
      </c>
      <c r="C646">
        <v>56.6878639177</v>
      </c>
      <c r="D646">
        <v>3</v>
      </c>
      <c r="E646" t="s">
        <v>256</v>
      </c>
      <c r="F646">
        <f>IF(Table1[[#This Row],[Tumor Volume (mm3)]]=45,0,C646-C645)</f>
        <v>1.600139470400002</v>
      </c>
    </row>
    <row r="647" spans="1:6" hidden="1" x14ac:dyDescent="0.35">
      <c r="A647" t="s">
        <v>43</v>
      </c>
      <c r="B647">
        <v>30</v>
      </c>
      <c r="C647">
        <v>59.133640287799999</v>
      </c>
      <c r="D647">
        <v>3</v>
      </c>
      <c r="E647" t="s">
        <v>256</v>
      </c>
      <c r="F647">
        <f>IF(Table1[[#This Row],[Tumor Volume (mm3)]]=45,0,C647-C646)</f>
        <v>2.445776370099999</v>
      </c>
    </row>
    <row r="648" spans="1:6" hidden="1" x14ac:dyDescent="0.35">
      <c r="A648" t="s">
        <v>43</v>
      </c>
      <c r="B648">
        <v>35</v>
      </c>
      <c r="C648">
        <v>64.9254203733</v>
      </c>
      <c r="D648">
        <v>3</v>
      </c>
      <c r="E648" t="s">
        <v>256</v>
      </c>
      <c r="F648">
        <f>IF(Table1[[#This Row],[Tumor Volume (mm3)]]=45,0,C648-C647)</f>
        <v>5.791780085500001</v>
      </c>
    </row>
    <row r="649" spans="1:6" hidden="1" x14ac:dyDescent="0.35">
      <c r="A649" t="s">
        <v>43</v>
      </c>
      <c r="B649">
        <v>40</v>
      </c>
      <c r="C649">
        <v>67.289621466699998</v>
      </c>
      <c r="D649">
        <v>4</v>
      </c>
      <c r="E649" t="s">
        <v>256</v>
      </c>
      <c r="F649">
        <f>IF(Table1[[#This Row],[Tumor Volume (mm3)]]=45,0,C649-C648)</f>
        <v>2.3642010933999984</v>
      </c>
    </row>
    <row r="650" spans="1:6" hidden="1" x14ac:dyDescent="0.35">
      <c r="A650" t="s">
        <v>167</v>
      </c>
      <c r="B650">
        <v>0</v>
      </c>
      <c r="C650">
        <v>45</v>
      </c>
      <c r="D650">
        <v>0</v>
      </c>
      <c r="E650" t="s">
        <v>257</v>
      </c>
      <c r="F650">
        <f>IF(Table1[[#This Row],[Tumor Volume (mm3)]]=45,0,C650-C649)</f>
        <v>0</v>
      </c>
    </row>
    <row r="651" spans="1:6" hidden="1" x14ac:dyDescent="0.35">
      <c r="A651" t="s">
        <v>167</v>
      </c>
      <c r="B651">
        <v>5</v>
      </c>
      <c r="C651">
        <v>46.6573847087</v>
      </c>
      <c r="D651">
        <v>0</v>
      </c>
      <c r="E651" t="s">
        <v>257</v>
      </c>
      <c r="F651">
        <f>IF(Table1[[#This Row],[Tumor Volume (mm3)]]=45,0,C651-C650)</f>
        <v>1.6573847087000004</v>
      </c>
    </row>
    <row r="652" spans="1:6" hidden="1" x14ac:dyDescent="0.35">
      <c r="A652" t="s">
        <v>167</v>
      </c>
      <c r="B652">
        <v>10</v>
      </c>
      <c r="C652">
        <v>47.520632055699998</v>
      </c>
      <c r="D652">
        <v>0</v>
      </c>
      <c r="E652" t="s">
        <v>257</v>
      </c>
      <c r="F652">
        <f>IF(Table1[[#This Row],[Tumor Volume (mm3)]]=45,0,C652-C651)</f>
        <v>0.86324734699999794</v>
      </c>
    </row>
    <row r="653" spans="1:6" hidden="1" x14ac:dyDescent="0.35">
      <c r="A653" t="s">
        <v>249</v>
      </c>
      <c r="B653">
        <v>0</v>
      </c>
      <c r="C653">
        <v>45</v>
      </c>
      <c r="D653">
        <v>0</v>
      </c>
      <c r="E653" t="s">
        <v>265</v>
      </c>
      <c r="F653">
        <f>IF(Table1[[#This Row],[Tumor Volume (mm3)]]=45,0,C653-C652)</f>
        <v>0</v>
      </c>
    </row>
    <row r="654" spans="1:6" hidden="1" x14ac:dyDescent="0.35">
      <c r="A654" t="s">
        <v>249</v>
      </c>
      <c r="B654">
        <v>5</v>
      </c>
      <c r="C654">
        <v>42.261665299900002</v>
      </c>
      <c r="D654">
        <v>0</v>
      </c>
      <c r="E654" t="s">
        <v>265</v>
      </c>
      <c r="F654">
        <f>IF(Table1[[#This Row],[Tumor Volume (mm3)]]=45,0,C654-C653)</f>
        <v>-2.7383347000999976</v>
      </c>
    </row>
    <row r="655" spans="1:6" hidden="1" x14ac:dyDescent="0.35">
      <c r="A655" t="s">
        <v>249</v>
      </c>
      <c r="B655">
        <v>10</v>
      </c>
      <c r="C655">
        <v>42.992076583500001</v>
      </c>
      <c r="D655">
        <v>0</v>
      </c>
      <c r="E655" t="s">
        <v>265</v>
      </c>
      <c r="F655">
        <f>IF(Table1[[#This Row],[Tumor Volume (mm3)]]=45,0,C655-C654)</f>
        <v>0.73041128359999874</v>
      </c>
    </row>
    <row r="656" spans="1:6" hidden="1" x14ac:dyDescent="0.35">
      <c r="A656" t="s">
        <v>249</v>
      </c>
      <c r="B656">
        <v>15</v>
      </c>
      <c r="C656">
        <v>43.5298757037</v>
      </c>
      <c r="D656">
        <v>0</v>
      </c>
      <c r="E656" t="s">
        <v>265</v>
      </c>
      <c r="F656">
        <f>IF(Table1[[#This Row],[Tumor Volume (mm3)]]=45,0,C656-C655)</f>
        <v>0.53779912019999898</v>
      </c>
    </row>
    <row r="657" spans="1:6" hidden="1" x14ac:dyDescent="0.35">
      <c r="A657" t="s">
        <v>249</v>
      </c>
      <c r="B657">
        <v>20</v>
      </c>
      <c r="C657">
        <v>43.967895162399998</v>
      </c>
      <c r="D657">
        <v>0</v>
      </c>
      <c r="E657" t="s">
        <v>265</v>
      </c>
      <c r="F657">
        <f>IF(Table1[[#This Row],[Tumor Volume (mm3)]]=45,0,C657-C656)</f>
        <v>0.4380194586999977</v>
      </c>
    </row>
    <row r="658" spans="1:6" hidden="1" x14ac:dyDescent="0.35">
      <c r="A658" t="s">
        <v>249</v>
      </c>
      <c r="B658">
        <v>25</v>
      </c>
      <c r="C658">
        <v>44.596218542700001</v>
      </c>
      <c r="D658">
        <v>0</v>
      </c>
      <c r="E658" t="s">
        <v>265</v>
      </c>
      <c r="F658">
        <f>IF(Table1[[#This Row],[Tumor Volume (mm3)]]=45,0,C658-C657)</f>
        <v>0.62832338030000301</v>
      </c>
    </row>
    <row r="659" spans="1:6" hidden="1" x14ac:dyDescent="0.35">
      <c r="A659" t="s">
        <v>249</v>
      </c>
      <c r="B659">
        <v>30</v>
      </c>
      <c r="C659">
        <v>45.2613838113</v>
      </c>
      <c r="D659">
        <v>0</v>
      </c>
      <c r="E659" t="s">
        <v>265</v>
      </c>
      <c r="F659">
        <f>IF(Table1[[#This Row],[Tumor Volume (mm3)]]=45,0,C659-C658)</f>
        <v>0.66516526859999914</v>
      </c>
    </row>
    <row r="660" spans="1:6" hidden="1" x14ac:dyDescent="0.35">
      <c r="A660" t="s">
        <v>249</v>
      </c>
      <c r="B660">
        <v>35</v>
      </c>
      <c r="C660">
        <v>45.9419490139</v>
      </c>
      <c r="D660">
        <v>0</v>
      </c>
      <c r="E660" t="s">
        <v>265</v>
      </c>
      <c r="F660">
        <f>IF(Table1[[#This Row],[Tumor Volume (mm3)]]=45,0,C660-C659)</f>
        <v>0.68056520260000042</v>
      </c>
    </row>
    <row r="661" spans="1:6" hidden="1" x14ac:dyDescent="0.35">
      <c r="A661" t="s">
        <v>249</v>
      </c>
      <c r="B661">
        <v>40</v>
      </c>
      <c r="C661">
        <v>46.821069715599997</v>
      </c>
      <c r="D661">
        <v>1</v>
      </c>
      <c r="E661" t="s">
        <v>265</v>
      </c>
      <c r="F661">
        <f>IF(Table1[[#This Row],[Tumor Volume (mm3)]]=45,0,C661-C660)</f>
        <v>0.87912070169999623</v>
      </c>
    </row>
    <row r="662" spans="1:6" hidden="1" x14ac:dyDescent="0.35">
      <c r="A662" t="s">
        <v>249</v>
      </c>
      <c r="B662">
        <v>45</v>
      </c>
      <c r="C662">
        <v>47.685963033100002</v>
      </c>
      <c r="D662">
        <v>1</v>
      </c>
      <c r="E662" t="s">
        <v>265</v>
      </c>
      <c r="F662">
        <f>IF(Table1[[#This Row],[Tumor Volume (mm3)]]=45,0,C662-C661)</f>
        <v>0.86489331750000531</v>
      </c>
    </row>
    <row r="663" spans="1:6" x14ac:dyDescent="0.35">
      <c r="A663" t="s">
        <v>206</v>
      </c>
      <c r="B663">
        <v>0</v>
      </c>
      <c r="C663">
        <v>45</v>
      </c>
      <c r="D663">
        <v>0</v>
      </c>
      <c r="E663" t="s">
        <v>263</v>
      </c>
      <c r="F663">
        <f>IF(Table1[[#This Row],[Tumor Volume (mm3)]]=45,0,C663-C662)</f>
        <v>0</v>
      </c>
    </row>
    <row r="664" spans="1:6" x14ac:dyDescent="0.35">
      <c r="A664" t="s">
        <v>206</v>
      </c>
      <c r="B664">
        <v>5</v>
      </c>
      <c r="C664">
        <v>47.235937153099997</v>
      </c>
      <c r="D664">
        <v>0</v>
      </c>
      <c r="E664" t="s">
        <v>263</v>
      </c>
      <c r="F664">
        <f>IF(Table1[[#This Row],[Tumor Volume (mm3)]]=45,0,C664-C663)</f>
        <v>2.2359371530999965</v>
      </c>
    </row>
    <row r="665" spans="1:6" x14ac:dyDescent="0.35">
      <c r="A665" t="s">
        <v>206</v>
      </c>
      <c r="B665">
        <v>10</v>
      </c>
      <c r="C665">
        <v>48.685756047200002</v>
      </c>
      <c r="D665">
        <v>1</v>
      </c>
      <c r="E665" t="s">
        <v>263</v>
      </c>
      <c r="F665">
        <f>IF(Table1[[#This Row],[Tumor Volume (mm3)]]=45,0,C665-C664)</f>
        <v>1.4498188941000052</v>
      </c>
    </row>
    <row r="666" spans="1:6" x14ac:dyDescent="0.35">
      <c r="A666" t="s">
        <v>206</v>
      </c>
      <c r="B666">
        <v>15</v>
      </c>
      <c r="C666">
        <v>49.536897745700003</v>
      </c>
      <c r="D666">
        <v>1</v>
      </c>
      <c r="E666" t="s">
        <v>263</v>
      </c>
      <c r="F666">
        <f>IF(Table1[[#This Row],[Tumor Volume (mm3)]]=45,0,C666-C665)</f>
        <v>0.8511416985000011</v>
      </c>
    </row>
    <row r="667" spans="1:6" x14ac:dyDescent="0.35">
      <c r="A667" t="s">
        <v>206</v>
      </c>
      <c r="B667">
        <v>20</v>
      </c>
      <c r="C667">
        <v>51.877061892500002</v>
      </c>
      <c r="D667">
        <v>1</v>
      </c>
      <c r="E667" t="s">
        <v>263</v>
      </c>
      <c r="F667">
        <f>IF(Table1[[#This Row],[Tumor Volume (mm3)]]=45,0,C667-C666)</f>
        <v>2.3401641467999994</v>
      </c>
    </row>
    <row r="668" spans="1:6" x14ac:dyDescent="0.35">
      <c r="A668" t="s">
        <v>206</v>
      </c>
      <c r="B668">
        <v>25</v>
      </c>
      <c r="C668">
        <v>52.928823231199999</v>
      </c>
      <c r="D668">
        <v>1</v>
      </c>
      <c r="E668" t="s">
        <v>263</v>
      </c>
      <c r="F668">
        <f>IF(Table1[[#This Row],[Tumor Volume (mm3)]]=45,0,C668-C667)</f>
        <v>1.0517613386999969</v>
      </c>
    </row>
    <row r="669" spans="1:6" x14ac:dyDescent="0.35">
      <c r="A669" t="s">
        <v>206</v>
      </c>
      <c r="B669">
        <v>30</v>
      </c>
      <c r="C669">
        <v>53.597038196299998</v>
      </c>
      <c r="D669">
        <v>2</v>
      </c>
      <c r="E669" t="s">
        <v>263</v>
      </c>
      <c r="F669">
        <f>IF(Table1[[#This Row],[Tumor Volume (mm3)]]=45,0,C669-C668)</f>
        <v>0.66821496509999889</v>
      </c>
    </row>
    <row r="670" spans="1:6" x14ac:dyDescent="0.35">
      <c r="A670" t="s">
        <v>206</v>
      </c>
      <c r="B670">
        <v>35</v>
      </c>
      <c r="C670">
        <v>55.679996556799999</v>
      </c>
      <c r="D670">
        <v>2</v>
      </c>
      <c r="E670" t="s">
        <v>263</v>
      </c>
      <c r="F670">
        <f>IF(Table1[[#This Row],[Tumor Volume (mm3)]]=45,0,C670-C669)</f>
        <v>2.082958360500001</v>
      </c>
    </row>
    <row r="671" spans="1:6" x14ac:dyDescent="0.35">
      <c r="A671" t="s">
        <v>206</v>
      </c>
      <c r="B671">
        <v>40</v>
      </c>
      <c r="C671">
        <v>56.842435142500001</v>
      </c>
      <c r="D671">
        <v>3</v>
      </c>
      <c r="E671" t="s">
        <v>263</v>
      </c>
      <c r="F671">
        <f>IF(Table1[[#This Row],[Tumor Volume (mm3)]]=45,0,C671-C670)</f>
        <v>1.1624385857000021</v>
      </c>
    </row>
    <row r="672" spans="1:6" x14ac:dyDescent="0.35">
      <c r="A672" t="s">
        <v>206</v>
      </c>
      <c r="B672">
        <v>45</v>
      </c>
      <c r="C672">
        <v>58.633404140099998</v>
      </c>
      <c r="D672">
        <v>3</v>
      </c>
      <c r="E672" t="s">
        <v>263</v>
      </c>
      <c r="F672">
        <f>IF(Table1[[#This Row],[Tumor Volume (mm3)]]=45,0,C672-C671)</f>
        <v>1.7909689975999967</v>
      </c>
    </row>
    <row r="673" spans="1:6" hidden="1" x14ac:dyDescent="0.35">
      <c r="A673" t="s">
        <v>149</v>
      </c>
      <c r="B673">
        <v>0</v>
      </c>
      <c r="C673">
        <v>45</v>
      </c>
      <c r="D673">
        <v>0</v>
      </c>
      <c r="E673" t="s">
        <v>257</v>
      </c>
      <c r="F673">
        <f>IF(Table1[[#This Row],[Tumor Volume (mm3)]]=45,0,C673-C672)</f>
        <v>0</v>
      </c>
    </row>
    <row r="674" spans="1:6" hidden="1" x14ac:dyDescent="0.35">
      <c r="A674" t="s">
        <v>149</v>
      </c>
      <c r="B674">
        <v>5</v>
      </c>
      <c r="C674">
        <v>46.764668239899997</v>
      </c>
      <c r="D674">
        <v>1</v>
      </c>
      <c r="E674" t="s">
        <v>257</v>
      </c>
      <c r="F674">
        <f>IF(Table1[[#This Row],[Tumor Volume (mm3)]]=45,0,C674-C673)</f>
        <v>1.7646682398999971</v>
      </c>
    </row>
    <row r="675" spans="1:6" hidden="1" x14ac:dyDescent="0.35">
      <c r="A675" t="s">
        <v>149</v>
      </c>
      <c r="B675">
        <v>10</v>
      </c>
      <c r="C675">
        <v>48.281633400499999</v>
      </c>
      <c r="D675">
        <v>1</v>
      </c>
      <c r="E675" t="s">
        <v>257</v>
      </c>
      <c r="F675">
        <f>IF(Table1[[#This Row],[Tumor Volume (mm3)]]=45,0,C675-C674)</f>
        <v>1.5169651606000016</v>
      </c>
    </row>
    <row r="676" spans="1:6" hidden="1" x14ac:dyDescent="0.35">
      <c r="A676" t="s">
        <v>149</v>
      </c>
      <c r="B676">
        <v>15</v>
      </c>
      <c r="C676">
        <v>48.857600703999999</v>
      </c>
      <c r="D676">
        <v>1</v>
      </c>
      <c r="E676" t="s">
        <v>257</v>
      </c>
      <c r="F676">
        <f>IF(Table1[[#This Row],[Tumor Volume (mm3)]]=45,0,C676-C675)</f>
        <v>0.57596730350000058</v>
      </c>
    </row>
    <row r="677" spans="1:6" hidden="1" x14ac:dyDescent="0.35">
      <c r="A677" t="s">
        <v>149</v>
      </c>
      <c r="B677">
        <v>20</v>
      </c>
      <c r="C677">
        <v>50.873690269699999</v>
      </c>
      <c r="D677">
        <v>1</v>
      </c>
      <c r="E677" t="s">
        <v>257</v>
      </c>
      <c r="F677">
        <f>IF(Table1[[#This Row],[Tumor Volume (mm3)]]=45,0,C677-C676)</f>
        <v>2.0160895656999998</v>
      </c>
    </row>
    <row r="678" spans="1:6" hidden="1" x14ac:dyDescent="0.35">
      <c r="A678" t="s">
        <v>149</v>
      </c>
      <c r="B678">
        <v>25</v>
      </c>
      <c r="C678">
        <v>53.303184554799998</v>
      </c>
      <c r="D678">
        <v>2</v>
      </c>
      <c r="E678" t="s">
        <v>257</v>
      </c>
      <c r="F678">
        <f>IF(Table1[[#This Row],[Tumor Volume (mm3)]]=45,0,C678-C677)</f>
        <v>2.4294942850999988</v>
      </c>
    </row>
    <row r="679" spans="1:6" hidden="1" x14ac:dyDescent="0.35">
      <c r="A679" t="s">
        <v>241</v>
      </c>
      <c r="B679">
        <v>0</v>
      </c>
      <c r="C679">
        <v>45</v>
      </c>
      <c r="D679">
        <v>0</v>
      </c>
      <c r="E679" t="s">
        <v>265</v>
      </c>
      <c r="F679">
        <f>IF(Table1[[#This Row],[Tumor Volume (mm3)]]=45,0,C679-C678)</f>
        <v>0</v>
      </c>
    </row>
    <row r="680" spans="1:6" hidden="1" x14ac:dyDescent="0.35">
      <c r="A680" t="s">
        <v>241</v>
      </c>
      <c r="B680">
        <v>5</v>
      </c>
      <c r="C680">
        <v>45.595685269900002</v>
      </c>
      <c r="D680">
        <v>0</v>
      </c>
      <c r="E680" t="s">
        <v>265</v>
      </c>
      <c r="F680">
        <f>IF(Table1[[#This Row],[Tumor Volume (mm3)]]=45,0,C680-C679)</f>
        <v>0.59568526990000237</v>
      </c>
    </row>
    <row r="681" spans="1:6" hidden="1" x14ac:dyDescent="0.35">
      <c r="A681" t="s">
        <v>241</v>
      </c>
      <c r="B681">
        <v>10</v>
      </c>
      <c r="C681">
        <v>43.421014140899999</v>
      </c>
      <c r="D681">
        <v>0</v>
      </c>
      <c r="E681" t="s">
        <v>265</v>
      </c>
      <c r="F681">
        <f>IF(Table1[[#This Row],[Tumor Volume (mm3)]]=45,0,C681-C680)</f>
        <v>-2.1746711290000036</v>
      </c>
    </row>
    <row r="682" spans="1:6" hidden="1" x14ac:dyDescent="0.35">
      <c r="A682" t="s">
        <v>241</v>
      </c>
      <c r="B682">
        <v>15</v>
      </c>
      <c r="C682">
        <v>37.978777817999998</v>
      </c>
      <c r="D682">
        <v>0</v>
      </c>
      <c r="E682" t="s">
        <v>265</v>
      </c>
      <c r="F682">
        <f>IF(Table1[[#This Row],[Tumor Volume (mm3)]]=45,0,C682-C681)</f>
        <v>-5.4422363229000013</v>
      </c>
    </row>
    <row r="683" spans="1:6" hidden="1" x14ac:dyDescent="0.35">
      <c r="A683" t="s">
        <v>241</v>
      </c>
      <c r="B683">
        <v>20</v>
      </c>
      <c r="C683">
        <v>38.531136344899998</v>
      </c>
      <c r="D683">
        <v>0</v>
      </c>
      <c r="E683" t="s">
        <v>265</v>
      </c>
      <c r="F683">
        <f>IF(Table1[[#This Row],[Tumor Volume (mm3)]]=45,0,C683-C682)</f>
        <v>0.55235852690000087</v>
      </c>
    </row>
    <row r="684" spans="1:6" hidden="1" x14ac:dyDescent="0.35">
      <c r="A684" t="s">
        <v>241</v>
      </c>
      <c r="B684">
        <v>25</v>
      </c>
      <c r="C684">
        <v>34.973437608499999</v>
      </c>
      <c r="D684">
        <v>0</v>
      </c>
      <c r="E684" t="s">
        <v>265</v>
      </c>
      <c r="F684">
        <f>IF(Table1[[#This Row],[Tumor Volume (mm3)]]=45,0,C684-C683)</f>
        <v>-3.557698736399999</v>
      </c>
    </row>
    <row r="685" spans="1:6" hidden="1" x14ac:dyDescent="0.35">
      <c r="A685" t="s">
        <v>241</v>
      </c>
      <c r="B685">
        <v>30</v>
      </c>
      <c r="C685">
        <v>35.5787798701</v>
      </c>
      <c r="D685">
        <v>1</v>
      </c>
      <c r="E685" t="s">
        <v>265</v>
      </c>
      <c r="F685">
        <f>IF(Table1[[#This Row],[Tumor Volume (mm3)]]=45,0,C685-C684)</f>
        <v>0.6053422616000006</v>
      </c>
    </row>
    <row r="686" spans="1:6" hidden="1" x14ac:dyDescent="0.35">
      <c r="A686" t="s">
        <v>241</v>
      </c>
      <c r="B686">
        <v>35</v>
      </c>
      <c r="C686">
        <v>36.175952688800002</v>
      </c>
      <c r="D686">
        <v>1</v>
      </c>
      <c r="E686" t="s">
        <v>265</v>
      </c>
      <c r="F686">
        <f>IF(Table1[[#This Row],[Tumor Volume (mm3)]]=45,0,C686-C685)</f>
        <v>0.59717281870000249</v>
      </c>
    </row>
    <row r="687" spans="1:6" hidden="1" x14ac:dyDescent="0.35">
      <c r="A687" t="s">
        <v>241</v>
      </c>
      <c r="B687">
        <v>40</v>
      </c>
      <c r="C687">
        <v>36.843897986199998</v>
      </c>
      <c r="D687">
        <v>2</v>
      </c>
      <c r="E687" t="s">
        <v>265</v>
      </c>
      <c r="F687">
        <f>IF(Table1[[#This Row],[Tumor Volume (mm3)]]=45,0,C687-C686)</f>
        <v>0.66794529739999575</v>
      </c>
    </row>
    <row r="688" spans="1:6" hidden="1" x14ac:dyDescent="0.35">
      <c r="A688" t="s">
        <v>241</v>
      </c>
      <c r="B688">
        <v>45</v>
      </c>
      <c r="C688">
        <v>37.311845774399998</v>
      </c>
      <c r="D688">
        <v>2</v>
      </c>
      <c r="E688" t="s">
        <v>265</v>
      </c>
      <c r="F688">
        <f>IF(Table1[[#This Row],[Tumor Volume (mm3)]]=45,0,C688-C687)</f>
        <v>0.46794778820000005</v>
      </c>
    </row>
    <row r="689" spans="1:6" x14ac:dyDescent="0.35">
      <c r="A689" t="s">
        <v>98</v>
      </c>
      <c r="B689">
        <v>0</v>
      </c>
      <c r="C689">
        <v>45</v>
      </c>
      <c r="D689">
        <v>0</v>
      </c>
      <c r="E689" t="s">
        <v>259</v>
      </c>
      <c r="F689">
        <f>IF(Table1[[#This Row],[Tumor Volume (mm3)]]=45,0,C689-C688)</f>
        <v>0</v>
      </c>
    </row>
    <row r="690" spans="1:6" x14ac:dyDescent="0.35">
      <c r="A690" t="s">
        <v>98</v>
      </c>
      <c r="B690">
        <v>5</v>
      </c>
      <c r="C690">
        <v>46.493023919400002</v>
      </c>
      <c r="D690">
        <v>0</v>
      </c>
      <c r="E690" t="s">
        <v>259</v>
      </c>
      <c r="F690">
        <f>IF(Table1[[#This Row],[Tumor Volume (mm3)]]=45,0,C690-C689)</f>
        <v>1.4930239194000023</v>
      </c>
    </row>
    <row r="691" spans="1:6" x14ac:dyDescent="0.35">
      <c r="A691" t="s">
        <v>98</v>
      </c>
      <c r="B691">
        <v>10</v>
      </c>
      <c r="C691">
        <v>50.4212498188</v>
      </c>
      <c r="D691">
        <v>0</v>
      </c>
      <c r="E691" t="s">
        <v>259</v>
      </c>
      <c r="F691">
        <f>IF(Table1[[#This Row],[Tumor Volume (mm3)]]=45,0,C691-C690)</f>
        <v>3.9282258993999974</v>
      </c>
    </row>
    <row r="692" spans="1:6" x14ac:dyDescent="0.35">
      <c r="A692" t="s">
        <v>98</v>
      </c>
      <c r="B692">
        <v>15</v>
      </c>
      <c r="C692">
        <v>51.419642391300002</v>
      </c>
      <c r="D692">
        <v>0</v>
      </c>
      <c r="E692" t="s">
        <v>259</v>
      </c>
      <c r="F692">
        <f>IF(Table1[[#This Row],[Tumor Volume (mm3)]]=45,0,C692-C691)</f>
        <v>0.99839257250000202</v>
      </c>
    </row>
    <row r="693" spans="1:6" x14ac:dyDescent="0.35">
      <c r="A693" t="s">
        <v>98</v>
      </c>
      <c r="B693">
        <v>20</v>
      </c>
      <c r="C693">
        <v>55.974405024399999</v>
      </c>
      <c r="D693">
        <v>0</v>
      </c>
      <c r="E693" t="s">
        <v>259</v>
      </c>
      <c r="F693">
        <f>IF(Table1[[#This Row],[Tumor Volume (mm3)]]=45,0,C693-C692)</f>
        <v>4.5547626330999975</v>
      </c>
    </row>
    <row r="694" spans="1:6" x14ac:dyDescent="0.35">
      <c r="A694" t="s">
        <v>98</v>
      </c>
      <c r="B694">
        <v>25</v>
      </c>
      <c r="C694">
        <v>56.575194998199997</v>
      </c>
      <c r="D694">
        <v>0</v>
      </c>
      <c r="E694" t="s">
        <v>259</v>
      </c>
      <c r="F694">
        <f>IF(Table1[[#This Row],[Tumor Volume (mm3)]]=45,0,C694-C693)</f>
        <v>0.60078997379999777</v>
      </c>
    </row>
    <row r="695" spans="1:6" x14ac:dyDescent="0.35">
      <c r="A695" t="s">
        <v>98</v>
      </c>
      <c r="B695">
        <v>30</v>
      </c>
      <c r="C695">
        <v>60.591857547099998</v>
      </c>
      <c r="D695">
        <v>0</v>
      </c>
      <c r="E695" t="s">
        <v>259</v>
      </c>
      <c r="F695">
        <f>IF(Table1[[#This Row],[Tumor Volume (mm3)]]=45,0,C695-C694)</f>
        <v>4.0166625489000012</v>
      </c>
    </row>
    <row r="696" spans="1:6" x14ac:dyDescent="0.35">
      <c r="A696" t="s">
        <v>98</v>
      </c>
      <c r="B696">
        <v>35</v>
      </c>
      <c r="C696">
        <v>62.127335609100001</v>
      </c>
      <c r="D696">
        <v>0</v>
      </c>
      <c r="E696" t="s">
        <v>259</v>
      </c>
      <c r="F696">
        <f>IF(Table1[[#This Row],[Tumor Volume (mm3)]]=45,0,C696-C695)</f>
        <v>1.5354780620000028</v>
      </c>
    </row>
    <row r="697" spans="1:6" x14ac:dyDescent="0.35">
      <c r="A697" t="s">
        <v>98</v>
      </c>
      <c r="B697">
        <v>40</v>
      </c>
      <c r="C697">
        <v>64.303454510199998</v>
      </c>
      <c r="D697">
        <v>0</v>
      </c>
      <c r="E697" t="s">
        <v>259</v>
      </c>
      <c r="F697">
        <f>IF(Table1[[#This Row],[Tumor Volume (mm3)]]=45,0,C697-C696)</f>
        <v>2.1761189010999971</v>
      </c>
    </row>
    <row r="698" spans="1:6" x14ac:dyDescent="0.35">
      <c r="A698" t="s">
        <v>98</v>
      </c>
      <c r="B698">
        <v>45</v>
      </c>
      <c r="C698">
        <v>65.3418108738</v>
      </c>
      <c r="D698">
        <v>0</v>
      </c>
      <c r="E698" t="s">
        <v>259</v>
      </c>
      <c r="F698">
        <f>IF(Table1[[#This Row],[Tumor Volume (mm3)]]=45,0,C698-C697)</f>
        <v>1.0383563636000019</v>
      </c>
    </row>
    <row r="699" spans="1:6" hidden="1" x14ac:dyDescent="0.35">
      <c r="A699" t="s">
        <v>238</v>
      </c>
      <c r="B699">
        <v>0</v>
      </c>
      <c r="C699">
        <v>45</v>
      </c>
      <c r="D699">
        <v>0</v>
      </c>
      <c r="E699" t="s">
        <v>265</v>
      </c>
      <c r="F699">
        <f>IF(Table1[[#This Row],[Tumor Volume (mm3)]]=45,0,C699-C698)</f>
        <v>0</v>
      </c>
    </row>
    <row r="700" spans="1:6" hidden="1" x14ac:dyDescent="0.35">
      <c r="A700" t="s">
        <v>238</v>
      </c>
      <c r="B700">
        <v>5</v>
      </c>
      <c r="C700">
        <v>45.8389978688</v>
      </c>
      <c r="D700">
        <v>0</v>
      </c>
      <c r="E700" t="s">
        <v>265</v>
      </c>
      <c r="F700">
        <f>IF(Table1[[#This Row],[Tumor Volume (mm3)]]=45,0,C700-C699)</f>
        <v>0.83899786879999994</v>
      </c>
    </row>
    <row r="701" spans="1:6" hidden="1" x14ac:dyDescent="0.35">
      <c r="A701" t="s">
        <v>238</v>
      </c>
      <c r="B701">
        <v>10</v>
      </c>
      <c r="C701">
        <v>46.425365507800002</v>
      </c>
      <c r="D701">
        <v>0</v>
      </c>
      <c r="E701" t="s">
        <v>265</v>
      </c>
      <c r="F701">
        <f>IF(Table1[[#This Row],[Tumor Volume (mm3)]]=45,0,C701-C700)</f>
        <v>0.58636763900000233</v>
      </c>
    </row>
    <row r="702" spans="1:6" hidden="1" x14ac:dyDescent="0.35">
      <c r="A702" t="s">
        <v>238</v>
      </c>
      <c r="B702">
        <v>15</v>
      </c>
      <c r="C702">
        <v>47.322984279800004</v>
      </c>
      <c r="D702">
        <v>0</v>
      </c>
      <c r="E702" t="s">
        <v>265</v>
      </c>
      <c r="F702">
        <f>IF(Table1[[#This Row],[Tumor Volume (mm3)]]=45,0,C702-C701)</f>
        <v>0.89761877200000129</v>
      </c>
    </row>
    <row r="703" spans="1:6" hidden="1" x14ac:dyDescent="0.35">
      <c r="A703" t="s">
        <v>238</v>
      </c>
      <c r="B703">
        <v>20</v>
      </c>
      <c r="C703">
        <v>48.158209385600003</v>
      </c>
      <c r="D703">
        <v>1</v>
      </c>
      <c r="E703" t="s">
        <v>265</v>
      </c>
      <c r="F703">
        <f>IF(Table1[[#This Row],[Tumor Volume (mm3)]]=45,0,C703-C702)</f>
        <v>0.83522510579999931</v>
      </c>
    </row>
    <row r="704" spans="1:6" hidden="1" x14ac:dyDescent="0.35">
      <c r="A704" t="s">
        <v>238</v>
      </c>
      <c r="B704">
        <v>25</v>
      </c>
      <c r="C704">
        <v>42.4171658876</v>
      </c>
      <c r="D704">
        <v>1</v>
      </c>
      <c r="E704" t="s">
        <v>265</v>
      </c>
      <c r="F704">
        <f>IF(Table1[[#This Row],[Tumor Volume (mm3)]]=45,0,C704-C703)</f>
        <v>-5.7410434980000034</v>
      </c>
    </row>
    <row r="705" spans="1:6" hidden="1" x14ac:dyDescent="0.35">
      <c r="A705" t="s">
        <v>238</v>
      </c>
      <c r="B705">
        <v>30</v>
      </c>
      <c r="C705">
        <v>43.013681137100001</v>
      </c>
      <c r="D705">
        <v>1</v>
      </c>
      <c r="E705" t="s">
        <v>265</v>
      </c>
      <c r="F705">
        <f>IF(Table1[[#This Row],[Tumor Volume (mm3)]]=45,0,C705-C704)</f>
        <v>0.59651524950000123</v>
      </c>
    </row>
    <row r="706" spans="1:6" hidden="1" x14ac:dyDescent="0.35">
      <c r="A706" t="s">
        <v>238</v>
      </c>
      <c r="B706">
        <v>35</v>
      </c>
      <c r="C706">
        <v>43.765705373300001</v>
      </c>
      <c r="D706">
        <v>1</v>
      </c>
      <c r="E706" t="s">
        <v>265</v>
      </c>
      <c r="F706">
        <f>IF(Table1[[#This Row],[Tumor Volume (mm3)]]=45,0,C706-C705)</f>
        <v>0.75202423620000047</v>
      </c>
    </row>
    <row r="707" spans="1:6" hidden="1" x14ac:dyDescent="0.35">
      <c r="A707" t="s">
        <v>238</v>
      </c>
      <c r="B707">
        <v>40</v>
      </c>
      <c r="C707">
        <v>44.585089599600003</v>
      </c>
      <c r="D707">
        <v>1</v>
      </c>
      <c r="E707" t="s">
        <v>265</v>
      </c>
      <c r="F707">
        <f>IF(Table1[[#This Row],[Tumor Volume (mm3)]]=45,0,C707-C706)</f>
        <v>0.81938422630000218</v>
      </c>
    </row>
    <row r="708" spans="1:6" hidden="1" x14ac:dyDescent="0.35">
      <c r="A708" t="s">
        <v>238</v>
      </c>
      <c r="B708">
        <v>45</v>
      </c>
      <c r="C708">
        <v>38.125164397600003</v>
      </c>
      <c r="D708">
        <v>1</v>
      </c>
      <c r="E708" t="s">
        <v>265</v>
      </c>
      <c r="F708">
        <f>IF(Table1[[#This Row],[Tumor Volume (mm3)]]=45,0,C708-C707)</f>
        <v>-6.4599252020000009</v>
      </c>
    </row>
    <row r="709" spans="1:6" hidden="1" x14ac:dyDescent="0.35">
      <c r="A709" t="s">
        <v>145</v>
      </c>
      <c r="B709">
        <v>0</v>
      </c>
      <c r="C709">
        <v>45</v>
      </c>
      <c r="D709">
        <v>0</v>
      </c>
      <c r="E709" t="s">
        <v>257</v>
      </c>
      <c r="F709">
        <f>IF(Table1[[#This Row],[Tumor Volume (mm3)]]=45,0,C709-C708)</f>
        <v>0</v>
      </c>
    </row>
    <row r="710" spans="1:6" hidden="1" x14ac:dyDescent="0.35">
      <c r="A710" t="s">
        <v>145</v>
      </c>
      <c r="B710">
        <v>5</v>
      </c>
      <c r="C710">
        <v>46.588819783600002</v>
      </c>
      <c r="D710">
        <v>0</v>
      </c>
      <c r="E710" t="s">
        <v>257</v>
      </c>
      <c r="F710">
        <f>IF(Table1[[#This Row],[Tumor Volume (mm3)]]=45,0,C710-C709)</f>
        <v>1.5888197836000018</v>
      </c>
    </row>
    <row r="711" spans="1:6" hidden="1" x14ac:dyDescent="0.35">
      <c r="A711" t="s">
        <v>145</v>
      </c>
      <c r="B711">
        <v>10</v>
      </c>
      <c r="C711">
        <v>48.018787924400002</v>
      </c>
      <c r="D711">
        <v>1</v>
      </c>
      <c r="E711" t="s">
        <v>257</v>
      </c>
      <c r="F711">
        <f>IF(Table1[[#This Row],[Tumor Volume (mm3)]]=45,0,C711-C710)</f>
        <v>1.4299681407999998</v>
      </c>
    </row>
    <row r="712" spans="1:6" hidden="1" x14ac:dyDescent="0.35">
      <c r="A712" t="s">
        <v>145</v>
      </c>
      <c r="B712">
        <v>15</v>
      </c>
      <c r="C712">
        <v>51.161138150299998</v>
      </c>
      <c r="D712">
        <v>1</v>
      </c>
      <c r="E712" t="s">
        <v>257</v>
      </c>
      <c r="F712">
        <f>IF(Table1[[#This Row],[Tumor Volume (mm3)]]=45,0,C712-C711)</f>
        <v>3.142350225899996</v>
      </c>
    </row>
    <row r="713" spans="1:6" hidden="1" x14ac:dyDescent="0.35">
      <c r="A713" t="s">
        <v>145</v>
      </c>
      <c r="B713">
        <v>20</v>
      </c>
      <c r="C713">
        <v>52.942901685700001</v>
      </c>
      <c r="D713">
        <v>1</v>
      </c>
      <c r="E713" t="s">
        <v>257</v>
      </c>
      <c r="F713">
        <f>IF(Table1[[#This Row],[Tumor Volume (mm3)]]=45,0,C713-C712)</f>
        <v>1.7817635354000032</v>
      </c>
    </row>
    <row r="714" spans="1:6" hidden="1" x14ac:dyDescent="0.35">
      <c r="A714" t="s">
        <v>229</v>
      </c>
      <c r="B714">
        <v>0</v>
      </c>
      <c r="C714">
        <v>45</v>
      </c>
      <c r="D714">
        <v>0</v>
      </c>
      <c r="E714" t="s">
        <v>265</v>
      </c>
      <c r="F714">
        <f>IF(Table1[[#This Row],[Tumor Volume (mm3)]]=45,0,C714-C713)</f>
        <v>0</v>
      </c>
    </row>
    <row r="715" spans="1:6" hidden="1" x14ac:dyDescent="0.35">
      <c r="A715" t="s">
        <v>229</v>
      </c>
      <c r="B715">
        <v>5</v>
      </c>
      <c r="C715">
        <v>45.641437876300003</v>
      </c>
      <c r="D715">
        <v>0</v>
      </c>
      <c r="E715" t="s">
        <v>265</v>
      </c>
      <c r="F715">
        <f>IF(Table1[[#This Row],[Tumor Volume (mm3)]]=45,0,C715-C714)</f>
        <v>0.64143787630000304</v>
      </c>
    </row>
    <row r="716" spans="1:6" hidden="1" x14ac:dyDescent="0.35">
      <c r="A716" t="s">
        <v>229</v>
      </c>
      <c r="B716">
        <v>10</v>
      </c>
      <c r="C716">
        <v>46.408361296400003</v>
      </c>
      <c r="D716">
        <v>0</v>
      </c>
      <c r="E716" t="s">
        <v>265</v>
      </c>
      <c r="F716">
        <f>IF(Table1[[#This Row],[Tumor Volume (mm3)]]=45,0,C716-C715)</f>
        <v>0.76692342009999948</v>
      </c>
    </row>
    <row r="717" spans="1:6" hidden="1" x14ac:dyDescent="0.35">
      <c r="A717" t="s">
        <v>229</v>
      </c>
      <c r="B717">
        <v>15</v>
      </c>
      <c r="C717">
        <v>43.312654149300002</v>
      </c>
      <c r="D717">
        <v>0</v>
      </c>
      <c r="E717" t="s">
        <v>265</v>
      </c>
      <c r="F717">
        <f>IF(Table1[[#This Row],[Tumor Volume (mm3)]]=45,0,C717-C716)</f>
        <v>-3.0957071471000006</v>
      </c>
    </row>
    <row r="718" spans="1:6" hidden="1" x14ac:dyDescent="0.35">
      <c r="A718" t="s">
        <v>229</v>
      </c>
      <c r="B718">
        <v>20</v>
      </c>
      <c r="C718">
        <v>44.020370085499998</v>
      </c>
      <c r="D718">
        <v>0</v>
      </c>
      <c r="E718" t="s">
        <v>265</v>
      </c>
      <c r="F718">
        <f>IF(Table1[[#This Row],[Tumor Volume (mm3)]]=45,0,C718-C717)</f>
        <v>0.70771593619999607</v>
      </c>
    </row>
    <row r="719" spans="1:6" hidden="1" x14ac:dyDescent="0.35">
      <c r="A719" t="s">
        <v>229</v>
      </c>
      <c r="B719">
        <v>25</v>
      </c>
      <c r="C719">
        <v>44.555225951899999</v>
      </c>
      <c r="D719">
        <v>0</v>
      </c>
      <c r="E719" t="s">
        <v>265</v>
      </c>
      <c r="F719">
        <f>IF(Table1[[#This Row],[Tumor Volume (mm3)]]=45,0,C719-C718)</f>
        <v>0.53485586640000093</v>
      </c>
    </row>
    <row r="720" spans="1:6" hidden="1" x14ac:dyDescent="0.35">
      <c r="A720" t="s">
        <v>229</v>
      </c>
      <c r="B720">
        <v>30</v>
      </c>
      <c r="C720">
        <v>38.044082019000001</v>
      </c>
      <c r="D720">
        <v>1</v>
      </c>
      <c r="E720" t="s">
        <v>265</v>
      </c>
      <c r="F720">
        <f>IF(Table1[[#This Row],[Tumor Volume (mm3)]]=45,0,C720-C719)</f>
        <v>-6.5111439328999978</v>
      </c>
    </row>
    <row r="721" spans="1:6" hidden="1" x14ac:dyDescent="0.35">
      <c r="A721" t="s">
        <v>229</v>
      </c>
      <c r="B721">
        <v>35</v>
      </c>
      <c r="C721">
        <v>38.753265478800003</v>
      </c>
      <c r="D721">
        <v>1</v>
      </c>
      <c r="E721" t="s">
        <v>265</v>
      </c>
      <c r="F721">
        <f>IF(Table1[[#This Row],[Tumor Volume (mm3)]]=45,0,C721-C720)</f>
        <v>0.70918345980000197</v>
      </c>
    </row>
    <row r="722" spans="1:6" hidden="1" x14ac:dyDescent="0.35">
      <c r="A722" t="s">
        <v>183</v>
      </c>
      <c r="B722">
        <v>0</v>
      </c>
      <c r="C722">
        <v>45</v>
      </c>
      <c r="D722">
        <v>0</v>
      </c>
      <c r="E722" t="s">
        <v>258</v>
      </c>
      <c r="F722">
        <f>IF(Table1[[#This Row],[Tumor Volume (mm3)]]=45,0,C722-C721)</f>
        <v>0</v>
      </c>
    </row>
    <row r="723" spans="1:6" hidden="1" x14ac:dyDescent="0.35">
      <c r="A723" t="s">
        <v>183</v>
      </c>
      <c r="B723">
        <v>5</v>
      </c>
      <c r="C723">
        <v>46.799255907300001</v>
      </c>
      <c r="D723">
        <v>1</v>
      </c>
      <c r="E723" t="s">
        <v>258</v>
      </c>
      <c r="F723">
        <f>IF(Table1[[#This Row],[Tumor Volume (mm3)]]=45,0,C723-C722)</f>
        <v>1.799255907300001</v>
      </c>
    </row>
    <row r="724" spans="1:6" hidden="1" x14ac:dyDescent="0.35">
      <c r="A724" t="s">
        <v>183</v>
      </c>
      <c r="B724">
        <v>10</v>
      </c>
      <c r="C724">
        <v>48.529977621100002</v>
      </c>
      <c r="D724">
        <v>2</v>
      </c>
      <c r="E724" t="s">
        <v>258</v>
      </c>
      <c r="F724">
        <f>IF(Table1[[#This Row],[Tumor Volume (mm3)]]=45,0,C724-C723)</f>
        <v>1.7307217138000013</v>
      </c>
    </row>
    <row r="725" spans="1:6" hidden="1" x14ac:dyDescent="0.35">
      <c r="A725" t="s">
        <v>183</v>
      </c>
      <c r="B725">
        <v>15</v>
      </c>
      <c r="C725">
        <v>50.7012795885</v>
      </c>
      <c r="D725">
        <v>2</v>
      </c>
      <c r="E725" t="s">
        <v>258</v>
      </c>
      <c r="F725">
        <f>IF(Table1[[#This Row],[Tumor Volume (mm3)]]=45,0,C725-C724)</f>
        <v>2.171301967399998</v>
      </c>
    </row>
    <row r="726" spans="1:6" hidden="1" x14ac:dyDescent="0.35">
      <c r="A726" t="s">
        <v>183</v>
      </c>
      <c r="B726">
        <v>20</v>
      </c>
      <c r="C726">
        <v>54.005342089000003</v>
      </c>
      <c r="D726">
        <v>3</v>
      </c>
      <c r="E726" t="s">
        <v>258</v>
      </c>
      <c r="F726">
        <f>IF(Table1[[#This Row],[Tumor Volume (mm3)]]=45,0,C726-C725)</f>
        <v>3.3040625005000024</v>
      </c>
    </row>
    <row r="727" spans="1:6" hidden="1" x14ac:dyDescent="0.35">
      <c r="A727" t="s">
        <v>183</v>
      </c>
      <c r="B727">
        <v>25</v>
      </c>
      <c r="C727">
        <v>55.767148169999999</v>
      </c>
      <c r="D727">
        <v>3</v>
      </c>
      <c r="E727" t="s">
        <v>258</v>
      </c>
      <c r="F727">
        <f>IF(Table1[[#This Row],[Tumor Volume (mm3)]]=45,0,C727-C726)</f>
        <v>1.761806080999996</v>
      </c>
    </row>
    <row r="728" spans="1:6" hidden="1" x14ac:dyDescent="0.35">
      <c r="A728" t="s">
        <v>183</v>
      </c>
      <c r="B728">
        <v>30</v>
      </c>
      <c r="C728">
        <v>56.803061206999999</v>
      </c>
      <c r="D728">
        <v>3</v>
      </c>
      <c r="E728" t="s">
        <v>258</v>
      </c>
      <c r="F728">
        <f>IF(Table1[[#This Row],[Tumor Volume (mm3)]]=45,0,C728-C727)</f>
        <v>1.0359130370000003</v>
      </c>
    </row>
    <row r="729" spans="1:6" hidden="1" x14ac:dyDescent="0.35">
      <c r="A729" t="s">
        <v>183</v>
      </c>
      <c r="B729">
        <v>35</v>
      </c>
      <c r="C729">
        <v>58.714482958200001</v>
      </c>
      <c r="D729">
        <v>3</v>
      </c>
      <c r="E729" t="s">
        <v>258</v>
      </c>
      <c r="F729">
        <f>IF(Table1[[#This Row],[Tumor Volume (mm3)]]=45,0,C729-C728)</f>
        <v>1.9114217512000025</v>
      </c>
    </row>
    <row r="730" spans="1:6" hidden="1" x14ac:dyDescent="0.35">
      <c r="A730" t="s">
        <v>183</v>
      </c>
      <c r="B730">
        <v>40</v>
      </c>
      <c r="C730">
        <v>60.072688480399997</v>
      </c>
      <c r="D730">
        <v>3</v>
      </c>
      <c r="E730" t="s">
        <v>258</v>
      </c>
      <c r="F730">
        <f>IF(Table1[[#This Row],[Tumor Volume (mm3)]]=45,0,C730-C729)</f>
        <v>1.3582055221999951</v>
      </c>
    </row>
    <row r="731" spans="1:6" hidden="1" x14ac:dyDescent="0.35">
      <c r="A731" t="s">
        <v>183</v>
      </c>
      <c r="B731">
        <v>45</v>
      </c>
      <c r="C731">
        <v>61.849023355500002</v>
      </c>
      <c r="D731">
        <v>3</v>
      </c>
      <c r="E731" t="s">
        <v>258</v>
      </c>
      <c r="F731">
        <f>IF(Table1[[#This Row],[Tumor Volume (mm3)]]=45,0,C731-C730)</f>
        <v>1.7763348751000052</v>
      </c>
    </row>
    <row r="732" spans="1:6" hidden="1" x14ac:dyDescent="0.35">
      <c r="A732" t="s">
        <v>131</v>
      </c>
      <c r="B732">
        <v>0</v>
      </c>
      <c r="C732">
        <v>45</v>
      </c>
      <c r="D732">
        <v>0</v>
      </c>
      <c r="E732" t="s">
        <v>260</v>
      </c>
      <c r="F732">
        <f>IF(Table1[[#This Row],[Tumor Volume (mm3)]]=45,0,C732-C731)</f>
        <v>0</v>
      </c>
    </row>
    <row r="733" spans="1:6" hidden="1" x14ac:dyDescent="0.35">
      <c r="A733" t="s">
        <v>131</v>
      </c>
      <c r="B733">
        <v>5</v>
      </c>
      <c r="C733">
        <v>46.711261099799998</v>
      </c>
      <c r="D733">
        <v>0</v>
      </c>
      <c r="E733" t="s">
        <v>260</v>
      </c>
      <c r="F733">
        <f>IF(Table1[[#This Row],[Tumor Volume (mm3)]]=45,0,C733-C732)</f>
        <v>1.711261099799998</v>
      </c>
    </row>
    <row r="734" spans="1:6" hidden="1" x14ac:dyDescent="0.35">
      <c r="A734" t="s">
        <v>131</v>
      </c>
      <c r="B734">
        <v>10</v>
      </c>
      <c r="C734">
        <v>48.349320282800001</v>
      </c>
      <c r="D734">
        <v>0</v>
      </c>
      <c r="E734" t="s">
        <v>260</v>
      </c>
      <c r="F734">
        <f>IF(Table1[[#This Row],[Tumor Volume (mm3)]]=45,0,C734-C733)</f>
        <v>1.6380591830000029</v>
      </c>
    </row>
    <row r="735" spans="1:6" hidden="1" x14ac:dyDescent="0.35">
      <c r="A735" t="s">
        <v>131</v>
      </c>
      <c r="B735">
        <v>15</v>
      </c>
      <c r="C735">
        <v>49.588263358200003</v>
      </c>
      <c r="D735">
        <v>0</v>
      </c>
      <c r="E735" t="s">
        <v>260</v>
      </c>
      <c r="F735">
        <f>IF(Table1[[#This Row],[Tumor Volume (mm3)]]=45,0,C735-C734)</f>
        <v>1.2389430754000017</v>
      </c>
    </row>
    <row r="736" spans="1:6" hidden="1" x14ac:dyDescent="0.35">
      <c r="A736" t="s">
        <v>131</v>
      </c>
      <c r="B736">
        <v>20</v>
      </c>
      <c r="C736">
        <v>50.939352777400003</v>
      </c>
      <c r="D736">
        <v>1</v>
      </c>
      <c r="E736" t="s">
        <v>260</v>
      </c>
      <c r="F736">
        <f>IF(Table1[[#This Row],[Tumor Volume (mm3)]]=45,0,C736-C735)</f>
        <v>1.3510894192000009</v>
      </c>
    </row>
    <row r="737" spans="1:6" hidden="1" x14ac:dyDescent="0.35">
      <c r="A737" t="s">
        <v>131</v>
      </c>
      <c r="B737">
        <v>25</v>
      </c>
      <c r="C737">
        <v>51.810320400599998</v>
      </c>
      <c r="D737">
        <v>1</v>
      </c>
      <c r="E737" t="s">
        <v>260</v>
      </c>
      <c r="F737">
        <f>IF(Table1[[#This Row],[Tumor Volume (mm3)]]=45,0,C737-C736)</f>
        <v>0.87096762319999499</v>
      </c>
    </row>
    <row r="738" spans="1:6" hidden="1" x14ac:dyDescent="0.35">
      <c r="A738" t="s">
        <v>131</v>
      </c>
      <c r="B738">
        <v>30</v>
      </c>
      <c r="C738">
        <v>54.404881764899997</v>
      </c>
      <c r="D738">
        <v>1</v>
      </c>
      <c r="E738" t="s">
        <v>260</v>
      </c>
      <c r="F738">
        <f>IF(Table1[[#This Row],[Tumor Volume (mm3)]]=45,0,C738-C737)</f>
        <v>2.5945613642999987</v>
      </c>
    </row>
    <row r="739" spans="1:6" hidden="1" x14ac:dyDescent="0.35">
      <c r="A739" t="s">
        <v>131</v>
      </c>
      <c r="B739">
        <v>35</v>
      </c>
      <c r="C739">
        <v>56.961200162200001</v>
      </c>
      <c r="D739">
        <v>2</v>
      </c>
      <c r="E739" t="s">
        <v>260</v>
      </c>
      <c r="F739">
        <f>IF(Table1[[#This Row],[Tumor Volume (mm3)]]=45,0,C739-C738)</f>
        <v>2.5563183973000037</v>
      </c>
    </row>
    <row r="740" spans="1:6" hidden="1" x14ac:dyDescent="0.35">
      <c r="A740" t="s">
        <v>131</v>
      </c>
      <c r="B740">
        <v>40</v>
      </c>
      <c r="C740">
        <v>62.327170655499998</v>
      </c>
      <c r="D740">
        <v>2</v>
      </c>
      <c r="E740" t="s">
        <v>260</v>
      </c>
      <c r="F740">
        <f>IF(Table1[[#This Row],[Tumor Volume (mm3)]]=45,0,C740-C739)</f>
        <v>5.3659704932999972</v>
      </c>
    </row>
    <row r="741" spans="1:6" hidden="1" x14ac:dyDescent="0.35">
      <c r="A741" t="s">
        <v>131</v>
      </c>
      <c r="B741">
        <v>45</v>
      </c>
      <c r="C741">
        <v>64.294084931499995</v>
      </c>
      <c r="D741">
        <v>2</v>
      </c>
      <c r="E741" t="s">
        <v>260</v>
      </c>
      <c r="F741">
        <f>IF(Table1[[#This Row],[Tumor Volume (mm3)]]=45,0,C741-C740)</f>
        <v>1.9669142759999971</v>
      </c>
    </row>
    <row r="742" spans="1:6" hidden="1" x14ac:dyDescent="0.35">
      <c r="A742" t="s">
        <v>93</v>
      </c>
      <c r="B742">
        <v>0</v>
      </c>
      <c r="C742">
        <v>45</v>
      </c>
      <c r="D742">
        <v>0</v>
      </c>
      <c r="E742" t="s">
        <v>264</v>
      </c>
      <c r="F742">
        <f>IF(Table1[[#This Row],[Tumor Volume (mm3)]]=45,0,C742-C741)</f>
        <v>0</v>
      </c>
    </row>
    <row r="743" spans="1:6" hidden="1" x14ac:dyDescent="0.35">
      <c r="A743" t="s">
        <v>93</v>
      </c>
      <c r="B743">
        <v>5</v>
      </c>
      <c r="C743">
        <v>47.242843570300003</v>
      </c>
      <c r="D743">
        <v>0</v>
      </c>
      <c r="E743" t="s">
        <v>264</v>
      </c>
      <c r="F743">
        <f>IF(Table1[[#This Row],[Tumor Volume (mm3)]]=45,0,C743-C742)</f>
        <v>2.2428435703000034</v>
      </c>
    </row>
    <row r="744" spans="1:6" hidden="1" x14ac:dyDescent="0.35">
      <c r="A744" t="s">
        <v>93</v>
      </c>
      <c r="B744">
        <v>10</v>
      </c>
      <c r="C744">
        <v>48.167060829500002</v>
      </c>
      <c r="D744">
        <v>0</v>
      </c>
      <c r="E744" t="s">
        <v>264</v>
      </c>
      <c r="F744">
        <f>IF(Table1[[#This Row],[Tumor Volume (mm3)]]=45,0,C744-C743)</f>
        <v>0.92421725919999886</v>
      </c>
    </row>
    <row r="745" spans="1:6" hidden="1" x14ac:dyDescent="0.35">
      <c r="A745" t="s">
        <v>93</v>
      </c>
      <c r="B745">
        <v>15</v>
      </c>
      <c r="C745">
        <v>51.4539739071</v>
      </c>
      <c r="D745">
        <v>0</v>
      </c>
      <c r="E745" t="s">
        <v>264</v>
      </c>
      <c r="F745">
        <f>IF(Table1[[#This Row],[Tumor Volume (mm3)]]=45,0,C745-C744)</f>
        <v>3.2869130775999977</v>
      </c>
    </row>
    <row r="746" spans="1:6" hidden="1" x14ac:dyDescent="0.35">
      <c r="A746" t="s">
        <v>93</v>
      </c>
      <c r="B746">
        <v>20</v>
      </c>
      <c r="C746">
        <v>55.4966075281</v>
      </c>
      <c r="D746">
        <v>1</v>
      </c>
      <c r="E746" t="s">
        <v>264</v>
      </c>
      <c r="F746">
        <f>IF(Table1[[#This Row],[Tumor Volume (mm3)]]=45,0,C746-C745)</f>
        <v>4.0426336210000002</v>
      </c>
    </row>
    <row r="747" spans="1:6" hidden="1" x14ac:dyDescent="0.35">
      <c r="A747" t="s">
        <v>93</v>
      </c>
      <c r="B747">
        <v>25</v>
      </c>
      <c r="C747">
        <v>58.055818216399999</v>
      </c>
      <c r="D747">
        <v>1</v>
      </c>
      <c r="E747" t="s">
        <v>264</v>
      </c>
      <c r="F747">
        <f>IF(Table1[[#This Row],[Tumor Volume (mm3)]]=45,0,C747-C746)</f>
        <v>2.5592106882999985</v>
      </c>
    </row>
    <row r="748" spans="1:6" hidden="1" x14ac:dyDescent="0.35">
      <c r="A748" t="s">
        <v>93</v>
      </c>
      <c r="B748">
        <v>30</v>
      </c>
      <c r="C748">
        <v>60.007209783500002</v>
      </c>
      <c r="D748">
        <v>1</v>
      </c>
      <c r="E748" t="s">
        <v>264</v>
      </c>
      <c r="F748">
        <f>IF(Table1[[#This Row],[Tumor Volume (mm3)]]=45,0,C748-C747)</f>
        <v>1.9513915671000035</v>
      </c>
    </row>
    <row r="749" spans="1:6" hidden="1" x14ac:dyDescent="0.35">
      <c r="A749" t="s">
        <v>93</v>
      </c>
      <c r="B749">
        <v>35</v>
      </c>
      <c r="C749">
        <v>62.732857600499997</v>
      </c>
      <c r="D749">
        <v>1</v>
      </c>
      <c r="E749" t="s">
        <v>264</v>
      </c>
      <c r="F749">
        <f>IF(Table1[[#This Row],[Tumor Volume (mm3)]]=45,0,C749-C748)</f>
        <v>2.7256478169999951</v>
      </c>
    </row>
    <row r="750" spans="1:6" hidden="1" x14ac:dyDescent="0.35">
      <c r="A750" t="s">
        <v>93</v>
      </c>
      <c r="B750">
        <v>40</v>
      </c>
      <c r="C750">
        <v>67.2077102951</v>
      </c>
      <c r="D750">
        <v>1</v>
      </c>
      <c r="E750" t="s">
        <v>264</v>
      </c>
      <c r="F750">
        <f>IF(Table1[[#This Row],[Tumor Volume (mm3)]]=45,0,C750-C749)</f>
        <v>4.4748526946000027</v>
      </c>
    </row>
    <row r="751" spans="1:6" hidden="1" x14ac:dyDescent="0.35">
      <c r="A751" t="s">
        <v>93</v>
      </c>
      <c r="B751">
        <v>45</v>
      </c>
      <c r="C751">
        <v>69.563620759800003</v>
      </c>
      <c r="D751">
        <v>1</v>
      </c>
      <c r="E751" t="s">
        <v>264</v>
      </c>
      <c r="F751">
        <f>IF(Table1[[#This Row],[Tumor Volume (mm3)]]=45,0,C751-C750)</f>
        <v>2.3559104647000026</v>
      </c>
    </row>
    <row r="752" spans="1:6" hidden="1" x14ac:dyDescent="0.35">
      <c r="A752" t="s">
        <v>64</v>
      </c>
      <c r="B752">
        <v>0</v>
      </c>
      <c r="C752">
        <v>45</v>
      </c>
      <c r="D752">
        <v>0</v>
      </c>
      <c r="E752" t="s">
        <v>261</v>
      </c>
      <c r="F752">
        <f>IF(Table1[[#This Row],[Tumor Volume (mm3)]]=45,0,C752-C751)</f>
        <v>0</v>
      </c>
    </row>
    <row r="753" spans="1:6" hidden="1" x14ac:dyDescent="0.35">
      <c r="A753" t="s">
        <v>64</v>
      </c>
      <c r="B753">
        <v>5</v>
      </c>
      <c r="C753">
        <v>44.014900220000001</v>
      </c>
      <c r="D753">
        <v>0</v>
      </c>
      <c r="E753" t="s">
        <v>261</v>
      </c>
      <c r="F753">
        <f>IF(Table1[[#This Row],[Tumor Volume (mm3)]]=45,0,C753-C752)</f>
        <v>-0.98509977999999876</v>
      </c>
    </row>
    <row r="754" spans="1:6" hidden="1" x14ac:dyDescent="0.35">
      <c r="A754" t="s">
        <v>64</v>
      </c>
      <c r="B754">
        <v>10</v>
      </c>
      <c r="C754">
        <v>44.497162164000002</v>
      </c>
      <c r="D754">
        <v>0</v>
      </c>
      <c r="E754" t="s">
        <v>261</v>
      </c>
      <c r="F754">
        <f>IF(Table1[[#This Row],[Tumor Volume (mm3)]]=45,0,C754-C753)</f>
        <v>0.48226194400000111</v>
      </c>
    </row>
    <row r="755" spans="1:6" hidden="1" x14ac:dyDescent="0.35">
      <c r="A755" t="s">
        <v>64</v>
      </c>
      <c r="B755">
        <v>15</v>
      </c>
      <c r="C755">
        <v>45.252534273800002</v>
      </c>
      <c r="D755">
        <v>0</v>
      </c>
      <c r="E755" t="s">
        <v>261</v>
      </c>
      <c r="F755">
        <f>IF(Table1[[#This Row],[Tumor Volume (mm3)]]=45,0,C755-C754)</f>
        <v>0.75537210979999969</v>
      </c>
    </row>
    <row r="756" spans="1:6" hidden="1" x14ac:dyDescent="0.35">
      <c r="A756" t="s">
        <v>64</v>
      </c>
      <c r="B756">
        <v>20</v>
      </c>
      <c r="C756">
        <v>42.168341324700002</v>
      </c>
      <c r="D756">
        <v>0</v>
      </c>
      <c r="E756" t="s">
        <v>261</v>
      </c>
      <c r="F756">
        <f>IF(Table1[[#This Row],[Tumor Volume (mm3)]]=45,0,C756-C755)</f>
        <v>-3.0841929491000002</v>
      </c>
    </row>
    <row r="757" spans="1:6" hidden="1" x14ac:dyDescent="0.35">
      <c r="A757" t="s">
        <v>64</v>
      </c>
      <c r="B757">
        <v>25</v>
      </c>
      <c r="C757">
        <v>37.8606693634</v>
      </c>
      <c r="D757">
        <v>0</v>
      </c>
      <c r="E757" t="s">
        <v>261</v>
      </c>
      <c r="F757">
        <f>IF(Table1[[#This Row],[Tumor Volume (mm3)]]=45,0,C757-C756)</f>
        <v>-4.3076719613000023</v>
      </c>
    </row>
    <row r="758" spans="1:6" hidden="1" x14ac:dyDescent="0.35">
      <c r="A758" t="s">
        <v>64</v>
      </c>
      <c r="B758">
        <v>30</v>
      </c>
      <c r="C758">
        <v>34.757240455900003</v>
      </c>
      <c r="D758">
        <v>0</v>
      </c>
      <c r="E758" t="s">
        <v>261</v>
      </c>
      <c r="F758">
        <f>IF(Table1[[#This Row],[Tumor Volume (mm3)]]=45,0,C758-C757)</f>
        <v>-3.1034289074999961</v>
      </c>
    </row>
    <row r="759" spans="1:6" hidden="1" x14ac:dyDescent="0.35">
      <c r="A759" t="s">
        <v>64</v>
      </c>
      <c r="B759">
        <v>35</v>
      </c>
      <c r="C759">
        <v>35.170148431699999</v>
      </c>
      <c r="D759">
        <v>0</v>
      </c>
      <c r="E759" t="s">
        <v>261</v>
      </c>
      <c r="F759">
        <f>IF(Table1[[#This Row],[Tumor Volume (mm3)]]=45,0,C759-C758)</f>
        <v>0.41290797579999605</v>
      </c>
    </row>
    <row r="760" spans="1:6" hidden="1" x14ac:dyDescent="0.35">
      <c r="A760" t="s">
        <v>64</v>
      </c>
      <c r="B760">
        <v>40</v>
      </c>
      <c r="C760">
        <v>31.001860776099999</v>
      </c>
      <c r="D760">
        <v>1</v>
      </c>
      <c r="E760" t="s">
        <v>261</v>
      </c>
      <c r="F760">
        <f>IF(Table1[[#This Row],[Tumor Volume (mm3)]]=45,0,C760-C759)</f>
        <v>-4.1682876556000004</v>
      </c>
    </row>
    <row r="761" spans="1:6" hidden="1" x14ac:dyDescent="0.35">
      <c r="A761" t="s">
        <v>64</v>
      </c>
      <c r="B761">
        <v>45</v>
      </c>
      <c r="C761">
        <v>31.560469549899999</v>
      </c>
      <c r="D761">
        <v>1</v>
      </c>
      <c r="E761" t="s">
        <v>261</v>
      </c>
      <c r="F761">
        <f>IF(Table1[[#This Row],[Tumor Volume (mm3)]]=45,0,C761-C760)</f>
        <v>0.55860877379999962</v>
      </c>
    </row>
    <row r="762" spans="1:6" x14ac:dyDescent="0.35">
      <c r="A762" t="s">
        <v>103</v>
      </c>
      <c r="B762">
        <v>0</v>
      </c>
      <c r="C762">
        <v>45</v>
      </c>
      <c r="D762">
        <v>0</v>
      </c>
      <c r="E762" t="s">
        <v>259</v>
      </c>
      <c r="F762">
        <f>IF(Table1[[#This Row],[Tumor Volume (mm3)]]=45,0,C762-C761)</f>
        <v>0</v>
      </c>
    </row>
    <row r="763" spans="1:6" x14ac:dyDescent="0.35">
      <c r="A763" t="s">
        <v>103</v>
      </c>
      <c r="B763">
        <v>5</v>
      </c>
      <c r="C763">
        <v>48.410721094899998</v>
      </c>
      <c r="D763">
        <v>1</v>
      </c>
      <c r="E763" t="s">
        <v>259</v>
      </c>
      <c r="F763">
        <f>IF(Table1[[#This Row],[Tumor Volume (mm3)]]=45,0,C763-C762)</f>
        <v>3.4107210948999978</v>
      </c>
    </row>
    <row r="764" spans="1:6" x14ac:dyDescent="0.35">
      <c r="A764" t="s">
        <v>103</v>
      </c>
      <c r="B764">
        <v>10</v>
      </c>
      <c r="C764">
        <v>50.141084014</v>
      </c>
      <c r="D764">
        <v>1</v>
      </c>
      <c r="E764" t="s">
        <v>259</v>
      </c>
      <c r="F764">
        <f>IF(Table1[[#This Row],[Tumor Volume (mm3)]]=45,0,C764-C763)</f>
        <v>1.7303629191000027</v>
      </c>
    </row>
    <row r="765" spans="1:6" x14ac:dyDescent="0.35">
      <c r="A765" t="s">
        <v>103</v>
      </c>
      <c r="B765">
        <v>15</v>
      </c>
      <c r="C765">
        <v>51.166756873099999</v>
      </c>
      <c r="D765">
        <v>1</v>
      </c>
      <c r="E765" t="s">
        <v>259</v>
      </c>
      <c r="F765">
        <f>IF(Table1[[#This Row],[Tumor Volume (mm3)]]=45,0,C765-C764)</f>
        <v>1.0256728590999984</v>
      </c>
    </row>
    <row r="766" spans="1:6" x14ac:dyDescent="0.35">
      <c r="A766" t="s">
        <v>103</v>
      </c>
      <c r="B766">
        <v>20</v>
      </c>
      <c r="C766">
        <v>54.3725156669</v>
      </c>
      <c r="D766">
        <v>1</v>
      </c>
      <c r="E766" t="s">
        <v>259</v>
      </c>
      <c r="F766">
        <f>IF(Table1[[#This Row],[Tumor Volume (mm3)]]=45,0,C766-C765)</f>
        <v>3.2057587938000012</v>
      </c>
    </row>
    <row r="767" spans="1:6" x14ac:dyDescent="0.35">
      <c r="A767" t="s">
        <v>103</v>
      </c>
      <c r="B767">
        <v>25</v>
      </c>
      <c r="C767">
        <v>57.064354793900002</v>
      </c>
      <c r="D767">
        <v>1</v>
      </c>
      <c r="E767" t="s">
        <v>259</v>
      </c>
      <c r="F767">
        <f>IF(Table1[[#This Row],[Tumor Volume (mm3)]]=45,0,C767-C766)</f>
        <v>2.6918391270000015</v>
      </c>
    </row>
    <row r="768" spans="1:6" x14ac:dyDescent="0.35">
      <c r="A768" t="s">
        <v>103</v>
      </c>
      <c r="B768">
        <v>30</v>
      </c>
      <c r="C768">
        <v>61.240505725799999</v>
      </c>
      <c r="D768">
        <v>1</v>
      </c>
      <c r="E768" t="s">
        <v>259</v>
      </c>
      <c r="F768">
        <f>IF(Table1[[#This Row],[Tumor Volume (mm3)]]=45,0,C768-C767)</f>
        <v>4.176150931899997</v>
      </c>
    </row>
    <row r="769" spans="1:6" x14ac:dyDescent="0.35">
      <c r="A769" t="s">
        <v>103</v>
      </c>
      <c r="B769">
        <v>35</v>
      </c>
      <c r="C769">
        <v>64.055398956399998</v>
      </c>
      <c r="D769">
        <v>1</v>
      </c>
      <c r="E769" t="s">
        <v>259</v>
      </c>
      <c r="F769">
        <f>IF(Table1[[#This Row],[Tumor Volume (mm3)]]=45,0,C769-C768)</f>
        <v>2.8148932305999992</v>
      </c>
    </row>
    <row r="770" spans="1:6" x14ac:dyDescent="0.35">
      <c r="A770" t="s">
        <v>103</v>
      </c>
      <c r="B770">
        <v>40</v>
      </c>
      <c r="C770">
        <v>67.777080358800006</v>
      </c>
      <c r="D770">
        <v>1</v>
      </c>
      <c r="E770" t="s">
        <v>259</v>
      </c>
      <c r="F770">
        <f>IF(Table1[[#This Row],[Tumor Volume (mm3)]]=45,0,C770-C769)</f>
        <v>3.7216814024000087</v>
      </c>
    </row>
    <row r="771" spans="1:6" x14ac:dyDescent="0.35">
      <c r="A771" t="s">
        <v>103</v>
      </c>
      <c r="B771">
        <v>45</v>
      </c>
      <c r="C771">
        <v>70.6538316181</v>
      </c>
      <c r="D771">
        <v>1</v>
      </c>
      <c r="E771" t="s">
        <v>259</v>
      </c>
      <c r="F771">
        <f>IF(Table1[[#This Row],[Tumor Volume (mm3)]]=45,0,C771-C770)</f>
        <v>2.8767512592999935</v>
      </c>
    </row>
    <row r="772" spans="1:6" hidden="1" x14ac:dyDescent="0.35">
      <c r="A772" t="s">
        <v>68</v>
      </c>
      <c r="B772">
        <v>0</v>
      </c>
      <c r="C772">
        <v>45</v>
      </c>
      <c r="D772">
        <v>0</v>
      </c>
      <c r="E772" t="s">
        <v>261</v>
      </c>
      <c r="F772">
        <f>IF(Table1[[#This Row],[Tumor Volume (mm3)]]=45,0,C772-C771)</f>
        <v>0</v>
      </c>
    </row>
    <row r="773" spans="1:6" hidden="1" x14ac:dyDescent="0.35">
      <c r="A773" t="s">
        <v>68</v>
      </c>
      <c r="B773">
        <v>5</v>
      </c>
      <c r="C773">
        <v>45.620718352600001</v>
      </c>
      <c r="D773">
        <v>1</v>
      </c>
      <c r="E773" t="s">
        <v>261</v>
      </c>
      <c r="F773">
        <f>IF(Table1[[#This Row],[Tumor Volume (mm3)]]=45,0,C773-C772)</f>
        <v>0.62071835260000086</v>
      </c>
    </row>
    <row r="774" spans="1:6" hidden="1" x14ac:dyDescent="0.35">
      <c r="A774" t="s">
        <v>68</v>
      </c>
      <c r="B774">
        <v>10</v>
      </c>
      <c r="C774">
        <v>46.3438323743</v>
      </c>
      <c r="D774">
        <v>1</v>
      </c>
      <c r="E774" t="s">
        <v>261</v>
      </c>
      <c r="F774">
        <f>IF(Table1[[#This Row],[Tumor Volume (mm3)]]=45,0,C774-C773)</f>
        <v>0.72311402169999894</v>
      </c>
    </row>
    <row r="775" spans="1:6" hidden="1" x14ac:dyDescent="0.35">
      <c r="A775" t="s">
        <v>68</v>
      </c>
      <c r="B775">
        <v>15</v>
      </c>
      <c r="C775">
        <v>41.128354394799999</v>
      </c>
      <c r="D775">
        <v>1</v>
      </c>
      <c r="E775" t="s">
        <v>261</v>
      </c>
      <c r="F775">
        <f>IF(Table1[[#This Row],[Tumor Volume (mm3)]]=45,0,C775-C774)</f>
        <v>-5.215477979500001</v>
      </c>
    </row>
    <row r="776" spans="1:6" hidden="1" x14ac:dyDescent="0.35">
      <c r="A776" t="s">
        <v>68</v>
      </c>
      <c r="B776">
        <v>20</v>
      </c>
      <c r="C776">
        <v>41.635344260799997</v>
      </c>
      <c r="D776">
        <v>1</v>
      </c>
      <c r="E776" t="s">
        <v>261</v>
      </c>
      <c r="F776">
        <f>IF(Table1[[#This Row],[Tumor Volume (mm3)]]=45,0,C776-C775)</f>
        <v>0.50698986599999785</v>
      </c>
    </row>
    <row r="777" spans="1:6" hidden="1" x14ac:dyDescent="0.35">
      <c r="A777" t="s">
        <v>68</v>
      </c>
      <c r="B777">
        <v>25</v>
      </c>
      <c r="C777">
        <v>39.934112485199996</v>
      </c>
      <c r="D777">
        <v>1</v>
      </c>
      <c r="E777" t="s">
        <v>261</v>
      </c>
      <c r="F777">
        <f>IF(Table1[[#This Row],[Tumor Volume (mm3)]]=45,0,C777-C776)</f>
        <v>-1.7012317756000002</v>
      </c>
    </row>
    <row r="778" spans="1:6" hidden="1" x14ac:dyDescent="0.35">
      <c r="A778" t="s">
        <v>68</v>
      </c>
      <c r="B778">
        <v>30</v>
      </c>
      <c r="C778">
        <v>34.6717810711</v>
      </c>
      <c r="D778">
        <v>1</v>
      </c>
      <c r="E778" t="s">
        <v>261</v>
      </c>
      <c r="F778">
        <f>IF(Table1[[#This Row],[Tumor Volume (mm3)]]=45,0,C778-C777)</f>
        <v>-5.2623314140999966</v>
      </c>
    </row>
    <row r="779" spans="1:6" hidden="1" x14ac:dyDescent="0.35">
      <c r="A779" t="s">
        <v>68</v>
      </c>
      <c r="B779">
        <v>35</v>
      </c>
      <c r="C779">
        <v>35.115589801399999</v>
      </c>
      <c r="D779">
        <v>1</v>
      </c>
      <c r="E779" t="s">
        <v>261</v>
      </c>
      <c r="F779">
        <f>IF(Table1[[#This Row],[Tumor Volume (mm3)]]=45,0,C779-C778)</f>
        <v>0.4438087302999989</v>
      </c>
    </row>
    <row r="780" spans="1:6" hidden="1" x14ac:dyDescent="0.35">
      <c r="A780" t="s">
        <v>68</v>
      </c>
      <c r="B780">
        <v>40</v>
      </c>
      <c r="C780">
        <v>35.501190136699996</v>
      </c>
      <c r="D780">
        <v>1</v>
      </c>
      <c r="E780" t="s">
        <v>261</v>
      </c>
      <c r="F780">
        <f>IF(Table1[[#This Row],[Tumor Volume (mm3)]]=45,0,C780-C779)</f>
        <v>0.38560033529999771</v>
      </c>
    </row>
    <row r="781" spans="1:6" hidden="1" x14ac:dyDescent="0.35">
      <c r="A781" t="s">
        <v>68</v>
      </c>
      <c r="B781">
        <v>45</v>
      </c>
      <c r="C781">
        <v>36.134852432999999</v>
      </c>
      <c r="D781">
        <v>1</v>
      </c>
      <c r="E781" t="s">
        <v>261</v>
      </c>
      <c r="F781">
        <f>IF(Table1[[#This Row],[Tumor Volume (mm3)]]=45,0,C781-C780)</f>
        <v>0.63366229630000248</v>
      </c>
    </row>
    <row r="782" spans="1:6" hidden="1" x14ac:dyDescent="0.35">
      <c r="A782" t="s">
        <v>198</v>
      </c>
      <c r="B782">
        <v>0</v>
      </c>
      <c r="C782">
        <v>45</v>
      </c>
      <c r="D782">
        <v>0</v>
      </c>
      <c r="E782" t="s">
        <v>258</v>
      </c>
      <c r="F782">
        <f>IF(Table1[[#This Row],[Tumor Volume (mm3)]]=45,0,C782-C781)</f>
        <v>0</v>
      </c>
    </row>
    <row r="783" spans="1:6" hidden="1" x14ac:dyDescent="0.35">
      <c r="A783" t="s">
        <v>198</v>
      </c>
      <c r="B783">
        <v>5</v>
      </c>
      <c r="C783">
        <v>47.918997705599999</v>
      </c>
      <c r="D783">
        <v>0</v>
      </c>
      <c r="E783" t="s">
        <v>258</v>
      </c>
      <c r="F783">
        <f>IF(Table1[[#This Row],[Tumor Volume (mm3)]]=45,0,C783-C782)</f>
        <v>2.9189977055999989</v>
      </c>
    </row>
    <row r="784" spans="1:6" hidden="1" x14ac:dyDescent="0.35">
      <c r="A784" t="s">
        <v>198</v>
      </c>
      <c r="B784">
        <v>10</v>
      </c>
      <c r="C784">
        <v>49.379932314199998</v>
      </c>
      <c r="D784">
        <v>0</v>
      </c>
      <c r="E784" t="s">
        <v>258</v>
      </c>
      <c r="F784">
        <f>IF(Table1[[#This Row],[Tumor Volume (mm3)]]=45,0,C784-C783)</f>
        <v>1.4609346085999988</v>
      </c>
    </row>
    <row r="785" spans="1:6" hidden="1" x14ac:dyDescent="0.35">
      <c r="A785" t="s">
        <v>198</v>
      </c>
      <c r="B785">
        <v>15</v>
      </c>
      <c r="C785">
        <v>51.073557516000001</v>
      </c>
      <c r="D785">
        <v>0</v>
      </c>
      <c r="E785" t="s">
        <v>258</v>
      </c>
      <c r="F785">
        <f>IF(Table1[[#This Row],[Tumor Volume (mm3)]]=45,0,C785-C784)</f>
        <v>1.6936252018000033</v>
      </c>
    </row>
    <row r="786" spans="1:6" hidden="1" x14ac:dyDescent="0.35">
      <c r="A786" t="s">
        <v>198</v>
      </c>
      <c r="B786">
        <v>20</v>
      </c>
      <c r="C786">
        <v>51.9976185453</v>
      </c>
      <c r="D786">
        <v>0</v>
      </c>
      <c r="E786" t="s">
        <v>258</v>
      </c>
      <c r="F786">
        <f>IF(Table1[[#This Row],[Tumor Volume (mm3)]]=45,0,C786-C785)</f>
        <v>0.92406102929999889</v>
      </c>
    </row>
    <row r="787" spans="1:6" hidden="1" x14ac:dyDescent="0.35">
      <c r="A787" t="s">
        <v>198</v>
      </c>
      <c r="B787">
        <v>25</v>
      </c>
      <c r="C787">
        <v>54.613972794299997</v>
      </c>
      <c r="D787">
        <v>0</v>
      </c>
      <c r="E787" t="s">
        <v>258</v>
      </c>
      <c r="F787">
        <f>IF(Table1[[#This Row],[Tumor Volume (mm3)]]=45,0,C787-C786)</f>
        <v>2.6163542489999969</v>
      </c>
    </row>
    <row r="788" spans="1:6" hidden="1" x14ac:dyDescent="0.35">
      <c r="A788" t="s">
        <v>198</v>
      </c>
      <c r="B788">
        <v>30</v>
      </c>
      <c r="C788">
        <v>59.989509760899999</v>
      </c>
      <c r="D788">
        <v>1</v>
      </c>
      <c r="E788" t="s">
        <v>258</v>
      </c>
      <c r="F788">
        <f>IF(Table1[[#This Row],[Tumor Volume (mm3)]]=45,0,C788-C787)</f>
        <v>5.3755369666000021</v>
      </c>
    </row>
    <row r="789" spans="1:6" hidden="1" x14ac:dyDescent="0.35">
      <c r="A789" t="s">
        <v>198</v>
      </c>
      <c r="B789">
        <v>35</v>
      </c>
      <c r="C789">
        <v>63.329330227</v>
      </c>
      <c r="D789">
        <v>1</v>
      </c>
      <c r="E789" t="s">
        <v>258</v>
      </c>
      <c r="F789">
        <f>IF(Table1[[#This Row],[Tumor Volume (mm3)]]=45,0,C789-C788)</f>
        <v>3.3398204661000008</v>
      </c>
    </row>
    <row r="790" spans="1:6" hidden="1" x14ac:dyDescent="0.35">
      <c r="A790" t="s">
        <v>198</v>
      </c>
      <c r="B790">
        <v>40</v>
      </c>
      <c r="C790">
        <v>66.622836275599994</v>
      </c>
      <c r="D790">
        <v>2</v>
      </c>
      <c r="E790" t="s">
        <v>258</v>
      </c>
      <c r="F790">
        <f>IF(Table1[[#This Row],[Tumor Volume (mm3)]]=45,0,C790-C789)</f>
        <v>3.2935060485999941</v>
      </c>
    </row>
    <row r="791" spans="1:6" hidden="1" x14ac:dyDescent="0.35">
      <c r="A791" t="s">
        <v>198</v>
      </c>
      <c r="B791">
        <v>45</v>
      </c>
      <c r="C791">
        <v>68.923184572099998</v>
      </c>
      <c r="D791">
        <v>3</v>
      </c>
      <c r="E791" t="s">
        <v>258</v>
      </c>
      <c r="F791">
        <f>IF(Table1[[#This Row],[Tumor Volume (mm3)]]=45,0,C791-C790)</f>
        <v>2.3003482965000046</v>
      </c>
    </row>
    <row r="792" spans="1:6" hidden="1" x14ac:dyDescent="0.35">
      <c r="A792" t="s">
        <v>31</v>
      </c>
      <c r="B792">
        <v>0</v>
      </c>
      <c r="C792">
        <v>45</v>
      </c>
      <c r="D792">
        <v>0</v>
      </c>
      <c r="E792" t="s">
        <v>262</v>
      </c>
      <c r="F792">
        <f>IF(Table1[[#This Row],[Tumor Volume (mm3)]]=45,0,C792-C791)</f>
        <v>0</v>
      </c>
    </row>
    <row r="793" spans="1:6" hidden="1" x14ac:dyDescent="0.35">
      <c r="A793" t="s">
        <v>31</v>
      </c>
      <c r="B793">
        <v>5</v>
      </c>
      <c r="C793">
        <v>46.274997347999999</v>
      </c>
      <c r="D793">
        <v>1</v>
      </c>
      <c r="E793" t="s">
        <v>262</v>
      </c>
      <c r="F793">
        <f>IF(Table1[[#This Row],[Tumor Volume (mm3)]]=45,0,C793-C792)</f>
        <v>1.2749973479999994</v>
      </c>
    </row>
    <row r="794" spans="1:6" hidden="1" x14ac:dyDescent="0.35">
      <c r="A794" t="s">
        <v>31</v>
      </c>
      <c r="B794">
        <v>10</v>
      </c>
      <c r="C794">
        <v>50.180967626399998</v>
      </c>
      <c r="D794">
        <v>1</v>
      </c>
      <c r="E794" t="s">
        <v>262</v>
      </c>
      <c r="F794">
        <f>IF(Table1[[#This Row],[Tumor Volume (mm3)]]=45,0,C794-C793)</f>
        <v>3.9059702783999981</v>
      </c>
    </row>
    <row r="795" spans="1:6" hidden="1" x14ac:dyDescent="0.35">
      <c r="A795" t="s">
        <v>31</v>
      </c>
      <c r="B795">
        <v>15</v>
      </c>
      <c r="C795">
        <v>54.429168213600001</v>
      </c>
      <c r="D795">
        <v>1</v>
      </c>
      <c r="E795" t="s">
        <v>262</v>
      </c>
      <c r="F795">
        <f>IF(Table1[[#This Row],[Tumor Volume (mm3)]]=45,0,C795-C794)</f>
        <v>4.248200587200003</v>
      </c>
    </row>
    <row r="796" spans="1:6" hidden="1" x14ac:dyDescent="0.35">
      <c r="A796" t="s">
        <v>31</v>
      </c>
      <c r="B796">
        <v>20</v>
      </c>
      <c r="C796">
        <v>57.824350706899999</v>
      </c>
      <c r="D796">
        <v>2</v>
      </c>
      <c r="E796" t="s">
        <v>262</v>
      </c>
      <c r="F796">
        <f>IF(Table1[[#This Row],[Tumor Volume (mm3)]]=45,0,C796-C795)</f>
        <v>3.3951824932999983</v>
      </c>
    </row>
    <row r="797" spans="1:6" hidden="1" x14ac:dyDescent="0.35">
      <c r="A797" t="s">
        <v>31</v>
      </c>
      <c r="B797">
        <v>25</v>
      </c>
      <c r="C797">
        <v>59.503903917800002</v>
      </c>
      <c r="D797">
        <v>3</v>
      </c>
      <c r="E797" t="s">
        <v>262</v>
      </c>
      <c r="F797">
        <f>IF(Table1[[#This Row],[Tumor Volume (mm3)]]=45,0,C797-C796)</f>
        <v>1.6795532109000035</v>
      </c>
    </row>
    <row r="798" spans="1:6" hidden="1" x14ac:dyDescent="0.35">
      <c r="A798" t="s">
        <v>31</v>
      </c>
      <c r="B798">
        <v>30</v>
      </c>
      <c r="C798">
        <v>63.469441546399999</v>
      </c>
      <c r="D798">
        <v>4</v>
      </c>
      <c r="E798" t="s">
        <v>262</v>
      </c>
      <c r="F798">
        <f>IF(Table1[[#This Row],[Tumor Volume (mm3)]]=45,0,C798-C797)</f>
        <v>3.9655376285999964</v>
      </c>
    </row>
    <row r="799" spans="1:6" hidden="1" x14ac:dyDescent="0.35">
      <c r="A799" t="s">
        <v>31</v>
      </c>
      <c r="B799">
        <v>35</v>
      </c>
      <c r="C799">
        <v>66.079184831000006</v>
      </c>
      <c r="D799">
        <v>4</v>
      </c>
      <c r="E799" t="s">
        <v>262</v>
      </c>
      <c r="F799">
        <f>IF(Table1[[#This Row],[Tumor Volume (mm3)]]=45,0,C799-C798)</f>
        <v>2.6097432846000075</v>
      </c>
    </row>
    <row r="800" spans="1:6" hidden="1" x14ac:dyDescent="0.35">
      <c r="A800" t="s">
        <v>31</v>
      </c>
      <c r="B800">
        <v>40</v>
      </c>
      <c r="C800">
        <v>67.420955213799999</v>
      </c>
      <c r="D800">
        <v>4</v>
      </c>
      <c r="E800" t="s">
        <v>262</v>
      </c>
      <c r="F800">
        <f>IF(Table1[[#This Row],[Tumor Volume (mm3)]]=45,0,C800-C799)</f>
        <v>1.3417703827999929</v>
      </c>
    </row>
    <row r="801" spans="1:6" hidden="1" x14ac:dyDescent="0.35">
      <c r="A801" t="s">
        <v>31</v>
      </c>
      <c r="B801">
        <v>45</v>
      </c>
      <c r="C801">
        <v>73.715618998599993</v>
      </c>
      <c r="D801">
        <v>4</v>
      </c>
      <c r="E801" t="s">
        <v>262</v>
      </c>
      <c r="F801">
        <f>IF(Table1[[#This Row],[Tumor Volume (mm3)]]=45,0,C801-C800)</f>
        <v>6.2946637847999938</v>
      </c>
    </row>
    <row r="802" spans="1:6" hidden="1" x14ac:dyDescent="0.35">
      <c r="A802" t="s">
        <v>70</v>
      </c>
      <c r="B802">
        <v>0</v>
      </c>
      <c r="C802">
        <v>45</v>
      </c>
      <c r="D802">
        <v>0</v>
      </c>
      <c r="E802" t="s">
        <v>261</v>
      </c>
      <c r="F802">
        <f>IF(Table1[[#This Row],[Tumor Volume (mm3)]]=45,0,C802-C801)</f>
        <v>0</v>
      </c>
    </row>
    <row r="803" spans="1:6" hidden="1" x14ac:dyDescent="0.35">
      <c r="A803" t="s">
        <v>70</v>
      </c>
      <c r="B803">
        <v>5</v>
      </c>
      <c r="C803">
        <v>38.825898068100003</v>
      </c>
      <c r="D803">
        <v>0</v>
      </c>
      <c r="E803" t="s">
        <v>261</v>
      </c>
      <c r="F803">
        <f>IF(Table1[[#This Row],[Tumor Volume (mm3)]]=45,0,C803-C802)</f>
        <v>-6.1741019318999975</v>
      </c>
    </row>
    <row r="804" spans="1:6" hidden="1" x14ac:dyDescent="0.35">
      <c r="A804" t="s">
        <v>70</v>
      </c>
      <c r="B804">
        <v>10</v>
      </c>
      <c r="C804">
        <v>35.014271463999997</v>
      </c>
      <c r="D804">
        <v>1</v>
      </c>
      <c r="E804" t="s">
        <v>261</v>
      </c>
      <c r="F804">
        <f>IF(Table1[[#This Row],[Tumor Volume (mm3)]]=45,0,C804-C803)</f>
        <v>-3.811626604100006</v>
      </c>
    </row>
    <row r="805" spans="1:6" hidden="1" x14ac:dyDescent="0.35">
      <c r="A805" t="s">
        <v>70</v>
      </c>
      <c r="B805">
        <v>15</v>
      </c>
      <c r="C805">
        <v>34.223991744400003</v>
      </c>
      <c r="D805">
        <v>1</v>
      </c>
      <c r="E805" t="s">
        <v>261</v>
      </c>
      <c r="F805">
        <f>IF(Table1[[#This Row],[Tumor Volume (mm3)]]=45,0,C805-C804)</f>
        <v>-0.79027971959999377</v>
      </c>
    </row>
    <row r="806" spans="1:6" hidden="1" x14ac:dyDescent="0.35">
      <c r="A806" t="s">
        <v>70</v>
      </c>
      <c r="B806">
        <v>20</v>
      </c>
      <c r="C806">
        <v>32.9977285776</v>
      </c>
      <c r="D806">
        <v>1</v>
      </c>
      <c r="E806" t="s">
        <v>261</v>
      </c>
      <c r="F806">
        <f>IF(Table1[[#This Row],[Tumor Volume (mm3)]]=45,0,C806-C805)</f>
        <v>-1.2262631668000026</v>
      </c>
    </row>
    <row r="807" spans="1:6" hidden="1" x14ac:dyDescent="0.35">
      <c r="A807" t="s">
        <v>70</v>
      </c>
      <c r="B807">
        <v>25</v>
      </c>
      <c r="C807">
        <v>33.464577353199999</v>
      </c>
      <c r="D807">
        <v>1</v>
      </c>
      <c r="E807" t="s">
        <v>261</v>
      </c>
      <c r="F807">
        <f>IF(Table1[[#This Row],[Tumor Volume (mm3)]]=45,0,C807-C806)</f>
        <v>0.46684877559999904</v>
      </c>
    </row>
    <row r="808" spans="1:6" hidden="1" x14ac:dyDescent="0.35">
      <c r="A808" t="s">
        <v>70</v>
      </c>
      <c r="B808">
        <v>30</v>
      </c>
      <c r="C808">
        <v>31.099497527800001</v>
      </c>
      <c r="D808">
        <v>1</v>
      </c>
      <c r="E808" t="s">
        <v>261</v>
      </c>
      <c r="F808">
        <f>IF(Table1[[#This Row],[Tumor Volume (mm3)]]=45,0,C808-C807)</f>
        <v>-2.3650798253999987</v>
      </c>
    </row>
    <row r="809" spans="1:6" hidden="1" x14ac:dyDescent="0.35">
      <c r="A809" t="s">
        <v>70</v>
      </c>
      <c r="B809">
        <v>35</v>
      </c>
      <c r="C809">
        <v>26.546993430699999</v>
      </c>
      <c r="D809">
        <v>1</v>
      </c>
      <c r="E809" t="s">
        <v>261</v>
      </c>
      <c r="F809">
        <f>IF(Table1[[#This Row],[Tumor Volume (mm3)]]=45,0,C809-C808)</f>
        <v>-4.5525040971000017</v>
      </c>
    </row>
    <row r="810" spans="1:6" hidden="1" x14ac:dyDescent="0.35">
      <c r="A810" t="s">
        <v>70</v>
      </c>
      <c r="B810">
        <v>40</v>
      </c>
      <c r="C810">
        <v>24.365504706199999</v>
      </c>
      <c r="D810">
        <v>1</v>
      </c>
      <c r="E810" t="s">
        <v>261</v>
      </c>
      <c r="F810">
        <f>IF(Table1[[#This Row],[Tumor Volume (mm3)]]=45,0,C810-C809)</f>
        <v>-2.1814887244999994</v>
      </c>
    </row>
    <row r="811" spans="1:6" hidden="1" x14ac:dyDescent="0.35">
      <c r="A811" t="s">
        <v>70</v>
      </c>
      <c r="B811">
        <v>45</v>
      </c>
      <c r="C811">
        <v>22.050126273499998</v>
      </c>
      <c r="D811">
        <v>1</v>
      </c>
      <c r="E811" t="s">
        <v>261</v>
      </c>
      <c r="F811">
        <f>IF(Table1[[#This Row],[Tumor Volume (mm3)]]=45,0,C811-C810)</f>
        <v>-2.3153784327000011</v>
      </c>
    </row>
    <row r="812" spans="1:6" hidden="1" x14ac:dyDescent="0.35">
      <c r="A812" t="s">
        <v>38</v>
      </c>
      <c r="B812">
        <v>0</v>
      </c>
      <c r="C812">
        <v>45</v>
      </c>
      <c r="D812">
        <v>0</v>
      </c>
      <c r="E812" t="s">
        <v>256</v>
      </c>
      <c r="F812">
        <f>IF(Table1[[#This Row],[Tumor Volume (mm3)]]=45,0,C812-C811)</f>
        <v>0</v>
      </c>
    </row>
    <row r="813" spans="1:6" hidden="1" x14ac:dyDescent="0.35">
      <c r="A813" t="s">
        <v>38</v>
      </c>
      <c r="B813">
        <v>5</v>
      </c>
      <c r="C813">
        <v>46.6110557083</v>
      </c>
      <c r="D813">
        <v>0</v>
      </c>
      <c r="E813" t="s">
        <v>256</v>
      </c>
      <c r="F813">
        <f>IF(Table1[[#This Row],[Tumor Volume (mm3)]]=45,0,C813-C812)</f>
        <v>1.6110557083000003</v>
      </c>
    </row>
    <row r="814" spans="1:6" hidden="1" x14ac:dyDescent="0.35">
      <c r="A814" t="s">
        <v>38</v>
      </c>
      <c r="B814">
        <v>10</v>
      </c>
      <c r="C814">
        <v>50.2960412296</v>
      </c>
      <c r="D814">
        <v>1</v>
      </c>
      <c r="E814" t="s">
        <v>256</v>
      </c>
      <c r="F814">
        <f>IF(Table1[[#This Row],[Tumor Volume (mm3)]]=45,0,C814-C813)</f>
        <v>3.6849855212999998</v>
      </c>
    </row>
    <row r="815" spans="1:6" hidden="1" x14ac:dyDescent="0.35">
      <c r="A815" t="s">
        <v>38</v>
      </c>
      <c r="B815">
        <v>15</v>
      </c>
      <c r="C815">
        <v>53.2444581257</v>
      </c>
      <c r="D815">
        <v>1</v>
      </c>
      <c r="E815" t="s">
        <v>256</v>
      </c>
      <c r="F815">
        <f>IF(Table1[[#This Row],[Tumor Volume (mm3)]]=45,0,C815-C814)</f>
        <v>2.9484168960999995</v>
      </c>
    </row>
    <row r="816" spans="1:6" hidden="1" x14ac:dyDescent="0.35">
      <c r="A816" t="s">
        <v>38</v>
      </c>
      <c r="B816">
        <v>20</v>
      </c>
      <c r="C816">
        <v>54.778960521899997</v>
      </c>
      <c r="D816">
        <v>1</v>
      </c>
      <c r="E816" t="s">
        <v>256</v>
      </c>
      <c r="F816">
        <f>IF(Table1[[#This Row],[Tumor Volume (mm3)]]=45,0,C816-C815)</f>
        <v>1.5345023961999971</v>
      </c>
    </row>
    <row r="817" spans="1:6" hidden="1" x14ac:dyDescent="0.35">
      <c r="A817" t="s">
        <v>38</v>
      </c>
      <c r="B817">
        <v>25</v>
      </c>
      <c r="C817">
        <v>57.432007307600003</v>
      </c>
      <c r="D817">
        <v>2</v>
      </c>
      <c r="E817" t="s">
        <v>256</v>
      </c>
      <c r="F817">
        <f>IF(Table1[[#This Row],[Tumor Volume (mm3)]]=45,0,C817-C816)</f>
        <v>2.6530467857000062</v>
      </c>
    </row>
    <row r="818" spans="1:6" hidden="1" x14ac:dyDescent="0.35">
      <c r="A818" t="s">
        <v>38</v>
      </c>
      <c r="B818">
        <v>30</v>
      </c>
      <c r="C818">
        <v>59.747077081900002</v>
      </c>
      <c r="D818">
        <v>2</v>
      </c>
      <c r="E818" t="s">
        <v>256</v>
      </c>
      <c r="F818">
        <f>IF(Table1[[#This Row],[Tumor Volume (mm3)]]=45,0,C818-C817)</f>
        <v>2.3150697742999995</v>
      </c>
    </row>
    <row r="819" spans="1:6" hidden="1" x14ac:dyDescent="0.35">
      <c r="A819" t="s">
        <v>38</v>
      </c>
      <c r="B819">
        <v>35</v>
      </c>
      <c r="C819">
        <v>60.5415615864</v>
      </c>
      <c r="D819">
        <v>2</v>
      </c>
      <c r="E819" t="s">
        <v>256</v>
      </c>
      <c r="F819">
        <f>IF(Table1[[#This Row],[Tumor Volume (mm3)]]=45,0,C819-C818)</f>
        <v>0.79448450449999797</v>
      </c>
    </row>
    <row r="820" spans="1:6" hidden="1" x14ac:dyDescent="0.35">
      <c r="A820" t="s">
        <v>38</v>
      </c>
      <c r="B820">
        <v>40</v>
      </c>
      <c r="C820">
        <v>64.138724890199995</v>
      </c>
      <c r="D820">
        <v>3</v>
      </c>
      <c r="E820" t="s">
        <v>256</v>
      </c>
      <c r="F820">
        <f>IF(Table1[[#This Row],[Tumor Volume (mm3)]]=45,0,C820-C819)</f>
        <v>3.597163303799995</v>
      </c>
    </row>
    <row r="821" spans="1:6" hidden="1" x14ac:dyDescent="0.35">
      <c r="A821" t="s">
        <v>38</v>
      </c>
      <c r="B821">
        <v>45</v>
      </c>
      <c r="C821">
        <v>66.196911511300002</v>
      </c>
      <c r="D821">
        <v>3</v>
      </c>
      <c r="E821" t="s">
        <v>256</v>
      </c>
      <c r="F821">
        <f>IF(Table1[[#This Row],[Tumor Volume (mm3)]]=45,0,C821-C820)</f>
        <v>2.0581866211000062</v>
      </c>
    </row>
    <row r="822" spans="1:6" x14ac:dyDescent="0.35">
      <c r="A822" t="s">
        <v>106</v>
      </c>
      <c r="B822">
        <v>0</v>
      </c>
      <c r="C822">
        <v>45</v>
      </c>
      <c r="D822">
        <v>0</v>
      </c>
      <c r="E822" t="s">
        <v>259</v>
      </c>
      <c r="F822">
        <f>IF(Table1[[#This Row],[Tumor Volume (mm3)]]=45,0,C822-C821)</f>
        <v>0</v>
      </c>
    </row>
    <row r="823" spans="1:6" x14ac:dyDescent="0.35">
      <c r="A823" t="s">
        <v>106</v>
      </c>
      <c r="B823">
        <v>5</v>
      </c>
      <c r="C823">
        <v>46.608467102200002</v>
      </c>
      <c r="D823">
        <v>0</v>
      </c>
      <c r="E823" t="s">
        <v>259</v>
      </c>
      <c r="F823">
        <f>IF(Table1[[#This Row],[Tumor Volume (mm3)]]=45,0,C823-C822)</f>
        <v>1.6084671022000023</v>
      </c>
    </row>
    <row r="824" spans="1:6" x14ac:dyDescent="0.35">
      <c r="A824" t="s">
        <v>106</v>
      </c>
      <c r="B824">
        <v>10</v>
      </c>
      <c r="C824">
        <v>47.658249795499998</v>
      </c>
      <c r="D824">
        <v>1</v>
      </c>
      <c r="E824" t="s">
        <v>259</v>
      </c>
      <c r="F824">
        <f>IF(Table1[[#This Row],[Tumor Volume (mm3)]]=45,0,C824-C823)</f>
        <v>1.0497826932999956</v>
      </c>
    </row>
    <row r="825" spans="1:6" x14ac:dyDescent="0.35">
      <c r="A825" t="s">
        <v>106</v>
      </c>
      <c r="B825">
        <v>15</v>
      </c>
      <c r="C825">
        <v>49.687051698799998</v>
      </c>
      <c r="D825">
        <v>1</v>
      </c>
      <c r="E825" t="s">
        <v>259</v>
      </c>
      <c r="F825">
        <f>IF(Table1[[#This Row],[Tumor Volume (mm3)]]=45,0,C825-C824)</f>
        <v>2.0288019032999998</v>
      </c>
    </row>
    <row r="826" spans="1:6" x14ac:dyDescent="0.35">
      <c r="A826" t="s">
        <v>106</v>
      </c>
      <c r="B826">
        <v>20</v>
      </c>
      <c r="C826">
        <v>52.105573819299998</v>
      </c>
      <c r="D826">
        <v>1</v>
      </c>
      <c r="E826" t="s">
        <v>259</v>
      </c>
      <c r="F826">
        <f>IF(Table1[[#This Row],[Tumor Volume (mm3)]]=45,0,C826-C825)</f>
        <v>2.4185221205000005</v>
      </c>
    </row>
    <row r="827" spans="1:6" x14ac:dyDescent="0.35">
      <c r="A827" t="s">
        <v>172</v>
      </c>
      <c r="B827">
        <v>0</v>
      </c>
      <c r="C827">
        <v>45</v>
      </c>
      <c r="D827">
        <v>0</v>
      </c>
      <c r="E827" t="s">
        <v>263</v>
      </c>
      <c r="F827">
        <f>IF(Table1[[#This Row],[Tumor Volume (mm3)]]=45,0,C827-C826)</f>
        <v>0</v>
      </c>
    </row>
    <row r="828" spans="1:6" x14ac:dyDescent="0.35">
      <c r="A828" t="s">
        <v>172</v>
      </c>
      <c r="B828">
        <v>5</v>
      </c>
      <c r="C828">
        <v>46.042115822699998</v>
      </c>
      <c r="D828">
        <v>0</v>
      </c>
      <c r="E828" t="s">
        <v>263</v>
      </c>
      <c r="F828">
        <f>IF(Table1[[#This Row],[Tumor Volume (mm3)]]=45,0,C828-C827)</f>
        <v>1.0421158226999978</v>
      </c>
    </row>
    <row r="829" spans="1:6" x14ac:dyDescent="0.35">
      <c r="A829" t="s">
        <v>172</v>
      </c>
      <c r="B829">
        <v>10</v>
      </c>
      <c r="C829">
        <v>46.606946758699998</v>
      </c>
      <c r="D829">
        <v>0</v>
      </c>
      <c r="E829" t="s">
        <v>263</v>
      </c>
      <c r="F829">
        <f>IF(Table1[[#This Row],[Tumor Volume (mm3)]]=45,0,C829-C828)</f>
        <v>0.56483093599999989</v>
      </c>
    </row>
    <row r="830" spans="1:6" x14ac:dyDescent="0.35">
      <c r="A830" t="s">
        <v>172</v>
      </c>
      <c r="B830">
        <v>15</v>
      </c>
      <c r="C830">
        <v>48.775285497299997</v>
      </c>
      <c r="D830">
        <v>0</v>
      </c>
      <c r="E830" t="s">
        <v>263</v>
      </c>
      <c r="F830">
        <f>IF(Table1[[#This Row],[Tumor Volume (mm3)]]=45,0,C830-C829)</f>
        <v>2.1683387385999993</v>
      </c>
    </row>
    <row r="831" spans="1:6" x14ac:dyDescent="0.35">
      <c r="A831" t="s">
        <v>172</v>
      </c>
      <c r="B831">
        <v>20</v>
      </c>
      <c r="C831">
        <v>50.180109350999999</v>
      </c>
      <c r="D831">
        <v>0</v>
      </c>
      <c r="E831" t="s">
        <v>263</v>
      </c>
      <c r="F831">
        <f>IF(Table1[[#This Row],[Tumor Volume (mm3)]]=45,0,C831-C830)</f>
        <v>1.4048238537000017</v>
      </c>
    </row>
    <row r="832" spans="1:6" hidden="1" x14ac:dyDescent="0.35">
      <c r="A832" t="s">
        <v>123</v>
      </c>
      <c r="B832">
        <v>0</v>
      </c>
      <c r="C832">
        <v>45</v>
      </c>
      <c r="D832">
        <v>0</v>
      </c>
      <c r="E832" t="s">
        <v>260</v>
      </c>
      <c r="F832">
        <f>IF(Table1[[#This Row],[Tumor Volume (mm3)]]=45,0,C832-C831)</f>
        <v>0</v>
      </c>
    </row>
    <row r="833" spans="1:6" hidden="1" x14ac:dyDescent="0.35">
      <c r="A833" t="s">
        <v>123</v>
      </c>
      <c r="B833">
        <v>5</v>
      </c>
      <c r="C833">
        <v>45.727760403700003</v>
      </c>
      <c r="D833">
        <v>0</v>
      </c>
      <c r="E833" t="s">
        <v>260</v>
      </c>
      <c r="F833">
        <f>IF(Table1[[#This Row],[Tumor Volume (mm3)]]=45,0,C833-C832)</f>
        <v>0.72776040370000317</v>
      </c>
    </row>
    <row r="834" spans="1:6" hidden="1" x14ac:dyDescent="0.35">
      <c r="A834" t="s">
        <v>123</v>
      </c>
      <c r="B834">
        <v>10</v>
      </c>
      <c r="C834">
        <v>49.746116661000002</v>
      </c>
      <c r="D834">
        <v>0</v>
      </c>
      <c r="E834" t="s">
        <v>260</v>
      </c>
      <c r="F834">
        <f>IF(Table1[[#This Row],[Tumor Volume (mm3)]]=45,0,C834-C833)</f>
        <v>4.0183562572999989</v>
      </c>
    </row>
    <row r="835" spans="1:6" hidden="1" x14ac:dyDescent="0.35">
      <c r="A835" t="s">
        <v>123</v>
      </c>
      <c r="B835">
        <v>15</v>
      </c>
      <c r="C835">
        <v>51.323569940100001</v>
      </c>
      <c r="D835">
        <v>0</v>
      </c>
      <c r="E835" t="s">
        <v>260</v>
      </c>
      <c r="F835">
        <f>IF(Table1[[#This Row],[Tumor Volume (mm3)]]=45,0,C835-C834)</f>
        <v>1.5774532790999984</v>
      </c>
    </row>
    <row r="836" spans="1:6" hidden="1" x14ac:dyDescent="0.35">
      <c r="A836" t="s">
        <v>123</v>
      </c>
      <c r="B836">
        <v>20</v>
      </c>
      <c r="C836">
        <v>52.693422760600001</v>
      </c>
      <c r="D836">
        <v>1</v>
      </c>
      <c r="E836" t="s">
        <v>260</v>
      </c>
      <c r="F836">
        <f>IF(Table1[[#This Row],[Tumor Volume (mm3)]]=45,0,C836-C835)</f>
        <v>1.3698528205000002</v>
      </c>
    </row>
    <row r="837" spans="1:6" hidden="1" x14ac:dyDescent="0.35">
      <c r="A837" t="s">
        <v>39</v>
      </c>
      <c r="B837">
        <v>0</v>
      </c>
      <c r="C837">
        <v>45</v>
      </c>
      <c r="D837">
        <v>0</v>
      </c>
      <c r="E837" t="s">
        <v>256</v>
      </c>
      <c r="F837">
        <f>IF(Table1[[#This Row],[Tumor Volume (mm3)]]=45,0,C837-C836)</f>
        <v>0</v>
      </c>
    </row>
    <row r="838" spans="1:6" hidden="1" x14ac:dyDescent="0.35">
      <c r="A838" t="s">
        <v>39</v>
      </c>
      <c r="B838">
        <v>5</v>
      </c>
      <c r="C838">
        <v>48.266203641700002</v>
      </c>
      <c r="D838">
        <v>0</v>
      </c>
      <c r="E838" t="s">
        <v>256</v>
      </c>
      <c r="F838">
        <f>IF(Table1[[#This Row],[Tumor Volume (mm3)]]=45,0,C838-C837)</f>
        <v>3.2662036417000024</v>
      </c>
    </row>
    <row r="839" spans="1:6" hidden="1" x14ac:dyDescent="0.35">
      <c r="A839" t="s">
        <v>39</v>
      </c>
      <c r="B839">
        <v>10</v>
      </c>
      <c r="C839">
        <v>49.471244186200003</v>
      </c>
      <c r="D839">
        <v>0</v>
      </c>
      <c r="E839" t="s">
        <v>256</v>
      </c>
      <c r="F839">
        <f>IF(Table1[[#This Row],[Tumor Volume (mm3)]]=45,0,C839-C838)</f>
        <v>1.205040544500001</v>
      </c>
    </row>
    <row r="840" spans="1:6" hidden="1" x14ac:dyDescent="0.35">
      <c r="A840" t="s">
        <v>39</v>
      </c>
      <c r="B840">
        <v>15</v>
      </c>
      <c r="C840">
        <v>50.477618236799998</v>
      </c>
      <c r="D840">
        <v>0</v>
      </c>
      <c r="E840" t="s">
        <v>256</v>
      </c>
      <c r="F840">
        <f>IF(Table1[[#This Row],[Tumor Volume (mm3)]]=45,0,C840-C839)</f>
        <v>1.0063740505999945</v>
      </c>
    </row>
    <row r="841" spans="1:6" hidden="1" x14ac:dyDescent="0.35">
      <c r="A841" t="s">
        <v>39</v>
      </c>
      <c r="B841">
        <v>20</v>
      </c>
      <c r="C841">
        <v>54.484519445099998</v>
      </c>
      <c r="D841">
        <v>0</v>
      </c>
      <c r="E841" t="s">
        <v>256</v>
      </c>
      <c r="F841">
        <f>IF(Table1[[#This Row],[Tumor Volume (mm3)]]=45,0,C841-C840)</f>
        <v>4.0069012083000004</v>
      </c>
    </row>
    <row r="842" spans="1:6" hidden="1" x14ac:dyDescent="0.35">
      <c r="A842" t="s">
        <v>39</v>
      </c>
      <c r="B842">
        <v>25</v>
      </c>
      <c r="C842">
        <v>55.674807983400001</v>
      </c>
      <c r="D842">
        <v>1</v>
      </c>
      <c r="E842" t="s">
        <v>256</v>
      </c>
      <c r="F842">
        <f>IF(Table1[[#This Row],[Tumor Volume (mm3)]]=45,0,C842-C841)</f>
        <v>1.1902885383000026</v>
      </c>
    </row>
    <row r="843" spans="1:6" hidden="1" x14ac:dyDescent="0.35">
      <c r="A843" t="s">
        <v>39</v>
      </c>
      <c r="B843">
        <v>30</v>
      </c>
      <c r="C843">
        <v>59.240615113600001</v>
      </c>
      <c r="D843">
        <v>2</v>
      </c>
      <c r="E843" t="s">
        <v>256</v>
      </c>
      <c r="F843">
        <f>IF(Table1[[#This Row],[Tumor Volume (mm3)]]=45,0,C843-C842)</f>
        <v>3.5658071301999996</v>
      </c>
    </row>
    <row r="844" spans="1:6" hidden="1" x14ac:dyDescent="0.35">
      <c r="A844" t="s">
        <v>39</v>
      </c>
      <c r="B844">
        <v>35</v>
      </c>
      <c r="C844">
        <v>62.117278866100001</v>
      </c>
      <c r="D844">
        <v>2</v>
      </c>
      <c r="E844" t="s">
        <v>256</v>
      </c>
      <c r="F844">
        <f>IF(Table1[[#This Row],[Tumor Volume (mm3)]]=45,0,C844-C843)</f>
        <v>2.8766637525000007</v>
      </c>
    </row>
    <row r="845" spans="1:6" x14ac:dyDescent="0.35">
      <c r="A845" t="s">
        <v>99</v>
      </c>
      <c r="B845">
        <v>0</v>
      </c>
      <c r="C845">
        <v>45</v>
      </c>
      <c r="D845">
        <v>0</v>
      </c>
      <c r="E845" t="s">
        <v>259</v>
      </c>
      <c r="F845">
        <f>IF(Table1[[#This Row],[Tumor Volume (mm3)]]=45,0,C845-C844)</f>
        <v>0</v>
      </c>
    </row>
    <row r="846" spans="1:6" x14ac:dyDescent="0.35">
      <c r="A846" t="s">
        <v>99</v>
      </c>
      <c r="B846">
        <v>5</v>
      </c>
      <c r="C846">
        <v>49.2030578603</v>
      </c>
      <c r="D846">
        <v>0</v>
      </c>
      <c r="E846" t="s">
        <v>259</v>
      </c>
      <c r="F846">
        <f>IF(Table1[[#This Row],[Tumor Volume (mm3)]]=45,0,C846-C845)</f>
        <v>4.2030578602999995</v>
      </c>
    </row>
    <row r="847" spans="1:6" x14ac:dyDescent="0.35">
      <c r="A847" t="s">
        <v>99</v>
      </c>
      <c r="B847">
        <v>10</v>
      </c>
      <c r="C847">
        <v>50.523550068299997</v>
      </c>
      <c r="D847">
        <v>1</v>
      </c>
      <c r="E847" t="s">
        <v>259</v>
      </c>
      <c r="F847">
        <f>IF(Table1[[#This Row],[Tumor Volume (mm3)]]=45,0,C847-C846)</f>
        <v>1.3204922079999974</v>
      </c>
    </row>
    <row r="848" spans="1:6" x14ac:dyDescent="0.35">
      <c r="A848" t="s">
        <v>99</v>
      </c>
      <c r="B848">
        <v>15</v>
      </c>
      <c r="C848">
        <v>54.474533620800003</v>
      </c>
      <c r="D848">
        <v>1</v>
      </c>
      <c r="E848" t="s">
        <v>259</v>
      </c>
      <c r="F848">
        <f>IF(Table1[[#This Row],[Tumor Volume (mm3)]]=45,0,C848-C847)</f>
        <v>3.9509835525000057</v>
      </c>
    </row>
    <row r="849" spans="1:6" x14ac:dyDescent="0.35">
      <c r="A849" t="s">
        <v>99</v>
      </c>
      <c r="B849">
        <v>20</v>
      </c>
      <c r="C849">
        <v>57.057848183499999</v>
      </c>
      <c r="D849">
        <v>1</v>
      </c>
      <c r="E849" t="s">
        <v>259</v>
      </c>
      <c r="F849">
        <f>IF(Table1[[#This Row],[Tumor Volume (mm3)]]=45,0,C849-C848)</f>
        <v>2.5833145626999965</v>
      </c>
    </row>
    <row r="850" spans="1:6" x14ac:dyDescent="0.35">
      <c r="A850" t="s">
        <v>99</v>
      </c>
      <c r="B850">
        <v>25</v>
      </c>
      <c r="C850">
        <v>58.719297297300002</v>
      </c>
      <c r="D850">
        <v>2</v>
      </c>
      <c r="E850" t="s">
        <v>259</v>
      </c>
      <c r="F850">
        <f>IF(Table1[[#This Row],[Tumor Volume (mm3)]]=45,0,C850-C849)</f>
        <v>1.6614491138000034</v>
      </c>
    </row>
    <row r="851" spans="1:6" x14ac:dyDescent="0.35">
      <c r="A851" t="s">
        <v>99</v>
      </c>
      <c r="B851">
        <v>30</v>
      </c>
      <c r="C851">
        <v>60.605439789800002</v>
      </c>
      <c r="D851">
        <v>3</v>
      </c>
      <c r="E851" t="s">
        <v>259</v>
      </c>
      <c r="F851">
        <f>IF(Table1[[#This Row],[Tumor Volume (mm3)]]=45,0,C851-C850)</f>
        <v>1.8861424924999994</v>
      </c>
    </row>
    <row r="852" spans="1:6" x14ac:dyDescent="0.35">
      <c r="A852" t="s">
        <v>99</v>
      </c>
      <c r="B852">
        <v>35</v>
      </c>
      <c r="C852">
        <v>66.580722443300004</v>
      </c>
      <c r="D852">
        <v>3</v>
      </c>
      <c r="E852" t="s">
        <v>259</v>
      </c>
      <c r="F852">
        <f>IF(Table1[[#This Row],[Tumor Volume (mm3)]]=45,0,C852-C851)</f>
        <v>5.9752826535000025</v>
      </c>
    </row>
    <row r="853" spans="1:6" x14ac:dyDescent="0.35">
      <c r="A853" t="s">
        <v>99</v>
      </c>
      <c r="B853">
        <v>40</v>
      </c>
      <c r="C853">
        <v>67.571341282600002</v>
      </c>
      <c r="D853">
        <v>4</v>
      </c>
      <c r="E853" t="s">
        <v>259</v>
      </c>
      <c r="F853">
        <f>IF(Table1[[#This Row],[Tumor Volume (mm3)]]=45,0,C853-C852)</f>
        <v>0.99061883929999794</v>
      </c>
    </row>
    <row r="854" spans="1:6" x14ac:dyDescent="0.35">
      <c r="A854" t="s">
        <v>99</v>
      </c>
      <c r="B854">
        <v>45</v>
      </c>
      <c r="C854">
        <v>69.299149073199999</v>
      </c>
      <c r="D854">
        <v>4</v>
      </c>
      <c r="E854" t="s">
        <v>259</v>
      </c>
      <c r="F854">
        <f>IF(Table1[[#This Row],[Tumor Volume (mm3)]]=45,0,C854-C853)</f>
        <v>1.7278077905999965</v>
      </c>
    </row>
    <row r="855" spans="1:6" hidden="1" x14ac:dyDescent="0.35">
      <c r="A855" t="s">
        <v>122</v>
      </c>
      <c r="B855">
        <v>0</v>
      </c>
      <c r="C855">
        <v>45</v>
      </c>
      <c r="D855">
        <v>0</v>
      </c>
      <c r="E855" t="s">
        <v>260</v>
      </c>
      <c r="F855">
        <f>IF(Table1[[#This Row],[Tumor Volume (mm3)]]=45,0,C855-C854)</f>
        <v>0</v>
      </c>
    </row>
    <row r="856" spans="1:6" hidden="1" x14ac:dyDescent="0.35">
      <c r="A856" t="s">
        <v>122</v>
      </c>
      <c r="B856">
        <v>5</v>
      </c>
      <c r="C856">
        <v>47.645686744000002</v>
      </c>
      <c r="D856">
        <v>0</v>
      </c>
      <c r="E856" t="s">
        <v>260</v>
      </c>
      <c r="F856">
        <f>IF(Table1[[#This Row],[Tumor Volume (mm3)]]=45,0,C856-C855)</f>
        <v>2.6456867440000025</v>
      </c>
    </row>
    <row r="857" spans="1:6" hidden="1" x14ac:dyDescent="0.35">
      <c r="A857" t="s">
        <v>122</v>
      </c>
      <c r="B857">
        <v>10</v>
      </c>
      <c r="C857">
        <v>49.272870113300002</v>
      </c>
      <c r="D857">
        <v>1</v>
      </c>
      <c r="E857" t="s">
        <v>260</v>
      </c>
      <c r="F857">
        <f>IF(Table1[[#This Row],[Tumor Volume (mm3)]]=45,0,C857-C856)</f>
        <v>1.6271833692999991</v>
      </c>
    </row>
    <row r="858" spans="1:6" hidden="1" x14ac:dyDescent="0.35">
      <c r="A858" t="s">
        <v>122</v>
      </c>
      <c r="B858">
        <v>15</v>
      </c>
      <c r="C858">
        <v>49.987765697299999</v>
      </c>
      <c r="D858">
        <v>1</v>
      </c>
      <c r="E858" t="s">
        <v>260</v>
      </c>
      <c r="F858">
        <f>IF(Table1[[#This Row],[Tumor Volume (mm3)]]=45,0,C858-C857)</f>
        <v>0.71489558399999709</v>
      </c>
    </row>
    <row r="859" spans="1:6" hidden="1" x14ac:dyDescent="0.35">
      <c r="A859" t="s">
        <v>122</v>
      </c>
      <c r="B859">
        <v>20</v>
      </c>
      <c r="C859">
        <v>50.981639363200003</v>
      </c>
      <c r="D859">
        <v>1</v>
      </c>
      <c r="E859" t="s">
        <v>260</v>
      </c>
      <c r="F859">
        <f>IF(Table1[[#This Row],[Tumor Volume (mm3)]]=45,0,C859-C858)</f>
        <v>0.99387366590000426</v>
      </c>
    </row>
    <row r="860" spans="1:6" hidden="1" x14ac:dyDescent="0.35">
      <c r="A860" t="s">
        <v>122</v>
      </c>
      <c r="B860">
        <v>25</v>
      </c>
      <c r="C860">
        <v>52.3258383266</v>
      </c>
      <c r="D860">
        <v>2</v>
      </c>
      <c r="E860" t="s">
        <v>260</v>
      </c>
      <c r="F860">
        <f>IF(Table1[[#This Row],[Tumor Volume (mm3)]]=45,0,C860-C859)</f>
        <v>1.3441989633999967</v>
      </c>
    </row>
    <row r="861" spans="1:6" hidden="1" x14ac:dyDescent="0.35">
      <c r="A861" t="s">
        <v>122</v>
      </c>
      <c r="B861">
        <v>30</v>
      </c>
      <c r="C861">
        <v>54.400122789299999</v>
      </c>
      <c r="D861">
        <v>3</v>
      </c>
      <c r="E861" t="s">
        <v>260</v>
      </c>
      <c r="F861">
        <f>IF(Table1[[#This Row],[Tumor Volume (mm3)]]=45,0,C861-C860)</f>
        <v>2.0742844626999997</v>
      </c>
    </row>
    <row r="862" spans="1:6" hidden="1" x14ac:dyDescent="0.35">
      <c r="A862" t="s">
        <v>122</v>
      </c>
      <c r="B862">
        <v>35</v>
      </c>
      <c r="C862">
        <v>55.362662375299998</v>
      </c>
      <c r="D862">
        <v>4</v>
      </c>
      <c r="E862" t="s">
        <v>260</v>
      </c>
      <c r="F862">
        <f>IF(Table1[[#This Row],[Tumor Volume (mm3)]]=45,0,C862-C861)</f>
        <v>0.96253958599999834</v>
      </c>
    </row>
    <row r="863" spans="1:6" hidden="1" x14ac:dyDescent="0.35">
      <c r="A863" t="s">
        <v>122</v>
      </c>
      <c r="B863">
        <v>40</v>
      </c>
      <c r="C863">
        <v>58.647056157000002</v>
      </c>
      <c r="D863">
        <v>4</v>
      </c>
      <c r="E863" t="s">
        <v>260</v>
      </c>
      <c r="F863">
        <f>IF(Table1[[#This Row],[Tumor Volume (mm3)]]=45,0,C863-C862)</f>
        <v>3.284393781700004</v>
      </c>
    </row>
    <row r="864" spans="1:6" hidden="1" x14ac:dyDescent="0.35">
      <c r="A864" t="s">
        <v>122</v>
      </c>
      <c r="B864">
        <v>45</v>
      </c>
      <c r="C864">
        <v>60.752704168599998</v>
      </c>
      <c r="D864">
        <v>4</v>
      </c>
      <c r="E864" t="s">
        <v>260</v>
      </c>
      <c r="F864">
        <f>IF(Table1[[#This Row],[Tumor Volume (mm3)]]=45,0,C864-C863)</f>
        <v>2.105648011599996</v>
      </c>
    </row>
    <row r="865" spans="1:6" x14ac:dyDescent="0.35">
      <c r="A865" t="s">
        <v>203</v>
      </c>
      <c r="B865">
        <v>0</v>
      </c>
      <c r="C865">
        <v>45</v>
      </c>
      <c r="D865">
        <v>0</v>
      </c>
      <c r="E865" t="s">
        <v>263</v>
      </c>
      <c r="F865">
        <f>IF(Table1[[#This Row],[Tumor Volume (mm3)]]=45,0,C865-C864)</f>
        <v>0</v>
      </c>
    </row>
    <row r="866" spans="1:6" x14ac:dyDescent="0.35">
      <c r="A866" t="s">
        <v>203</v>
      </c>
      <c r="B866">
        <v>5</v>
      </c>
      <c r="C866">
        <v>49.481949353200001</v>
      </c>
      <c r="D866">
        <v>1</v>
      </c>
      <c r="E866" t="s">
        <v>263</v>
      </c>
      <c r="F866">
        <f>IF(Table1[[#This Row],[Tumor Volume (mm3)]]=45,0,C866-C865)</f>
        <v>4.481949353200001</v>
      </c>
    </row>
    <row r="867" spans="1:6" x14ac:dyDescent="0.35">
      <c r="A867" t="s">
        <v>203</v>
      </c>
      <c r="B867">
        <v>10</v>
      </c>
      <c r="C867">
        <v>53.6539695982</v>
      </c>
      <c r="D867">
        <v>1</v>
      </c>
      <c r="E867" t="s">
        <v>263</v>
      </c>
      <c r="F867">
        <f>IF(Table1[[#This Row],[Tumor Volume (mm3)]]=45,0,C867-C866)</f>
        <v>4.1720202449999988</v>
      </c>
    </row>
    <row r="868" spans="1:6" hidden="1" x14ac:dyDescent="0.35">
      <c r="A868" t="s">
        <v>228</v>
      </c>
      <c r="B868">
        <v>0</v>
      </c>
      <c r="C868">
        <v>45</v>
      </c>
      <c r="D868">
        <v>0</v>
      </c>
      <c r="E868" t="s">
        <v>262</v>
      </c>
      <c r="F868">
        <f>IF(Table1[[#This Row],[Tumor Volume (mm3)]]=45,0,C868-C867)</f>
        <v>0</v>
      </c>
    </row>
    <row r="869" spans="1:6" hidden="1" x14ac:dyDescent="0.35">
      <c r="A869" t="s">
        <v>228</v>
      </c>
      <c r="B869">
        <v>5</v>
      </c>
      <c r="C869">
        <v>46.668766457899999</v>
      </c>
      <c r="D869">
        <v>0</v>
      </c>
      <c r="E869" t="s">
        <v>262</v>
      </c>
      <c r="F869">
        <f>IF(Table1[[#This Row],[Tumor Volume (mm3)]]=45,0,C869-C868)</f>
        <v>1.6687664578999986</v>
      </c>
    </row>
    <row r="870" spans="1:6" hidden="1" x14ac:dyDescent="0.35">
      <c r="A870" t="s">
        <v>228</v>
      </c>
      <c r="B870">
        <v>10</v>
      </c>
      <c r="C870">
        <v>50.6595809445</v>
      </c>
      <c r="D870">
        <v>0</v>
      </c>
      <c r="E870" t="s">
        <v>262</v>
      </c>
      <c r="F870">
        <f>IF(Table1[[#This Row],[Tumor Volume (mm3)]]=45,0,C870-C869)</f>
        <v>3.9908144866000015</v>
      </c>
    </row>
    <row r="871" spans="1:6" hidden="1" x14ac:dyDescent="0.35">
      <c r="A871" t="s">
        <v>179</v>
      </c>
      <c r="B871">
        <v>0</v>
      </c>
      <c r="C871">
        <v>45</v>
      </c>
      <c r="D871">
        <v>0</v>
      </c>
      <c r="E871" t="s">
        <v>258</v>
      </c>
      <c r="F871">
        <f>IF(Table1[[#This Row],[Tumor Volume (mm3)]]=45,0,C871-C870)</f>
        <v>0</v>
      </c>
    </row>
    <row r="872" spans="1:6" hidden="1" x14ac:dyDescent="0.35">
      <c r="A872" t="s">
        <v>179</v>
      </c>
      <c r="B872">
        <v>5</v>
      </c>
      <c r="C872">
        <v>46.251872037699997</v>
      </c>
      <c r="D872">
        <v>0</v>
      </c>
      <c r="E872" t="s">
        <v>258</v>
      </c>
      <c r="F872">
        <f>IF(Table1[[#This Row],[Tumor Volume (mm3)]]=45,0,C872-C871)</f>
        <v>1.2518720376999966</v>
      </c>
    </row>
    <row r="873" spans="1:6" hidden="1" x14ac:dyDescent="0.35">
      <c r="A873" t="s">
        <v>179</v>
      </c>
      <c r="B873">
        <v>10</v>
      </c>
      <c r="C873">
        <v>48.182063061900003</v>
      </c>
      <c r="D873">
        <v>0</v>
      </c>
      <c r="E873" t="s">
        <v>258</v>
      </c>
      <c r="F873">
        <f>IF(Table1[[#This Row],[Tumor Volume (mm3)]]=45,0,C873-C872)</f>
        <v>1.9301910242000062</v>
      </c>
    </row>
    <row r="874" spans="1:6" hidden="1" x14ac:dyDescent="0.35">
      <c r="A874" t="s">
        <v>179</v>
      </c>
      <c r="B874">
        <v>15</v>
      </c>
      <c r="C874">
        <v>49.406879008600001</v>
      </c>
      <c r="D874">
        <v>0</v>
      </c>
      <c r="E874" t="s">
        <v>258</v>
      </c>
      <c r="F874">
        <f>IF(Table1[[#This Row],[Tumor Volume (mm3)]]=45,0,C874-C873)</f>
        <v>1.2248159466999979</v>
      </c>
    </row>
    <row r="875" spans="1:6" hidden="1" x14ac:dyDescent="0.35">
      <c r="A875" t="s">
        <v>179</v>
      </c>
      <c r="B875">
        <v>20</v>
      </c>
      <c r="C875">
        <v>52.228326984600002</v>
      </c>
      <c r="D875">
        <v>0</v>
      </c>
      <c r="E875" t="s">
        <v>258</v>
      </c>
      <c r="F875">
        <f>IF(Table1[[#This Row],[Tumor Volume (mm3)]]=45,0,C875-C874)</f>
        <v>2.8214479760000017</v>
      </c>
    </row>
    <row r="876" spans="1:6" hidden="1" x14ac:dyDescent="0.35">
      <c r="A876" t="s">
        <v>179</v>
      </c>
      <c r="B876">
        <v>25</v>
      </c>
      <c r="C876">
        <v>52.847558932200002</v>
      </c>
      <c r="D876">
        <v>1</v>
      </c>
      <c r="E876" t="s">
        <v>258</v>
      </c>
      <c r="F876">
        <f>IF(Table1[[#This Row],[Tumor Volume (mm3)]]=45,0,C876-C875)</f>
        <v>0.61923194759999944</v>
      </c>
    </row>
    <row r="877" spans="1:6" hidden="1" x14ac:dyDescent="0.35">
      <c r="A877" t="s">
        <v>179</v>
      </c>
      <c r="B877">
        <v>30</v>
      </c>
      <c r="C877">
        <v>58.093604463299997</v>
      </c>
      <c r="D877">
        <v>1</v>
      </c>
      <c r="E877" t="s">
        <v>258</v>
      </c>
      <c r="F877">
        <f>IF(Table1[[#This Row],[Tumor Volume (mm3)]]=45,0,C877-C876)</f>
        <v>5.2460455310999947</v>
      </c>
    </row>
    <row r="878" spans="1:6" hidden="1" x14ac:dyDescent="0.35">
      <c r="A878" t="s">
        <v>179</v>
      </c>
      <c r="B878">
        <v>35</v>
      </c>
      <c r="C878">
        <v>61.405999164599997</v>
      </c>
      <c r="D878">
        <v>1</v>
      </c>
      <c r="E878" t="s">
        <v>258</v>
      </c>
      <c r="F878">
        <f>IF(Table1[[#This Row],[Tumor Volume (mm3)]]=45,0,C878-C877)</f>
        <v>3.3123947013000006</v>
      </c>
    </row>
    <row r="879" spans="1:6" hidden="1" x14ac:dyDescent="0.35">
      <c r="A879" t="s">
        <v>179</v>
      </c>
      <c r="B879">
        <v>40</v>
      </c>
      <c r="C879">
        <v>63.844857849999997</v>
      </c>
      <c r="D879">
        <v>1</v>
      </c>
      <c r="E879" t="s">
        <v>258</v>
      </c>
      <c r="F879">
        <f>IF(Table1[[#This Row],[Tumor Volume (mm3)]]=45,0,C879-C878)</f>
        <v>2.4388586853999996</v>
      </c>
    </row>
    <row r="880" spans="1:6" hidden="1" x14ac:dyDescent="0.35">
      <c r="A880" t="s">
        <v>179</v>
      </c>
      <c r="B880">
        <v>45</v>
      </c>
      <c r="C880">
        <v>67.748661738199999</v>
      </c>
      <c r="D880">
        <v>1</v>
      </c>
      <c r="E880" t="s">
        <v>258</v>
      </c>
      <c r="F880">
        <f>IF(Table1[[#This Row],[Tumor Volume (mm3)]]=45,0,C880-C879)</f>
        <v>3.9038038882000023</v>
      </c>
    </row>
    <row r="881" spans="1:6" hidden="1" x14ac:dyDescent="0.35">
      <c r="A881" t="s">
        <v>177</v>
      </c>
      <c r="B881">
        <v>0</v>
      </c>
      <c r="C881">
        <v>45</v>
      </c>
      <c r="D881">
        <v>0</v>
      </c>
      <c r="E881" t="s">
        <v>258</v>
      </c>
      <c r="F881">
        <f>IF(Table1[[#This Row],[Tumor Volume (mm3)]]=45,0,C881-C880)</f>
        <v>0</v>
      </c>
    </row>
    <row r="882" spans="1:6" hidden="1" x14ac:dyDescent="0.35">
      <c r="A882" t="s">
        <v>177</v>
      </c>
      <c r="B882">
        <v>5</v>
      </c>
      <c r="C882">
        <v>45.6125391753</v>
      </c>
      <c r="D882">
        <v>1</v>
      </c>
      <c r="E882" t="s">
        <v>258</v>
      </c>
      <c r="F882">
        <f>IF(Table1[[#This Row],[Tumor Volume (mm3)]]=45,0,C882-C881)</f>
        <v>0.61253917530000024</v>
      </c>
    </row>
    <row r="883" spans="1:6" hidden="1" x14ac:dyDescent="0.35">
      <c r="A883" t="s">
        <v>177</v>
      </c>
      <c r="B883">
        <v>10</v>
      </c>
      <c r="C883">
        <v>47.2596059376</v>
      </c>
      <c r="D883">
        <v>1</v>
      </c>
      <c r="E883" t="s">
        <v>258</v>
      </c>
      <c r="F883">
        <f>IF(Table1[[#This Row],[Tumor Volume (mm3)]]=45,0,C883-C882)</f>
        <v>1.6470667622999997</v>
      </c>
    </row>
    <row r="884" spans="1:6" hidden="1" x14ac:dyDescent="0.35">
      <c r="A884" t="s">
        <v>177</v>
      </c>
      <c r="B884">
        <v>15</v>
      </c>
      <c r="C884">
        <v>50.524812676400003</v>
      </c>
      <c r="D884">
        <v>1</v>
      </c>
      <c r="E884" t="s">
        <v>258</v>
      </c>
      <c r="F884">
        <f>IF(Table1[[#This Row],[Tumor Volume (mm3)]]=45,0,C884-C883)</f>
        <v>3.2652067388000034</v>
      </c>
    </row>
    <row r="885" spans="1:6" hidden="1" x14ac:dyDescent="0.35">
      <c r="A885" t="s">
        <v>177</v>
      </c>
      <c r="B885">
        <v>20</v>
      </c>
      <c r="C885">
        <v>51.905446991600002</v>
      </c>
      <c r="D885">
        <v>1</v>
      </c>
      <c r="E885" t="s">
        <v>258</v>
      </c>
      <c r="F885">
        <f>IF(Table1[[#This Row],[Tumor Volume (mm3)]]=45,0,C885-C884)</f>
        <v>1.3806343151999982</v>
      </c>
    </row>
    <row r="886" spans="1:6" hidden="1" x14ac:dyDescent="0.35">
      <c r="A886" t="s">
        <v>177</v>
      </c>
      <c r="B886">
        <v>25</v>
      </c>
      <c r="C886">
        <v>55.810033590800003</v>
      </c>
      <c r="D886">
        <v>2</v>
      </c>
      <c r="E886" t="s">
        <v>258</v>
      </c>
      <c r="F886">
        <f>IF(Table1[[#This Row],[Tumor Volume (mm3)]]=45,0,C886-C885)</f>
        <v>3.9045865992000017</v>
      </c>
    </row>
    <row r="887" spans="1:6" hidden="1" x14ac:dyDescent="0.35">
      <c r="A887" t="s">
        <v>177</v>
      </c>
      <c r="B887">
        <v>30</v>
      </c>
      <c r="C887">
        <v>57.918381316500003</v>
      </c>
      <c r="D887">
        <v>3</v>
      </c>
      <c r="E887" t="s">
        <v>258</v>
      </c>
      <c r="F887">
        <f>IF(Table1[[#This Row],[Tumor Volume (mm3)]]=45,0,C887-C886)</f>
        <v>2.1083477256999998</v>
      </c>
    </row>
    <row r="888" spans="1:6" hidden="1" x14ac:dyDescent="0.35">
      <c r="A888" t="s">
        <v>234</v>
      </c>
      <c r="B888">
        <v>0</v>
      </c>
      <c r="C888">
        <v>45</v>
      </c>
      <c r="D888">
        <v>0</v>
      </c>
      <c r="E888" t="s">
        <v>265</v>
      </c>
      <c r="F888">
        <f>IF(Table1[[#This Row],[Tumor Volume (mm3)]]=45,0,C888-C887)</f>
        <v>0</v>
      </c>
    </row>
    <row r="889" spans="1:6" hidden="1" x14ac:dyDescent="0.35">
      <c r="A889" t="s">
        <v>234</v>
      </c>
      <c r="B889">
        <v>5</v>
      </c>
      <c r="C889">
        <v>45.851192853400001</v>
      </c>
      <c r="D889">
        <v>0</v>
      </c>
      <c r="E889" t="s">
        <v>265</v>
      </c>
      <c r="F889">
        <f>IF(Table1[[#This Row],[Tumor Volume (mm3)]]=45,0,C889-C888)</f>
        <v>0.85119285340000062</v>
      </c>
    </row>
    <row r="890" spans="1:6" hidden="1" x14ac:dyDescent="0.35">
      <c r="A890" t="s">
        <v>234</v>
      </c>
      <c r="B890">
        <v>10</v>
      </c>
      <c r="C890">
        <v>46.759073634700002</v>
      </c>
      <c r="D890">
        <v>0</v>
      </c>
      <c r="E890" t="s">
        <v>265</v>
      </c>
      <c r="F890">
        <f>IF(Table1[[#This Row],[Tumor Volume (mm3)]]=45,0,C890-C889)</f>
        <v>0.90788078130000116</v>
      </c>
    </row>
    <row r="891" spans="1:6" hidden="1" x14ac:dyDescent="0.35">
      <c r="A891" t="s">
        <v>234</v>
      </c>
      <c r="B891">
        <v>15</v>
      </c>
      <c r="C891">
        <v>47.488599312700003</v>
      </c>
      <c r="D891">
        <v>1</v>
      </c>
      <c r="E891" t="s">
        <v>265</v>
      </c>
      <c r="F891">
        <f>IF(Table1[[#This Row],[Tumor Volume (mm3)]]=45,0,C891-C890)</f>
        <v>0.72952567800000168</v>
      </c>
    </row>
    <row r="892" spans="1:6" hidden="1" x14ac:dyDescent="0.35">
      <c r="A892" t="s">
        <v>234</v>
      </c>
      <c r="B892">
        <v>20</v>
      </c>
      <c r="C892">
        <v>48.070451620299998</v>
      </c>
      <c r="D892">
        <v>2</v>
      </c>
      <c r="E892" t="s">
        <v>265</v>
      </c>
      <c r="F892">
        <f>IF(Table1[[#This Row],[Tumor Volume (mm3)]]=45,0,C892-C891)</f>
        <v>0.58185230759999484</v>
      </c>
    </row>
    <row r="893" spans="1:6" hidden="1" x14ac:dyDescent="0.35">
      <c r="A893" t="s">
        <v>234</v>
      </c>
      <c r="B893">
        <v>25</v>
      </c>
      <c r="C893">
        <v>44.006257017999999</v>
      </c>
      <c r="D893">
        <v>2</v>
      </c>
      <c r="E893" t="s">
        <v>265</v>
      </c>
      <c r="F893">
        <f>IF(Table1[[#This Row],[Tumor Volume (mm3)]]=45,0,C893-C892)</f>
        <v>-4.0641946022999988</v>
      </c>
    </row>
    <row r="894" spans="1:6" hidden="1" x14ac:dyDescent="0.35">
      <c r="A894" t="s">
        <v>234</v>
      </c>
      <c r="B894">
        <v>30</v>
      </c>
      <c r="C894">
        <v>44.708054732599997</v>
      </c>
      <c r="D894">
        <v>2</v>
      </c>
      <c r="E894" t="s">
        <v>265</v>
      </c>
      <c r="F894">
        <f>IF(Table1[[#This Row],[Tumor Volume (mm3)]]=45,0,C894-C893)</f>
        <v>0.70179771459999785</v>
      </c>
    </row>
    <row r="895" spans="1:6" hidden="1" x14ac:dyDescent="0.35">
      <c r="A895" t="s">
        <v>234</v>
      </c>
      <c r="B895">
        <v>35</v>
      </c>
      <c r="C895">
        <v>40.207288502300003</v>
      </c>
      <c r="D895">
        <v>2</v>
      </c>
      <c r="E895" t="s">
        <v>265</v>
      </c>
      <c r="F895">
        <f>IF(Table1[[#This Row],[Tumor Volume (mm3)]]=45,0,C895-C894)</f>
        <v>-4.5007662302999947</v>
      </c>
    </row>
    <row r="896" spans="1:6" hidden="1" x14ac:dyDescent="0.35">
      <c r="A896" t="s">
        <v>234</v>
      </c>
      <c r="B896">
        <v>40</v>
      </c>
      <c r="C896">
        <v>40.770812593800002</v>
      </c>
      <c r="D896">
        <v>2</v>
      </c>
      <c r="E896" t="s">
        <v>265</v>
      </c>
      <c r="F896">
        <f>IF(Table1[[#This Row],[Tumor Volume (mm3)]]=45,0,C896-C895)</f>
        <v>0.56352409149999971</v>
      </c>
    </row>
    <row r="897" spans="1:6" hidden="1" x14ac:dyDescent="0.35">
      <c r="A897" t="s">
        <v>234</v>
      </c>
      <c r="B897">
        <v>45</v>
      </c>
      <c r="C897">
        <v>41.483007648600001</v>
      </c>
      <c r="D897">
        <v>3</v>
      </c>
      <c r="E897" t="s">
        <v>265</v>
      </c>
      <c r="F897">
        <f>IF(Table1[[#This Row],[Tumor Volume (mm3)]]=45,0,C897-C896)</f>
        <v>0.71219505479999867</v>
      </c>
    </row>
    <row r="898" spans="1:6" hidden="1" x14ac:dyDescent="0.35">
      <c r="A898" t="s">
        <v>174</v>
      </c>
      <c r="B898">
        <v>0</v>
      </c>
      <c r="C898">
        <v>45</v>
      </c>
      <c r="D898">
        <v>0</v>
      </c>
      <c r="E898" t="s">
        <v>258</v>
      </c>
      <c r="F898">
        <f>IF(Table1[[#This Row],[Tumor Volume (mm3)]]=45,0,C898-C897)</f>
        <v>0</v>
      </c>
    </row>
    <row r="899" spans="1:6" hidden="1" x14ac:dyDescent="0.35">
      <c r="A899" t="s">
        <v>174</v>
      </c>
      <c r="B899">
        <v>5</v>
      </c>
      <c r="C899">
        <v>45.809088816200003</v>
      </c>
      <c r="D899">
        <v>0</v>
      </c>
      <c r="E899" t="s">
        <v>258</v>
      </c>
      <c r="F899">
        <f>IF(Table1[[#This Row],[Tumor Volume (mm3)]]=45,0,C899-C898)</f>
        <v>0.80908881620000273</v>
      </c>
    </row>
    <row r="900" spans="1:6" hidden="1" x14ac:dyDescent="0.35">
      <c r="A900" t="s">
        <v>174</v>
      </c>
      <c r="B900">
        <v>10</v>
      </c>
      <c r="C900">
        <v>46.784534906499999</v>
      </c>
      <c r="D900">
        <v>0</v>
      </c>
      <c r="E900" t="s">
        <v>258</v>
      </c>
      <c r="F900">
        <f>IF(Table1[[#This Row],[Tumor Volume (mm3)]]=45,0,C900-C899)</f>
        <v>0.97544609029999663</v>
      </c>
    </row>
    <row r="901" spans="1:6" hidden="1" x14ac:dyDescent="0.35">
      <c r="A901" t="s">
        <v>182</v>
      </c>
      <c r="B901">
        <v>0</v>
      </c>
      <c r="C901">
        <v>45</v>
      </c>
      <c r="D901">
        <v>0</v>
      </c>
      <c r="E901" t="s">
        <v>258</v>
      </c>
      <c r="F901">
        <f>IF(Table1[[#This Row],[Tumor Volume (mm3)]]=45,0,C901-C900)</f>
        <v>0</v>
      </c>
    </row>
    <row r="902" spans="1:6" hidden="1" x14ac:dyDescent="0.35">
      <c r="A902" t="s">
        <v>182</v>
      </c>
      <c r="B902">
        <v>5</v>
      </c>
      <c r="C902">
        <v>46.268799043199998</v>
      </c>
      <c r="D902">
        <v>0</v>
      </c>
      <c r="E902" t="s">
        <v>258</v>
      </c>
      <c r="F902">
        <f>IF(Table1[[#This Row],[Tumor Volume (mm3)]]=45,0,C902-C901)</f>
        <v>1.2687990431999978</v>
      </c>
    </row>
    <row r="903" spans="1:6" hidden="1" x14ac:dyDescent="0.35">
      <c r="A903" t="s">
        <v>182</v>
      </c>
      <c r="B903">
        <v>10</v>
      </c>
      <c r="C903">
        <v>49.6836195618</v>
      </c>
      <c r="D903">
        <v>0</v>
      </c>
      <c r="E903" t="s">
        <v>258</v>
      </c>
      <c r="F903">
        <f>IF(Table1[[#This Row],[Tumor Volume (mm3)]]=45,0,C903-C902)</f>
        <v>3.4148205186000027</v>
      </c>
    </row>
    <row r="904" spans="1:6" hidden="1" x14ac:dyDescent="0.35">
      <c r="A904" t="s">
        <v>182</v>
      </c>
      <c r="B904">
        <v>15</v>
      </c>
      <c r="C904">
        <v>50.947544838100001</v>
      </c>
      <c r="D904">
        <v>1</v>
      </c>
      <c r="E904" t="s">
        <v>258</v>
      </c>
      <c r="F904">
        <f>IF(Table1[[#This Row],[Tumor Volume (mm3)]]=45,0,C904-C903)</f>
        <v>1.2639252763000002</v>
      </c>
    </row>
    <row r="905" spans="1:6" hidden="1" x14ac:dyDescent="0.35">
      <c r="A905" t="s">
        <v>182</v>
      </c>
      <c r="B905">
        <v>20</v>
      </c>
      <c r="C905">
        <v>52.617490027199999</v>
      </c>
      <c r="D905">
        <v>1</v>
      </c>
      <c r="E905" t="s">
        <v>258</v>
      </c>
      <c r="F905">
        <f>IF(Table1[[#This Row],[Tumor Volume (mm3)]]=45,0,C905-C904)</f>
        <v>1.6699451890999981</v>
      </c>
    </row>
    <row r="906" spans="1:6" hidden="1" x14ac:dyDescent="0.35">
      <c r="A906" t="s">
        <v>182</v>
      </c>
      <c r="B906">
        <v>25</v>
      </c>
      <c r="C906">
        <v>53.180656782699998</v>
      </c>
      <c r="D906">
        <v>2</v>
      </c>
      <c r="E906" t="s">
        <v>258</v>
      </c>
      <c r="F906">
        <f>IF(Table1[[#This Row],[Tumor Volume (mm3)]]=45,0,C906-C905)</f>
        <v>0.56316675549999928</v>
      </c>
    </row>
    <row r="907" spans="1:6" hidden="1" x14ac:dyDescent="0.35">
      <c r="A907" t="s">
        <v>182</v>
      </c>
      <c r="B907">
        <v>30</v>
      </c>
      <c r="C907">
        <v>55.329099357099999</v>
      </c>
      <c r="D907">
        <v>2</v>
      </c>
      <c r="E907" t="s">
        <v>258</v>
      </c>
      <c r="F907">
        <f>IF(Table1[[#This Row],[Tumor Volume (mm3)]]=45,0,C907-C906)</f>
        <v>2.1484425744000006</v>
      </c>
    </row>
    <row r="908" spans="1:6" hidden="1" x14ac:dyDescent="0.35">
      <c r="A908" t="s">
        <v>182</v>
      </c>
      <c r="B908">
        <v>35</v>
      </c>
      <c r="C908">
        <v>56.4741287099</v>
      </c>
      <c r="D908">
        <v>2</v>
      </c>
      <c r="E908" t="s">
        <v>258</v>
      </c>
      <c r="F908">
        <f>IF(Table1[[#This Row],[Tumor Volume (mm3)]]=45,0,C908-C907)</f>
        <v>1.1450293528000017</v>
      </c>
    </row>
    <row r="909" spans="1:6" hidden="1" x14ac:dyDescent="0.35">
      <c r="A909" t="s">
        <v>182</v>
      </c>
      <c r="B909">
        <v>40</v>
      </c>
      <c r="C909">
        <v>59.205668760499996</v>
      </c>
      <c r="D909">
        <v>3</v>
      </c>
      <c r="E909" t="s">
        <v>258</v>
      </c>
      <c r="F909">
        <f>IF(Table1[[#This Row],[Tumor Volume (mm3)]]=45,0,C909-C908)</f>
        <v>2.7315400505999961</v>
      </c>
    </row>
    <row r="910" spans="1:6" hidden="1" x14ac:dyDescent="0.35">
      <c r="A910" t="s">
        <v>182</v>
      </c>
      <c r="B910">
        <v>45</v>
      </c>
      <c r="C910">
        <v>59.8519555174</v>
      </c>
      <c r="D910">
        <v>3</v>
      </c>
      <c r="E910" t="s">
        <v>258</v>
      </c>
      <c r="F910">
        <f>IF(Table1[[#This Row],[Tumor Volume (mm3)]]=45,0,C910-C909)</f>
        <v>0.64628675690000392</v>
      </c>
    </row>
    <row r="911" spans="1:6" hidden="1" x14ac:dyDescent="0.35">
      <c r="A911" t="s">
        <v>23</v>
      </c>
      <c r="B911">
        <v>0</v>
      </c>
      <c r="C911">
        <v>45</v>
      </c>
      <c r="D911">
        <v>0</v>
      </c>
      <c r="E911" t="s">
        <v>264</v>
      </c>
      <c r="F911">
        <f>IF(Table1[[#This Row],[Tumor Volume (mm3)]]=45,0,C911-C910)</f>
        <v>0</v>
      </c>
    </row>
    <row r="912" spans="1:6" hidden="1" x14ac:dyDescent="0.35">
      <c r="A912" t="s">
        <v>23</v>
      </c>
      <c r="B912">
        <v>5</v>
      </c>
      <c r="C912">
        <v>45.918371650700003</v>
      </c>
      <c r="D912">
        <v>0</v>
      </c>
      <c r="E912" t="s">
        <v>264</v>
      </c>
      <c r="F912">
        <f>IF(Table1[[#This Row],[Tumor Volume (mm3)]]=45,0,C912-C911)</f>
        <v>0.91837165070000282</v>
      </c>
    </row>
    <row r="913" spans="1:6" hidden="1" x14ac:dyDescent="0.35">
      <c r="A913" t="s">
        <v>23</v>
      </c>
      <c r="B913">
        <v>10</v>
      </c>
      <c r="C913">
        <v>47.013566517699999</v>
      </c>
      <c r="D913">
        <v>1</v>
      </c>
      <c r="E913" t="s">
        <v>264</v>
      </c>
      <c r="F913">
        <f>IF(Table1[[#This Row],[Tumor Volume (mm3)]]=45,0,C913-C912)</f>
        <v>1.0951948669999965</v>
      </c>
    </row>
    <row r="914" spans="1:6" hidden="1" x14ac:dyDescent="0.35">
      <c r="A914" t="s">
        <v>23</v>
      </c>
      <c r="B914">
        <v>15</v>
      </c>
      <c r="C914">
        <v>49.040225294000003</v>
      </c>
      <c r="D914">
        <v>1</v>
      </c>
      <c r="E914" t="s">
        <v>264</v>
      </c>
      <c r="F914">
        <f>IF(Table1[[#This Row],[Tumor Volume (mm3)]]=45,0,C914-C913)</f>
        <v>2.0266587763000032</v>
      </c>
    </row>
    <row r="915" spans="1:6" hidden="1" x14ac:dyDescent="0.35">
      <c r="A915" t="s">
        <v>23</v>
      </c>
      <c r="B915">
        <v>20</v>
      </c>
      <c r="C915">
        <v>50.734768108300003</v>
      </c>
      <c r="D915">
        <v>1</v>
      </c>
      <c r="E915" t="s">
        <v>264</v>
      </c>
      <c r="F915">
        <f>IF(Table1[[#This Row],[Tumor Volume (mm3)]]=45,0,C915-C914)</f>
        <v>1.6945428143000001</v>
      </c>
    </row>
    <row r="916" spans="1:6" hidden="1" x14ac:dyDescent="0.35">
      <c r="A916" t="s">
        <v>23</v>
      </c>
      <c r="B916">
        <v>25</v>
      </c>
      <c r="C916">
        <v>54.234501806399997</v>
      </c>
      <c r="D916">
        <v>1</v>
      </c>
      <c r="E916" t="s">
        <v>264</v>
      </c>
      <c r="F916">
        <f>IF(Table1[[#This Row],[Tumor Volume (mm3)]]=45,0,C916-C915)</f>
        <v>3.4997336980999947</v>
      </c>
    </row>
    <row r="917" spans="1:6" hidden="1" x14ac:dyDescent="0.35">
      <c r="A917" t="s">
        <v>23</v>
      </c>
      <c r="B917">
        <v>30</v>
      </c>
      <c r="C917">
        <v>56.653214995399999</v>
      </c>
      <c r="D917">
        <v>1</v>
      </c>
      <c r="E917" t="s">
        <v>264</v>
      </c>
      <c r="F917">
        <f>IF(Table1[[#This Row],[Tumor Volume (mm3)]]=45,0,C917-C916)</f>
        <v>2.4187131890000018</v>
      </c>
    </row>
    <row r="918" spans="1:6" hidden="1" x14ac:dyDescent="0.35">
      <c r="A918" t="s">
        <v>23</v>
      </c>
      <c r="B918">
        <v>35</v>
      </c>
      <c r="C918">
        <v>61.462603541199996</v>
      </c>
      <c r="D918">
        <v>1</v>
      </c>
      <c r="E918" t="s">
        <v>264</v>
      </c>
      <c r="F918">
        <f>IF(Table1[[#This Row],[Tumor Volume (mm3)]]=45,0,C918-C917)</f>
        <v>4.8093885457999974</v>
      </c>
    </row>
    <row r="919" spans="1:6" hidden="1" x14ac:dyDescent="0.35">
      <c r="A919" t="s">
        <v>23</v>
      </c>
      <c r="B919">
        <v>40</v>
      </c>
      <c r="C919">
        <v>62.986677984300002</v>
      </c>
      <c r="D919">
        <v>1</v>
      </c>
      <c r="E919" t="s">
        <v>264</v>
      </c>
      <c r="F919">
        <f>IF(Table1[[#This Row],[Tumor Volume (mm3)]]=45,0,C919-C918)</f>
        <v>1.5240744431000053</v>
      </c>
    </row>
    <row r="920" spans="1:6" hidden="1" x14ac:dyDescent="0.35">
      <c r="A920" t="s">
        <v>23</v>
      </c>
      <c r="B920">
        <v>45</v>
      </c>
      <c r="C920">
        <v>63.946640437200003</v>
      </c>
      <c r="D920">
        <v>1</v>
      </c>
      <c r="E920" t="s">
        <v>264</v>
      </c>
      <c r="F920">
        <f>IF(Table1[[#This Row],[Tumor Volume (mm3)]]=45,0,C920-C919)</f>
        <v>0.95996245290000104</v>
      </c>
    </row>
    <row r="921" spans="1:6" hidden="1" x14ac:dyDescent="0.35">
      <c r="A921" t="s">
        <v>25</v>
      </c>
      <c r="B921">
        <v>0</v>
      </c>
      <c r="C921">
        <v>45</v>
      </c>
      <c r="D921">
        <v>0</v>
      </c>
      <c r="E921" t="s">
        <v>264</v>
      </c>
      <c r="F921">
        <f>IF(Table1[[#This Row],[Tumor Volume (mm3)]]=45,0,C921-C920)</f>
        <v>0</v>
      </c>
    </row>
    <row r="922" spans="1:6" hidden="1" x14ac:dyDescent="0.35">
      <c r="A922" t="s">
        <v>25</v>
      </c>
      <c r="B922">
        <v>5</v>
      </c>
      <c r="C922">
        <v>48.736318811700002</v>
      </c>
      <c r="D922">
        <v>1</v>
      </c>
      <c r="E922" t="s">
        <v>264</v>
      </c>
      <c r="F922">
        <f>IF(Table1[[#This Row],[Tumor Volume (mm3)]]=45,0,C922-C921)</f>
        <v>3.7363188117000021</v>
      </c>
    </row>
    <row r="923" spans="1:6" hidden="1" x14ac:dyDescent="0.35">
      <c r="A923" t="s">
        <v>25</v>
      </c>
      <c r="B923">
        <v>10</v>
      </c>
      <c r="C923">
        <v>50.823911537900003</v>
      </c>
      <c r="D923">
        <v>2</v>
      </c>
      <c r="E923" t="s">
        <v>264</v>
      </c>
      <c r="F923">
        <f>IF(Table1[[#This Row],[Tumor Volume (mm3)]]=45,0,C923-C922)</f>
        <v>2.0875927262000005</v>
      </c>
    </row>
    <row r="924" spans="1:6" hidden="1" x14ac:dyDescent="0.35">
      <c r="A924" t="s">
        <v>25</v>
      </c>
      <c r="B924">
        <v>15</v>
      </c>
      <c r="C924">
        <v>54.2445626831</v>
      </c>
      <c r="D924">
        <v>2</v>
      </c>
      <c r="E924" t="s">
        <v>264</v>
      </c>
      <c r="F924">
        <f>IF(Table1[[#This Row],[Tumor Volume (mm3)]]=45,0,C924-C923)</f>
        <v>3.4206511451999972</v>
      </c>
    </row>
    <row r="925" spans="1:6" hidden="1" x14ac:dyDescent="0.35">
      <c r="A925" t="s">
        <v>25</v>
      </c>
      <c r="B925">
        <v>20</v>
      </c>
      <c r="C925">
        <v>59.615154796799999</v>
      </c>
      <c r="D925">
        <v>2</v>
      </c>
      <c r="E925" t="s">
        <v>264</v>
      </c>
      <c r="F925">
        <f>IF(Table1[[#This Row],[Tumor Volume (mm3)]]=45,0,C925-C924)</f>
        <v>5.370592113699999</v>
      </c>
    </row>
    <row r="926" spans="1:6" hidden="1" x14ac:dyDescent="0.35">
      <c r="A926" t="s">
        <v>25</v>
      </c>
      <c r="B926">
        <v>25</v>
      </c>
      <c r="C926">
        <v>65.008828889</v>
      </c>
      <c r="D926">
        <v>2</v>
      </c>
      <c r="E926" t="s">
        <v>264</v>
      </c>
      <c r="F926">
        <f>IF(Table1[[#This Row],[Tumor Volume (mm3)]]=45,0,C926-C925)</f>
        <v>5.3936740922000013</v>
      </c>
    </row>
    <row r="927" spans="1:6" hidden="1" x14ac:dyDescent="0.35">
      <c r="A927" t="s">
        <v>25</v>
      </c>
      <c r="B927">
        <v>30</v>
      </c>
      <c r="C927">
        <v>66.599545148399997</v>
      </c>
      <c r="D927">
        <v>3</v>
      </c>
      <c r="E927" t="s">
        <v>264</v>
      </c>
      <c r="F927">
        <f>IF(Table1[[#This Row],[Tumor Volume (mm3)]]=45,0,C927-C926)</f>
        <v>1.5907162593999971</v>
      </c>
    </row>
    <row r="928" spans="1:6" hidden="1" x14ac:dyDescent="0.35">
      <c r="A928" t="s">
        <v>25</v>
      </c>
      <c r="B928">
        <v>35</v>
      </c>
      <c r="C928">
        <v>69.125701726000003</v>
      </c>
      <c r="D928">
        <v>3</v>
      </c>
      <c r="E928" t="s">
        <v>264</v>
      </c>
      <c r="F928">
        <f>IF(Table1[[#This Row],[Tumor Volume (mm3)]]=45,0,C928-C927)</f>
        <v>2.5261565776000054</v>
      </c>
    </row>
    <row r="929" spans="1:6" hidden="1" x14ac:dyDescent="0.35">
      <c r="A929" t="s">
        <v>25</v>
      </c>
      <c r="B929">
        <v>40</v>
      </c>
      <c r="C929">
        <v>73.693493818799993</v>
      </c>
      <c r="D929">
        <v>3</v>
      </c>
      <c r="E929" t="s">
        <v>264</v>
      </c>
      <c r="F929">
        <f>IF(Table1[[#This Row],[Tumor Volume (mm3)]]=45,0,C929-C928)</f>
        <v>4.5677920927999907</v>
      </c>
    </row>
    <row r="930" spans="1:6" hidden="1" x14ac:dyDescent="0.35">
      <c r="A930" t="s">
        <v>25</v>
      </c>
      <c r="B930">
        <v>45</v>
      </c>
      <c r="C930">
        <v>76.668817417300005</v>
      </c>
      <c r="D930">
        <v>3</v>
      </c>
      <c r="E930" t="s">
        <v>264</v>
      </c>
      <c r="F930">
        <f>IF(Table1[[#This Row],[Tumor Volume (mm3)]]=45,0,C930-C929)</f>
        <v>2.9753235985000117</v>
      </c>
    </row>
    <row r="931" spans="1:6" hidden="1" x14ac:dyDescent="0.35">
      <c r="A931" t="s">
        <v>175</v>
      </c>
      <c r="B931">
        <v>0</v>
      </c>
      <c r="C931">
        <v>45</v>
      </c>
      <c r="D931">
        <v>0</v>
      </c>
      <c r="E931" t="s">
        <v>258</v>
      </c>
      <c r="F931">
        <f>IF(Table1[[#This Row],[Tumor Volume (mm3)]]=45,0,C931-C930)</f>
        <v>0</v>
      </c>
    </row>
    <row r="932" spans="1:6" hidden="1" x14ac:dyDescent="0.35">
      <c r="A932" t="s">
        <v>175</v>
      </c>
      <c r="B932">
        <v>5</v>
      </c>
      <c r="C932">
        <v>46.174226268200002</v>
      </c>
      <c r="D932">
        <v>0</v>
      </c>
      <c r="E932" t="s">
        <v>258</v>
      </c>
      <c r="F932">
        <f>IF(Table1[[#This Row],[Tumor Volume (mm3)]]=45,0,C932-C931)</f>
        <v>1.1742262682000018</v>
      </c>
    </row>
    <row r="933" spans="1:6" hidden="1" x14ac:dyDescent="0.35">
      <c r="A933" t="s">
        <v>175</v>
      </c>
      <c r="B933">
        <v>10</v>
      </c>
      <c r="C933">
        <v>48.354951539799998</v>
      </c>
      <c r="D933">
        <v>0</v>
      </c>
      <c r="E933" t="s">
        <v>258</v>
      </c>
      <c r="F933">
        <f>IF(Table1[[#This Row],[Tumor Volume (mm3)]]=45,0,C933-C932)</f>
        <v>2.1807252715999965</v>
      </c>
    </row>
    <row r="934" spans="1:6" hidden="1" x14ac:dyDescent="0.35">
      <c r="A934" t="s">
        <v>175</v>
      </c>
      <c r="B934">
        <v>15</v>
      </c>
      <c r="C934">
        <v>49.285195035599997</v>
      </c>
      <c r="D934">
        <v>0</v>
      </c>
      <c r="E934" t="s">
        <v>258</v>
      </c>
      <c r="F934">
        <f>IF(Table1[[#This Row],[Tumor Volume (mm3)]]=45,0,C934-C933)</f>
        <v>0.93024349579999921</v>
      </c>
    </row>
    <row r="935" spans="1:6" hidden="1" x14ac:dyDescent="0.35">
      <c r="A935" t="s">
        <v>175</v>
      </c>
      <c r="B935">
        <v>20</v>
      </c>
      <c r="C935">
        <v>53.244311566999997</v>
      </c>
      <c r="D935">
        <v>1</v>
      </c>
      <c r="E935" t="s">
        <v>258</v>
      </c>
      <c r="F935">
        <f>IF(Table1[[#This Row],[Tumor Volume (mm3)]]=45,0,C935-C934)</f>
        <v>3.9591165313999994</v>
      </c>
    </row>
    <row r="936" spans="1:6" hidden="1" x14ac:dyDescent="0.35">
      <c r="A936" t="s">
        <v>175</v>
      </c>
      <c r="B936">
        <v>25</v>
      </c>
      <c r="C936">
        <v>54.951668263499997</v>
      </c>
      <c r="D936">
        <v>1</v>
      </c>
      <c r="E936" t="s">
        <v>258</v>
      </c>
      <c r="F936">
        <f>IF(Table1[[#This Row],[Tumor Volume (mm3)]]=45,0,C936-C935)</f>
        <v>1.7073566964999998</v>
      </c>
    </row>
    <row r="937" spans="1:6" hidden="1" x14ac:dyDescent="0.35">
      <c r="A937" t="s">
        <v>175</v>
      </c>
      <c r="B937">
        <v>30</v>
      </c>
      <c r="C937">
        <v>56.319065366899999</v>
      </c>
      <c r="D937">
        <v>1</v>
      </c>
      <c r="E937" t="s">
        <v>258</v>
      </c>
      <c r="F937">
        <f>IF(Table1[[#This Row],[Tumor Volume (mm3)]]=45,0,C937-C936)</f>
        <v>1.3673971034000019</v>
      </c>
    </row>
    <row r="938" spans="1:6" hidden="1" x14ac:dyDescent="0.35">
      <c r="A938" t="s">
        <v>175</v>
      </c>
      <c r="B938">
        <v>35</v>
      </c>
      <c r="C938">
        <v>57.600797737500002</v>
      </c>
      <c r="D938">
        <v>1</v>
      </c>
      <c r="E938" t="s">
        <v>258</v>
      </c>
      <c r="F938">
        <f>IF(Table1[[#This Row],[Tumor Volume (mm3)]]=45,0,C938-C937)</f>
        <v>1.2817323706000039</v>
      </c>
    </row>
    <row r="939" spans="1:6" hidden="1" x14ac:dyDescent="0.35">
      <c r="A939" t="s">
        <v>175</v>
      </c>
      <c r="B939">
        <v>40</v>
      </c>
      <c r="C939">
        <v>59.443506495199998</v>
      </c>
      <c r="D939">
        <v>1</v>
      </c>
      <c r="E939" t="s">
        <v>258</v>
      </c>
      <c r="F939">
        <f>IF(Table1[[#This Row],[Tumor Volume (mm3)]]=45,0,C939-C938)</f>
        <v>1.8427087576999952</v>
      </c>
    </row>
    <row r="940" spans="1:6" hidden="1" x14ac:dyDescent="0.35">
      <c r="A940" t="s">
        <v>175</v>
      </c>
      <c r="B940">
        <v>45</v>
      </c>
      <c r="C940">
        <v>64.299830032700001</v>
      </c>
      <c r="D940">
        <v>1</v>
      </c>
      <c r="E940" t="s">
        <v>258</v>
      </c>
      <c r="F940">
        <f>IF(Table1[[#This Row],[Tumor Volume (mm3)]]=45,0,C940-C939)</f>
        <v>4.8563235375000033</v>
      </c>
    </row>
    <row r="941" spans="1:6" hidden="1" x14ac:dyDescent="0.35">
      <c r="A941" t="s">
        <v>158</v>
      </c>
      <c r="B941">
        <v>0</v>
      </c>
      <c r="C941">
        <v>45</v>
      </c>
      <c r="D941">
        <v>0</v>
      </c>
      <c r="E941" t="s">
        <v>257</v>
      </c>
      <c r="F941">
        <f>IF(Table1[[#This Row],[Tumor Volume (mm3)]]=45,0,C941-C940)</f>
        <v>0</v>
      </c>
    </row>
    <row r="942" spans="1:6" hidden="1" x14ac:dyDescent="0.35">
      <c r="A942" t="s">
        <v>246</v>
      </c>
      <c r="B942">
        <v>0</v>
      </c>
      <c r="C942">
        <v>45</v>
      </c>
      <c r="D942">
        <v>0</v>
      </c>
      <c r="E942" t="s">
        <v>265</v>
      </c>
      <c r="F942">
        <f>IF(Table1[[#This Row],[Tumor Volume (mm3)]]=45,0,C942-C941)</f>
        <v>0</v>
      </c>
    </row>
    <row r="943" spans="1:6" hidden="1" x14ac:dyDescent="0.35">
      <c r="A943" t="s">
        <v>246</v>
      </c>
      <c r="B943">
        <v>5</v>
      </c>
      <c r="C943">
        <v>45.462243267300003</v>
      </c>
      <c r="D943">
        <v>0</v>
      </c>
      <c r="E943" t="s">
        <v>265</v>
      </c>
      <c r="F943">
        <f>IF(Table1[[#This Row],[Tumor Volume (mm3)]]=45,0,C943-C942)</f>
        <v>0.46224326730000342</v>
      </c>
    </row>
    <row r="944" spans="1:6" hidden="1" x14ac:dyDescent="0.35">
      <c r="A944" t="s">
        <v>246</v>
      </c>
      <c r="B944">
        <v>10</v>
      </c>
      <c r="C944">
        <v>46.154737213700002</v>
      </c>
      <c r="D944">
        <v>0</v>
      </c>
      <c r="E944" t="s">
        <v>265</v>
      </c>
      <c r="F944">
        <f>IF(Table1[[#This Row],[Tumor Volume (mm3)]]=45,0,C944-C943)</f>
        <v>0.69249394639999906</v>
      </c>
    </row>
    <row r="945" spans="1:6" hidden="1" x14ac:dyDescent="0.35">
      <c r="A945" t="s">
        <v>246</v>
      </c>
      <c r="B945">
        <v>15</v>
      </c>
      <c r="C945">
        <v>44.061521398700002</v>
      </c>
      <c r="D945">
        <v>0</v>
      </c>
      <c r="E945" t="s">
        <v>265</v>
      </c>
      <c r="F945">
        <f>IF(Table1[[#This Row],[Tumor Volume (mm3)]]=45,0,C945-C944)</f>
        <v>-2.0932158150000006</v>
      </c>
    </row>
    <row r="946" spans="1:6" hidden="1" x14ac:dyDescent="0.35">
      <c r="A946" t="s">
        <v>246</v>
      </c>
      <c r="B946">
        <v>20</v>
      </c>
      <c r="C946">
        <v>44.813093430599999</v>
      </c>
      <c r="D946">
        <v>0</v>
      </c>
      <c r="E946" t="s">
        <v>265</v>
      </c>
      <c r="F946">
        <f>IF(Table1[[#This Row],[Tumor Volume (mm3)]]=45,0,C946-C945)</f>
        <v>0.75157203189999677</v>
      </c>
    </row>
    <row r="947" spans="1:6" hidden="1" x14ac:dyDescent="0.35">
      <c r="A947" t="s">
        <v>246</v>
      </c>
      <c r="B947">
        <v>25</v>
      </c>
      <c r="C947">
        <v>45.3546791646</v>
      </c>
      <c r="D947">
        <v>0</v>
      </c>
      <c r="E947" t="s">
        <v>265</v>
      </c>
      <c r="F947">
        <f>IF(Table1[[#This Row],[Tumor Volume (mm3)]]=45,0,C947-C946)</f>
        <v>0.54158573400000165</v>
      </c>
    </row>
    <row r="948" spans="1:6" hidden="1" x14ac:dyDescent="0.35">
      <c r="A948" t="s">
        <v>246</v>
      </c>
      <c r="B948">
        <v>30</v>
      </c>
      <c r="C948">
        <v>39.352792010100003</v>
      </c>
      <c r="D948">
        <v>1</v>
      </c>
      <c r="E948" t="s">
        <v>265</v>
      </c>
      <c r="F948">
        <f>IF(Table1[[#This Row],[Tumor Volume (mm3)]]=45,0,C948-C947)</f>
        <v>-6.0018871544999968</v>
      </c>
    </row>
    <row r="949" spans="1:6" hidden="1" x14ac:dyDescent="0.35">
      <c r="A949" t="s">
        <v>246</v>
      </c>
      <c r="B949">
        <v>35</v>
      </c>
      <c r="C949">
        <v>37.682766641000001</v>
      </c>
      <c r="D949">
        <v>1</v>
      </c>
      <c r="E949" t="s">
        <v>265</v>
      </c>
      <c r="F949">
        <f>IF(Table1[[#This Row],[Tumor Volume (mm3)]]=45,0,C949-C948)</f>
        <v>-1.6700253691000029</v>
      </c>
    </row>
    <row r="950" spans="1:6" hidden="1" x14ac:dyDescent="0.35">
      <c r="A950" t="s">
        <v>246</v>
      </c>
      <c r="B950">
        <v>40</v>
      </c>
      <c r="C950">
        <v>38.343901540799997</v>
      </c>
      <c r="D950">
        <v>1</v>
      </c>
      <c r="E950" t="s">
        <v>265</v>
      </c>
      <c r="F950">
        <f>IF(Table1[[#This Row],[Tumor Volume (mm3)]]=45,0,C950-C949)</f>
        <v>0.66113489979999684</v>
      </c>
    </row>
    <row r="951" spans="1:6" hidden="1" x14ac:dyDescent="0.35">
      <c r="A951" t="s">
        <v>246</v>
      </c>
      <c r="B951">
        <v>45</v>
      </c>
      <c r="C951">
        <v>38.846875690700003</v>
      </c>
      <c r="D951">
        <v>1</v>
      </c>
      <c r="E951" t="s">
        <v>265</v>
      </c>
      <c r="F951">
        <f>IF(Table1[[#This Row],[Tumor Volume (mm3)]]=45,0,C951-C950)</f>
        <v>0.50297414990000533</v>
      </c>
    </row>
    <row r="952" spans="1:6" hidden="1" x14ac:dyDescent="0.35">
      <c r="A952" t="s">
        <v>26</v>
      </c>
      <c r="B952">
        <v>0</v>
      </c>
      <c r="C952">
        <v>45</v>
      </c>
      <c r="D952">
        <v>0</v>
      </c>
      <c r="E952" t="s">
        <v>264</v>
      </c>
      <c r="F952">
        <f>IF(Table1[[#This Row],[Tumor Volume (mm3)]]=45,0,C952-C951)</f>
        <v>0</v>
      </c>
    </row>
    <row r="953" spans="1:6" hidden="1" x14ac:dyDescent="0.35">
      <c r="A953" t="s">
        <v>26</v>
      </c>
      <c r="B953">
        <v>5</v>
      </c>
      <c r="C953">
        <v>46.621301269699998</v>
      </c>
      <c r="D953">
        <v>0</v>
      </c>
      <c r="E953" t="s">
        <v>264</v>
      </c>
      <c r="F953">
        <f>IF(Table1[[#This Row],[Tumor Volume (mm3)]]=45,0,C953-C952)</f>
        <v>1.6213012696999982</v>
      </c>
    </row>
    <row r="954" spans="1:6" hidden="1" x14ac:dyDescent="0.35">
      <c r="A954" t="s">
        <v>26</v>
      </c>
      <c r="B954">
        <v>10</v>
      </c>
      <c r="C954">
        <v>47.5033380291</v>
      </c>
      <c r="D954">
        <v>0</v>
      </c>
      <c r="E954" t="s">
        <v>264</v>
      </c>
      <c r="F954">
        <f>IF(Table1[[#This Row],[Tumor Volume (mm3)]]=45,0,C954-C953)</f>
        <v>0.88203675940000181</v>
      </c>
    </row>
    <row r="955" spans="1:6" hidden="1" x14ac:dyDescent="0.35">
      <c r="A955" t="s">
        <v>26</v>
      </c>
      <c r="B955">
        <v>15</v>
      </c>
      <c r="C955">
        <v>48.665207402900002</v>
      </c>
      <c r="D955">
        <v>1</v>
      </c>
      <c r="E955" t="s">
        <v>264</v>
      </c>
      <c r="F955">
        <f>IF(Table1[[#This Row],[Tumor Volume (mm3)]]=45,0,C955-C954)</f>
        <v>1.1618693738000019</v>
      </c>
    </row>
    <row r="956" spans="1:6" hidden="1" x14ac:dyDescent="0.35">
      <c r="A956" t="s">
        <v>26</v>
      </c>
      <c r="B956">
        <v>20</v>
      </c>
      <c r="C956">
        <v>52.636882487000001</v>
      </c>
      <c r="D956">
        <v>1</v>
      </c>
      <c r="E956" t="s">
        <v>264</v>
      </c>
      <c r="F956">
        <f>IF(Table1[[#This Row],[Tumor Volume (mm3)]]=45,0,C956-C955)</f>
        <v>3.9716750840999993</v>
      </c>
    </row>
    <row r="957" spans="1:6" hidden="1" x14ac:dyDescent="0.35">
      <c r="A957" t="s">
        <v>26</v>
      </c>
      <c r="B957">
        <v>25</v>
      </c>
      <c r="C957">
        <v>54.082436617100001</v>
      </c>
      <c r="D957">
        <v>2</v>
      </c>
      <c r="E957" t="s">
        <v>264</v>
      </c>
      <c r="F957">
        <f>IF(Table1[[#This Row],[Tumor Volume (mm3)]]=45,0,C957-C956)</f>
        <v>1.4455541300999997</v>
      </c>
    </row>
    <row r="958" spans="1:6" x14ac:dyDescent="0.35">
      <c r="A958" t="s">
        <v>110</v>
      </c>
      <c r="B958">
        <v>0</v>
      </c>
      <c r="C958">
        <v>45</v>
      </c>
      <c r="D958">
        <v>0</v>
      </c>
      <c r="E958" t="s">
        <v>259</v>
      </c>
      <c r="F958">
        <f>IF(Table1[[#This Row],[Tumor Volume (mm3)]]=45,0,C958-C957)</f>
        <v>0</v>
      </c>
    </row>
    <row r="959" spans="1:6" x14ac:dyDescent="0.35">
      <c r="A959" t="s">
        <v>110</v>
      </c>
      <c r="B959">
        <v>5</v>
      </c>
      <c r="C959">
        <v>49.011180095299999</v>
      </c>
      <c r="D959">
        <v>0</v>
      </c>
      <c r="E959" t="s">
        <v>259</v>
      </c>
      <c r="F959">
        <f>IF(Table1[[#This Row],[Tumor Volume (mm3)]]=45,0,C959-C958)</f>
        <v>4.0111800952999985</v>
      </c>
    </row>
    <row r="960" spans="1:6" x14ac:dyDescent="0.35">
      <c r="A960" t="s">
        <v>110</v>
      </c>
      <c r="B960">
        <v>10</v>
      </c>
      <c r="C960">
        <v>50.860130061</v>
      </c>
      <c r="D960">
        <v>0</v>
      </c>
      <c r="E960" t="s">
        <v>259</v>
      </c>
      <c r="F960">
        <f>IF(Table1[[#This Row],[Tumor Volume (mm3)]]=45,0,C960-C959)</f>
        <v>1.848949965700001</v>
      </c>
    </row>
    <row r="961" spans="1:6" x14ac:dyDescent="0.35">
      <c r="A961" t="s">
        <v>110</v>
      </c>
      <c r="B961">
        <v>15</v>
      </c>
      <c r="C961">
        <v>55.905343598599998</v>
      </c>
      <c r="D961">
        <v>0</v>
      </c>
      <c r="E961" t="s">
        <v>259</v>
      </c>
      <c r="F961">
        <f>IF(Table1[[#This Row],[Tumor Volume (mm3)]]=45,0,C961-C960)</f>
        <v>5.0452135375999987</v>
      </c>
    </row>
    <row r="962" spans="1:6" x14ac:dyDescent="0.35">
      <c r="A962" t="s">
        <v>110</v>
      </c>
      <c r="B962">
        <v>20</v>
      </c>
      <c r="C962">
        <v>61.145866380400001</v>
      </c>
      <c r="D962">
        <v>0</v>
      </c>
      <c r="E962" t="s">
        <v>259</v>
      </c>
      <c r="F962">
        <f>IF(Table1[[#This Row],[Tumor Volume (mm3)]]=45,0,C962-C961)</f>
        <v>5.2405227818000029</v>
      </c>
    </row>
    <row r="963" spans="1:6" x14ac:dyDescent="0.35">
      <c r="A963" t="s">
        <v>110</v>
      </c>
      <c r="B963">
        <v>25</v>
      </c>
      <c r="C963">
        <v>64.893019755400005</v>
      </c>
      <c r="D963">
        <v>0</v>
      </c>
      <c r="E963" t="s">
        <v>259</v>
      </c>
      <c r="F963">
        <f>IF(Table1[[#This Row],[Tumor Volume (mm3)]]=45,0,C963-C962)</f>
        <v>3.7471533750000035</v>
      </c>
    </row>
    <row r="964" spans="1:6" x14ac:dyDescent="0.35">
      <c r="A964" t="s">
        <v>110</v>
      </c>
      <c r="B964">
        <v>30</v>
      </c>
      <c r="C964">
        <v>67.712509882199996</v>
      </c>
      <c r="D964">
        <v>1</v>
      </c>
      <c r="E964" t="s">
        <v>259</v>
      </c>
      <c r="F964">
        <f>IF(Table1[[#This Row],[Tumor Volume (mm3)]]=45,0,C964-C963)</f>
        <v>2.819490126799991</v>
      </c>
    </row>
    <row r="965" spans="1:6" x14ac:dyDescent="0.35">
      <c r="A965" t="s">
        <v>110</v>
      </c>
      <c r="B965">
        <v>35</v>
      </c>
      <c r="C965">
        <v>68.689917354000002</v>
      </c>
      <c r="D965">
        <v>1</v>
      </c>
      <c r="E965" t="s">
        <v>259</v>
      </c>
      <c r="F965">
        <f>IF(Table1[[#This Row],[Tumor Volume (mm3)]]=45,0,C965-C964)</f>
        <v>0.97740747180000653</v>
      </c>
    </row>
    <row r="966" spans="1:6" x14ac:dyDescent="0.35">
      <c r="A966" t="s">
        <v>110</v>
      </c>
      <c r="B966">
        <v>40</v>
      </c>
      <c r="C966">
        <v>70.214644186399994</v>
      </c>
      <c r="D966">
        <v>1</v>
      </c>
      <c r="E966" t="s">
        <v>259</v>
      </c>
      <c r="F966">
        <f>IF(Table1[[#This Row],[Tumor Volume (mm3)]]=45,0,C966-C965)</f>
        <v>1.5247268323999918</v>
      </c>
    </row>
    <row r="967" spans="1:6" x14ac:dyDescent="0.35">
      <c r="A967" t="s">
        <v>110</v>
      </c>
      <c r="B967">
        <v>45</v>
      </c>
      <c r="C967">
        <v>75.123689548399994</v>
      </c>
      <c r="D967">
        <v>1</v>
      </c>
      <c r="E967" t="s">
        <v>259</v>
      </c>
      <c r="F967">
        <f>IF(Table1[[#This Row],[Tumor Volume (mm3)]]=45,0,C967-C966)</f>
        <v>4.9090453620000005</v>
      </c>
    </row>
    <row r="968" spans="1:6" hidden="1" x14ac:dyDescent="0.35">
      <c r="A968" t="s">
        <v>137</v>
      </c>
      <c r="B968">
        <v>0</v>
      </c>
      <c r="C968">
        <v>45</v>
      </c>
      <c r="D968">
        <v>0</v>
      </c>
      <c r="E968" t="s">
        <v>260</v>
      </c>
      <c r="F968">
        <f>IF(Table1[[#This Row],[Tumor Volume (mm3)]]=45,0,C968-C967)</f>
        <v>0</v>
      </c>
    </row>
    <row r="969" spans="1:6" hidden="1" x14ac:dyDescent="0.35">
      <c r="A969" t="s">
        <v>137</v>
      </c>
      <c r="B969">
        <v>5</v>
      </c>
      <c r="C969">
        <v>45.523013714699999</v>
      </c>
      <c r="D969">
        <v>1</v>
      </c>
      <c r="E969" t="s">
        <v>260</v>
      </c>
      <c r="F969">
        <f>IF(Table1[[#This Row],[Tumor Volume (mm3)]]=45,0,C969-C968)</f>
        <v>0.52301371469999935</v>
      </c>
    </row>
    <row r="970" spans="1:6" hidden="1" x14ac:dyDescent="0.35">
      <c r="A970" t="s">
        <v>137</v>
      </c>
      <c r="B970">
        <v>10</v>
      </c>
      <c r="C970">
        <v>47.646877348799997</v>
      </c>
      <c r="D970">
        <v>1</v>
      </c>
      <c r="E970" t="s">
        <v>260</v>
      </c>
      <c r="F970">
        <f>IF(Table1[[#This Row],[Tumor Volume (mm3)]]=45,0,C970-C969)</f>
        <v>2.1238636340999975</v>
      </c>
    </row>
    <row r="971" spans="1:6" hidden="1" x14ac:dyDescent="0.35">
      <c r="A971" t="s">
        <v>137</v>
      </c>
      <c r="B971">
        <v>15</v>
      </c>
      <c r="C971">
        <v>52.110087576600002</v>
      </c>
      <c r="D971">
        <v>1</v>
      </c>
      <c r="E971" t="s">
        <v>260</v>
      </c>
      <c r="F971">
        <f>IF(Table1[[#This Row],[Tumor Volume (mm3)]]=45,0,C971-C970)</f>
        <v>4.4632102278000048</v>
      </c>
    </row>
    <row r="972" spans="1:6" hidden="1" x14ac:dyDescent="0.35">
      <c r="A972" t="s">
        <v>79</v>
      </c>
      <c r="B972">
        <v>0</v>
      </c>
      <c r="C972">
        <v>45</v>
      </c>
      <c r="D972">
        <v>0</v>
      </c>
      <c r="E972" t="s">
        <v>261</v>
      </c>
      <c r="F972">
        <f>IF(Table1[[#This Row],[Tumor Volume (mm3)]]=45,0,C972-C971)</f>
        <v>0</v>
      </c>
    </row>
    <row r="973" spans="1:6" hidden="1" x14ac:dyDescent="0.35">
      <c r="A973" t="s">
        <v>79</v>
      </c>
      <c r="B973">
        <v>5</v>
      </c>
      <c r="C973">
        <v>42.998876381099997</v>
      </c>
      <c r="D973">
        <v>0</v>
      </c>
      <c r="E973" t="s">
        <v>261</v>
      </c>
      <c r="F973">
        <f>IF(Table1[[#This Row],[Tumor Volume (mm3)]]=45,0,C973-C972)</f>
        <v>-2.001123618900003</v>
      </c>
    </row>
    <row r="974" spans="1:6" hidden="1" x14ac:dyDescent="0.35">
      <c r="A974" t="s">
        <v>79</v>
      </c>
      <c r="B974">
        <v>10</v>
      </c>
      <c r="C974">
        <v>43.748223566999997</v>
      </c>
      <c r="D974">
        <v>0</v>
      </c>
      <c r="E974" t="s">
        <v>261</v>
      </c>
      <c r="F974">
        <f>IF(Table1[[#This Row],[Tumor Volume (mm3)]]=45,0,C974-C973)</f>
        <v>0.7493471858999996</v>
      </c>
    </row>
    <row r="975" spans="1:6" hidden="1" x14ac:dyDescent="0.35">
      <c r="A975" t="s">
        <v>79</v>
      </c>
      <c r="B975">
        <v>15</v>
      </c>
      <c r="C975">
        <v>39.897435325899998</v>
      </c>
      <c r="D975">
        <v>0</v>
      </c>
      <c r="E975" t="s">
        <v>261</v>
      </c>
      <c r="F975">
        <f>IF(Table1[[#This Row],[Tumor Volume (mm3)]]=45,0,C975-C974)</f>
        <v>-3.8507882410999983</v>
      </c>
    </row>
    <row r="976" spans="1:6" hidden="1" x14ac:dyDescent="0.35">
      <c r="A976" t="s">
        <v>79</v>
      </c>
      <c r="B976">
        <v>20</v>
      </c>
      <c r="C976">
        <v>36.712295353199998</v>
      </c>
      <c r="D976">
        <v>0</v>
      </c>
      <c r="E976" t="s">
        <v>261</v>
      </c>
      <c r="F976">
        <f>IF(Table1[[#This Row],[Tumor Volume (mm3)]]=45,0,C976-C975)</f>
        <v>-3.1851399727</v>
      </c>
    </row>
    <row r="977" spans="1:6" hidden="1" x14ac:dyDescent="0.35">
      <c r="A977" t="s">
        <v>79</v>
      </c>
      <c r="B977">
        <v>25</v>
      </c>
      <c r="C977">
        <v>37.444445429699996</v>
      </c>
      <c r="D977">
        <v>0</v>
      </c>
      <c r="E977" t="s">
        <v>261</v>
      </c>
      <c r="F977">
        <f>IF(Table1[[#This Row],[Tumor Volume (mm3)]]=45,0,C977-C976)</f>
        <v>0.73215007649999819</v>
      </c>
    </row>
    <row r="978" spans="1:6" hidden="1" x14ac:dyDescent="0.35">
      <c r="A978" t="s">
        <v>79</v>
      </c>
      <c r="B978">
        <v>30</v>
      </c>
      <c r="C978">
        <v>37.969933649799998</v>
      </c>
      <c r="D978">
        <v>0</v>
      </c>
      <c r="E978" t="s">
        <v>261</v>
      </c>
      <c r="F978">
        <f>IF(Table1[[#This Row],[Tumor Volume (mm3)]]=45,0,C978-C977)</f>
        <v>0.52548822010000151</v>
      </c>
    </row>
    <row r="979" spans="1:6" hidden="1" x14ac:dyDescent="0.35">
      <c r="A979" t="s">
        <v>79</v>
      </c>
      <c r="B979">
        <v>35</v>
      </c>
      <c r="C979">
        <v>38.627535805500003</v>
      </c>
      <c r="D979">
        <v>1</v>
      </c>
      <c r="E979" t="s">
        <v>261</v>
      </c>
      <c r="F979">
        <f>IF(Table1[[#This Row],[Tumor Volume (mm3)]]=45,0,C979-C978)</f>
        <v>0.65760215570000469</v>
      </c>
    </row>
    <row r="980" spans="1:6" hidden="1" x14ac:dyDescent="0.35">
      <c r="A980" t="s">
        <v>79</v>
      </c>
      <c r="B980">
        <v>40</v>
      </c>
      <c r="C980">
        <v>35.114575202499999</v>
      </c>
      <c r="D980">
        <v>1</v>
      </c>
      <c r="E980" t="s">
        <v>261</v>
      </c>
      <c r="F980">
        <f>IF(Table1[[#This Row],[Tumor Volume (mm3)]]=45,0,C980-C979)</f>
        <v>-3.5129606030000033</v>
      </c>
    </row>
    <row r="981" spans="1:6" hidden="1" x14ac:dyDescent="0.35">
      <c r="A981" t="s">
        <v>79</v>
      </c>
      <c r="B981">
        <v>45</v>
      </c>
      <c r="C981">
        <v>30.564625085999999</v>
      </c>
      <c r="D981">
        <v>1</v>
      </c>
      <c r="E981" t="s">
        <v>261</v>
      </c>
      <c r="F981">
        <f>IF(Table1[[#This Row],[Tumor Volume (mm3)]]=45,0,C981-C980)</f>
        <v>-4.5499501164999998</v>
      </c>
    </row>
    <row r="982" spans="1:6" hidden="1" x14ac:dyDescent="0.35">
      <c r="A982" t="s">
        <v>56</v>
      </c>
      <c r="B982">
        <v>0</v>
      </c>
      <c r="C982">
        <v>45</v>
      </c>
      <c r="D982">
        <v>0</v>
      </c>
      <c r="E982" t="s">
        <v>262</v>
      </c>
      <c r="F982">
        <f>IF(Table1[[#This Row],[Tumor Volume (mm3)]]=45,0,C982-C981)</f>
        <v>0</v>
      </c>
    </row>
    <row r="983" spans="1:6" hidden="1" x14ac:dyDescent="0.35">
      <c r="A983" t="s">
        <v>56</v>
      </c>
      <c r="B983">
        <v>5</v>
      </c>
      <c r="C983">
        <v>49.054097362900002</v>
      </c>
      <c r="D983">
        <v>1</v>
      </c>
      <c r="E983" t="s">
        <v>262</v>
      </c>
      <c r="F983">
        <f>IF(Table1[[#This Row],[Tumor Volume (mm3)]]=45,0,C983-C982)</f>
        <v>4.0540973629000021</v>
      </c>
    </row>
    <row r="984" spans="1:6" hidden="1" x14ac:dyDescent="0.35">
      <c r="A984" t="s">
        <v>56</v>
      </c>
      <c r="B984">
        <v>10</v>
      </c>
      <c r="C984">
        <v>50.548034568699997</v>
      </c>
      <c r="D984">
        <v>2</v>
      </c>
      <c r="E984" t="s">
        <v>262</v>
      </c>
      <c r="F984">
        <f>IF(Table1[[#This Row],[Tumor Volume (mm3)]]=45,0,C984-C983)</f>
        <v>1.4939372057999947</v>
      </c>
    </row>
    <row r="985" spans="1:6" hidden="1" x14ac:dyDescent="0.35">
      <c r="A985" t="s">
        <v>56</v>
      </c>
      <c r="B985">
        <v>15</v>
      </c>
      <c r="C985">
        <v>51.166065441500002</v>
      </c>
      <c r="D985">
        <v>3</v>
      </c>
      <c r="E985" t="s">
        <v>262</v>
      </c>
      <c r="F985">
        <f>IF(Table1[[#This Row],[Tumor Volume (mm3)]]=45,0,C985-C984)</f>
        <v>0.61803087280000568</v>
      </c>
    </row>
    <row r="986" spans="1:6" hidden="1" x14ac:dyDescent="0.35">
      <c r="A986" t="s">
        <v>56</v>
      </c>
      <c r="B986">
        <v>20</v>
      </c>
      <c r="C986">
        <v>53.757944755799997</v>
      </c>
      <c r="D986">
        <v>3</v>
      </c>
      <c r="E986" t="s">
        <v>262</v>
      </c>
      <c r="F986">
        <f>IF(Table1[[#This Row],[Tumor Volume (mm3)]]=45,0,C986-C985)</f>
        <v>2.5918793142999945</v>
      </c>
    </row>
    <row r="987" spans="1:6" hidden="1" x14ac:dyDescent="0.35">
      <c r="A987" t="s">
        <v>56</v>
      </c>
      <c r="B987">
        <v>25</v>
      </c>
      <c r="C987">
        <v>57.620682369000001</v>
      </c>
      <c r="D987">
        <v>4</v>
      </c>
      <c r="E987" t="s">
        <v>262</v>
      </c>
      <c r="F987">
        <f>IF(Table1[[#This Row],[Tumor Volume (mm3)]]=45,0,C987-C986)</f>
        <v>3.8627376132000038</v>
      </c>
    </row>
    <row r="988" spans="1:6" hidden="1" x14ac:dyDescent="0.35">
      <c r="A988" t="s">
        <v>56</v>
      </c>
      <c r="B988">
        <v>30</v>
      </c>
      <c r="C988">
        <v>60.8565427184</v>
      </c>
      <c r="D988">
        <v>4</v>
      </c>
      <c r="E988" t="s">
        <v>262</v>
      </c>
      <c r="F988">
        <f>IF(Table1[[#This Row],[Tumor Volume (mm3)]]=45,0,C988-C987)</f>
        <v>3.2358603493999993</v>
      </c>
    </row>
    <row r="989" spans="1:6" hidden="1" x14ac:dyDescent="0.35">
      <c r="A989" t="s">
        <v>56</v>
      </c>
      <c r="B989">
        <v>35</v>
      </c>
      <c r="C989">
        <v>62.539153858699997</v>
      </c>
      <c r="D989">
        <v>4</v>
      </c>
      <c r="E989" t="s">
        <v>262</v>
      </c>
      <c r="F989">
        <f>IF(Table1[[#This Row],[Tumor Volume (mm3)]]=45,0,C989-C988)</f>
        <v>1.682611140299997</v>
      </c>
    </row>
    <row r="990" spans="1:6" hidden="1" x14ac:dyDescent="0.35">
      <c r="A990" t="s">
        <v>56</v>
      </c>
      <c r="B990">
        <v>40</v>
      </c>
      <c r="C990">
        <v>68.210720190900005</v>
      </c>
      <c r="D990">
        <v>4</v>
      </c>
      <c r="E990" t="s">
        <v>262</v>
      </c>
      <c r="F990">
        <f>IF(Table1[[#This Row],[Tumor Volume (mm3)]]=45,0,C990-C989)</f>
        <v>5.6715663322000083</v>
      </c>
    </row>
    <row r="991" spans="1:6" hidden="1" x14ac:dyDescent="0.35">
      <c r="A991" t="s">
        <v>56</v>
      </c>
      <c r="B991">
        <v>45</v>
      </c>
      <c r="C991">
        <v>69.253503122500007</v>
      </c>
      <c r="D991">
        <v>4</v>
      </c>
      <c r="E991" t="s">
        <v>262</v>
      </c>
      <c r="F991">
        <f>IF(Table1[[#This Row],[Tumor Volume (mm3)]]=45,0,C991-C990)</f>
        <v>1.0427829316000015</v>
      </c>
    </row>
    <row r="992" spans="1:6" hidden="1" x14ac:dyDescent="0.35">
      <c r="A992" t="s">
        <v>252</v>
      </c>
      <c r="B992">
        <v>0</v>
      </c>
      <c r="C992">
        <v>45</v>
      </c>
      <c r="D992">
        <v>0</v>
      </c>
      <c r="E992" t="s">
        <v>265</v>
      </c>
      <c r="F992">
        <f>IF(Table1[[#This Row],[Tumor Volume (mm3)]]=45,0,C992-C991)</f>
        <v>0</v>
      </c>
    </row>
    <row r="993" spans="1:6" hidden="1" x14ac:dyDescent="0.35">
      <c r="A993" t="s">
        <v>252</v>
      </c>
      <c r="B993">
        <v>5</v>
      </c>
      <c r="C993">
        <v>41.408591450099998</v>
      </c>
      <c r="D993">
        <v>1</v>
      </c>
      <c r="E993" t="s">
        <v>265</v>
      </c>
      <c r="F993">
        <f>IF(Table1[[#This Row],[Tumor Volume (mm3)]]=45,0,C993-C992)</f>
        <v>-3.5914085499000024</v>
      </c>
    </row>
    <row r="994" spans="1:6" hidden="1" x14ac:dyDescent="0.35">
      <c r="A994" t="s">
        <v>252</v>
      </c>
      <c r="B994">
        <v>10</v>
      </c>
      <c r="C994">
        <v>36.825366635899996</v>
      </c>
      <c r="D994">
        <v>1</v>
      </c>
      <c r="E994" t="s">
        <v>265</v>
      </c>
      <c r="F994">
        <f>IF(Table1[[#This Row],[Tumor Volume (mm3)]]=45,0,C994-C993)</f>
        <v>-4.5832248142000012</v>
      </c>
    </row>
    <row r="995" spans="1:6" hidden="1" x14ac:dyDescent="0.35">
      <c r="A995" t="s">
        <v>252</v>
      </c>
      <c r="B995">
        <v>15</v>
      </c>
      <c r="C995">
        <v>35.464611748999999</v>
      </c>
      <c r="D995">
        <v>1</v>
      </c>
      <c r="E995" t="s">
        <v>265</v>
      </c>
      <c r="F995">
        <f>IF(Table1[[#This Row],[Tumor Volume (mm3)]]=45,0,C995-C994)</f>
        <v>-1.360754886899997</v>
      </c>
    </row>
    <row r="996" spans="1:6" hidden="1" x14ac:dyDescent="0.35">
      <c r="A996" t="s">
        <v>252</v>
      </c>
      <c r="B996">
        <v>20</v>
      </c>
      <c r="C996">
        <v>34.255731696399998</v>
      </c>
      <c r="D996">
        <v>1</v>
      </c>
      <c r="E996" t="s">
        <v>265</v>
      </c>
      <c r="F996">
        <f>IF(Table1[[#This Row],[Tumor Volume (mm3)]]=45,0,C996-C995)</f>
        <v>-1.2088800526000014</v>
      </c>
    </row>
    <row r="997" spans="1:6" hidden="1" x14ac:dyDescent="0.35">
      <c r="A997" t="s">
        <v>252</v>
      </c>
      <c r="B997">
        <v>25</v>
      </c>
      <c r="C997">
        <v>33.118756074499998</v>
      </c>
      <c r="D997">
        <v>1</v>
      </c>
      <c r="E997" t="s">
        <v>265</v>
      </c>
      <c r="F997">
        <f>IF(Table1[[#This Row],[Tumor Volume (mm3)]]=45,0,C997-C996)</f>
        <v>-1.1369756218999996</v>
      </c>
    </row>
    <row r="998" spans="1:6" hidden="1" x14ac:dyDescent="0.35">
      <c r="A998" t="s">
        <v>252</v>
      </c>
      <c r="B998">
        <v>30</v>
      </c>
      <c r="C998">
        <v>31.758274905099999</v>
      </c>
      <c r="D998">
        <v>1</v>
      </c>
      <c r="E998" t="s">
        <v>265</v>
      </c>
      <c r="F998">
        <f>IF(Table1[[#This Row],[Tumor Volume (mm3)]]=45,0,C998-C997)</f>
        <v>-1.3604811693999999</v>
      </c>
    </row>
    <row r="999" spans="1:6" hidden="1" x14ac:dyDescent="0.35">
      <c r="A999" t="s">
        <v>252</v>
      </c>
      <c r="B999">
        <v>35</v>
      </c>
      <c r="C999">
        <v>30.834357039</v>
      </c>
      <c r="D999">
        <v>1</v>
      </c>
      <c r="E999" t="s">
        <v>265</v>
      </c>
      <c r="F999">
        <f>IF(Table1[[#This Row],[Tumor Volume (mm3)]]=45,0,C999-C998)</f>
        <v>-0.92391786609999826</v>
      </c>
    </row>
    <row r="1000" spans="1:6" hidden="1" x14ac:dyDescent="0.35">
      <c r="A1000" t="s">
        <v>252</v>
      </c>
      <c r="B1000">
        <v>40</v>
      </c>
      <c r="C1000">
        <v>31.378045301899999</v>
      </c>
      <c r="D1000">
        <v>1</v>
      </c>
      <c r="E1000" t="s">
        <v>265</v>
      </c>
      <c r="F1000">
        <f>IF(Table1[[#This Row],[Tumor Volume (mm3)]]=45,0,C1000-C999)</f>
        <v>0.54368826289999816</v>
      </c>
    </row>
    <row r="1001" spans="1:6" hidden="1" x14ac:dyDescent="0.35">
      <c r="A1001" t="s">
        <v>252</v>
      </c>
      <c r="B1001">
        <v>45</v>
      </c>
      <c r="C1001">
        <v>28.430964106299999</v>
      </c>
      <c r="D1001">
        <v>1</v>
      </c>
      <c r="E1001" t="s">
        <v>265</v>
      </c>
      <c r="F1001">
        <f>IF(Table1[[#This Row],[Tumor Volume (mm3)]]=45,0,C1001-C1000)</f>
        <v>-2.9470811955999991</v>
      </c>
    </row>
    <row r="1002" spans="1:6" hidden="1" x14ac:dyDescent="0.35">
      <c r="A1002" t="s">
        <v>54</v>
      </c>
      <c r="B1002">
        <v>0</v>
      </c>
      <c r="C1002">
        <v>45</v>
      </c>
      <c r="D1002">
        <v>0</v>
      </c>
      <c r="E1002" t="s">
        <v>262</v>
      </c>
      <c r="F1002">
        <f>IF(Table1[[#This Row],[Tumor Volume (mm3)]]=45,0,C1002-C1001)</f>
        <v>0</v>
      </c>
    </row>
    <row r="1003" spans="1:6" hidden="1" x14ac:dyDescent="0.35">
      <c r="A1003" t="s">
        <v>54</v>
      </c>
      <c r="B1003">
        <v>5</v>
      </c>
      <c r="C1003">
        <v>48.562494920299997</v>
      </c>
      <c r="D1003">
        <v>1</v>
      </c>
      <c r="E1003" t="s">
        <v>262</v>
      </c>
      <c r="F1003">
        <f>IF(Table1[[#This Row],[Tumor Volume (mm3)]]=45,0,C1003-C1002)</f>
        <v>3.5624949202999971</v>
      </c>
    </row>
    <row r="1004" spans="1:6" hidden="1" x14ac:dyDescent="0.35">
      <c r="A1004" t="s">
        <v>54</v>
      </c>
      <c r="B1004">
        <v>10</v>
      </c>
      <c r="C1004">
        <v>50.968997628300002</v>
      </c>
      <c r="D1004">
        <v>1</v>
      </c>
      <c r="E1004" t="s">
        <v>262</v>
      </c>
      <c r="F1004">
        <f>IF(Table1[[#This Row],[Tumor Volume (mm3)]]=45,0,C1004-C1003)</f>
        <v>2.406502708000005</v>
      </c>
    </row>
    <row r="1005" spans="1:6" hidden="1" x14ac:dyDescent="0.35">
      <c r="A1005" t="s">
        <v>54</v>
      </c>
      <c r="B1005">
        <v>15</v>
      </c>
      <c r="C1005">
        <v>53.149559331100001</v>
      </c>
      <c r="D1005">
        <v>1</v>
      </c>
      <c r="E1005" t="s">
        <v>262</v>
      </c>
      <c r="F1005">
        <f>IF(Table1[[#This Row],[Tumor Volume (mm3)]]=45,0,C1005-C1004)</f>
        <v>2.1805617027999986</v>
      </c>
    </row>
    <row r="1006" spans="1:6" hidden="1" x14ac:dyDescent="0.35">
      <c r="A1006" t="s">
        <v>54</v>
      </c>
      <c r="B1006">
        <v>20</v>
      </c>
      <c r="C1006">
        <v>56.777938796800001</v>
      </c>
      <c r="D1006">
        <v>2</v>
      </c>
      <c r="E1006" t="s">
        <v>262</v>
      </c>
      <c r="F1006">
        <f>IF(Table1[[#This Row],[Tumor Volume (mm3)]]=45,0,C1006-C1005)</f>
        <v>3.6283794657000001</v>
      </c>
    </row>
    <row r="1007" spans="1:6" hidden="1" x14ac:dyDescent="0.35">
      <c r="A1007" t="s">
        <v>54</v>
      </c>
      <c r="B1007">
        <v>25</v>
      </c>
      <c r="C1007">
        <v>62.2535969021</v>
      </c>
      <c r="D1007">
        <v>2</v>
      </c>
      <c r="E1007" t="s">
        <v>262</v>
      </c>
      <c r="F1007">
        <f>IF(Table1[[#This Row],[Tumor Volume (mm3)]]=45,0,C1007-C1006)</f>
        <v>5.4756581052999991</v>
      </c>
    </row>
    <row r="1008" spans="1:6" hidden="1" x14ac:dyDescent="0.35">
      <c r="A1008" t="s">
        <v>54</v>
      </c>
      <c r="B1008">
        <v>30</v>
      </c>
      <c r="C1008">
        <v>64.901887547300007</v>
      </c>
      <c r="D1008">
        <v>3</v>
      </c>
      <c r="E1008" t="s">
        <v>262</v>
      </c>
      <c r="F1008">
        <f>IF(Table1[[#This Row],[Tumor Volume (mm3)]]=45,0,C1008-C1007)</f>
        <v>2.6482906452000066</v>
      </c>
    </row>
    <row r="1009" spans="1:6" hidden="1" x14ac:dyDescent="0.35">
      <c r="A1009" t="s">
        <v>54</v>
      </c>
      <c r="B1009">
        <v>35</v>
      </c>
      <c r="C1009">
        <v>69.2657468118</v>
      </c>
      <c r="D1009">
        <v>4</v>
      </c>
      <c r="E1009" t="s">
        <v>262</v>
      </c>
      <c r="F1009">
        <f>IF(Table1[[#This Row],[Tumor Volume (mm3)]]=45,0,C1009-C1008)</f>
        <v>4.3638592644999932</v>
      </c>
    </row>
    <row r="1010" spans="1:6" hidden="1" x14ac:dyDescent="0.35">
      <c r="A1010" t="s">
        <v>54</v>
      </c>
      <c r="B1010">
        <v>40</v>
      </c>
      <c r="C1010">
        <v>70.797067872900001</v>
      </c>
      <c r="D1010">
        <v>4</v>
      </c>
      <c r="E1010" t="s">
        <v>262</v>
      </c>
      <c r="F1010">
        <f>IF(Table1[[#This Row],[Tumor Volume (mm3)]]=45,0,C1010-C1009)</f>
        <v>1.5313210611000017</v>
      </c>
    </row>
    <row r="1011" spans="1:6" hidden="1" x14ac:dyDescent="0.35">
      <c r="A1011" t="s">
        <v>54</v>
      </c>
      <c r="B1011">
        <v>45</v>
      </c>
      <c r="C1011">
        <v>73.901399121400004</v>
      </c>
      <c r="D1011">
        <v>4</v>
      </c>
      <c r="E1011" t="s">
        <v>262</v>
      </c>
      <c r="F1011">
        <f>IF(Table1[[#This Row],[Tumor Volume (mm3)]]=45,0,C1011-C1010)</f>
        <v>3.104331248500003</v>
      </c>
    </row>
    <row r="1012" spans="1:6" hidden="1" x14ac:dyDescent="0.35">
      <c r="A1012" t="s">
        <v>190</v>
      </c>
      <c r="B1012">
        <v>0</v>
      </c>
      <c r="C1012">
        <v>45</v>
      </c>
      <c r="D1012">
        <v>0</v>
      </c>
      <c r="E1012" t="s">
        <v>256</v>
      </c>
      <c r="F1012">
        <f>IF(Table1[[#This Row],[Tumor Volume (mm3)]]=45,0,C1012-C1011)</f>
        <v>0</v>
      </c>
    </row>
    <row r="1013" spans="1:6" hidden="1" x14ac:dyDescent="0.35">
      <c r="A1013" t="s">
        <v>190</v>
      </c>
      <c r="B1013">
        <v>5</v>
      </c>
      <c r="C1013">
        <v>47.010364005600003</v>
      </c>
      <c r="D1013">
        <v>1</v>
      </c>
      <c r="E1013" t="s">
        <v>256</v>
      </c>
      <c r="F1013">
        <f>IF(Table1[[#This Row],[Tumor Volume (mm3)]]=45,0,C1013-C1012)</f>
        <v>2.0103640056000032</v>
      </c>
    </row>
    <row r="1014" spans="1:6" hidden="1" x14ac:dyDescent="0.35">
      <c r="A1014" t="s">
        <v>250</v>
      </c>
      <c r="B1014">
        <v>0</v>
      </c>
      <c r="C1014">
        <v>45</v>
      </c>
      <c r="D1014">
        <v>0</v>
      </c>
      <c r="E1014" t="s">
        <v>265</v>
      </c>
      <c r="F1014">
        <f>IF(Table1[[#This Row],[Tumor Volume (mm3)]]=45,0,C1014-C1013)</f>
        <v>0</v>
      </c>
    </row>
    <row r="1015" spans="1:6" hidden="1" x14ac:dyDescent="0.35">
      <c r="A1015" t="s">
        <v>250</v>
      </c>
      <c r="B1015">
        <v>5</v>
      </c>
      <c r="C1015">
        <v>45.622381489699997</v>
      </c>
      <c r="D1015">
        <v>1</v>
      </c>
      <c r="E1015" t="s">
        <v>265</v>
      </c>
      <c r="F1015">
        <f>IF(Table1[[#This Row],[Tumor Volume (mm3)]]=45,0,C1015-C1014)</f>
        <v>0.62238148969999685</v>
      </c>
    </row>
    <row r="1016" spans="1:6" hidden="1" x14ac:dyDescent="0.35">
      <c r="A1016" t="s">
        <v>250</v>
      </c>
      <c r="B1016">
        <v>10</v>
      </c>
      <c r="C1016">
        <v>46.414517704700003</v>
      </c>
      <c r="D1016">
        <v>1</v>
      </c>
      <c r="E1016" t="s">
        <v>265</v>
      </c>
      <c r="F1016">
        <f>IF(Table1[[#This Row],[Tumor Volume (mm3)]]=45,0,C1016-C1015)</f>
        <v>0.79213621500000642</v>
      </c>
    </row>
    <row r="1017" spans="1:6" hidden="1" x14ac:dyDescent="0.35">
      <c r="A1017" t="s">
        <v>250</v>
      </c>
      <c r="B1017">
        <v>15</v>
      </c>
      <c r="C1017">
        <v>39.804453414699999</v>
      </c>
      <c r="D1017">
        <v>1</v>
      </c>
      <c r="E1017" t="s">
        <v>265</v>
      </c>
      <c r="F1017">
        <f>IF(Table1[[#This Row],[Tumor Volume (mm3)]]=45,0,C1017-C1016)</f>
        <v>-6.610064290000004</v>
      </c>
    </row>
    <row r="1018" spans="1:6" hidden="1" x14ac:dyDescent="0.35">
      <c r="A1018" t="s">
        <v>250</v>
      </c>
      <c r="B1018">
        <v>20</v>
      </c>
      <c r="C1018">
        <v>38.909349193499999</v>
      </c>
      <c r="D1018">
        <v>1</v>
      </c>
      <c r="E1018" t="s">
        <v>265</v>
      </c>
      <c r="F1018">
        <f>IF(Table1[[#This Row],[Tumor Volume (mm3)]]=45,0,C1018-C1017)</f>
        <v>-0.89510422120000044</v>
      </c>
    </row>
    <row r="1019" spans="1:6" hidden="1" x14ac:dyDescent="0.35">
      <c r="A1019" t="s">
        <v>250</v>
      </c>
      <c r="B1019">
        <v>25</v>
      </c>
      <c r="C1019">
        <v>37.695431538199998</v>
      </c>
      <c r="D1019">
        <v>1</v>
      </c>
      <c r="E1019" t="s">
        <v>265</v>
      </c>
      <c r="F1019">
        <f>IF(Table1[[#This Row],[Tumor Volume (mm3)]]=45,0,C1019-C1018)</f>
        <v>-1.2139176553000013</v>
      </c>
    </row>
    <row r="1020" spans="1:6" hidden="1" x14ac:dyDescent="0.35">
      <c r="A1020" t="s">
        <v>250</v>
      </c>
      <c r="B1020">
        <v>30</v>
      </c>
      <c r="C1020">
        <v>38.212479392500001</v>
      </c>
      <c r="D1020">
        <v>1</v>
      </c>
      <c r="E1020" t="s">
        <v>265</v>
      </c>
      <c r="F1020">
        <f>IF(Table1[[#This Row],[Tumor Volume (mm3)]]=45,0,C1020-C1019)</f>
        <v>0.517047854300003</v>
      </c>
    </row>
    <row r="1021" spans="1:6" hidden="1" x14ac:dyDescent="0.35">
      <c r="A1021" t="s">
        <v>250</v>
      </c>
      <c r="B1021">
        <v>35</v>
      </c>
      <c r="C1021">
        <v>32.5628391419</v>
      </c>
      <c r="D1021">
        <v>1</v>
      </c>
      <c r="E1021" t="s">
        <v>265</v>
      </c>
      <c r="F1021">
        <f>IF(Table1[[#This Row],[Tumor Volume (mm3)]]=45,0,C1021-C1020)</f>
        <v>-5.649640250600001</v>
      </c>
    </row>
    <row r="1022" spans="1:6" hidden="1" x14ac:dyDescent="0.35">
      <c r="A1022" t="s">
        <v>250</v>
      </c>
      <c r="B1022">
        <v>40</v>
      </c>
      <c r="C1022">
        <v>32.947614841700002</v>
      </c>
      <c r="D1022">
        <v>1</v>
      </c>
      <c r="E1022" t="s">
        <v>265</v>
      </c>
      <c r="F1022">
        <f>IF(Table1[[#This Row],[Tumor Volume (mm3)]]=45,0,C1022-C1021)</f>
        <v>0.38477569980000226</v>
      </c>
    </row>
    <row r="1023" spans="1:6" hidden="1" x14ac:dyDescent="0.35">
      <c r="A1023" t="s">
        <v>250</v>
      </c>
      <c r="B1023">
        <v>45</v>
      </c>
      <c r="C1023">
        <v>33.329097781500003</v>
      </c>
      <c r="D1023">
        <v>1</v>
      </c>
      <c r="E1023" t="s">
        <v>265</v>
      </c>
      <c r="F1023">
        <f>IF(Table1[[#This Row],[Tumor Volume (mm3)]]=45,0,C1023-C1022)</f>
        <v>0.38148293980000147</v>
      </c>
    </row>
    <row r="1024" spans="1:6" hidden="1" x14ac:dyDescent="0.35">
      <c r="A1024" t="s">
        <v>22</v>
      </c>
      <c r="B1024">
        <v>0</v>
      </c>
      <c r="C1024">
        <v>45</v>
      </c>
      <c r="D1024">
        <v>0</v>
      </c>
      <c r="E1024" t="s">
        <v>264</v>
      </c>
      <c r="F1024">
        <f>IF(Table1[[#This Row],[Tumor Volume (mm3)]]=45,0,C1024-C1023)</f>
        <v>0</v>
      </c>
    </row>
    <row r="1025" spans="1:6" hidden="1" x14ac:dyDescent="0.35">
      <c r="A1025" t="s">
        <v>22</v>
      </c>
      <c r="B1025">
        <v>5</v>
      </c>
      <c r="C1025">
        <v>46.431216293200002</v>
      </c>
      <c r="D1025">
        <v>0</v>
      </c>
      <c r="E1025" t="s">
        <v>264</v>
      </c>
      <c r="F1025">
        <f>IF(Table1[[#This Row],[Tumor Volume (mm3)]]=45,0,C1025-C1024)</f>
        <v>1.4312162932000021</v>
      </c>
    </row>
    <row r="1026" spans="1:6" hidden="1" x14ac:dyDescent="0.35">
      <c r="A1026" t="s">
        <v>22</v>
      </c>
      <c r="B1026">
        <v>10</v>
      </c>
      <c r="C1026">
        <v>47.201250968399997</v>
      </c>
      <c r="D1026">
        <v>0</v>
      </c>
      <c r="E1026" t="s">
        <v>264</v>
      </c>
      <c r="F1026">
        <f>IF(Table1[[#This Row],[Tumor Volume (mm3)]]=45,0,C1026-C1025)</f>
        <v>0.77003467519999447</v>
      </c>
    </row>
    <row r="1027" spans="1:6" hidden="1" x14ac:dyDescent="0.35">
      <c r="A1027" t="s">
        <v>22</v>
      </c>
      <c r="B1027">
        <v>15</v>
      </c>
      <c r="C1027">
        <v>48.477978952000001</v>
      </c>
      <c r="D1027">
        <v>0</v>
      </c>
      <c r="E1027" t="s">
        <v>264</v>
      </c>
      <c r="F1027">
        <f>IF(Table1[[#This Row],[Tumor Volume (mm3)]]=45,0,C1027-C1026)</f>
        <v>1.2767279836000043</v>
      </c>
    </row>
    <row r="1028" spans="1:6" hidden="1" x14ac:dyDescent="0.35">
      <c r="A1028" t="s">
        <v>22</v>
      </c>
      <c r="B1028">
        <v>20</v>
      </c>
      <c r="C1028">
        <v>49.253308633400003</v>
      </c>
      <c r="D1028">
        <v>1</v>
      </c>
      <c r="E1028" t="s">
        <v>264</v>
      </c>
      <c r="F1028">
        <f>IF(Table1[[#This Row],[Tumor Volume (mm3)]]=45,0,C1028-C1027)</f>
        <v>0.77532968140000236</v>
      </c>
    </row>
    <row r="1029" spans="1:6" hidden="1" x14ac:dyDescent="0.35">
      <c r="A1029" t="s">
        <v>22</v>
      </c>
      <c r="B1029">
        <v>25</v>
      </c>
      <c r="C1029">
        <v>53.970859244800003</v>
      </c>
      <c r="D1029">
        <v>2</v>
      </c>
      <c r="E1029" t="s">
        <v>264</v>
      </c>
      <c r="F1029">
        <f>IF(Table1[[#This Row],[Tumor Volume (mm3)]]=45,0,C1029-C1028)</f>
        <v>4.7175506114000001</v>
      </c>
    </row>
    <row r="1030" spans="1:6" hidden="1" x14ac:dyDescent="0.35">
      <c r="A1030" t="s">
        <v>22</v>
      </c>
      <c r="B1030">
        <v>30</v>
      </c>
      <c r="C1030">
        <v>55.039019852899997</v>
      </c>
      <c r="D1030">
        <v>3</v>
      </c>
      <c r="E1030" t="s">
        <v>264</v>
      </c>
      <c r="F1030">
        <f>IF(Table1[[#This Row],[Tumor Volume (mm3)]]=45,0,C1030-C1029)</f>
        <v>1.0681606080999941</v>
      </c>
    </row>
    <row r="1031" spans="1:6" hidden="1" x14ac:dyDescent="0.35">
      <c r="A1031" t="s">
        <v>22</v>
      </c>
      <c r="B1031">
        <v>35</v>
      </c>
      <c r="C1031">
        <v>57.122419255600001</v>
      </c>
      <c r="D1031">
        <v>4</v>
      </c>
      <c r="E1031" t="s">
        <v>264</v>
      </c>
      <c r="F1031">
        <f>IF(Table1[[#This Row],[Tumor Volume (mm3)]]=45,0,C1031-C1030)</f>
        <v>2.0833994027000031</v>
      </c>
    </row>
    <row r="1032" spans="1:6" hidden="1" x14ac:dyDescent="0.35">
      <c r="A1032" t="s">
        <v>22</v>
      </c>
      <c r="B1032">
        <v>40</v>
      </c>
      <c r="C1032">
        <v>59.830506673199999</v>
      </c>
      <c r="D1032">
        <v>4</v>
      </c>
      <c r="E1032" t="s">
        <v>264</v>
      </c>
      <c r="F1032">
        <f>IF(Table1[[#This Row],[Tumor Volume (mm3)]]=45,0,C1032-C1031)</f>
        <v>2.708087417599998</v>
      </c>
    </row>
    <row r="1033" spans="1:6" hidden="1" x14ac:dyDescent="0.35">
      <c r="A1033" t="s">
        <v>22</v>
      </c>
      <c r="B1033">
        <v>45</v>
      </c>
      <c r="C1033">
        <v>63.586395138199997</v>
      </c>
      <c r="D1033">
        <v>4</v>
      </c>
      <c r="E1033" t="s">
        <v>264</v>
      </c>
      <c r="F1033">
        <f>IF(Table1[[#This Row],[Tumor Volume (mm3)]]=45,0,C1033-C1032)</f>
        <v>3.7558884649999982</v>
      </c>
    </row>
    <row r="1034" spans="1:6" hidden="1" x14ac:dyDescent="0.35">
      <c r="A1034" t="s">
        <v>81</v>
      </c>
      <c r="B1034">
        <v>0</v>
      </c>
      <c r="C1034">
        <v>45</v>
      </c>
      <c r="D1034">
        <v>0</v>
      </c>
      <c r="E1034" t="s">
        <v>261</v>
      </c>
      <c r="F1034">
        <f>IF(Table1[[#This Row],[Tumor Volume (mm3)]]=45,0,C1034-C1033)</f>
        <v>0</v>
      </c>
    </row>
    <row r="1035" spans="1:6" hidden="1" x14ac:dyDescent="0.35">
      <c r="A1035" t="s">
        <v>81</v>
      </c>
      <c r="B1035">
        <v>5</v>
      </c>
      <c r="C1035">
        <v>45.521874710600002</v>
      </c>
      <c r="D1035">
        <v>0</v>
      </c>
      <c r="E1035" t="s">
        <v>261</v>
      </c>
      <c r="F1035">
        <f>IF(Table1[[#This Row],[Tumor Volume (mm3)]]=45,0,C1035-C1034)</f>
        <v>0.52187471060000235</v>
      </c>
    </row>
    <row r="1036" spans="1:6" hidden="1" x14ac:dyDescent="0.35">
      <c r="A1036" t="s">
        <v>81</v>
      </c>
      <c r="B1036">
        <v>10</v>
      </c>
      <c r="C1036">
        <v>40.375138198199998</v>
      </c>
      <c r="D1036">
        <v>0</v>
      </c>
      <c r="E1036" t="s">
        <v>261</v>
      </c>
      <c r="F1036">
        <f>IF(Table1[[#This Row],[Tumor Volume (mm3)]]=45,0,C1036-C1035)</f>
        <v>-5.146736512400004</v>
      </c>
    </row>
    <row r="1037" spans="1:6" hidden="1" x14ac:dyDescent="0.35">
      <c r="A1037" t="s">
        <v>81</v>
      </c>
      <c r="B1037">
        <v>15</v>
      </c>
      <c r="C1037">
        <v>36.940273989700003</v>
      </c>
      <c r="D1037">
        <v>0</v>
      </c>
      <c r="E1037" t="s">
        <v>261</v>
      </c>
      <c r="F1037">
        <f>IF(Table1[[#This Row],[Tumor Volume (mm3)]]=45,0,C1037-C1036)</f>
        <v>-3.4348642084999952</v>
      </c>
    </row>
    <row r="1038" spans="1:6" hidden="1" x14ac:dyDescent="0.35">
      <c r="A1038" t="s">
        <v>81</v>
      </c>
      <c r="B1038">
        <v>20</v>
      </c>
      <c r="C1038">
        <v>37.478868497800001</v>
      </c>
      <c r="D1038">
        <v>0</v>
      </c>
      <c r="E1038" t="s">
        <v>261</v>
      </c>
      <c r="F1038">
        <f>IF(Table1[[#This Row],[Tumor Volume (mm3)]]=45,0,C1038-C1037)</f>
        <v>0.53859450809999743</v>
      </c>
    </row>
    <row r="1039" spans="1:6" hidden="1" x14ac:dyDescent="0.35">
      <c r="A1039" t="s">
        <v>81</v>
      </c>
      <c r="B1039">
        <v>25</v>
      </c>
      <c r="C1039">
        <v>33.2050082421</v>
      </c>
      <c r="D1039">
        <v>0</v>
      </c>
      <c r="E1039" t="s">
        <v>261</v>
      </c>
      <c r="F1039">
        <f>IF(Table1[[#This Row],[Tumor Volume (mm3)]]=45,0,C1039-C1038)</f>
        <v>-4.2738602557000007</v>
      </c>
    </row>
    <row r="1040" spans="1:6" hidden="1" x14ac:dyDescent="0.35">
      <c r="A1040" t="s">
        <v>81</v>
      </c>
      <c r="B1040">
        <v>30</v>
      </c>
      <c r="C1040">
        <v>33.817757998600001</v>
      </c>
      <c r="D1040">
        <v>0</v>
      </c>
      <c r="E1040" t="s">
        <v>261</v>
      </c>
      <c r="F1040">
        <f>IF(Table1[[#This Row],[Tumor Volume (mm3)]]=45,0,C1040-C1039)</f>
        <v>0.6127497565000013</v>
      </c>
    </row>
    <row r="1041" spans="1:6" hidden="1" x14ac:dyDescent="0.35">
      <c r="A1041" t="s">
        <v>81</v>
      </c>
      <c r="B1041">
        <v>35</v>
      </c>
      <c r="C1041">
        <v>34.487522042199998</v>
      </c>
      <c r="D1041">
        <v>1</v>
      </c>
      <c r="E1041" t="s">
        <v>261</v>
      </c>
      <c r="F1041">
        <f>IF(Table1[[#This Row],[Tumor Volume (mm3)]]=45,0,C1041-C1040)</f>
        <v>0.66976404359999719</v>
      </c>
    </row>
    <row r="1042" spans="1:6" hidden="1" x14ac:dyDescent="0.35">
      <c r="A1042" t="s">
        <v>81</v>
      </c>
      <c r="B1042">
        <v>40</v>
      </c>
      <c r="C1042">
        <v>34.954733111899998</v>
      </c>
      <c r="D1042">
        <v>1</v>
      </c>
      <c r="E1042" t="s">
        <v>261</v>
      </c>
      <c r="F1042">
        <f>IF(Table1[[#This Row],[Tumor Volume (mm3)]]=45,0,C1042-C1041)</f>
        <v>0.46721106969999937</v>
      </c>
    </row>
    <row r="1043" spans="1:6" hidden="1" x14ac:dyDescent="0.35">
      <c r="A1043" t="s">
        <v>81</v>
      </c>
      <c r="B1043">
        <v>45</v>
      </c>
      <c r="C1043">
        <v>31.095335046500001</v>
      </c>
      <c r="D1043">
        <v>1</v>
      </c>
      <c r="E1043" t="s">
        <v>261</v>
      </c>
      <c r="F1043">
        <f>IF(Table1[[#This Row],[Tumor Volume (mm3)]]=45,0,C1043-C1042)</f>
        <v>-3.8593980653999971</v>
      </c>
    </row>
    <row r="1044" spans="1:6" x14ac:dyDescent="0.35">
      <c r="A1044" t="s">
        <v>201</v>
      </c>
      <c r="B1044">
        <v>0</v>
      </c>
      <c r="C1044">
        <v>45</v>
      </c>
      <c r="D1044">
        <v>0</v>
      </c>
      <c r="E1044" t="s">
        <v>263</v>
      </c>
      <c r="F1044">
        <f>IF(Table1[[#This Row],[Tumor Volume (mm3)]]=45,0,C1044-C1043)</f>
        <v>0</v>
      </c>
    </row>
    <row r="1045" spans="1:6" x14ac:dyDescent="0.35">
      <c r="A1045" t="s">
        <v>140</v>
      </c>
      <c r="B1045">
        <v>0</v>
      </c>
      <c r="C1045">
        <v>45</v>
      </c>
      <c r="D1045">
        <v>0</v>
      </c>
      <c r="E1045" t="s">
        <v>263</v>
      </c>
      <c r="F1045">
        <f>IF(Table1[[#This Row],[Tumor Volume (mm3)]]=45,0,C1045-C1044)</f>
        <v>0</v>
      </c>
    </row>
    <row r="1046" spans="1:6" x14ac:dyDescent="0.35">
      <c r="A1046" t="s">
        <v>140</v>
      </c>
      <c r="B1046">
        <v>5</v>
      </c>
      <c r="C1046">
        <v>46.099099692599999</v>
      </c>
      <c r="D1046">
        <v>0</v>
      </c>
      <c r="E1046" t="s">
        <v>263</v>
      </c>
      <c r="F1046">
        <f>IF(Table1[[#This Row],[Tumor Volume (mm3)]]=45,0,C1046-C1045)</f>
        <v>1.0990996925999994</v>
      </c>
    </row>
    <row r="1047" spans="1:6" hidden="1" x14ac:dyDescent="0.35">
      <c r="A1047" t="s">
        <v>191</v>
      </c>
      <c r="B1047">
        <v>0</v>
      </c>
      <c r="C1047">
        <v>45</v>
      </c>
      <c r="D1047">
        <v>0</v>
      </c>
      <c r="E1047" t="s">
        <v>256</v>
      </c>
      <c r="F1047">
        <f>IF(Table1[[#This Row],[Tumor Volume (mm3)]]=45,0,C1047-C1046)</f>
        <v>0</v>
      </c>
    </row>
    <row r="1048" spans="1:6" hidden="1" x14ac:dyDescent="0.35">
      <c r="A1048" t="s">
        <v>191</v>
      </c>
      <c r="B1048">
        <v>5</v>
      </c>
      <c r="C1048">
        <v>47.353889381800002</v>
      </c>
      <c r="D1048">
        <v>0</v>
      </c>
      <c r="E1048" t="s">
        <v>256</v>
      </c>
      <c r="F1048">
        <f>IF(Table1[[#This Row],[Tumor Volume (mm3)]]=45,0,C1048-C1047)</f>
        <v>2.353889381800002</v>
      </c>
    </row>
    <row r="1049" spans="1:6" hidden="1" x14ac:dyDescent="0.35">
      <c r="A1049" t="s">
        <v>191</v>
      </c>
      <c r="B1049">
        <v>10</v>
      </c>
      <c r="C1049">
        <v>51.039356529199999</v>
      </c>
      <c r="D1049">
        <v>0</v>
      </c>
      <c r="E1049" t="s">
        <v>256</v>
      </c>
      <c r="F1049">
        <f>IF(Table1[[#This Row],[Tumor Volume (mm3)]]=45,0,C1049-C1048)</f>
        <v>3.6854671473999971</v>
      </c>
    </row>
    <row r="1050" spans="1:6" hidden="1" x14ac:dyDescent="0.35">
      <c r="A1050" t="s">
        <v>191</v>
      </c>
      <c r="B1050">
        <v>15</v>
      </c>
      <c r="C1050">
        <v>54.216064105199997</v>
      </c>
      <c r="D1050">
        <v>0</v>
      </c>
      <c r="E1050" t="s">
        <v>256</v>
      </c>
      <c r="F1050">
        <f>IF(Table1[[#This Row],[Tumor Volume (mm3)]]=45,0,C1050-C1049)</f>
        <v>3.1767075759999983</v>
      </c>
    </row>
    <row r="1051" spans="1:6" hidden="1" x14ac:dyDescent="0.35">
      <c r="A1051" t="s">
        <v>191</v>
      </c>
      <c r="B1051">
        <v>20</v>
      </c>
      <c r="C1051">
        <v>54.822520906100003</v>
      </c>
      <c r="D1051">
        <v>0</v>
      </c>
      <c r="E1051" t="s">
        <v>256</v>
      </c>
      <c r="F1051">
        <f>IF(Table1[[#This Row],[Tumor Volume (mm3)]]=45,0,C1051-C1050)</f>
        <v>0.60645680090000553</v>
      </c>
    </row>
    <row r="1052" spans="1:6" hidden="1" x14ac:dyDescent="0.35">
      <c r="A1052" t="s">
        <v>191</v>
      </c>
      <c r="B1052">
        <v>25</v>
      </c>
      <c r="C1052">
        <v>56.174457851100001</v>
      </c>
      <c r="D1052">
        <v>0</v>
      </c>
      <c r="E1052" t="s">
        <v>256</v>
      </c>
      <c r="F1052">
        <f>IF(Table1[[#This Row],[Tumor Volume (mm3)]]=45,0,C1052-C1051)</f>
        <v>1.3519369449999985</v>
      </c>
    </row>
    <row r="1053" spans="1:6" hidden="1" x14ac:dyDescent="0.35">
      <c r="A1053" t="s">
        <v>191</v>
      </c>
      <c r="B1053">
        <v>30</v>
      </c>
      <c r="C1053">
        <v>60.1651804559</v>
      </c>
      <c r="D1053">
        <v>0</v>
      </c>
      <c r="E1053" t="s">
        <v>256</v>
      </c>
      <c r="F1053">
        <f>IF(Table1[[#This Row],[Tumor Volume (mm3)]]=45,0,C1053-C1052)</f>
        <v>3.9907226047999984</v>
      </c>
    </row>
    <row r="1054" spans="1:6" x14ac:dyDescent="0.35">
      <c r="A1054" t="s">
        <v>214</v>
      </c>
      <c r="B1054">
        <v>0</v>
      </c>
      <c r="C1054">
        <v>45</v>
      </c>
      <c r="D1054">
        <v>0</v>
      </c>
      <c r="E1054" t="s">
        <v>263</v>
      </c>
      <c r="F1054">
        <f>IF(Table1[[#This Row],[Tumor Volume (mm3)]]=45,0,C1054-C1053)</f>
        <v>0</v>
      </c>
    </row>
    <row r="1055" spans="1:6" x14ac:dyDescent="0.35">
      <c r="A1055" t="s">
        <v>214</v>
      </c>
      <c r="B1055">
        <v>5</v>
      </c>
      <c r="C1055">
        <v>47.5542842873</v>
      </c>
      <c r="D1055">
        <v>0</v>
      </c>
      <c r="E1055" t="s">
        <v>263</v>
      </c>
      <c r="F1055">
        <f>IF(Table1[[#This Row],[Tumor Volume (mm3)]]=45,0,C1055-C1054)</f>
        <v>2.5542842872999998</v>
      </c>
    </row>
    <row r="1056" spans="1:6" x14ac:dyDescent="0.35">
      <c r="A1056" t="s">
        <v>214</v>
      </c>
      <c r="B1056">
        <v>10</v>
      </c>
      <c r="C1056">
        <v>49.145708664499999</v>
      </c>
      <c r="D1056">
        <v>1</v>
      </c>
      <c r="E1056" t="s">
        <v>263</v>
      </c>
      <c r="F1056">
        <f>IF(Table1[[#This Row],[Tumor Volume (mm3)]]=45,0,C1056-C1055)</f>
        <v>1.5914243771999992</v>
      </c>
    </row>
    <row r="1057" spans="1:6" hidden="1" x14ac:dyDescent="0.35">
      <c r="A1057" t="s">
        <v>150</v>
      </c>
      <c r="B1057">
        <v>0</v>
      </c>
      <c r="C1057">
        <v>45</v>
      </c>
      <c r="D1057">
        <v>0</v>
      </c>
      <c r="E1057" t="s">
        <v>257</v>
      </c>
      <c r="F1057">
        <f>IF(Table1[[#This Row],[Tumor Volume (mm3)]]=45,0,C1057-C1056)</f>
        <v>0</v>
      </c>
    </row>
    <row r="1058" spans="1:6" hidden="1" x14ac:dyDescent="0.35">
      <c r="A1058" t="s">
        <v>150</v>
      </c>
      <c r="B1058">
        <v>5</v>
      </c>
      <c r="C1058">
        <v>46.085981423100002</v>
      </c>
      <c r="D1058">
        <v>0</v>
      </c>
      <c r="E1058" t="s">
        <v>257</v>
      </c>
      <c r="F1058">
        <f>IF(Table1[[#This Row],[Tumor Volume (mm3)]]=45,0,C1058-C1057)</f>
        <v>1.0859814231000016</v>
      </c>
    </row>
    <row r="1059" spans="1:6" hidden="1" x14ac:dyDescent="0.35">
      <c r="A1059" t="s">
        <v>150</v>
      </c>
      <c r="B1059">
        <v>10</v>
      </c>
      <c r="C1059">
        <v>46.817315262599998</v>
      </c>
      <c r="D1059">
        <v>1</v>
      </c>
      <c r="E1059" t="s">
        <v>257</v>
      </c>
      <c r="F1059">
        <f>IF(Table1[[#This Row],[Tumor Volume (mm3)]]=45,0,C1059-C1058)</f>
        <v>0.73133383949999597</v>
      </c>
    </row>
    <row r="1060" spans="1:6" hidden="1" x14ac:dyDescent="0.35">
      <c r="A1060" t="s">
        <v>150</v>
      </c>
      <c r="B1060">
        <v>15</v>
      </c>
      <c r="C1060">
        <v>47.798099609099999</v>
      </c>
      <c r="D1060">
        <v>1</v>
      </c>
      <c r="E1060" t="s">
        <v>257</v>
      </c>
      <c r="F1060">
        <f>IF(Table1[[#This Row],[Tumor Volume (mm3)]]=45,0,C1060-C1059)</f>
        <v>0.9807843465000019</v>
      </c>
    </row>
    <row r="1061" spans="1:6" hidden="1" x14ac:dyDescent="0.35">
      <c r="A1061" t="s">
        <v>150</v>
      </c>
      <c r="B1061">
        <v>20</v>
      </c>
      <c r="C1061">
        <v>49.2581258142</v>
      </c>
      <c r="D1061">
        <v>1</v>
      </c>
      <c r="E1061" t="s">
        <v>257</v>
      </c>
      <c r="F1061">
        <f>IF(Table1[[#This Row],[Tumor Volume (mm3)]]=45,0,C1061-C1060)</f>
        <v>1.4600262051000001</v>
      </c>
    </row>
    <row r="1062" spans="1:6" hidden="1" x14ac:dyDescent="0.35">
      <c r="A1062" t="s">
        <v>150</v>
      </c>
      <c r="B1062">
        <v>25</v>
      </c>
      <c r="C1062">
        <v>53.405870529300003</v>
      </c>
      <c r="D1062">
        <v>2</v>
      </c>
      <c r="E1062" t="s">
        <v>257</v>
      </c>
      <c r="F1062">
        <f>IF(Table1[[#This Row],[Tumor Volume (mm3)]]=45,0,C1062-C1061)</f>
        <v>4.1477447151000035</v>
      </c>
    </row>
    <row r="1063" spans="1:6" hidden="1" x14ac:dyDescent="0.35">
      <c r="A1063" t="s">
        <v>150</v>
      </c>
      <c r="B1063">
        <v>30</v>
      </c>
      <c r="C1063">
        <v>55.4136596098</v>
      </c>
      <c r="D1063">
        <v>3</v>
      </c>
      <c r="E1063" t="s">
        <v>257</v>
      </c>
      <c r="F1063">
        <f>IF(Table1[[#This Row],[Tumor Volume (mm3)]]=45,0,C1063-C1062)</f>
        <v>2.0077890804999967</v>
      </c>
    </row>
    <row r="1064" spans="1:6" hidden="1" x14ac:dyDescent="0.35">
      <c r="A1064" t="s">
        <v>150</v>
      </c>
      <c r="B1064">
        <v>35</v>
      </c>
      <c r="C1064">
        <v>57.3824129586</v>
      </c>
      <c r="D1064">
        <v>3</v>
      </c>
      <c r="E1064" t="s">
        <v>257</v>
      </c>
      <c r="F1064">
        <f>IF(Table1[[#This Row],[Tumor Volume (mm3)]]=45,0,C1064-C1063)</f>
        <v>1.9687533488</v>
      </c>
    </row>
    <row r="1065" spans="1:6" hidden="1" x14ac:dyDescent="0.35">
      <c r="A1065" t="s">
        <v>150</v>
      </c>
      <c r="B1065">
        <v>40</v>
      </c>
      <c r="C1065">
        <v>58.011145829599997</v>
      </c>
      <c r="D1065">
        <v>4</v>
      </c>
      <c r="E1065" t="s">
        <v>257</v>
      </c>
      <c r="F1065">
        <f>IF(Table1[[#This Row],[Tumor Volume (mm3)]]=45,0,C1065-C1064)</f>
        <v>0.62873287099999686</v>
      </c>
    </row>
    <row r="1066" spans="1:6" hidden="1" x14ac:dyDescent="0.35">
      <c r="A1066" t="s">
        <v>11</v>
      </c>
      <c r="B1066">
        <v>0</v>
      </c>
      <c r="C1066">
        <v>45</v>
      </c>
      <c r="D1066">
        <v>0</v>
      </c>
      <c r="E1066" t="s">
        <v>262</v>
      </c>
      <c r="F1066">
        <f>IF(Table1[[#This Row],[Tumor Volume (mm3)]]=45,0,C1066-C1065)</f>
        <v>0</v>
      </c>
    </row>
    <row r="1067" spans="1:6" hidden="1" x14ac:dyDescent="0.35">
      <c r="A1067" t="s">
        <v>11</v>
      </c>
      <c r="B1067">
        <v>5</v>
      </c>
      <c r="C1067">
        <v>45.824880993800001</v>
      </c>
      <c r="D1067">
        <v>0</v>
      </c>
      <c r="E1067" t="s">
        <v>262</v>
      </c>
      <c r="F1067">
        <f>IF(Table1[[#This Row],[Tumor Volume (mm3)]]=45,0,C1067-C1066)</f>
        <v>0.82488099380000079</v>
      </c>
    </row>
    <row r="1068" spans="1:6" hidden="1" x14ac:dyDescent="0.35">
      <c r="A1068" t="s">
        <v>11</v>
      </c>
      <c r="B1068">
        <v>10</v>
      </c>
      <c r="C1068">
        <v>48.791949861500001</v>
      </c>
      <c r="D1068">
        <v>1</v>
      </c>
      <c r="E1068" t="s">
        <v>262</v>
      </c>
      <c r="F1068">
        <f>IF(Table1[[#This Row],[Tumor Volume (mm3)]]=45,0,C1068-C1067)</f>
        <v>2.9670688677000001</v>
      </c>
    </row>
    <row r="1069" spans="1:6" hidden="1" x14ac:dyDescent="0.35">
      <c r="A1069" t="s">
        <v>11</v>
      </c>
      <c r="B1069">
        <v>15</v>
      </c>
      <c r="C1069">
        <v>51.738706226300003</v>
      </c>
      <c r="D1069">
        <v>1</v>
      </c>
      <c r="E1069" t="s">
        <v>262</v>
      </c>
      <c r="F1069">
        <f>IF(Table1[[#This Row],[Tumor Volume (mm3)]]=45,0,C1069-C1068)</f>
        <v>2.9467563648000024</v>
      </c>
    </row>
    <row r="1070" spans="1:6" hidden="1" x14ac:dyDescent="0.35">
      <c r="A1070" t="s">
        <v>11</v>
      </c>
      <c r="B1070">
        <v>20</v>
      </c>
      <c r="C1070">
        <v>52.599206107999997</v>
      </c>
      <c r="D1070">
        <v>1</v>
      </c>
      <c r="E1070" t="s">
        <v>262</v>
      </c>
      <c r="F1070">
        <f>IF(Table1[[#This Row],[Tumor Volume (mm3)]]=45,0,C1070-C1069)</f>
        <v>0.86049988169999381</v>
      </c>
    </row>
    <row r="1071" spans="1:6" hidden="1" x14ac:dyDescent="0.35">
      <c r="A1071" t="s">
        <v>11</v>
      </c>
      <c r="B1071">
        <v>25</v>
      </c>
      <c r="C1071">
        <v>56.8554649752</v>
      </c>
      <c r="D1071">
        <v>2</v>
      </c>
      <c r="E1071" t="s">
        <v>262</v>
      </c>
      <c r="F1071">
        <f>IF(Table1[[#This Row],[Tumor Volume (mm3)]]=45,0,C1071-C1070)</f>
        <v>4.2562588672000032</v>
      </c>
    </row>
    <row r="1072" spans="1:6" hidden="1" x14ac:dyDescent="0.35">
      <c r="A1072" t="s">
        <v>11</v>
      </c>
      <c r="B1072">
        <v>30</v>
      </c>
      <c r="C1072">
        <v>59.632560523099997</v>
      </c>
      <c r="D1072">
        <v>3</v>
      </c>
      <c r="E1072" t="s">
        <v>262</v>
      </c>
      <c r="F1072">
        <f>IF(Table1[[#This Row],[Tumor Volume (mm3)]]=45,0,C1072-C1071)</f>
        <v>2.7770955478999966</v>
      </c>
    </row>
    <row r="1073" spans="1:6" hidden="1" x14ac:dyDescent="0.35">
      <c r="A1073" t="s">
        <v>11</v>
      </c>
      <c r="B1073">
        <v>35</v>
      </c>
      <c r="C1073">
        <v>60.356294316800003</v>
      </c>
      <c r="D1073">
        <v>3</v>
      </c>
      <c r="E1073" t="s">
        <v>262</v>
      </c>
      <c r="F1073">
        <f>IF(Table1[[#This Row],[Tumor Volume (mm3)]]=45,0,C1073-C1072)</f>
        <v>0.72373379370000634</v>
      </c>
    </row>
    <row r="1074" spans="1:6" hidden="1" x14ac:dyDescent="0.35">
      <c r="A1074" t="s">
        <v>11</v>
      </c>
      <c r="B1074">
        <v>40</v>
      </c>
      <c r="C1074">
        <v>66.229605539100007</v>
      </c>
      <c r="D1074">
        <v>3</v>
      </c>
      <c r="E1074" t="s">
        <v>262</v>
      </c>
      <c r="F1074">
        <f>IF(Table1[[#This Row],[Tumor Volume (mm3)]]=45,0,C1074-C1073)</f>
        <v>5.8733112223000035</v>
      </c>
    </row>
    <row r="1075" spans="1:6" hidden="1" x14ac:dyDescent="0.35">
      <c r="A1075" t="s">
        <v>120</v>
      </c>
      <c r="B1075">
        <v>0</v>
      </c>
      <c r="C1075">
        <v>45</v>
      </c>
      <c r="D1075">
        <v>0</v>
      </c>
      <c r="E1075" t="s">
        <v>260</v>
      </c>
      <c r="F1075">
        <f>IF(Table1[[#This Row],[Tumor Volume (mm3)]]=45,0,C1075-C1074)</f>
        <v>0</v>
      </c>
    </row>
    <row r="1076" spans="1:6" hidden="1" x14ac:dyDescent="0.35">
      <c r="A1076" t="s">
        <v>120</v>
      </c>
      <c r="B1076">
        <v>5</v>
      </c>
      <c r="C1076">
        <v>46.077191731299997</v>
      </c>
      <c r="D1076">
        <v>1</v>
      </c>
      <c r="E1076" t="s">
        <v>260</v>
      </c>
      <c r="F1076">
        <f>IF(Table1[[#This Row],[Tumor Volume (mm3)]]=45,0,C1076-C1075)</f>
        <v>1.0771917312999975</v>
      </c>
    </row>
    <row r="1077" spans="1:6" hidden="1" x14ac:dyDescent="0.35">
      <c r="A1077" t="s">
        <v>120</v>
      </c>
      <c r="B1077">
        <v>10</v>
      </c>
      <c r="C1077">
        <v>47.471723269800002</v>
      </c>
      <c r="D1077">
        <v>1</v>
      </c>
      <c r="E1077" t="s">
        <v>260</v>
      </c>
      <c r="F1077">
        <f>IF(Table1[[#This Row],[Tumor Volume (mm3)]]=45,0,C1077-C1076)</f>
        <v>1.3945315385000043</v>
      </c>
    </row>
    <row r="1078" spans="1:6" hidden="1" x14ac:dyDescent="0.35">
      <c r="A1078" t="s">
        <v>120</v>
      </c>
      <c r="B1078">
        <v>15</v>
      </c>
      <c r="C1078">
        <v>49.8250036162</v>
      </c>
      <c r="D1078">
        <v>1</v>
      </c>
      <c r="E1078" t="s">
        <v>260</v>
      </c>
      <c r="F1078">
        <f>IF(Table1[[#This Row],[Tumor Volume (mm3)]]=45,0,C1078-C1077)</f>
        <v>2.3532803463999983</v>
      </c>
    </row>
    <row r="1079" spans="1:6" hidden="1" x14ac:dyDescent="0.35">
      <c r="A1079" t="s">
        <v>223</v>
      </c>
      <c r="B1079">
        <v>0</v>
      </c>
      <c r="C1079">
        <v>45</v>
      </c>
      <c r="D1079">
        <v>0</v>
      </c>
      <c r="E1079" t="s">
        <v>258</v>
      </c>
      <c r="F1079">
        <f>IF(Table1[[#This Row],[Tumor Volume (mm3)]]=45,0,C1079-C1078)</f>
        <v>0</v>
      </c>
    </row>
    <row r="1080" spans="1:6" hidden="1" x14ac:dyDescent="0.35">
      <c r="A1080" t="s">
        <v>223</v>
      </c>
      <c r="B1080">
        <v>5</v>
      </c>
      <c r="C1080">
        <v>45.5868036213</v>
      </c>
      <c r="D1080">
        <v>0</v>
      </c>
      <c r="E1080" t="s">
        <v>258</v>
      </c>
      <c r="F1080">
        <f>IF(Table1[[#This Row],[Tumor Volume (mm3)]]=45,0,C1080-C1079)</f>
        <v>0.58680362129999963</v>
      </c>
    </row>
    <row r="1081" spans="1:6" hidden="1" x14ac:dyDescent="0.35">
      <c r="A1081" t="s">
        <v>223</v>
      </c>
      <c r="B1081">
        <v>10</v>
      </c>
      <c r="C1081">
        <v>47.360200838200001</v>
      </c>
      <c r="D1081">
        <v>1</v>
      </c>
      <c r="E1081" t="s">
        <v>258</v>
      </c>
      <c r="F1081">
        <f>IF(Table1[[#This Row],[Tumor Volume (mm3)]]=45,0,C1081-C1080)</f>
        <v>1.7733972169000012</v>
      </c>
    </row>
    <row r="1082" spans="1:6" hidden="1" x14ac:dyDescent="0.35">
      <c r="A1082" t="s">
        <v>223</v>
      </c>
      <c r="B1082">
        <v>15</v>
      </c>
      <c r="C1082">
        <v>48.679452607499996</v>
      </c>
      <c r="D1082">
        <v>1</v>
      </c>
      <c r="E1082" t="s">
        <v>258</v>
      </c>
      <c r="F1082">
        <f>IF(Table1[[#This Row],[Tumor Volume (mm3)]]=45,0,C1082-C1081)</f>
        <v>1.3192517692999957</v>
      </c>
    </row>
    <row r="1083" spans="1:6" hidden="1" x14ac:dyDescent="0.35">
      <c r="A1083" t="s">
        <v>223</v>
      </c>
      <c r="B1083">
        <v>20</v>
      </c>
      <c r="C1083">
        <v>50.856140777100002</v>
      </c>
      <c r="D1083">
        <v>2</v>
      </c>
      <c r="E1083" t="s">
        <v>258</v>
      </c>
      <c r="F1083">
        <f>IF(Table1[[#This Row],[Tumor Volume (mm3)]]=45,0,C1083-C1082)</f>
        <v>2.1766881696000056</v>
      </c>
    </row>
    <row r="1084" spans="1:6" hidden="1" x14ac:dyDescent="0.35">
      <c r="A1084" t="s">
        <v>223</v>
      </c>
      <c r="B1084">
        <v>25</v>
      </c>
      <c r="C1084">
        <v>52.068486418500001</v>
      </c>
      <c r="D1084">
        <v>3</v>
      </c>
      <c r="E1084" t="s">
        <v>258</v>
      </c>
      <c r="F1084">
        <f>IF(Table1[[#This Row],[Tumor Volume (mm3)]]=45,0,C1084-C1083)</f>
        <v>1.2123456413999989</v>
      </c>
    </row>
    <row r="1085" spans="1:6" hidden="1" x14ac:dyDescent="0.35">
      <c r="A1085" t="s">
        <v>223</v>
      </c>
      <c r="B1085">
        <v>30</v>
      </c>
      <c r="C1085">
        <v>54.5030012211</v>
      </c>
      <c r="D1085">
        <v>3</v>
      </c>
      <c r="E1085" t="s">
        <v>258</v>
      </c>
      <c r="F1085">
        <f>IF(Table1[[#This Row],[Tumor Volume (mm3)]]=45,0,C1085-C1084)</f>
        <v>2.434514802599999</v>
      </c>
    </row>
    <row r="1086" spans="1:6" hidden="1" x14ac:dyDescent="0.35">
      <c r="A1086" t="s">
        <v>223</v>
      </c>
      <c r="B1086">
        <v>35</v>
      </c>
      <c r="C1086">
        <v>55.118290285100002</v>
      </c>
      <c r="D1086">
        <v>4</v>
      </c>
      <c r="E1086" t="s">
        <v>258</v>
      </c>
      <c r="F1086">
        <f>IF(Table1[[#This Row],[Tumor Volume (mm3)]]=45,0,C1086-C1085)</f>
        <v>0.61528906400000238</v>
      </c>
    </row>
    <row r="1087" spans="1:6" hidden="1" x14ac:dyDescent="0.35">
      <c r="A1087" t="s">
        <v>223</v>
      </c>
      <c r="B1087">
        <v>40</v>
      </c>
      <c r="C1087">
        <v>57.197192899599997</v>
      </c>
      <c r="D1087">
        <v>4</v>
      </c>
      <c r="E1087" t="s">
        <v>258</v>
      </c>
      <c r="F1087">
        <f>IF(Table1[[#This Row],[Tumor Volume (mm3)]]=45,0,C1087-C1086)</f>
        <v>2.0789026144999951</v>
      </c>
    </row>
    <row r="1088" spans="1:6" hidden="1" x14ac:dyDescent="0.35">
      <c r="A1088" t="s">
        <v>223</v>
      </c>
      <c r="B1088">
        <v>45</v>
      </c>
      <c r="C1088">
        <v>59.741900640099999</v>
      </c>
      <c r="D1088">
        <v>4</v>
      </c>
      <c r="E1088" t="s">
        <v>258</v>
      </c>
      <c r="F1088">
        <f>IF(Table1[[#This Row],[Tumor Volume (mm3)]]=45,0,C1088-C1087)</f>
        <v>2.5447077405000016</v>
      </c>
    </row>
    <row r="1089" spans="1:6" hidden="1" x14ac:dyDescent="0.35">
      <c r="A1089" t="s">
        <v>166</v>
      </c>
      <c r="B1089">
        <v>0</v>
      </c>
      <c r="C1089">
        <v>45</v>
      </c>
      <c r="D1089">
        <v>0</v>
      </c>
      <c r="E1089" t="s">
        <v>257</v>
      </c>
      <c r="F1089">
        <f>IF(Table1[[#This Row],[Tumor Volume (mm3)]]=45,0,C1089-C1088)</f>
        <v>0</v>
      </c>
    </row>
    <row r="1090" spans="1:6" hidden="1" x14ac:dyDescent="0.35">
      <c r="A1090" t="s">
        <v>166</v>
      </c>
      <c r="B1090">
        <v>5</v>
      </c>
      <c r="C1090">
        <v>48.937011877700002</v>
      </c>
      <c r="D1090">
        <v>0</v>
      </c>
      <c r="E1090" t="s">
        <v>257</v>
      </c>
      <c r="F1090">
        <f>IF(Table1[[#This Row],[Tumor Volume (mm3)]]=45,0,C1090-C1089)</f>
        <v>3.9370118777000016</v>
      </c>
    </row>
    <row r="1091" spans="1:6" hidden="1" x14ac:dyDescent="0.35">
      <c r="A1091" t="s">
        <v>166</v>
      </c>
      <c r="B1091">
        <v>10</v>
      </c>
      <c r="C1091">
        <v>49.701449892500001</v>
      </c>
      <c r="D1091">
        <v>0</v>
      </c>
      <c r="E1091" t="s">
        <v>257</v>
      </c>
      <c r="F1091">
        <f>IF(Table1[[#This Row],[Tumor Volume (mm3)]]=45,0,C1091-C1090)</f>
        <v>0.76443801479999962</v>
      </c>
    </row>
    <row r="1092" spans="1:6" hidden="1" x14ac:dyDescent="0.35">
      <c r="A1092" t="s">
        <v>166</v>
      </c>
      <c r="B1092">
        <v>15</v>
      </c>
      <c r="C1092">
        <v>51.381488855000001</v>
      </c>
      <c r="D1092">
        <v>0</v>
      </c>
      <c r="E1092" t="s">
        <v>257</v>
      </c>
      <c r="F1092">
        <f>IF(Table1[[#This Row],[Tumor Volume (mm3)]]=45,0,C1092-C1091)</f>
        <v>1.6800389624999994</v>
      </c>
    </row>
    <row r="1093" spans="1:6" hidden="1" x14ac:dyDescent="0.35">
      <c r="A1093" t="s">
        <v>166</v>
      </c>
      <c r="B1093">
        <v>20</v>
      </c>
      <c r="C1093">
        <v>56.177611425800002</v>
      </c>
      <c r="D1093">
        <v>0</v>
      </c>
      <c r="E1093" t="s">
        <v>257</v>
      </c>
      <c r="F1093">
        <f>IF(Table1[[#This Row],[Tumor Volume (mm3)]]=45,0,C1093-C1092)</f>
        <v>4.7961225708000015</v>
      </c>
    </row>
    <row r="1094" spans="1:6" hidden="1" x14ac:dyDescent="0.35">
      <c r="A1094" t="s">
        <v>166</v>
      </c>
      <c r="B1094">
        <v>25</v>
      </c>
      <c r="C1094">
        <v>60.517102524999999</v>
      </c>
      <c r="D1094">
        <v>0</v>
      </c>
      <c r="E1094" t="s">
        <v>257</v>
      </c>
      <c r="F1094">
        <f>IF(Table1[[#This Row],[Tumor Volume (mm3)]]=45,0,C1094-C1093)</f>
        <v>4.3394910991999964</v>
      </c>
    </row>
    <row r="1095" spans="1:6" hidden="1" x14ac:dyDescent="0.35">
      <c r="A1095" t="s">
        <v>166</v>
      </c>
      <c r="B1095">
        <v>30</v>
      </c>
      <c r="C1095">
        <v>62.0305936448</v>
      </c>
      <c r="D1095">
        <v>1</v>
      </c>
      <c r="E1095" t="s">
        <v>257</v>
      </c>
      <c r="F1095">
        <f>IF(Table1[[#This Row],[Tumor Volume (mm3)]]=45,0,C1095-C1094)</f>
        <v>1.5134911198000012</v>
      </c>
    </row>
    <row r="1096" spans="1:6" hidden="1" x14ac:dyDescent="0.35">
      <c r="A1096" t="s">
        <v>53</v>
      </c>
      <c r="B1096">
        <v>0</v>
      </c>
      <c r="C1096">
        <v>45</v>
      </c>
      <c r="D1096">
        <v>0</v>
      </c>
      <c r="E1096" t="s">
        <v>262</v>
      </c>
      <c r="F1096">
        <f>IF(Table1[[#This Row],[Tumor Volume (mm3)]]=45,0,C1096-C1095)</f>
        <v>0</v>
      </c>
    </row>
    <row r="1097" spans="1:6" hidden="1" x14ac:dyDescent="0.35">
      <c r="A1097" t="s">
        <v>53</v>
      </c>
      <c r="B1097">
        <v>5</v>
      </c>
      <c r="C1097">
        <v>47.059664083599998</v>
      </c>
      <c r="D1097">
        <v>1</v>
      </c>
      <c r="E1097" t="s">
        <v>262</v>
      </c>
      <c r="F1097">
        <f>IF(Table1[[#This Row],[Tumor Volume (mm3)]]=45,0,C1097-C1096)</f>
        <v>2.0596640835999978</v>
      </c>
    </row>
    <row r="1098" spans="1:6" hidden="1" x14ac:dyDescent="0.35">
      <c r="A1098" t="s">
        <v>53</v>
      </c>
      <c r="B1098">
        <v>10</v>
      </c>
      <c r="C1098">
        <v>50.128454814299999</v>
      </c>
      <c r="D1098">
        <v>1</v>
      </c>
      <c r="E1098" t="s">
        <v>262</v>
      </c>
      <c r="F1098">
        <f>IF(Table1[[#This Row],[Tumor Volume (mm3)]]=45,0,C1098-C1097)</f>
        <v>3.0687907307000017</v>
      </c>
    </row>
    <row r="1099" spans="1:6" hidden="1" x14ac:dyDescent="0.35">
      <c r="A1099" t="s">
        <v>53</v>
      </c>
      <c r="B1099">
        <v>15</v>
      </c>
      <c r="C1099">
        <v>54.789767686799998</v>
      </c>
      <c r="D1099">
        <v>1</v>
      </c>
      <c r="E1099" t="s">
        <v>262</v>
      </c>
      <c r="F1099">
        <f>IF(Table1[[#This Row],[Tumor Volume (mm3)]]=45,0,C1099-C1098)</f>
        <v>4.6613128724999982</v>
      </c>
    </row>
    <row r="1100" spans="1:6" hidden="1" x14ac:dyDescent="0.35">
      <c r="A1100" t="s">
        <v>53</v>
      </c>
      <c r="B1100">
        <v>20</v>
      </c>
      <c r="C1100">
        <v>58.965720431400001</v>
      </c>
      <c r="D1100">
        <v>1</v>
      </c>
      <c r="E1100" t="s">
        <v>262</v>
      </c>
      <c r="F1100">
        <f>IF(Table1[[#This Row],[Tumor Volume (mm3)]]=45,0,C1100-C1099)</f>
        <v>4.1759527446000035</v>
      </c>
    </row>
    <row r="1101" spans="1:6" hidden="1" x14ac:dyDescent="0.35">
      <c r="A1101" t="s">
        <v>53</v>
      </c>
      <c r="B1101">
        <v>25</v>
      </c>
      <c r="C1101">
        <v>61.102305748200003</v>
      </c>
      <c r="D1101">
        <v>1</v>
      </c>
      <c r="E1101" t="s">
        <v>262</v>
      </c>
      <c r="F1101">
        <f>IF(Table1[[#This Row],[Tumor Volume (mm3)]]=45,0,C1101-C1100)</f>
        <v>2.1365853168000015</v>
      </c>
    </row>
    <row r="1102" spans="1:6" hidden="1" x14ac:dyDescent="0.35">
      <c r="A1102" t="s">
        <v>53</v>
      </c>
      <c r="B1102">
        <v>30</v>
      </c>
      <c r="C1102">
        <v>66.3306634729</v>
      </c>
      <c r="D1102">
        <v>1</v>
      </c>
      <c r="E1102" t="s">
        <v>262</v>
      </c>
      <c r="F1102">
        <f>IF(Table1[[#This Row],[Tumor Volume (mm3)]]=45,0,C1102-C1101)</f>
        <v>5.2283577246999968</v>
      </c>
    </row>
    <row r="1103" spans="1:6" hidden="1" x14ac:dyDescent="0.35">
      <c r="A1103" t="s">
        <v>53</v>
      </c>
      <c r="B1103">
        <v>35</v>
      </c>
      <c r="C1103">
        <v>70.126237536000005</v>
      </c>
      <c r="D1103">
        <v>2</v>
      </c>
      <c r="E1103" t="s">
        <v>262</v>
      </c>
      <c r="F1103">
        <f>IF(Table1[[#This Row],[Tumor Volume (mm3)]]=45,0,C1103-C1102)</f>
        <v>3.7955740631000054</v>
      </c>
    </row>
    <row r="1104" spans="1:6" hidden="1" x14ac:dyDescent="0.35">
      <c r="A1104" t="s">
        <v>53</v>
      </c>
      <c r="B1104">
        <v>40</v>
      </c>
      <c r="C1104">
        <v>71.447742510300003</v>
      </c>
      <c r="D1104">
        <v>3</v>
      </c>
      <c r="E1104" t="s">
        <v>262</v>
      </c>
      <c r="F1104">
        <f>IF(Table1[[#This Row],[Tumor Volume (mm3)]]=45,0,C1104-C1103)</f>
        <v>1.321504974299998</v>
      </c>
    </row>
    <row r="1105" spans="1:6" hidden="1" x14ac:dyDescent="0.35">
      <c r="A1105" t="s">
        <v>53</v>
      </c>
      <c r="B1105">
        <v>45</v>
      </c>
      <c r="C1105">
        <v>78.567013621399994</v>
      </c>
      <c r="D1105">
        <v>4</v>
      </c>
      <c r="E1105" t="s">
        <v>262</v>
      </c>
      <c r="F1105">
        <f>IF(Table1[[#This Row],[Tumor Volume (mm3)]]=45,0,C1105-C1104)</f>
        <v>7.1192711110999909</v>
      </c>
    </row>
    <row r="1106" spans="1:6" x14ac:dyDescent="0.35">
      <c r="A1106" t="s">
        <v>205</v>
      </c>
      <c r="B1106">
        <v>0</v>
      </c>
      <c r="C1106">
        <v>45</v>
      </c>
      <c r="D1106">
        <v>0</v>
      </c>
      <c r="E1106" t="s">
        <v>263</v>
      </c>
      <c r="F1106">
        <f>IF(Table1[[#This Row],[Tumor Volume (mm3)]]=45,0,C1106-C1105)</f>
        <v>0</v>
      </c>
    </row>
    <row r="1107" spans="1:6" x14ac:dyDescent="0.35">
      <c r="A1107" t="s">
        <v>205</v>
      </c>
      <c r="B1107">
        <v>5</v>
      </c>
      <c r="C1107">
        <v>45.544700084399999</v>
      </c>
      <c r="D1107">
        <v>0</v>
      </c>
      <c r="E1107" t="s">
        <v>263</v>
      </c>
      <c r="F1107">
        <f>IF(Table1[[#This Row],[Tumor Volume (mm3)]]=45,0,C1107-C1106)</f>
        <v>0.54470008439999873</v>
      </c>
    </row>
    <row r="1108" spans="1:6" x14ac:dyDescent="0.35">
      <c r="A1108" t="s">
        <v>205</v>
      </c>
      <c r="B1108">
        <v>10</v>
      </c>
      <c r="C1108">
        <v>47.081085903400002</v>
      </c>
      <c r="D1108">
        <v>1</v>
      </c>
      <c r="E1108" t="s">
        <v>263</v>
      </c>
      <c r="F1108">
        <f>IF(Table1[[#This Row],[Tumor Volume (mm3)]]=45,0,C1108-C1107)</f>
        <v>1.536385819000003</v>
      </c>
    </row>
    <row r="1109" spans="1:6" x14ac:dyDescent="0.35">
      <c r="A1109" t="s">
        <v>217</v>
      </c>
      <c r="B1109">
        <v>0</v>
      </c>
      <c r="C1109">
        <v>45</v>
      </c>
      <c r="D1109">
        <v>0</v>
      </c>
      <c r="E1109" t="s">
        <v>263</v>
      </c>
      <c r="F1109">
        <f>IF(Table1[[#This Row],[Tumor Volume (mm3)]]=45,0,C1109-C1108)</f>
        <v>0</v>
      </c>
    </row>
    <row r="1110" spans="1:6" x14ac:dyDescent="0.35">
      <c r="A1110" t="s">
        <v>217</v>
      </c>
      <c r="B1110">
        <v>5</v>
      </c>
      <c r="C1110">
        <v>46.5149501609</v>
      </c>
      <c r="D1110">
        <v>1</v>
      </c>
      <c r="E1110" t="s">
        <v>263</v>
      </c>
      <c r="F1110">
        <f>IF(Table1[[#This Row],[Tumor Volume (mm3)]]=45,0,C1110-C1109)</f>
        <v>1.5149501608999998</v>
      </c>
    </row>
    <row r="1111" spans="1:6" x14ac:dyDescent="0.35">
      <c r="A1111" t="s">
        <v>217</v>
      </c>
      <c r="B1111">
        <v>10</v>
      </c>
      <c r="C1111">
        <v>47.147670021700002</v>
      </c>
      <c r="D1111">
        <v>1</v>
      </c>
      <c r="E1111" t="s">
        <v>263</v>
      </c>
      <c r="F1111">
        <f>IF(Table1[[#This Row],[Tumor Volume (mm3)]]=45,0,C1111-C1110)</f>
        <v>0.63271986080000175</v>
      </c>
    </row>
    <row r="1112" spans="1:6" x14ac:dyDescent="0.35">
      <c r="A1112" t="s">
        <v>217</v>
      </c>
      <c r="B1112">
        <v>15</v>
      </c>
      <c r="C1112">
        <v>51.505085505300002</v>
      </c>
      <c r="D1112">
        <v>1</v>
      </c>
      <c r="E1112" t="s">
        <v>263</v>
      </c>
      <c r="F1112">
        <f>IF(Table1[[#This Row],[Tumor Volume (mm3)]]=45,0,C1112-C1111)</f>
        <v>4.3574154836000005</v>
      </c>
    </row>
    <row r="1113" spans="1:6" x14ac:dyDescent="0.35">
      <c r="A1113" t="s">
        <v>217</v>
      </c>
      <c r="B1113">
        <v>20</v>
      </c>
      <c r="C1113">
        <v>53.616863471400002</v>
      </c>
      <c r="D1113">
        <v>1</v>
      </c>
      <c r="E1113" t="s">
        <v>263</v>
      </c>
      <c r="F1113">
        <f>IF(Table1[[#This Row],[Tumor Volume (mm3)]]=45,0,C1113-C1112)</f>
        <v>2.1117779661</v>
      </c>
    </row>
    <row r="1114" spans="1:6" x14ac:dyDescent="0.35">
      <c r="A1114" t="s">
        <v>217</v>
      </c>
      <c r="B1114">
        <v>25</v>
      </c>
      <c r="C1114">
        <v>54.742733155499998</v>
      </c>
      <c r="D1114">
        <v>1</v>
      </c>
      <c r="E1114" t="s">
        <v>263</v>
      </c>
      <c r="F1114">
        <f>IF(Table1[[#This Row],[Tumor Volume (mm3)]]=45,0,C1114-C1113)</f>
        <v>1.125869684099996</v>
      </c>
    </row>
    <row r="1115" spans="1:6" x14ac:dyDescent="0.35">
      <c r="A1115" t="s">
        <v>217</v>
      </c>
      <c r="B1115">
        <v>30</v>
      </c>
      <c r="C1115">
        <v>59.653524533899997</v>
      </c>
      <c r="D1115">
        <v>1</v>
      </c>
      <c r="E1115" t="s">
        <v>263</v>
      </c>
      <c r="F1115">
        <f>IF(Table1[[#This Row],[Tumor Volume (mm3)]]=45,0,C1115-C1114)</f>
        <v>4.910791378399999</v>
      </c>
    </row>
    <row r="1116" spans="1:6" x14ac:dyDescent="0.35">
      <c r="A1116" t="s">
        <v>217</v>
      </c>
      <c r="B1116">
        <v>35</v>
      </c>
      <c r="C1116">
        <v>65.360767421099993</v>
      </c>
      <c r="D1116">
        <v>1</v>
      </c>
      <c r="E1116" t="s">
        <v>263</v>
      </c>
      <c r="F1116">
        <f>IF(Table1[[#This Row],[Tumor Volume (mm3)]]=45,0,C1116-C1115)</f>
        <v>5.7072428871999961</v>
      </c>
    </row>
    <row r="1117" spans="1:6" x14ac:dyDescent="0.35">
      <c r="A1117" t="s">
        <v>217</v>
      </c>
      <c r="B1117">
        <v>40</v>
      </c>
      <c r="C1117">
        <v>71.172463208500005</v>
      </c>
      <c r="D1117">
        <v>1</v>
      </c>
      <c r="E1117" t="s">
        <v>263</v>
      </c>
      <c r="F1117">
        <f>IF(Table1[[#This Row],[Tumor Volume (mm3)]]=45,0,C1117-C1116)</f>
        <v>5.8116957874000121</v>
      </c>
    </row>
    <row r="1118" spans="1:6" x14ac:dyDescent="0.35">
      <c r="A1118" t="s">
        <v>217</v>
      </c>
      <c r="B1118">
        <v>45</v>
      </c>
      <c r="C1118">
        <v>72.4554211616</v>
      </c>
      <c r="D1118">
        <v>2</v>
      </c>
      <c r="E1118" t="s">
        <v>263</v>
      </c>
      <c r="F1118">
        <f>IF(Table1[[#This Row],[Tumor Volume (mm3)]]=45,0,C1118-C1117)</f>
        <v>1.2829579530999951</v>
      </c>
    </row>
    <row r="1119" spans="1:6" hidden="1" x14ac:dyDescent="0.35">
      <c r="A1119" t="s">
        <v>18</v>
      </c>
      <c r="B1119">
        <v>0</v>
      </c>
      <c r="C1119">
        <v>45</v>
      </c>
      <c r="D1119">
        <v>0</v>
      </c>
      <c r="E1119" t="s">
        <v>264</v>
      </c>
      <c r="F1119">
        <f>IF(Table1[[#This Row],[Tumor Volume (mm3)]]=45,0,C1119-C1118)</f>
        <v>0</v>
      </c>
    </row>
    <row r="1120" spans="1:6" hidden="1" x14ac:dyDescent="0.35">
      <c r="A1120" t="s">
        <v>18</v>
      </c>
      <c r="B1120">
        <v>5</v>
      </c>
      <c r="C1120">
        <v>46.8898209794</v>
      </c>
      <c r="D1120">
        <v>0</v>
      </c>
      <c r="E1120" t="s">
        <v>264</v>
      </c>
      <c r="F1120">
        <f>IF(Table1[[#This Row],[Tumor Volume (mm3)]]=45,0,C1120-C1119)</f>
        <v>1.8898209793999996</v>
      </c>
    </row>
    <row r="1121" spans="1:6" hidden="1" x14ac:dyDescent="0.35">
      <c r="A1121" t="s">
        <v>18</v>
      </c>
      <c r="B1121">
        <v>10</v>
      </c>
      <c r="C1121">
        <v>48.199451995099999</v>
      </c>
      <c r="D1121">
        <v>0</v>
      </c>
      <c r="E1121" t="s">
        <v>264</v>
      </c>
      <c r="F1121">
        <f>IF(Table1[[#This Row],[Tumor Volume (mm3)]]=45,0,C1121-C1120)</f>
        <v>1.3096310156999991</v>
      </c>
    </row>
    <row r="1122" spans="1:6" hidden="1" x14ac:dyDescent="0.35">
      <c r="A1122" t="s">
        <v>18</v>
      </c>
      <c r="B1122">
        <v>15</v>
      </c>
      <c r="C1122">
        <v>50.015079017700003</v>
      </c>
      <c r="D1122">
        <v>1</v>
      </c>
      <c r="E1122" t="s">
        <v>264</v>
      </c>
      <c r="F1122">
        <f>IF(Table1[[#This Row],[Tumor Volume (mm3)]]=45,0,C1122-C1121)</f>
        <v>1.8156270226000046</v>
      </c>
    </row>
    <row r="1123" spans="1:6" hidden="1" x14ac:dyDescent="0.35">
      <c r="A1123" t="s">
        <v>159</v>
      </c>
      <c r="B1123">
        <v>0</v>
      </c>
      <c r="C1123">
        <v>45</v>
      </c>
      <c r="D1123">
        <v>0</v>
      </c>
      <c r="E1123" t="s">
        <v>257</v>
      </c>
      <c r="F1123">
        <f>IF(Table1[[#This Row],[Tumor Volume (mm3)]]=45,0,C1123-C1122)</f>
        <v>0</v>
      </c>
    </row>
    <row r="1124" spans="1:6" hidden="1" x14ac:dyDescent="0.35">
      <c r="A1124" t="s">
        <v>159</v>
      </c>
      <c r="B1124">
        <v>5</v>
      </c>
      <c r="C1124">
        <v>46.760927207999998</v>
      </c>
      <c r="D1124">
        <v>1</v>
      </c>
      <c r="E1124" t="s">
        <v>257</v>
      </c>
      <c r="F1124">
        <f>IF(Table1[[#This Row],[Tumor Volume (mm3)]]=45,0,C1124-C1123)</f>
        <v>1.7609272079999982</v>
      </c>
    </row>
    <row r="1125" spans="1:6" hidden="1" x14ac:dyDescent="0.35">
      <c r="A1125" t="s">
        <v>159</v>
      </c>
      <c r="B1125">
        <v>10</v>
      </c>
      <c r="C1125">
        <v>51.123703702100002</v>
      </c>
      <c r="D1125">
        <v>1</v>
      </c>
      <c r="E1125" t="s">
        <v>257</v>
      </c>
      <c r="F1125">
        <f>IF(Table1[[#This Row],[Tumor Volume (mm3)]]=45,0,C1125-C1124)</f>
        <v>4.3627764941000038</v>
      </c>
    </row>
    <row r="1126" spans="1:6" hidden="1" x14ac:dyDescent="0.35">
      <c r="A1126" t="s">
        <v>159</v>
      </c>
      <c r="B1126">
        <v>15</v>
      </c>
      <c r="C1126">
        <v>55.886337928700001</v>
      </c>
      <c r="D1126">
        <v>2</v>
      </c>
      <c r="E1126" t="s">
        <v>257</v>
      </c>
      <c r="F1126">
        <f>IF(Table1[[#This Row],[Tumor Volume (mm3)]]=45,0,C1126-C1125)</f>
        <v>4.7626342265999995</v>
      </c>
    </row>
    <row r="1127" spans="1:6" hidden="1" x14ac:dyDescent="0.35">
      <c r="A1127" t="s">
        <v>159</v>
      </c>
      <c r="B1127">
        <v>20</v>
      </c>
      <c r="C1127">
        <v>60.610059159800002</v>
      </c>
      <c r="D1127">
        <v>3</v>
      </c>
      <c r="E1127" t="s">
        <v>257</v>
      </c>
      <c r="F1127">
        <f>IF(Table1[[#This Row],[Tumor Volume (mm3)]]=45,0,C1127-C1126)</f>
        <v>4.7237212311000008</v>
      </c>
    </row>
    <row r="1128" spans="1:6" hidden="1" x14ac:dyDescent="0.35">
      <c r="A1128" t="s">
        <v>159</v>
      </c>
      <c r="B1128">
        <v>25</v>
      </c>
      <c r="C1128">
        <v>65.741777227599997</v>
      </c>
      <c r="D1128">
        <v>4</v>
      </c>
      <c r="E1128" t="s">
        <v>257</v>
      </c>
      <c r="F1128">
        <f>IF(Table1[[#This Row],[Tumor Volume (mm3)]]=45,0,C1128-C1127)</f>
        <v>5.1317180677999943</v>
      </c>
    </row>
    <row r="1129" spans="1:6" hidden="1" x14ac:dyDescent="0.35">
      <c r="A1129" t="s">
        <v>159</v>
      </c>
      <c r="B1129">
        <v>30</v>
      </c>
      <c r="C1129">
        <v>68.217069742500001</v>
      </c>
      <c r="D1129">
        <v>4</v>
      </c>
      <c r="E1129" t="s">
        <v>257</v>
      </c>
      <c r="F1129">
        <f>IF(Table1[[#This Row],[Tumor Volume (mm3)]]=45,0,C1129-C1128)</f>
        <v>2.4752925149000049</v>
      </c>
    </row>
    <row r="1130" spans="1:6" hidden="1" x14ac:dyDescent="0.35">
      <c r="A1130" t="s">
        <v>159</v>
      </c>
      <c r="B1130">
        <v>35</v>
      </c>
      <c r="C1130">
        <v>69.085094154700002</v>
      </c>
      <c r="D1130">
        <v>4</v>
      </c>
      <c r="E1130" t="s">
        <v>257</v>
      </c>
      <c r="F1130">
        <f>IF(Table1[[#This Row],[Tumor Volume (mm3)]]=45,0,C1130-C1129)</f>
        <v>0.86802441220000048</v>
      </c>
    </row>
    <row r="1131" spans="1:6" hidden="1" x14ac:dyDescent="0.35">
      <c r="A1131" t="s">
        <v>159</v>
      </c>
      <c r="B1131">
        <v>40</v>
      </c>
      <c r="C1131">
        <v>70.266478869599993</v>
      </c>
      <c r="D1131">
        <v>4</v>
      </c>
      <c r="E1131" t="s">
        <v>257</v>
      </c>
      <c r="F1131">
        <f>IF(Table1[[#This Row],[Tumor Volume (mm3)]]=45,0,C1131-C1130)</f>
        <v>1.1813847148999912</v>
      </c>
    </row>
    <row r="1132" spans="1:6" hidden="1" x14ac:dyDescent="0.35">
      <c r="A1132" t="s">
        <v>159</v>
      </c>
      <c r="B1132">
        <v>45</v>
      </c>
      <c r="C1132">
        <v>73.059454349199996</v>
      </c>
      <c r="D1132">
        <v>4</v>
      </c>
      <c r="E1132" t="s">
        <v>257</v>
      </c>
      <c r="F1132">
        <f>IF(Table1[[#This Row],[Tumor Volume (mm3)]]=45,0,C1132-C1131)</f>
        <v>2.7929754796000026</v>
      </c>
    </row>
    <row r="1133" spans="1:6" hidden="1" x14ac:dyDescent="0.35">
      <c r="A1133" t="s">
        <v>40</v>
      </c>
      <c r="B1133">
        <v>0</v>
      </c>
      <c r="C1133">
        <v>45</v>
      </c>
      <c r="D1133">
        <v>0</v>
      </c>
      <c r="E1133" t="s">
        <v>256</v>
      </c>
      <c r="F1133">
        <f>IF(Table1[[#This Row],[Tumor Volume (mm3)]]=45,0,C1133-C1132)</f>
        <v>0</v>
      </c>
    </row>
    <row r="1134" spans="1:6" hidden="1" x14ac:dyDescent="0.35">
      <c r="A1134" t="s">
        <v>40</v>
      </c>
      <c r="B1134">
        <v>5</v>
      </c>
      <c r="C1134">
        <v>46.877243160600003</v>
      </c>
      <c r="D1134">
        <v>0</v>
      </c>
      <c r="E1134" t="s">
        <v>256</v>
      </c>
      <c r="F1134">
        <f>IF(Table1[[#This Row],[Tumor Volume (mm3)]]=45,0,C1134-C1133)</f>
        <v>1.8772431606000026</v>
      </c>
    </row>
    <row r="1135" spans="1:6" hidden="1" x14ac:dyDescent="0.35">
      <c r="A1135" t="s">
        <v>40</v>
      </c>
      <c r="B1135">
        <v>10</v>
      </c>
      <c r="C1135">
        <v>48.670731802900001</v>
      </c>
      <c r="D1135">
        <v>0</v>
      </c>
      <c r="E1135" t="s">
        <v>256</v>
      </c>
      <c r="F1135">
        <f>IF(Table1[[#This Row],[Tumor Volume (mm3)]]=45,0,C1135-C1134)</f>
        <v>1.793488642299998</v>
      </c>
    </row>
    <row r="1136" spans="1:6" hidden="1" x14ac:dyDescent="0.35">
      <c r="A1136" t="s">
        <v>40</v>
      </c>
      <c r="B1136">
        <v>15</v>
      </c>
      <c r="C1136">
        <v>49.683445040000002</v>
      </c>
      <c r="D1136">
        <v>1</v>
      </c>
      <c r="E1136" t="s">
        <v>256</v>
      </c>
      <c r="F1136">
        <f>IF(Table1[[#This Row],[Tumor Volume (mm3)]]=45,0,C1136-C1135)</f>
        <v>1.0127132371000016</v>
      </c>
    </row>
    <row r="1137" spans="1:6" hidden="1" x14ac:dyDescent="0.35">
      <c r="A1137" t="s">
        <v>40</v>
      </c>
      <c r="B1137">
        <v>20</v>
      </c>
      <c r="C1137">
        <v>50.336552878500001</v>
      </c>
      <c r="D1137">
        <v>1</v>
      </c>
      <c r="E1137" t="s">
        <v>256</v>
      </c>
      <c r="F1137">
        <f>IF(Table1[[#This Row],[Tumor Volume (mm3)]]=45,0,C1137-C1136)</f>
        <v>0.65310783849999865</v>
      </c>
    </row>
    <row r="1138" spans="1:6" hidden="1" x14ac:dyDescent="0.35">
      <c r="A1138" t="s">
        <v>40</v>
      </c>
      <c r="B1138">
        <v>25</v>
      </c>
      <c r="C1138">
        <v>52.318174066899999</v>
      </c>
      <c r="D1138">
        <v>1</v>
      </c>
      <c r="E1138" t="s">
        <v>256</v>
      </c>
      <c r="F1138">
        <f>IF(Table1[[#This Row],[Tumor Volume (mm3)]]=45,0,C1138-C1137)</f>
        <v>1.9816211883999983</v>
      </c>
    </row>
    <row r="1139" spans="1:6" hidden="1" x14ac:dyDescent="0.35">
      <c r="A1139" t="s">
        <v>40</v>
      </c>
      <c r="B1139">
        <v>30</v>
      </c>
      <c r="C1139">
        <v>54.832628797300003</v>
      </c>
      <c r="D1139">
        <v>1</v>
      </c>
      <c r="E1139" t="s">
        <v>256</v>
      </c>
      <c r="F1139">
        <f>IF(Table1[[#This Row],[Tumor Volume (mm3)]]=45,0,C1139-C1138)</f>
        <v>2.5144547304000042</v>
      </c>
    </row>
    <row r="1140" spans="1:6" hidden="1" x14ac:dyDescent="0.35">
      <c r="A1140" t="s">
        <v>40</v>
      </c>
      <c r="B1140">
        <v>35</v>
      </c>
      <c r="C1140">
        <v>55.629428464599997</v>
      </c>
      <c r="D1140">
        <v>1</v>
      </c>
      <c r="E1140" t="s">
        <v>256</v>
      </c>
      <c r="F1140">
        <f>IF(Table1[[#This Row],[Tumor Volume (mm3)]]=45,0,C1140-C1139)</f>
        <v>0.79679966729999308</v>
      </c>
    </row>
    <row r="1141" spans="1:6" hidden="1" x14ac:dyDescent="0.35">
      <c r="A1141" t="s">
        <v>189</v>
      </c>
      <c r="B1141">
        <v>0</v>
      </c>
      <c r="C1141">
        <v>45</v>
      </c>
      <c r="D1141">
        <v>0</v>
      </c>
      <c r="E1141" t="s">
        <v>256</v>
      </c>
      <c r="F1141">
        <f>IF(Table1[[#This Row],[Tumor Volume (mm3)]]=45,0,C1141-C1140)</f>
        <v>0</v>
      </c>
    </row>
    <row r="1142" spans="1:6" hidden="1" x14ac:dyDescent="0.35">
      <c r="A1142" t="s">
        <v>189</v>
      </c>
      <c r="B1142">
        <v>5</v>
      </c>
      <c r="C1142">
        <v>45.699330877800001</v>
      </c>
      <c r="D1142">
        <v>0</v>
      </c>
      <c r="E1142" t="s">
        <v>256</v>
      </c>
      <c r="F1142">
        <f>IF(Table1[[#This Row],[Tumor Volume (mm3)]]=45,0,C1142-C1141)</f>
        <v>0.69933087780000136</v>
      </c>
    </row>
    <row r="1143" spans="1:6" x14ac:dyDescent="0.35">
      <c r="A1143" t="s">
        <v>113</v>
      </c>
      <c r="B1143">
        <v>0</v>
      </c>
      <c r="C1143">
        <v>45</v>
      </c>
      <c r="D1143">
        <v>0</v>
      </c>
      <c r="E1143" t="s">
        <v>259</v>
      </c>
      <c r="F1143">
        <f>IF(Table1[[#This Row],[Tumor Volume (mm3)]]=45,0,C1143-C1142)</f>
        <v>0</v>
      </c>
    </row>
    <row r="1144" spans="1:6" hidden="1" x14ac:dyDescent="0.35">
      <c r="A1144" t="s">
        <v>138</v>
      </c>
      <c r="B1144">
        <v>0</v>
      </c>
      <c r="C1144">
        <v>45</v>
      </c>
      <c r="D1144">
        <v>0</v>
      </c>
      <c r="E1144" t="s">
        <v>260</v>
      </c>
      <c r="F1144">
        <f>IF(Table1[[#This Row],[Tumor Volume (mm3)]]=45,0,C1144-C1143)</f>
        <v>0</v>
      </c>
    </row>
    <row r="1145" spans="1:6" hidden="1" x14ac:dyDescent="0.35">
      <c r="A1145" t="s">
        <v>138</v>
      </c>
      <c r="B1145">
        <v>5</v>
      </c>
      <c r="C1145">
        <v>46.761163731400003</v>
      </c>
      <c r="D1145">
        <v>0</v>
      </c>
      <c r="E1145" t="s">
        <v>260</v>
      </c>
      <c r="F1145">
        <f>IF(Table1[[#This Row],[Tumor Volume (mm3)]]=45,0,C1145-C1144)</f>
        <v>1.7611637314000035</v>
      </c>
    </row>
    <row r="1146" spans="1:6" hidden="1" x14ac:dyDescent="0.35">
      <c r="A1146" t="s">
        <v>138</v>
      </c>
      <c r="B1146">
        <v>10</v>
      </c>
      <c r="C1146">
        <v>47.565673635899998</v>
      </c>
      <c r="D1146">
        <v>1</v>
      </c>
      <c r="E1146" t="s">
        <v>260</v>
      </c>
      <c r="F1146">
        <f>IF(Table1[[#This Row],[Tumor Volume (mm3)]]=45,0,C1146-C1145)</f>
        <v>0.80450990449999438</v>
      </c>
    </row>
    <row r="1147" spans="1:6" hidden="1" x14ac:dyDescent="0.35">
      <c r="A1147" t="s">
        <v>138</v>
      </c>
      <c r="B1147">
        <v>15</v>
      </c>
      <c r="C1147">
        <v>48.254248392800001</v>
      </c>
      <c r="D1147">
        <v>1</v>
      </c>
      <c r="E1147" t="s">
        <v>260</v>
      </c>
      <c r="F1147">
        <f>IF(Table1[[#This Row],[Tumor Volume (mm3)]]=45,0,C1147-C1146)</f>
        <v>0.68857475690000314</v>
      </c>
    </row>
    <row r="1148" spans="1:6" hidden="1" x14ac:dyDescent="0.35">
      <c r="A1148" t="s">
        <v>138</v>
      </c>
      <c r="B1148">
        <v>20</v>
      </c>
      <c r="C1148">
        <v>51.826638252999999</v>
      </c>
      <c r="D1148">
        <v>2</v>
      </c>
      <c r="E1148" t="s">
        <v>260</v>
      </c>
      <c r="F1148">
        <f>IF(Table1[[#This Row],[Tumor Volume (mm3)]]=45,0,C1148-C1147)</f>
        <v>3.5723898601999977</v>
      </c>
    </row>
    <row r="1149" spans="1:6" hidden="1" x14ac:dyDescent="0.35">
      <c r="A1149" t="s">
        <v>138</v>
      </c>
      <c r="B1149">
        <v>25</v>
      </c>
      <c r="C1149">
        <v>54.763338521199998</v>
      </c>
      <c r="D1149">
        <v>3</v>
      </c>
      <c r="E1149" t="s">
        <v>260</v>
      </c>
      <c r="F1149">
        <f>IF(Table1[[#This Row],[Tumor Volume (mm3)]]=45,0,C1149-C1148)</f>
        <v>2.9367002681999992</v>
      </c>
    </row>
    <row r="1150" spans="1:6" hidden="1" x14ac:dyDescent="0.35">
      <c r="A1150" t="s">
        <v>138</v>
      </c>
      <c r="B1150">
        <v>30</v>
      </c>
      <c r="C1150">
        <v>56.917398383799998</v>
      </c>
      <c r="D1150">
        <v>3</v>
      </c>
      <c r="E1150" t="s">
        <v>260</v>
      </c>
      <c r="F1150">
        <f>IF(Table1[[#This Row],[Tumor Volume (mm3)]]=45,0,C1150-C1149)</f>
        <v>2.1540598626000005</v>
      </c>
    </row>
    <row r="1151" spans="1:6" hidden="1" x14ac:dyDescent="0.35">
      <c r="A1151" t="s">
        <v>138</v>
      </c>
      <c r="B1151">
        <v>35</v>
      </c>
      <c r="C1151">
        <v>58.593993177199998</v>
      </c>
      <c r="D1151">
        <v>3</v>
      </c>
      <c r="E1151" t="s">
        <v>260</v>
      </c>
      <c r="F1151">
        <f>IF(Table1[[#This Row],[Tumor Volume (mm3)]]=45,0,C1151-C1150)</f>
        <v>1.6765947933999996</v>
      </c>
    </row>
    <row r="1152" spans="1:6" hidden="1" x14ac:dyDescent="0.35">
      <c r="A1152" t="s">
        <v>138</v>
      </c>
      <c r="B1152">
        <v>40</v>
      </c>
      <c r="C1152">
        <v>59.903044477000002</v>
      </c>
      <c r="D1152">
        <v>3</v>
      </c>
      <c r="E1152" t="s">
        <v>260</v>
      </c>
      <c r="F1152">
        <f>IF(Table1[[#This Row],[Tumor Volume (mm3)]]=45,0,C1152-C1151)</f>
        <v>1.3090512998000037</v>
      </c>
    </row>
    <row r="1153" spans="1:6" hidden="1" x14ac:dyDescent="0.35">
      <c r="A1153" t="s">
        <v>138</v>
      </c>
      <c r="B1153">
        <v>45</v>
      </c>
      <c r="C1153">
        <v>62.327966062900003</v>
      </c>
      <c r="D1153">
        <v>4</v>
      </c>
      <c r="E1153" t="s">
        <v>260</v>
      </c>
      <c r="F1153">
        <f>IF(Table1[[#This Row],[Tumor Volume (mm3)]]=45,0,C1153-C1152)</f>
        <v>2.4249215859000017</v>
      </c>
    </row>
    <row r="1154" spans="1:6" hidden="1" x14ac:dyDescent="0.35">
      <c r="A1154" t="s">
        <v>51</v>
      </c>
      <c r="B1154">
        <v>0</v>
      </c>
      <c r="C1154">
        <v>45</v>
      </c>
      <c r="D1154">
        <v>0</v>
      </c>
      <c r="E1154" t="s">
        <v>262</v>
      </c>
      <c r="F1154">
        <f>IF(Table1[[#This Row],[Tumor Volume (mm3)]]=45,0,C1154-C1153)</f>
        <v>0</v>
      </c>
    </row>
    <row r="1155" spans="1:6" hidden="1" x14ac:dyDescent="0.35">
      <c r="A1155" t="s">
        <v>51</v>
      </c>
      <c r="B1155">
        <v>5</v>
      </c>
      <c r="C1155">
        <v>46.717877268400002</v>
      </c>
      <c r="D1155">
        <v>0</v>
      </c>
      <c r="E1155" t="s">
        <v>262</v>
      </c>
      <c r="F1155">
        <f>IF(Table1[[#This Row],[Tumor Volume (mm3)]]=45,0,C1155-C1154)</f>
        <v>1.7178772684000023</v>
      </c>
    </row>
    <row r="1156" spans="1:6" hidden="1" x14ac:dyDescent="0.35">
      <c r="A1156" t="s">
        <v>51</v>
      </c>
      <c r="B1156">
        <v>10</v>
      </c>
      <c r="C1156">
        <v>48.245790431800003</v>
      </c>
      <c r="D1156">
        <v>0</v>
      </c>
      <c r="E1156" t="s">
        <v>262</v>
      </c>
      <c r="F1156">
        <f>IF(Table1[[#This Row],[Tumor Volume (mm3)]]=45,0,C1156-C1155)</f>
        <v>1.5279131634000009</v>
      </c>
    </row>
    <row r="1157" spans="1:6" hidden="1" x14ac:dyDescent="0.35">
      <c r="A1157" t="s">
        <v>51</v>
      </c>
      <c r="B1157">
        <v>15</v>
      </c>
      <c r="C1157">
        <v>49.871935818499999</v>
      </c>
      <c r="D1157">
        <v>0</v>
      </c>
      <c r="E1157" t="s">
        <v>262</v>
      </c>
      <c r="F1157">
        <f>IF(Table1[[#This Row],[Tumor Volume (mm3)]]=45,0,C1157-C1156)</f>
        <v>1.6261453866999958</v>
      </c>
    </row>
    <row r="1158" spans="1:6" hidden="1" x14ac:dyDescent="0.35">
      <c r="A1158" t="s">
        <v>51</v>
      </c>
      <c r="B1158">
        <v>20</v>
      </c>
      <c r="C1158">
        <v>51.956993096200002</v>
      </c>
      <c r="D1158">
        <v>1</v>
      </c>
      <c r="E1158" t="s">
        <v>262</v>
      </c>
      <c r="F1158">
        <f>IF(Table1[[#This Row],[Tumor Volume (mm3)]]=45,0,C1158-C1157)</f>
        <v>2.0850572777000025</v>
      </c>
    </row>
    <row r="1159" spans="1:6" hidden="1" x14ac:dyDescent="0.35">
      <c r="A1159" t="s">
        <v>51</v>
      </c>
      <c r="B1159">
        <v>25</v>
      </c>
      <c r="C1159">
        <v>53.179814707699997</v>
      </c>
      <c r="D1159">
        <v>1</v>
      </c>
      <c r="E1159" t="s">
        <v>262</v>
      </c>
      <c r="F1159">
        <f>IF(Table1[[#This Row],[Tumor Volume (mm3)]]=45,0,C1159-C1158)</f>
        <v>1.2228216114999952</v>
      </c>
    </row>
    <row r="1160" spans="1:6" hidden="1" x14ac:dyDescent="0.35">
      <c r="A1160" t="s">
        <v>51</v>
      </c>
      <c r="B1160">
        <v>30</v>
      </c>
      <c r="C1160">
        <v>57.769959518599997</v>
      </c>
      <c r="D1160">
        <v>1</v>
      </c>
      <c r="E1160" t="s">
        <v>262</v>
      </c>
      <c r="F1160">
        <f>IF(Table1[[#This Row],[Tumor Volume (mm3)]]=45,0,C1160-C1159)</f>
        <v>4.5901448109</v>
      </c>
    </row>
    <row r="1161" spans="1:6" hidden="1" x14ac:dyDescent="0.35">
      <c r="A1161" t="s">
        <v>51</v>
      </c>
      <c r="B1161">
        <v>35</v>
      </c>
      <c r="C1161">
        <v>60.2422193118</v>
      </c>
      <c r="D1161">
        <v>1</v>
      </c>
      <c r="E1161" t="s">
        <v>262</v>
      </c>
      <c r="F1161">
        <f>IF(Table1[[#This Row],[Tumor Volume (mm3)]]=45,0,C1161-C1160)</f>
        <v>2.4722597932000028</v>
      </c>
    </row>
    <row r="1162" spans="1:6" hidden="1" x14ac:dyDescent="0.35">
      <c r="A1162" t="s">
        <v>51</v>
      </c>
      <c r="B1162">
        <v>40</v>
      </c>
      <c r="C1162">
        <v>64.487812458500002</v>
      </c>
      <c r="D1162">
        <v>2</v>
      </c>
      <c r="E1162" t="s">
        <v>262</v>
      </c>
      <c r="F1162">
        <f>IF(Table1[[#This Row],[Tumor Volume (mm3)]]=45,0,C1162-C1161)</f>
        <v>4.2455931467000028</v>
      </c>
    </row>
    <row r="1163" spans="1:6" hidden="1" x14ac:dyDescent="0.35">
      <c r="A1163" t="s">
        <v>132</v>
      </c>
      <c r="B1163">
        <v>0</v>
      </c>
      <c r="C1163">
        <v>45</v>
      </c>
      <c r="D1163">
        <v>0</v>
      </c>
      <c r="E1163" t="s">
        <v>260</v>
      </c>
      <c r="F1163">
        <f>IF(Table1[[#This Row],[Tumor Volume (mm3)]]=45,0,C1163-C1162)</f>
        <v>0</v>
      </c>
    </row>
    <row r="1164" spans="1:6" hidden="1" x14ac:dyDescent="0.35">
      <c r="A1164" t="s">
        <v>132</v>
      </c>
      <c r="B1164">
        <v>5</v>
      </c>
      <c r="C1164">
        <v>49.273970959000003</v>
      </c>
      <c r="D1164">
        <v>0</v>
      </c>
      <c r="E1164" t="s">
        <v>260</v>
      </c>
      <c r="F1164">
        <f>IF(Table1[[#This Row],[Tumor Volume (mm3)]]=45,0,C1164-C1163)</f>
        <v>4.2739709590000032</v>
      </c>
    </row>
    <row r="1165" spans="1:6" hidden="1" x14ac:dyDescent="0.35">
      <c r="A1165" t="s">
        <v>132</v>
      </c>
      <c r="B1165">
        <v>10</v>
      </c>
      <c r="C1165">
        <v>50.907890281199997</v>
      </c>
      <c r="D1165">
        <v>0</v>
      </c>
      <c r="E1165" t="s">
        <v>260</v>
      </c>
      <c r="F1165">
        <f>IF(Table1[[#This Row],[Tumor Volume (mm3)]]=45,0,C1165-C1164)</f>
        <v>1.6339193221999935</v>
      </c>
    </row>
    <row r="1166" spans="1:6" hidden="1" x14ac:dyDescent="0.35">
      <c r="A1166" t="s">
        <v>132</v>
      </c>
      <c r="B1166">
        <v>15</v>
      </c>
      <c r="C1166">
        <v>51.9914161632</v>
      </c>
      <c r="D1166">
        <v>1</v>
      </c>
      <c r="E1166" t="s">
        <v>260</v>
      </c>
      <c r="F1166">
        <f>IF(Table1[[#This Row],[Tumor Volume (mm3)]]=45,0,C1166-C1165)</f>
        <v>1.0835258820000035</v>
      </c>
    </row>
    <row r="1167" spans="1:6" hidden="1" x14ac:dyDescent="0.35">
      <c r="A1167" t="s">
        <v>132</v>
      </c>
      <c r="B1167">
        <v>20</v>
      </c>
      <c r="C1167">
        <v>54.913798566499999</v>
      </c>
      <c r="D1167">
        <v>1</v>
      </c>
      <c r="E1167" t="s">
        <v>260</v>
      </c>
      <c r="F1167">
        <f>IF(Table1[[#This Row],[Tumor Volume (mm3)]]=45,0,C1167-C1166)</f>
        <v>2.9223824032999985</v>
      </c>
    </row>
    <row r="1168" spans="1:6" hidden="1" x14ac:dyDescent="0.35">
      <c r="A1168" t="s">
        <v>132</v>
      </c>
      <c r="B1168">
        <v>25</v>
      </c>
      <c r="C1168">
        <v>56.2814765233</v>
      </c>
      <c r="D1168">
        <v>1</v>
      </c>
      <c r="E1168" t="s">
        <v>260</v>
      </c>
      <c r="F1168">
        <f>IF(Table1[[#This Row],[Tumor Volume (mm3)]]=45,0,C1168-C1167)</f>
        <v>1.3676779568000015</v>
      </c>
    </row>
    <row r="1169" spans="1:6" hidden="1" x14ac:dyDescent="0.35">
      <c r="A1169" t="s">
        <v>132</v>
      </c>
      <c r="B1169">
        <v>30</v>
      </c>
      <c r="C1169">
        <v>57.0528054555</v>
      </c>
      <c r="D1169">
        <v>1</v>
      </c>
      <c r="E1169" t="s">
        <v>260</v>
      </c>
      <c r="F1169">
        <f>IF(Table1[[#This Row],[Tumor Volume (mm3)]]=45,0,C1169-C1168)</f>
        <v>0.77132893219999943</v>
      </c>
    </row>
    <row r="1170" spans="1:6" hidden="1" x14ac:dyDescent="0.35">
      <c r="A1170" t="s">
        <v>132</v>
      </c>
      <c r="B1170">
        <v>35</v>
      </c>
      <c r="C1170">
        <v>57.630781952900001</v>
      </c>
      <c r="D1170">
        <v>1</v>
      </c>
      <c r="E1170" t="s">
        <v>260</v>
      </c>
      <c r="F1170">
        <f>IF(Table1[[#This Row],[Tumor Volume (mm3)]]=45,0,C1170-C1169)</f>
        <v>0.57797649740000168</v>
      </c>
    </row>
    <row r="1171" spans="1:6" hidden="1" x14ac:dyDescent="0.35">
      <c r="A1171" t="s">
        <v>132</v>
      </c>
      <c r="B1171">
        <v>40</v>
      </c>
      <c r="C1171">
        <v>61.380248866800002</v>
      </c>
      <c r="D1171">
        <v>1</v>
      </c>
      <c r="E1171" t="s">
        <v>260</v>
      </c>
      <c r="F1171">
        <f>IF(Table1[[#This Row],[Tumor Volume (mm3)]]=45,0,C1171-C1170)</f>
        <v>3.749466913900001</v>
      </c>
    </row>
    <row r="1172" spans="1:6" hidden="1" x14ac:dyDescent="0.35">
      <c r="A1172" t="s">
        <v>132</v>
      </c>
      <c r="B1172">
        <v>45</v>
      </c>
      <c r="C1172">
        <v>63.488696780300003</v>
      </c>
      <c r="D1172">
        <v>2</v>
      </c>
      <c r="E1172" t="s">
        <v>260</v>
      </c>
      <c r="F1172">
        <f>IF(Table1[[#This Row],[Tumor Volume (mm3)]]=45,0,C1172-C1171)</f>
        <v>2.1084479135000009</v>
      </c>
    </row>
    <row r="1173" spans="1:6" hidden="1" x14ac:dyDescent="0.35">
      <c r="A1173" t="s">
        <v>10</v>
      </c>
      <c r="B1173">
        <v>0</v>
      </c>
      <c r="C1173">
        <v>45</v>
      </c>
      <c r="D1173">
        <v>0</v>
      </c>
      <c r="E1173" t="s">
        <v>262</v>
      </c>
      <c r="F1173">
        <f>IF(Table1[[#This Row],[Tumor Volume (mm3)]]=45,0,C1173-C1172)</f>
        <v>0</v>
      </c>
    </row>
    <row r="1174" spans="1:6" hidden="1" x14ac:dyDescent="0.35">
      <c r="A1174" t="s">
        <v>10</v>
      </c>
      <c r="B1174">
        <v>5</v>
      </c>
      <c r="C1174">
        <v>49.048707041500002</v>
      </c>
      <c r="D1174">
        <v>1</v>
      </c>
      <c r="E1174" t="s">
        <v>262</v>
      </c>
      <c r="F1174">
        <f>IF(Table1[[#This Row],[Tumor Volume (mm3)]]=45,0,C1174-C1173)</f>
        <v>4.0487070415000019</v>
      </c>
    </row>
    <row r="1175" spans="1:6" hidden="1" x14ac:dyDescent="0.35">
      <c r="A1175" t="s">
        <v>10</v>
      </c>
      <c r="B1175">
        <v>10</v>
      </c>
      <c r="C1175">
        <v>51.582161675599998</v>
      </c>
      <c r="D1175">
        <v>2</v>
      </c>
      <c r="E1175" t="s">
        <v>262</v>
      </c>
      <c r="F1175">
        <f>IF(Table1[[#This Row],[Tumor Volume (mm3)]]=45,0,C1175-C1174)</f>
        <v>2.5334546340999964</v>
      </c>
    </row>
    <row r="1176" spans="1:6" hidden="1" x14ac:dyDescent="0.35">
      <c r="A1176" t="s">
        <v>10</v>
      </c>
      <c r="B1176">
        <v>15</v>
      </c>
      <c r="C1176">
        <v>53.675541504599998</v>
      </c>
      <c r="D1176">
        <v>2</v>
      </c>
      <c r="E1176" t="s">
        <v>262</v>
      </c>
      <c r="F1176">
        <f>IF(Table1[[#This Row],[Tumor Volume (mm3)]]=45,0,C1176-C1175)</f>
        <v>2.0933798289999999</v>
      </c>
    </row>
    <row r="1177" spans="1:6" hidden="1" x14ac:dyDescent="0.35">
      <c r="A1177" t="s">
        <v>10</v>
      </c>
      <c r="B1177">
        <v>20</v>
      </c>
      <c r="C1177">
        <v>56.530204470900003</v>
      </c>
      <c r="D1177">
        <v>3</v>
      </c>
      <c r="E1177" t="s">
        <v>262</v>
      </c>
      <c r="F1177">
        <f>IF(Table1[[#This Row],[Tumor Volume (mm3)]]=45,0,C1177-C1176)</f>
        <v>2.8546629663000047</v>
      </c>
    </row>
    <row r="1178" spans="1:6" hidden="1" x14ac:dyDescent="0.35">
      <c r="A1178" t="s">
        <v>10</v>
      </c>
      <c r="B1178">
        <v>25</v>
      </c>
      <c r="C1178">
        <v>62.108959561299997</v>
      </c>
      <c r="D1178">
        <v>3</v>
      </c>
      <c r="E1178" t="s">
        <v>262</v>
      </c>
      <c r="F1178">
        <f>IF(Table1[[#This Row],[Tumor Volume (mm3)]]=45,0,C1178-C1177)</f>
        <v>5.5787550903999943</v>
      </c>
    </row>
    <row r="1179" spans="1:6" hidden="1" x14ac:dyDescent="0.35">
      <c r="A1179" t="s">
        <v>10</v>
      </c>
      <c r="B1179">
        <v>30</v>
      </c>
      <c r="C1179">
        <v>67.104536650699998</v>
      </c>
      <c r="D1179">
        <v>4</v>
      </c>
      <c r="E1179" t="s">
        <v>262</v>
      </c>
      <c r="F1179">
        <f>IF(Table1[[#This Row],[Tumor Volume (mm3)]]=45,0,C1179-C1178)</f>
        <v>4.9955770894000011</v>
      </c>
    </row>
    <row r="1180" spans="1:6" hidden="1" x14ac:dyDescent="0.35">
      <c r="A1180" t="s">
        <v>10</v>
      </c>
      <c r="B1180">
        <v>35</v>
      </c>
      <c r="C1180">
        <v>67.873776751799994</v>
      </c>
      <c r="D1180">
        <v>4</v>
      </c>
      <c r="E1180" t="s">
        <v>262</v>
      </c>
      <c r="F1180">
        <f>IF(Table1[[#This Row],[Tumor Volume (mm3)]]=45,0,C1180-C1179)</f>
        <v>0.76924010109999585</v>
      </c>
    </row>
    <row r="1181" spans="1:6" hidden="1" x14ac:dyDescent="0.35">
      <c r="A1181" t="s">
        <v>10</v>
      </c>
      <c r="B1181">
        <v>40</v>
      </c>
      <c r="C1181">
        <v>74.106090773099993</v>
      </c>
      <c r="D1181">
        <v>4</v>
      </c>
      <c r="E1181" t="s">
        <v>262</v>
      </c>
      <c r="F1181">
        <f>IF(Table1[[#This Row],[Tumor Volume (mm3)]]=45,0,C1181-C1180)</f>
        <v>6.2323140212999988</v>
      </c>
    </row>
    <row r="1182" spans="1:6" hidden="1" x14ac:dyDescent="0.35">
      <c r="A1182" t="s">
        <v>10</v>
      </c>
      <c r="B1182">
        <v>45</v>
      </c>
      <c r="C1182">
        <v>75.294935904599996</v>
      </c>
      <c r="D1182">
        <v>4</v>
      </c>
      <c r="E1182" t="s">
        <v>262</v>
      </c>
      <c r="F1182">
        <f>IF(Table1[[#This Row],[Tumor Volume (mm3)]]=45,0,C1182-C1181)</f>
        <v>1.1888451315000026</v>
      </c>
    </row>
    <row r="1183" spans="1:6" x14ac:dyDescent="0.35">
      <c r="A1183" t="s">
        <v>170</v>
      </c>
      <c r="B1183">
        <v>0</v>
      </c>
      <c r="C1183">
        <v>45</v>
      </c>
      <c r="D1183">
        <v>0</v>
      </c>
      <c r="E1183" t="s">
        <v>263</v>
      </c>
      <c r="F1183">
        <f>IF(Table1[[#This Row],[Tumor Volume (mm3)]]=45,0,C1183-C1182)</f>
        <v>0</v>
      </c>
    </row>
    <row r="1184" spans="1:6" x14ac:dyDescent="0.35">
      <c r="A1184" t="s">
        <v>170</v>
      </c>
      <c r="B1184">
        <v>5</v>
      </c>
      <c r="C1184">
        <v>46.558532362299999</v>
      </c>
      <c r="D1184">
        <v>1</v>
      </c>
      <c r="E1184" t="s">
        <v>263</v>
      </c>
      <c r="F1184">
        <f>IF(Table1[[#This Row],[Tumor Volume (mm3)]]=45,0,C1184-C1183)</f>
        <v>1.5585323622999994</v>
      </c>
    </row>
    <row r="1185" spans="1:6" x14ac:dyDescent="0.35">
      <c r="A1185" t="s">
        <v>170</v>
      </c>
      <c r="B1185">
        <v>10</v>
      </c>
      <c r="C1185">
        <v>48.665606681699998</v>
      </c>
      <c r="D1185">
        <v>1</v>
      </c>
      <c r="E1185" t="s">
        <v>263</v>
      </c>
      <c r="F1185">
        <f>IF(Table1[[#This Row],[Tumor Volume (mm3)]]=45,0,C1185-C1184)</f>
        <v>2.1070743193999988</v>
      </c>
    </row>
    <row r="1186" spans="1:6" x14ac:dyDescent="0.35">
      <c r="A1186" t="s">
        <v>170</v>
      </c>
      <c r="B1186">
        <v>15</v>
      </c>
      <c r="C1186">
        <v>49.7707414379</v>
      </c>
      <c r="D1186">
        <v>1</v>
      </c>
      <c r="E1186" t="s">
        <v>263</v>
      </c>
      <c r="F1186">
        <f>IF(Table1[[#This Row],[Tumor Volume (mm3)]]=45,0,C1186-C1185)</f>
        <v>1.1051347562000018</v>
      </c>
    </row>
    <row r="1187" spans="1:6" x14ac:dyDescent="0.35">
      <c r="A1187" t="s">
        <v>170</v>
      </c>
      <c r="B1187">
        <v>20</v>
      </c>
      <c r="C1187">
        <v>54.205180540500002</v>
      </c>
      <c r="D1187">
        <v>1</v>
      </c>
      <c r="E1187" t="s">
        <v>263</v>
      </c>
      <c r="F1187">
        <f>IF(Table1[[#This Row],[Tumor Volume (mm3)]]=45,0,C1187-C1186)</f>
        <v>4.4344391026000025</v>
      </c>
    </row>
    <row r="1188" spans="1:6" x14ac:dyDescent="0.35">
      <c r="A1188" t="s">
        <v>170</v>
      </c>
      <c r="B1188">
        <v>25</v>
      </c>
      <c r="C1188">
        <v>55.341834156899999</v>
      </c>
      <c r="D1188">
        <v>2</v>
      </c>
      <c r="E1188" t="s">
        <v>263</v>
      </c>
      <c r="F1188">
        <f>IF(Table1[[#This Row],[Tumor Volume (mm3)]]=45,0,C1188-C1187)</f>
        <v>1.1366536163999967</v>
      </c>
    </row>
    <row r="1189" spans="1:6" x14ac:dyDescent="0.35">
      <c r="A1189" t="s">
        <v>96</v>
      </c>
      <c r="B1189">
        <v>0</v>
      </c>
      <c r="C1189">
        <v>45</v>
      </c>
      <c r="D1189">
        <v>0</v>
      </c>
      <c r="E1189" t="s">
        <v>259</v>
      </c>
      <c r="F1189">
        <f>IF(Table1[[#This Row],[Tumor Volume (mm3)]]=45,0,C1189-C1188)</f>
        <v>0</v>
      </c>
    </row>
    <row r="1190" spans="1:6" x14ac:dyDescent="0.35">
      <c r="A1190" t="s">
        <v>96</v>
      </c>
      <c r="B1190">
        <v>5</v>
      </c>
      <c r="C1190">
        <v>48.6676307472</v>
      </c>
      <c r="D1190">
        <v>0</v>
      </c>
      <c r="E1190" t="s">
        <v>259</v>
      </c>
      <c r="F1190">
        <f>IF(Table1[[#This Row],[Tumor Volume (mm3)]]=45,0,C1190-C1189)</f>
        <v>3.6676307472000005</v>
      </c>
    </row>
    <row r="1191" spans="1:6" x14ac:dyDescent="0.35">
      <c r="A1191" t="s">
        <v>96</v>
      </c>
      <c r="B1191">
        <v>10</v>
      </c>
      <c r="C1191">
        <v>53.362962940999999</v>
      </c>
      <c r="D1191">
        <v>0</v>
      </c>
      <c r="E1191" t="s">
        <v>259</v>
      </c>
      <c r="F1191">
        <f>IF(Table1[[#This Row],[Tumor Volume (mm3)]]=45,0,C1191-C1190)</f>
        <v>4.6953321937999988</v>
      </c>
    </row>
    <row r="1192" spans="1:6" x14ac:dyDescent="0.35">
      <c r="A1192" t="s">
        <v>96</v>
      </c>
      <c r="B1192">
        <v>15</v>
      </c>
      <c r="C1192">
        <v>55.251380325600003</v>
      </c>
      <c r="D1192">
        <v>0</v>
      </c>
      <c r="E1192" t="s">
        <v>259</v>
      </c>
      <c r="F1192">
        <f>IF(Table1[[#This Row],[Tumor Volume (mm3)]]=45,0,C1192-C1191)</f>
        <v>1.8884173846000039</v>
      </c>
    </row>
    <row r="1193" spans="1:6" x14ac:dyDescent="0.35">
      <c r="A1193" t="s">
        <v>96</v>
      </c>
      <c r="B1193">
        <v>20</v>
      </c>
      <c r="C1193">
        <v>56.587616797499997</v>
      </c>
      <c r="D1193">
        <v>0</v>
      </c>
      <c r="E1193" t="s">
        <v>259</v>
      </c>
      <c r="F1193">
        <f>IF(Table1[[#This Row],[Tumor Volume (mm3)]]=45,0,C1193-C1192)</f>
        <v>1.3362364718999942</v>
      </c>
    </row>
    <row r="1194" spans="1:6" x14ac:dyDescent="0.35">
      <c r="A1194" t="s">
        <v>96</v>
      </c>
      <c r="B1194">
        <v>25</v>
      </c>
      <c r="C1194">
        <v>58.098489458499998</v>
      </c>
      <c r="D1194">
        <v>0</v>
      </c>
      <c r="E1194" t="s">
        <v>259</v>
      </c>
      <c r="F1194">
        <f>IF(Table1[[#This Row],[Tumor Volume (mm3)]]=45,0,C1194-C1193)</f>
        <v>1.5108726610000005</v>
      </c>
    </row>
    <row r="1195" spans="1:6" x14ac:dyDescent="0.35">
      <c r="A1195" t="s">
        <v>96</v>
      </c>
      <c r="B1195">
        <v>30</v>
      </c>
      <c r="C1195">
        <v>63.269245522600002</v>
      </c>
      <c r="D1195">
        <v>0</v>
      </c>
      <c r="E1195" t="s">
        <v>259</v>
      </c>
      <c r="F1195">
        <f>IF(Table1[[#This Row],[Tumor Volume (mm3)]]=45,0,C1195-C1194)</f>
        <v>5.1707560641000043</v>
      </c>
    </row>
    <row r="1196" spans="1:6" x14ac:dyDescent="0.35">
      <c r="A1196" t="s">
        <v>96</v>
      </c>
      <c r="B1196">
        <v>35</v>
      </c>
      <c r="C1196">
        <v>66.492203797800002</v>
      </c>
      <c r="D1196">
        <v>1</v>
      </c>
      <c r="E1196" t="s">
        <v>259</v>
      </c>
      <c r="F1196">
        <f>IF(Table1[[#This Row],[Tumor Volume (mm3)]]=45,0,C1196-C1195)</f>
        <v>3.2229582751999999</v>
      </c>
    </row>
    <row r="1197" spans="1:6" x14ac:dyDescent="0.35">
      <c r="A1197" t="s">
        <v>96</v>
      </c>
      <c r="B1197">
        <v>40</v>
      </c>
      <c r="C1197">
        <v>69.038876178699994</v>
      </c>
      <c r="D1197">
        <v>1</v>
      </c>
      <c r="E1197" t="s">
        <v>259</v>
      </c>
      <c r="F1197">
        <f>IF(Table1[[#This Row],[Tumor Volume (mm3)]]=45,0,C1197-C1196)</f>
        <v>2.5466723808999916</v>
      </c>
    </row>
    <row r="1198" spans="1:6" hidden="1" x14ac:dyDescent="0.35">
      <c r="A1198" t="s">
        <v>221</v>
      </c>
      <c r="B1198">
        <v>0</v>
      </c>
      <c r="C1198">
        <v>45</v>
      </c>
      <c r="D1198">
        <v>0</v>
      </c>
      <c r="E1198" t="s">
        <v>258</v>
      </c>
      <c r="F1198">
        <f>IF(Table1[[#This Row],[Tumor Volume (mm3)]]=45,0,C1198-C1197)</f>
        <v>0</v>
      </c>
    </row>
    <row r="1199" spans="1:6" hidden="1" x14ac:dyDescent="0.35">
      <c r="A1199" t="s">
        <v>221</v>
      </c>
      <c r="B1199">
        <v>5</v>
      </c>
      <c r="C1199">
        <v>46.827934176799999</v>
      </c>
      <c r="D1199">
        <v>0</v>
      </c>
      <c r="E1199" t="s">
        <v>258</v>
      </c>
      <c r="F1199">
        <f>IF(Table1[[#This Row],[Tumor Volume (mm3)]]=45,0,C1199-C1198)</f>
        <v>1.8279341767999995</v>
      </c>
    </row>
    <row r="1200" spans="1:6" hidden="1" x14ac:dyDescent="0.35">
      <c r="A1200" t="s">
        <v>221</v>
      </c>
      <c r="B1200">
        <v>10</v>
      </c>
      <c r="C1200">
        <v>50.517497891700003</v>
      </c>
      <c r="D1200">
        <v>0</v>
      </c>
      <c r="E1200" t="s">
        <v>258</v>
      </c>
      <c r="F1200">
        <f>IF(Table1[[#This Row],[Tumor Volume (mm3)]]=45,0,C1200-C1199)</f>
        <v>3.6895637149000038</v>
      </c>
    </row>
    <row r="1201" spans="1:6" hidden="1" x14ac:dyDescent="0.35">
      <c r="A1201" t="s">
        <v>221</v>
      </c>
      <c r="B1201">
        <v>15</v>
      </c>
      <c r="C1201">
        <v>52.198368177200003</v>
      </c>
      <c r="D1201">
        <v>0</v>
      </c>
      <c r="E1201" t="s">
        <v>258</v>
      </c>
      <c r="F1201">
        <f>IF(Table1[[#This Row],[Tumor Volume (mm3)]]=45,0,C1201-C1200)</f>
        <v>1.6808702854999993</v>
      </c>
    </row>
    <row r="1202" spans="1:6" hidden="1" x14ac:dyDescent="0.35">
      <c r="A1202" t="s">
        <v>221</v>
      </c>
      <c r="B1202">
        <v>20</v>
      </c>
      <c r="C1202">
        <v>52.905298606300001</v>
      </c>
      <c r="D1202">
        <v>0</v>
      </c>
      <c r="E1202" t="s">
        <v>258</v>
      </c>
      <c r="F1202">
        <f>IF(Table1[[#This Row],[Tumor Volume (mm3)]]=45,0,C1202-C1201)</f>
        <v>0.70693042909999804</v>
      </c>
    </row>
    <row r="1203" spans="1:6" hidden="1" x14ac:dyDescent="0.35">
      <c r="A1203" t="s">
        <v>221</v>
      </c>
      <c r="B1203">
        <v>25</v>
      </c>
      <c r="C1203">
        <v>54.510574925</v>
      </c>
      <c r="D1203">
        <v>0</v>
      </c>
      <c r="E1203" t="s">
        <v>258</v>
      </c>
      <c r="F1203">
        <f>IF(Table1[[#This Row],[Tumor Volume (mm3)]]=45,0,C1203-C1202)</f>
        <v>1.6052763186999996</v>
      </c>
    </row>
    <row r="1204" spans="1:6" hidden="1" x14ac:dyDescent="0.35">
      <c r="A1204" t="s">
        <v>221</v>
      </c>
      <c r="B1204">
        <v>30</v>
      </c>
      <c r="C1204">
        <v>56.4064217341</v>
      </c>
      <c r="D1204">
        <v>0</v>
      </c>
      <c r="E1204" t="s">
        <v>258</v>
      </c>
      <c r="F1204">
        <f>IF(Table1[[#This Row],[Tumor Volume (mm3)]]=45,0,C1204-C1203)</f>
        <v>1.8958468091</v>
      </c>
    </row>
    <row r="1205" spans="1:6" hidden="1" x14ac:dyDescent="0.35">
      <c r="A1205" t="s">
        <v>221</v>
      </c>
      <c r="B1205">
        <v>35</v>
      </c>
      <c r="C1205">
        <v>57.538555462799998</v>
      </c>
      <c r="D1205">
        <v>1</v>
      </c>
      <c r="E1205" t="s">
        <v>258</v>
      </c>
      <c r="F1205">
        <f>IF(Table1[[#This Row],[Tumor Volume (mm3)]]=45,0,C1205-C1204)</f>
        <v>1.1321337286999977</v>
      </c>
    </row>
    <row r="1206" spans="1:6" hidden="1" x14ac:dyDescent="0.35">
      <c r="A1206" t="s">
        <v>221</v>
      </c>
      <c r="B1206">
        <v>40</v>
      </c>
      <c r="C1206">
        <v>59.305288057299997</v>
      </c>
      <c r="D1206">
        <v>1</v>
      </c>
      <c r="E1206" t="s">
        <v>258</v>
      </c>
      <c r="F1206">
        <f>IF(Table1[[#This Row],[Tumor Volume (mm3)]]=45,0,C1206-C1205)</f>
        <v>1.7667325944999988</v>
      </c>
    </row>
    <row r="1207" spans="1:6" hidden="1" x14ac:dyDescent="0.35">
      <c r="A1207" t="s">
        <v>221</v>
      </c>
      <c r="B1207">
        <v>45</v>
      </c>
      <c r="C1207">
        <v>61.433892225100003</v>
      </c>
      <c r="D1207">
        <v>1</v>
      </c>
      <c r="E1207" t="s">
        <v>258</v>
      </c>
      <c r="F1207">
        <f>IF(Table1[[#This Row],[Tumor Volume (mm3)]]=45,0,C1207-C1206)</f>
        <v>2.1286041678000061</v>
      </c>
    </row>
    <row r="1208" spans="1:6" x14ac:dyDescent="0.35">
      <c r="A1208" t="s">
        <v>107</v>
      </c>
      <c r="B1208">
        <v>0</v>
      </c>
      <c r="C1208">
        <v>45</v>
      </c>
      <c r="D1208">
        <v>0</v>
      </c>
      <c r="E1208" t="s">
        <v>259</v>
      </c>
      <c r="F1208">
        <f>IF(Table1[[#This Row],[Tumor Volume (mm3)]]=45,0,C1208-C1207)</f>
        <v>0</v>
      </c>
    </row>
    <row r="1209" spans="1:6" x14ac:dyDescent="0.35">
      <c r="A1209" t="s">
        <v>107</v>
      </c>
      <c r="B1209">
        <v>5</v>
      </c>
      <c r="C1209">
        <v>47.000627172800002</v>
      </c>
      <c r="D1209">
        <v>0</v>
      </c>
      <c r="E1209" t="s">
        <v>259</v>
      </c>
      <c r="F1209">
        <f>IF(Table1[[#This Row],[Tumor Volume (mm3)]]=45,0,C1209-C1208)</f>
        <v>2.0006271728000016</v>
      </c>
    </row>
    <row r="1210" spans="1:6" x14ac:dyDescent="0.35">
      <c r="A1210" t="s">
        <v>107</v>
      </c>
      <c r="B1210">
        <v>10</v>
      </c>
      <c r="C1210">
        <v>47.545845853199999</v>
      </c>
      <c r="D1210">
        <v>0</v>
      </c>
      <c r="E1210" t="s">
        <v>259</v>
      </c>
      <c r="F1210">
        <f>IF(Table1[[#This Row],[Tumor Volume (mm3)]]=45,0,C1210-C1209)</f>
        <v>0.54521868039999788</v>
      </c>
    </row>
    <row r="1211" spans="1:6" x14ac:dyDescent="0.35">
      <c r="A1211" t="s">
        <v>107</v>
      </c>
      <c r="B1211">
        <v>15</v>
      </c>
      <c r="C1211">
        <v>49.657709727899999</v>
      </c>
      <c r="D1211">
        <v>0</v>
      </c>
      <c r="E1211" t="s">
        <v>259</v>
      </c>
      <c r="F1211">
        <f>IF(Table1[[#This Row],[Tumor Volume (mm3)]]=45,0,C1211-C1210)</f>
        <v>2.1118638746999991</v>
      </c>
    </row>
    <row r="1212" spans="1:6" x14ac:dyDescent="0.35">
      <c r="A1212" t="s">
        <v>107</v>
      </c>
      <c r="B1212">
        <v>20</v>
      </c>
      <c r="C1212">
        <v>50.358069470399997</v>
      </c>
      <c r="D1212">
        <v>0</v>
      </c>
      <c r="E1212" t="s">
        <v>259</v>
      </c>
      <c r="F1212">
        <f>IF(Table1[[#This Row],[Tumor Volume (mm3)]]=45,0,C1212-C1211)</f>
        <v>0.70035974249999811</v>
      </c>
    </row>
    <row r="1213" spans="1:6" x14ac:dyDescent="0.35">
      <c r="A1213" t="s">
        <v>107</v>
      </c>
      <c r="B1213">
        <v>25</v>
      </c>
      <c r="C1213">
        <v>52.544704801400002</v>
      </c>
      <c r="D1213">
        <v>1</v>
      </c>
      <c r="E1213" t="s">
        <v>259</v>
      </c>
      <c r="F1213">
        <f>IF(Table1[[#This Row],[Tumor Volume (mm3)]]=45,0,C1213-C1212)</f>
        <v>2.1866353310000051</v>
      </c>
    </row>
    <row r="1214" spans="1:6" x14ac:dyDescent="0.35">
      <c r="A1214" t="s">
        <v>107</v>
      </c>
      <c r="B1214">
        <v>30</v>
      </c>
      <c r="C1214">
        <v>56.339104317299999</v>
      </c>
      <c r="D1214">
        <v>1</v>
      </c>
      <c r="E1214" t="s">
        <v>259</v>
      </c>
      <c r="F1214">
        <f>IF(Table1[[#This Row],[Tumor Volume (mm3)]]=45,0,C1214-C1213)</f>
        <v>3.7943995158999968</v>
      </c>
    </row>
    <row r="1215" spans="1:6" x14ac:dyDescent="0.35">
      <c r="A1215" t="s">
        <v>107</v>
      </c>
      <c r="B1215">
        <v>35</v>
      </c>
      <c r="C1215">
        <v>59.131022974099999</v>
      </c>
      <c r="D1215">
        <v>1</v>
      </c>
      <c r="E1215" t="s">
        <v>259</v>
      </c>
      <c r="F1215">
        <f>IF(Table1[[#This Row],[Tumor Volume (mm3)]]=45,0,C1215-C1214)</f>
        <v>2.7919186568000001</v>
      </c>
    </row>
    <row r="1216" spans="1:6" hidden="1" x14ac:dyDescent="0.35">
      <c r="A1216" t="s">
        <v>12</v>
      </c>
      <c r="B1216">
        <v>0</v>
      </c>
      <c r="C1216">
        <v>45</v>
      </c>
      <c r="D1216">
        <v>0</v>
      </c>
      <c r="E1216" t="s">
        <v>262</v>
      </c>
      <c r="F1216">
        <f>IF(Table1[[#This Row],[Tumor Volume (mm3)]]=45,0,C1216-C1215)</f>
        <v>0</v>
      </c>
    </row>
    <row r="1217" spans="1:6" hidden="1" x14ac:dyDescent="0.35">
      <c r="A1217" t="s">
        <v>12</v>
      </c>
      <c r="B1217">
        <v>5</v>
      </c>
      <c r="C1217">
        <v>47.864440003200002</v>
      </c>
      <c r="D1217">
        <v>0</v>
      </c>
      <c r="E1217" t="s">
        <v>262</v>
      </c>
      <c r="F1217">
        <f>IF(Table1[[#This Row],[Tumor Volume (mm3)]]=45,0,C1217-C1216)</f>
        <v>2.8644400032000021</v>
      </c>
    </row>
    <row r="1218" spans="1:6" hidden="1" x14ac:dyDescent="0.35">
      <c r="A1218" t="s">
        <v>12</v>
      </c>
      <c r="B1218">
        <v>10</v>
      </c>
      <c r="C1218">
        <v>51.236605572400002</v>
      </c>
      <c r="D1218">
        <v>0</v>
      </c>
      <c r="E1218" t="s">
        <v>262</v>
      </c>
      <c r="F1218">
        <f>IF(Table1[[#This Row],[Tumor Volume (mm3)]]=45,0,C1218-C1217)</f>
        <v>3.3721655691999999</v>
      </c>
    </row>
    <row r="1219" spans="1:6" hidden="1" x14ac:dyDescent="0.35">
      <c r="A1219" t="s">
        <v>45</v>
      </c>
      <c r="B1219">
        <v>0</v>
      </c>
      <c r="C1219">
        <v>45</v>
      </c>
      <c r="D1219">
        <v>0</v>
      </c>
      <c r="E1219" t="s">
        <v>256</v>
      </c>
      <c r="F1219">
        <f>IF(Table1[[#This Row],[Tumor Volume (mm3)]]=45,0,C1219-C1218)</f>
        <v>0</v>
      </c>
    </row>
    <row r="1220" spans="1:6" hidden="1" x14ac:dyDescent="0.35">
      <c r="A1220" t="s">
        <v>45</v>
      </c>
      <c r="B1220">
        <v>5</v>
      </c>
      <c r="C1220">
        <v>46.716398503900002</v>
      </c>
      <c r="D1220">
        <v>1</v>
      </c>
      <c r="E1220" t="s">
        <v>256</v>
      </c>
      <c r="F1220">
        <f>IF(Table1[[#This Row],[Tumor Volume (mm3)]]=45,0,C1220-C1219)</f>
        <v>1.7163985039000025</v>
      </c>
    </row>
    <row r="1221" spans="1:6" hidden="1" x14ac:dyDescent="0.35">
      <c r="A1221" t="s">
        <v>45</v>
      </c>
      <c r="B1221">
        <v>10</v>
      </c>
      <c r="C1221">
        <v>47.953843769199999</v>
      </c>
      <c r="D1221">
        <v>2</v>
      </c>
      <c r="E1221" t="s">
        <v>256</v>
      </c>
      <c r="F1221">
        <f>IF(Table1[[#This Row],[Tumor Volume (mm3)]]=45,0,C1221-C1220)</f>
        <v>1.2374452652999963</v>
      </c>
    </row>
    <row r="1222" spans="1:6" hidden="1" x14ac:dyDescent="0.35">
      <c r="A1222" t="s">
        <v>45</v>
      </c>
      <c r="B1222">
        <v>15</v>
      </c>
      <c r="C1222">
        <v>49.159748620499997</v>
      </c>
      <c r="D1222">
        <v>3</v>
      </c>
      <c r="E1222" t="s">
        <v>256</v>
      </c>
      <c r="F1222">
        <f>IF(Table1[[#This Row],[Tumor Volume (mm3)]]=45,0,C1222-C1221)</f>
        <v>1.2059048512999979</v>
      </c>
    </row>
    <row r="1223" spans="1:6" hidden="1" x14ac:dyDescent="0.35">
      <c r="A1223" t="s">
        <v>45</v>
      </c>
      <c r="B1223">
        <v>20</v>
      </c>
      <c r="C1223">
        <v>51.909024942800002</v>
      </c>
      <c r="D1223">
        <v>4</v>
      </c>
      <c r="E1223" t="s">
        <v>256</v>
      </c>
      <c r="F1223">
        <f>IF(Table1[[#This Row],[Tumor Volume (mm3)]]=45,0,C1223-C1222)</f>
        <v>2.7492763223000054</v>
      </c>
    </row>
    <row r="1224" spans="1:6" hidden="1" x14ac:dyDescent="0.35">
      <c r="A1224" t="s">
        <v>45</v>
      </c>
      <c r="B1224">
        <v>25</v>
      </c>
      <c r="C1224">
        <v>52.780489297199999</v>
      </c>
      <c r="D1224">
        <v>4</v>
      </c>
      <c r="E1224" t="s">
        <v>256</v>
      </c>
      <c r="F1224">
        <f>IF(Table1[[#This Row],[Tumor Volume (mm3)]]=45,0,C1224-C1223)</f>
        <v>0.87146435439999692</v>
      </c>
    </row>
    <row r="1225" spans="1:6" hidden="1" x14ac:dyDescent="0.35">
      <c r="A1225" t="s">
        <v>45</v>
      </c>
      <c r="B1225">
        <v>30</v>
      </c>
      <c r="C1225">
        <v>54.656548721</v>
      </c>
      <c r="D1225">
        <v>4</v>
      </c>
      <c r="E1225" t="s">
        <v>256</v>
      </c>
      <c r="F1225">
        <f>IF(Table1[[#This Row],[Tumor Volume (mm3)]]=45,0,C1225-C1224)</f>
        <v>1.876059423800001</v>
      </c>
    </row>
    <row r="1226" spans="1:6" hidden="1" x14ac:dyDescent="0.35">
      <c r="A1226" t="s">
        <v>224</v>
      </c>
      <c r="B1226">
        <v>0</v>
      </c>
      <c r="C1226">
        <v>45</v>
      </c>
      <c r="D1226">
        <v>0</v>
      </c>
      <c r="E1226" t="s">
        <v>258</v>
      </c>
      <c r="F1226">
        <f>IF(Table1[[#This Row],[Tumor Volume (mm3)]]=45,0,C1226-C1225)</f>
        <v>0</v>
      </c>
    </row>
    <row r="1227" spans="1:6" hidden="1" x14ac:dyDescent="0.35">
      <c r="A1227" t="s">
        <v>224</v>
      </c>
      <c r="B1227">
        <v>5</v>
      </c>
      <c r="C1227">
        <v>46.776816238800002</v>
      </c>
      <c r="D1227">
        <v>1</v>
      </c>
      <c r="E1227" t="s">
        <v>258</v>
      </c>
      <c r="F1227">
        <f>IF(Table1[[#This Row],[Tumor Volume (mm3)]]=45,0,C1227-C1226)</f>
        <v>1.7768162388000022</v>
      </c>
    </row>
    <row r="1228" spans="1:6" hidden="1" x14ac:dyDescent="0.35">
      <c r="A1228" t="s">
        <v>224</v>
      </c>
      <c r="B1228">
        <v>10</v>
      </c>
      <c r="C1228">
        <v>47.839100499200001</v>
      </c>
      <c r="D1228">
        <v>1</v>
      </c>
      <c r="E1228" t="s">
        <v>258</v>
      </c>
      <c r="F1228">
        <f>IF(Table1[[#This Row],[Tumor Volume (mm3)]]=45,0,C1228-C1227)</f>
        <v>1.0622842603999985</v>
      </c>
    </row>
    <row r="1229" spans="1:6" hidden="1" x14ac:dyDescent="0.35">
      <c r="A1229" t="s">
        <v>224</v>
      </c>
      <c r="B1229">
        <v>15</v>
      </c>
      <c r="C1229">
        <v>48.468482596199998</v>
      </c>
      <c r="D1229">
        <v>1</v>
      </c>
      <c r="E1229" t="s">
        <v>258</v>
      </c>
      <c r="F1229">
        <f>IF(Table1[[#This Row],[Tumor Volume (mm3)]]=45,0,C1229-C1228)</f>
        <v>0.62938209699999703</v>
      </c>
    </row>
    <row r="1230" spans="1:6" hidden="1" x14ac:dyDescent="0.35">
      <c r="A1230" t="s">
        <v>224</v>
      </c>
      <c r="B1230">
        <v>20</v>
      </c>
      <c r="C1230">
        <v>50.239855801099999</v>
      </c>
      <c r="D1230">
        <v>1</v>
      </c>
      <c r="E1230" t="s">
        <v>258</v>
      </c>
      <c r="F1230">
        <f>IF(Table1[[#This Row],[Tumor Volume (mm3)]]=45,0,C1230-C1229)</f>
        <v>1.7713732049000015</v>
      </c>
    </row>
    <row r="1231" spans="1:6" hidden="1" x14ac:dyDescent="0.35">
      <c r="A1231" t="s">
        <v>224</v>
      </c>
      <c r="B1231">
        <v>25</v>
      </c>
      <c r="C1231">
        <v>52.430066488199998</v>
      </c>
      <c r="D1231">
        <v>1</v>
      </c>
      <c r="E1231" t="s">
        <v>258</v>
      </c>
      <c r="F1231">
        <f>IF(Table1[[#This Row],[Tumor Volume (mm3)]]=45,0,C1231-C1230)</f>
        <v>2.1902106870999987</v>
      </c>
    </row>
    <row r="1232" spans="1:6" hidden="1" x14ac:dyDescent="0.35">
      <c r="A1232" t="s">
        <v>224</v>
      </c>
      <c r="B1232">
        <v>30</v>
      </c>
      <c r="C1232">
        <v>54.952225851000001</v>
      </c>
      <c r="D1232">
        <v>1</v>
      </c>
      <c r="E1232" t="s">
        <v>258</v>
      </c>
      <c r="F1232">
        <f>IF(Table1[[#This Row],[Tumor Volume (mm3)]]=45,0,C1232-C1231)</f>
        <v>2.5221593628000036</v>
      </c>
    </row>
    <row r="1233" spans="1:6" hidden="1" x14ac:dyDescent="0.35">
      <c r="A1233" t="s">
        <v>224</v>
      </c>
      <c r="B1233">
        <v>35</v>
      </c>
      <c r="C1233">
        <v>59.253484331000003</v>
      </c>
      <c r="D1233">
        <v>1</v>
      </c>
      <c r="E1233" t="s">
        <v>258</v>
      </c>
      <c r="F1233">
        <f>IF(Table1[[#This Row],[Tumor Volume (mm3)]]=45,0,C1233-C1232)</f>
        <v>4.3012584800000013</v>
      </c>
    </row>
    <row r="1234" spans="1:6" hidden="1" x14ac:dyDescent="0.35">
      <c r="A1234" t="s">
        <v>224</v>
      </c>
      <c r="B1234">
        <v>40</v>
      </c>
      <c r="C1234">
        <v>64.192341135199996</v>
      </c>
      <c r="D1234">
        <v>1</v>
      </c>
      <c r="E1234" t="s">
        <v>258</v>
      </c>
      <c r="F1234">
        <f>IF(Table1[[#This Row],[Tumor Volume (mm3)]]=45,0,C1234-C1233)</f>
        <v>4.9388568041999932</v>
      </c>
    </row>
    <row r="1235" spans="1:6" hidden="1" x14ac:dyDescent="0.35">
      <c r="A1235" t="s">
        <v>136</v>
      </c>
      <c r="B1235">
        <v>0</v>
      </c>
      <c r="C1235">
        <v>45</v>
      </c>
      <c r="D1235">
        <v>0</v>
      </c>
      <c r="E1235" t="s">
        <v>260</v>
      </c>
      <c r="F1235">
        <f>IF(Table1[[#This Row],[Tumor Volume (mm3)]]=45,0,C1235-C1234)</f>
        <v>0</v>
      </c>
    </row>
    <row r="1236" spans="1:6" hidden="1" x14ac:dyDescent="0.35">
      <c r="A1236" t="s">
        <v>136</v>
      </c>
      <c r="B1236">
        <v>5</v>
      </c>
      <c r="C1236">
        <v>45.832653777200001</v>
      </c>
      <c r="D1236">
        <v>0</v>
      </c>
      <c r="E1236" t="s">
        <v>260</v>
      </c>
      <c r="F1236">
        <f>IF(Table1[[#This Row],[Tumor Volume (mm3)]]=45,0,C1236-C1235)</f>
        <v>0.83265377720000089</v>
      </c>
    </row>
    <row r="1237" spans="1:6" hidden="1" x14ac:dyDescent="0.35">
      <c r="A1237" t="s">
        <v>136</v>
      </c>
      <c r="B1237">
        <v>10</v>
      </c>
      <c r="C1237">
        <v>50.311646869599997</v>
      </c>
      <c r="D1237">
        <v>0</v>
      </c>
      <c r="E1237" t="s">
        <v>260</v>
      </c>
      <c r="F1237">
        <f>IF(Table1[[#This Row],[Tumor Volume (mm3)]]=45,0,C1237-C1236)</f>
        <v>4.4789930923999961</v>
      </c>
    </row>
    <row r="1238" spans="1:6" hidden="1" x14ac:dyDescent="0.35">
      <c r="A1238" t="s">
        <v>136</v>
      </c>
      <c r="B1238">
        <v>15</v>
      </c>
      <c r="C1238">
        <v>52.133081385899999</v>
      </c>
      <c r="D1238">
        <v>0</v>
      </c>
      <c r="E1238" t="s">
        <v>260</v>
      </c>
      <c r="F1238">
        <f>IF(Table1[[#This Row],[Tumor Volume (mm3)]]=45,0,C1238-C1237)</f>
        <v>1.8214345163000019</v>
      </c>
    </row>
    <row r="1239" spans="1:6" hidden="1" x14ac:dyDescent="0.35">
      <c r="A1239" t="s">
        <v>136</v>
      </c>
      <c r="B1239">
        <v>20</v>
      </c>
      <c r="C1239">
        <v>52.672712054599998</v>
      </c>
      <c r="D1239">
        <v>0</v>
      </c>
      <c r="E1239" t="s">
        <v>260</v>
      </c>
      <c r="F1239">
        <f>IF(Table1[[#This Row],[Tumor Volume (mm3)]]=45,0,C1239-C1238)</f>
        <v>0.53963066869999921</v>
      </c>
    </row>
    <row r="1240" spans="1:6" hidden="1" x14ac:dyDescent="0.35">
      <c r="A1240" t="s">
        <v>136</v>
      </c>
      <c r="B1240">
        <v>25</v>
      </c>
      <c r="C1240">
        <v>57.257582871700002</v>
      </c>
      <c r="D1240">
        <v>0</v>
      </c>
      <c r="E1240" t="s">
        <v>260</v>
      </c>
      <c r="F1240">
        <f>IF(Table1[[#This Row],[Tumor Volume (mm3)]]=45,0,C1240-C1239)</f>
        <v>4.5848708171000041</v>
      </c>
    </row>
    <row r="1241" spans="1:6" hidden="1" x14ac:dyDescent="0.35">
      <c r="A1241" t="s">
        <v>136</v>
      </c>
      <c r="B1241">
        <v>30</v>
      </c>
      <c r="C1241">
        <v>59.364353504500002</v>
      </c>
      <c r="D1241">
        <v>1</v>
      </c>
      <c r="E1241" t="s">
        <v>260</v>
      </c>
      <c r="F1241">
        <f>IF(Table1[[#This Row],[Tumor Volume (mm3)]]=45,0,C1241-C1240)</f>
        <v>2.1067706328</v>
      </c>
    </row>
    <row r="1242" spans="1:6" hidden="1" x14ac:dyDescent="0.35">
      <c r="A1242" t="s">
        <v>136</v>
      </c>
      <c r="B1242">
        <v>35</v>
      </c>
      <c r="C1242">
        <v>60.838660593100002</v>
      </c>
      <c r="D1242">
        <v>1</v>
      </c>
      <c r="E1242" t="s">
        <v>260</v>
      </c>
      <c r="F1242">
        <f>IF(Table1[[#This Row],[Tumor Volume (mm3)]]=45,0,C1242-C1241)</f>
        <v>1.4743070885999998</v>
      </c>
    </row>
    <row r="1243" spans="1:6" hidden="1" x14ac:dyDescent="0.35">
      <c r="A1243" t="s">
        <v>136</v>
      </c>
      <c r="B1243">
        <v>40</v>
      </c>
      <c r="C1243">
        <v>63.194428071099999</v>
      </c>
      <c r="D1243">
        <v>2</v>
      </c>
      <c r="E1243" t="s">
        <v>260</v>
      </c>
      <c r="F1243">
        <f>IF(Table1[[#This Row],[Tumor Volume (mm3)]]=45,0,C1243-C1242)</f>
        <v>2.3557674779999971</v>
      </c>
    </row>
    <row r="1244" spans="1:6" hidden="1" x14ac:dyDescent="0.35">
      <c r="A1244" t="s">
        <v>136</v>
      </c>
      <c r="B1244">
        <v>45</v>
      </c>
      <c r="C1244">
        <v>68.611060747699995</v>
      </c>
      <c r="D1244">
        <v>3</v>
      </c>
      <c r="E1244" t="s">
        <v>260</v>
      </c>
      <c r="F1244">
        <f>IF(Table1[[#This Row],[Tumor Volume (mm3)]]=45,0,C1244-C1243)</f>
        <v>5.4166326765999955</v>
      </c>
    </row>
    <row r="1245" spans="1:6" hidden="1" x14ac:dyDescent="0.35">
      <c r="A1245" t="s">
        <v>161</v>
      </c>
      <c r="B1245">
        <v>0</v>
      </c>
      <c r="C1245">
        <v>45</v>
      </c>
      <c r="D1245">
        <v>0</v>
      </c>
      <c r="E1245" t="s">
        <v>257</v>
      </c>
      <c r="F1245">
        <f>IF(Table1[[#This Row],[Tumor Volume (mm3)]]=45,0,C1245-C1244)</f>
        <v>0</v>
      </c>
    </row>
    <row r="1246" spans="1:6" hidden="1" x14ac:dyDescent="0.35">
      <c r="A1246" t="s">
        <v>161</v>
      </c>
      <c r="B1246">
        <v>5</v>
      </c>
      <c r="C1246">
        <v>45.955398947100001</v>
      </c>
      <c r="D1246">
        <v>1</v>
      </c>
      <c r="E1246" t="s">
        <v>257</v>
      </c>
      <c r="F1246">
        <f>IF(Table1[[#This Row],[Tumor Volume (mm3)]]=45,0,C1246-C1245)</f>
        <v>0.95539894710000084</v>
      </c>
    </row>
    <row r="1247" spans="1:6" hidden="1" x14ac:dyDescent="0.35">
      <c r="A1247" t="s">
        <v>161</v>
      </c>
      <c r="B1247">
        <v>10</v>
      </c>
      <c r="C1247">
        <v>47.013575144000001</v>
      </c>
      <c r="D1247">
        <v>1</v>
      </c>
      <c r="E1247" t="s">
        <v>257</v>
      </c>
      <c r="F1247">
        <f>IF(Table1[[#This Row],[Tumor Volume (mm3)]]=45,0,C1247-C1246)</f>
        <v>1.0581761968999999</v>
      </c>
    </row>
    <row r="1248" spans="1:6" hidden="1" x14ac:dyDescent="0.35">
      <c r="A1248" t="s">
        <v>161</v>
      </c>
      <c r="B1248">
        <v>15</v>
      </c>
      <c r="C1248">
        <v>48.322640182199997</v>
      </c>
      <c r="D1248">
        <v>2</v>
      </c>
      <c r="E1248" t="s">
        <v>257</v>
      </c>
      <c r="F1248">
        <f>IF(Table1[[#This Row],[Tumor Volume (mm3)]]=45,0,C1248-C1247)</f>
        <v>1.3090650381999964</v>
      </c>
    </row>
    <row r="1249" spans="1:6" hidden="1" x14ac:dyDescent="0.35">
      <c r="A1249" t="s">
        <v>161</v>
      </c>
      <c r="B1249">
        <v>20</v>
      </c>
      <c r="C1249">
        <v>51.185976479899999</v>
      </c>
      <c r="D1249">
        <v>2</v>
      </c>
      <c r="E1249" t="s">
        <v>257</v>
      </c>
      <c r="F1249">
        <f>IF(Table1[[#This Row],[Tumor Volume (mm3)]]=45,0,C1249-C1248)</f>
        <v>2.8633362977000019</v>
      </c>
    </row>
    <row r="1250" spans="1:6" hidden="1" x14ac:dyDescent="0.35">
      <c r="A1250" t="s">
        <v>161</v>
      </c>
      <c r="B1250">
        <v>25</v>
      </c>
      <c r="C1250">
        <v>51.968210562199999</v>
      </c>
      <c r="D1250">
        <v>2</v>
      </c>
      <c r="E1250" t="s">
        <v>257</v>
      </c>
      <c r="F1250">
        <f>IF(Table1[[#This Row],[Tumor Volume (mm3)]]=45,0,C1250-C1249)</f>
        <v>0.78223408230000047</v>
      </c>
    </row>
    <row r="1251" spans="1:6" hidden="1" x14ac:dyDescent="0.35">
      <c r="A1251" t="s">
        <v>161</v>
      </c>
      <c r="B1251">
        <v>30</v>
      </c>
      <c r="C1251">
        <v>52.648893495599999</v>
      </c>
      <c r="D1251">
        <v>2</v>
      </c>
      <c r="E1251" t="s">
        <v>257</v>
      </c>
      <c r="F1251">
        <f>IF(Table1[[#This Row],[Tumor Volume (mm3)]]=45,0,C1251-C1250)</f>
        <v>0.68068293339999997</v>
      </c>
    </row>
    <row r="1252" spans="1:6" hidden="1" x14ac:dyDescent="0.35">
      <c r="A1252" t="s">
        <v>161</v>
      </c>
      <c r="B1252">
        <v>35</v>
      </c>
      <c r="C1252">
        <v>53.7131579152</v>
      </c>
      <c r="D1252">
        <v>2</v>
      </c>
      <c r="E1252" t="s">
        <v>257</v>
      </c>
      <c r="F1252">
        <f>IF(Table1[[#This Row],[Tumor Volume (mm3)]]=45,0,C1252-C1251)</f>
        <v>1.0642644196000006</v>
      </c>
    </row>
    <row r="1253" spans="1:6" hidden="1" x14ac:dyDescent="0.35">
      <c r="A1253" t="s">
        <v>115</v>
      </c>
      <c r="B1253">
        <v>0</v>
      </c>
      <c r="C1253">
        <v>45</v>
      </c>
      <c r="D1253">
        <v>0</v>
      </c>
      <c r="E1253" t="s">
        <v>261</v>
      </c>
      <c r="F1253">
        <f>IF(Table1[[#This Row],[Tumor Volume (mm3)]]=45,0,C1253-C1252)</f>
        <v>0</v>
      </c>
    </row>
    <row r="1254" spans="1:6" hidden="1" x14ac:dyDescent="0.35">
      <c r="A1254" t="s">
        <v>115</v>
      </c>
      <c r="B1254">
        <v>5</v>
      </c>
      <c r="C1254">
        <v>45.766111039800002</v>
      </c>
      <c r="D1254">
        <v>0</v>
      </c>
      <c r="E1254" t="s">
        <v>261</v>
      </c>
      <c r="F1254">
        <f>IF(Table1[[#This Row],[Tumor Volume (mm3)]]=45,0,C1254-C1253)</f>
        <v>0.76611103980000195</v>
      </c>
    </row>
    <row r="1255" spans="1:6" hidden="1" x14ac:dyDescent="0.35">
      <c r="A1255" t="s">
        <v>115</v>
      </c>
      <c r="B1255">
        <v>10</v>
      </c>
      <c r="C1255">
        <v>42.5379859779</v>
      </c>
      <c r="D1255">
        <v>0</v>
      </c>
      <c r="E1255" t="s">
        <v>261</v>
      </c>
      <c r="F1255">
        <f>IF(Table1[[#This Row],[Tumor Volume (mm3)]]=45,0,C1255-C1254)</f>
        <v>-3.2281250619000019</v>
      </c>
    </row>
    <row r="1256" spans="1:6" hidden="1" x14ac:dyDescent="0.35">
      <c r="A1256" t="s">
        <v>115</v>
      </c>
      <c r="B1256">
        <v>15</v>
      </c>
      <c r="C1256">
        <v>41.395660360199997</v>
      </c>
      <c r="D1256">
        <v>0</v>
      </c>
      <c r="E1256" t="s">
        <v>261</v>
      </c>
      <c r="F1256">
        <f>IF(Table1[[#This Row],[Tumor Volume (mm3)]]=45,0,C1256-C1255)</f>
        <v>-1.1423256177000027</v>
      </c>
    </row>
    <row r="1257" spans="1:6" hidden="1" x14ac:dyDescent="0.35">
      <c r="A1257" t="s">
        <v>115</v>
      </c>
      <c r="B1257">
        <v>20</v>
      </c>
      <c r="C1257">
        <v>41.925586597299997</v>
      </c>
      <c r="D1257">
        <v>0</v>
      </c>
      <c r="E1257" t="s">
        <v>261</v>
      </c>
      <c r="F1257">
        <f>IF(Table1[[#This Row],[Tumor Volume (mm3)]]=45,0,C1257-C1256)</f>
        <v>0.52992623709999975</v>
      </c>
    </row>
    <row r="1258" spans="1:6" hidden="1" x14ac:dyDescent="0.35">
      <c r="A1258" t="s">
        <v>115</v>
      </c>
      <c r="B1258">
        <v>25</v>
      </c>
      <c r="C1258">
        <v>42.575707094199998</v>
      </c>
      <c r="D1258">
        <v>1</v>
      </c>
      <c r="E1258" t="s">
        <v>261</v>
      </c>
      <c r="F1258">
        <f>IF(Table1[[#This Row],[Tumor Volume (mm3)]]=45,0,C1258-C1257)</f>
        <v>0.6501204969000014</v>
      </c>
    </row>
    <row r="1259" spans="1:6" hidden="1" x14ac:dyDescent="0.35">
      <c r="A1259" t="s">
        <v>115</v>
      </c>
      <c r="B1259">
        <v>30</v>
      </c>
      <c r="C1259">
        <v>43.339161229299997</v>
      </c>
      <c r="D1259">
        <v>1</v>
      </c>
      <c r="E1259" t="s">
        <v>261</v>
      </c>
      <c r="F1259">
        <f>IF(Table1[[#This Row],[Tumor Volume (mm3)]]=45,0,C1259-C1258)</f>
        <v>0.76345413509999815</v>
      </c>
    </row>
    <row r="1260" spans="1:6" hidden="1" x14ac:dyDescent="0.35">
      <c r="A1260" t="s">
        <v>115</v>
      </c>
      <c r="B1260">
        <v>35</v>
      </c>
      <c r="C1260">
        <v>43.8072014225</v>
      </c>
      <c r="D1260">
        <v>1</v>
      </c>
      <c r="E1260" t="s">
        <v>261</v>
      </c>
      <c r="F1260">
        <f>IF(Table1[[#This Row],[Tumor Volume (mm3)]]=45,0,C1260-C1259)</f>
        <v>0.46804019320000378</v>
      </c>
    </row>
    <row r="1261" spans="1:6" hidden="1" x14ac:dyDescent="0.35">
      <c r="A1261" t="s">
        <v>115</v>
      </c>
      <c r="B1261">
        <v>40</v>
      </c>
      <c r="C1261">
        <v>44.471821213200002</v>
      </c>
      <c r="D1261">
        <v>2</v>
      </c>
      <c r="E1261" t="s">
        <v>261</v>
      </c>
      <c r="F1261">
        <f>IF(Table1[[#This Row],[Tumor Volume (mm3)]]=45,0,C1261-C1260)</f>
        <v>0.66461979070000154</v>
      </c>
    </row>
    <row r="1262" spans="1:6" hidden="1" x14ac:dyDescent="0.35">
      <c r="A1262" t="s">
        <v>115</v>
      </c>
      <c r="B1262">
        <v>45</v>
      </c>
      <c r="C1262">
        <v>45.220868879500003</v>
      </c>
      <c r="D1262">
        <v>2</v>
      </c>
      <c r="E1262" t="s">
        <v>261</v>
      </c>
      <c r="F1262">
        <f>IF(Table1[[#This Row],[Tumor Volume (mm3)]]=45,0,C1262-C1261)</f>
        <v>0.74904766630000097</v>
      </c>
    </row>
    <row r="1263" spans="1:6" hidden="1" x14ac:dyDescent="0.35">
      <c r="A1263" t="s">
        <v>63</v>
      </c>
      <c r="B1263">
        <v>0</v>
      </c>
      <c r="C1263">
        <v>45</v>
      </c>
      <c r="D1263">
        <v>0</v>
      </c>
      <c r="E1263" t="s">
        <v>261</v>
      </c>
      <c r="F1263">
        <f>IF(Table1[[#This Row],[Tumor Volume (mm3)]]=45,0,C1263-C1262)</f>
        <v>0</v>
      </c>
    </row>
    <row r="1264" spans="1:6" hidden="1" x14ac:dyDescent="0.35">
      <c r="A1264" t="s">
        <v>63</v>
      </c>
      <c r="B1264">
        <v>5</v>
      </c>
      <c r="C1264">
        <v>45.6294942066</v>
      </c>
      <c r="D1264">
        <v>0</v>
      </c>
      <c r="E1264" t="s">
        <v>261</v>
      </c>
      <c r="F1264">
        <f>IF(Table1[[#This Row],[Tumor Volume (mm3)]]=45,0,C1264-C1263)</f>
        <v>0.62949420660000044</v>
      </c>
    </row>
    <row r="1265" spans="1:6" hidden="1" x14ac:dyDescent="0.35">
      <c r="A1265" t="s">
        <v>63</v>
      </c>
      <c r="B1265">
        <v>10</v>
      </c>
      <c r="C1265">
        <v>44.991484714099997</v>
      </c>
      <c r="D1265">
        <v>0</v>
      </c>
      <c r="E1265" t="s">
        <v>261</v>
      </c>
      <c r="F1265">
        <f>IF(Table1[[#This Row],[Tumor Volume (mm3)]]=45,0,C1265-C1264)</f>
        <v>-0.63800949250000372</v>
      </c>
    </row>
    <row r="1266" spans="1:6" hidden="1" x14ac:dyDescent="0.35">
      <c r="A1266" t="s">
        <v>63</v>
      </c>
      <c r="B1266">
        <v>15</v>
      </c>
      <c r="C1266">
        <v>45.889027559799999</v>
      </c>
      <c r="D1266">
        <v>0</v>
      </c>
      <c r="E1266" t="s">
        <v>261</v>
      </c>
      <c r="F1266">
        <f>IF(Table1[[#This Row],[Tumor Volume (mm3)]]=45,0,C1266-C1265)</f>
        <v>0.89754284570000209</v>
      </c>
    </row>
    <row r="1267" spans="1:6" hidden="1" x14ac:dyDescent="0.35">
      <c r="A1267" t="s">
        <v>63</v>
      </c>
      <c r="B1267">
        <v>20</v>
      </c>
      <c r="C1267">
        <v>46.5854334737</v>
      </c>
      <c r="D1267">
        <v>0</v>
      </c>
      <c r="E1267" t="s">
        <v>261</v>
      </c>
      <c r="F1267">
        <f>IF(Table1[[#This Row],[Tumor Volume (mm3)]]=45,0,C1267-C1266)</f>
        <v>0.69640591390000139</v>
      </c>
    </row>
    <row r="1268" spans="1:6" hidden="1" x14ac:dyDescent="0.35">
      <c r="A1268" t="s">
        <v>63</v>
      </c>
      <c r="B1268">
        <v>25</v>
      </c>
      <c r="C1268">
        <v>40.146450191600003</v>
      </c>
      <c r="D1268">
        <v>0</v>
      </c>
      <c r="E1268" t="s">
        <v>261</v>
      </c>
      <c r="F1268">
        <f>IF(Table1[[#This Row],[Tumor Volume (mm3)]]=45,0,C1268-C1267)</f>
        <v>-6.438983282099997</v>
      </c>
    </row>
    <row r="1269" spans="1:6" hidden="1" x14ac:dyDescent="0.35">
      <c r="A1269" t="s">
        <v>63</v>
      </c>
      <c r="B1269">
        <v>30</v>
      </c>
      <c r="C1269">
        <v>40.668342561499998</v>
      </c>
      <c r="D1269">
        <v>1</v>
      </c>
      <c r="E1269" t="s">
        <v>261</v>
      </c>
      <c r="F1269">
        <f>IF(Table1[[#This Row],[Tumor Volume (mm3)]]=45,0,C1269-C1268)</f>
        <v>0.52189236989999443</v>
      </c>
    </row>
    <row r="1270" spans="1:6" hidden="1" x14ac:dyDescent="0.35">
      <c r="A1270" t="s">
        <v>63</v>
      </c>
      <c r="B1270">
        <v>35</v>
      </c>
      <c r="C1270">
        <v>36.561652291000001</v>
      </c>
      <c r="D1270">
        <v>2</v>
      </c>
      <c r="E1270" t="s">
        <v>261</v>
      </c>
      <c r="F1270">
        <f>IF(Table1[[#This Row],[Tumor Volume (mm3)]]=45,0,C1270-C1269)</f>
        <v>-4.1066902704999961</v>
      </c>
    </row>
    <row r="1271" spans="1:6" hidden="1" x14ac:dyDescent="0.35">
      <c r="A1271" t="s">
        <v>128</v>
      </c>
      <c r="B1271">
        <v>0</v>
      </c>
      <c r="C1271">
        <v>45</v>
      </c>
      <c r="D1271">
        <v>0</v>
      </c>
      <c r="E1271" t="s">
        <v>260</v>
      </c>
      <c r="F1271">
        <f>IF(Table1[[#This Row],[Tumor Volume (mm3)]]=45,0,C1271-C1270)</f>
        <v>0</v>
      </c>
    </row>
    <row r="1272" spans="1:6" hidden="1" x14ac:dyDescent="0.35">
      <c r="A1272" t="s">
        <v>128</v>
      </c>
      <c r="B1272">
        <v>5</v>
      </c>
      <c r="C1272">
        <v>47.183802147100003</v>
      </c>
      <c r="D1272">
        <v>0</v>
      </c>
      <c r="E1272" t="s">
        <v>260</v>
      </c>
      <c r="F1272">
        <f>IF(Table1[[#This Row],[Tumor Volume (mm3)]]=45,0,C1272-C1271)</f>
        <v>2.1838021471000033</v>
      </c>
    </row>
    <row r="1273" spans="1:6" hidden="1" x14ac:dyDescent="0.35">
      <c r="A1273" t="s">
        <v>128</v>
      </c>
      <c r="B1273">
        <v>10</v>
      </c>
      <c r="C1273">
        <v>49.001865588699999</v>
      </c>
      <c r="D1273">
        <v>0</v>
      </c>
      <c r="E1273" t="s">
        <v>260</v>
      </c>
      <c r="F1273">
        <f>IF(Table1[[#This Row],[Tumor Volume (mm3)]]=45,0,C1273-C1272)</f>
        <v>1.8180634415999961</v>
      </c>
    </row>
    <row r="1274" spans="1:6" hidden="1" x14ac:dyDescent="0.35">
      <c r="A1274" t="s">
        <v>128</v>
      </c>
      <c r="B1274">
        <v>15</v>
      </c>
      <c r="C1274">
        <v>50.583557296599999</v>
      </c>
      <c r="D1274">
        <v>1</v>
      </c>
      <c r="E1274" t="s">
        <v>260</v>
      </c>
      <c r="F1274">
        <f>IF(Table1[[#This Row],[Tumor Volume (mm3)]]=45,0,C1274-C1273)</f>
        <v>1.5816917078999992</v>
      </c>
    </row>
    <row r="1275" spans="1:6" hidden="1" x14ac:dyDescent="0.35">
      <c r="A1275" t="s">
        <v>128</v>
      </c>
      <c r="B1275">
        <v>20</v>
      </c>
      <c r="C1275">
        <v>53.287286807999998</v>
      </c>
      <c r="D1275">
        <v>1</v>
      </c>
      <c r="E1275" t="s">
        <v>260</v>
      </c>
      <c r="F1275">
        <f>IF(Table1[[#This Row],[Tumor Volume (mm3)]]=45,0,C1275-C1274)</f>
        <v>2.7037295113999988</v>
      </c>
    </row>
    <row r="1276" spans="1:6" hidden="1" x14ac:dyDescent="0.35">
      <c r="A1276" t="s">
        <v>128</v>
      </c>
      <c r="B1276">
        <v>25</v>
      </c>
      <c r="C1276">
        <v>55.683101700000002</v>
      </c>
      <c r="D1276">
        <v>1</v>
      </c>
      <c r="E1276" t="s">
        <v>260</v>
      </c>
      <c r="F1276">
        <f>IF(Table1[[#This Row],[Tumor Volume (mm3)]]=45,0,C1276-C1275)</f>
        <v>2.3958148920000042</v>
      </c>
    </row>
    <row r="1277" spans="1:6" hidden="1" x14ac:dyDescent="0.35">
      <c r="A1277" t="s">
        <v>128</v>
      </c>
      <c r="B1277">
        <v>30</v>
      </c>
      <c r="C1277">
        <v>58.057252574899998</v>
      </c>
      <c r="D1277">
        <v>1</v>
      </c>
      <c r="E1277" t="s">
        <v>260</v>
      </c>
      <c r="F1277">
        <f>IF(Table1[[#This Row],[Tumor Volume (mm3)]]=45,0,C1277-C1276)</f>
        <v>2.3741508748999962</v>
      </c>
    </row>
    <row r="1278" spans="1:6" hidden="1" x14ac:dyDescent="0.35">
      <c r="A1278" t="s">
        <v>128</v>
      </c>
      <c r="B1278">
        <v>35</v>
      </c>
      <c r="C1278">
        <v>63.125659298099997</v>
      </c>
      <c r="D1278">
        <v>1</v>
      </c>
      <c r="E1278" t="s">
        <v>260</v>
      </c>
      <c r="F1278">
        <f>IF(Table1[[#This Row],[Tumor Volume (mm3)]]=45,0,C1278-C1277)</f>
        <v>5.068406723199999</v>
      </c>
    </row>
    <row r="1279" spans="1:6" hidden="1" x14ac:dyDescent="0.35">
      <c r="A1279" t="s">
        <v>128</v>
      </c>
      <c r="B1279">
        <v>40</v>
      </c>
      <c r="C1279">
        <v>68.4986387581</v>
      </c>
      <c r="D1279">
        <v>2</v>
      </c>
      <c r="E1279" t="s">
        <v>260</v>
      </c>
      <c r="F1279">
        <f>IF(Table1[[#This Row],[Tumor Volume (mm3)]]=45,0,C1279-C1278)</f>
        <v>5.3729794600000034</v>
      </c>
    </row>
    <row r="1280" spans="1:6" hidden="1" x14ac:dyDescent="0.35">
      <c r="A1280" t="s">
        <v>128</v>
      </c>
      <c r="B1280">
        <v>45</v>
      </c>
      <c r="C1280">
        <v>70.8277963054</v>
      </c>
      <c r="D1280">
        <v>2</v>
      </c>
      <c r="E1280" t="s">
        <v>260</v>
      </c>
      <c r="F1280">
        <f>IF(Table1[[#This Row],[Tumor Volume (mm3)]]=45,0,C1280-C1279)</f>
        <v>2.3291575472999995</v>
      </c>
    </row>
    <row r="1281" spans="1:6" hidden="1" x14ac:dyDescent="0.35">
      <c r="A1281" t="s">
        <v>146</v>
      </c>
      <c r="B1281">
        <v>0</v>
      </c>
      <c r="C1281">
        <v>45</v>
      </c>
      <c r="D1281">
        <v>0</v>
      </c>
      <c r="E1281" t="s">
        <v>257</v>
      </c>
      <c r="F1281">
        <f>IF(Table1[[#This Row],[Tumor Volume (mm3)]]=45,0,C1281-C1280)</f>
        <v>0</v>
      </c>
    </row>
    <row r="1282" spans="1:6" hidden="1" x14ac:dyDescent="0.35">
      <c r="A1282" t="s">
        <v>146</v>
      </c>
      <c r="B1282">
        <v>5</v>
      </c>
      <c r="C1282">
        <v>47.116615873900002</v>
      </c>
      <c r="D1282">
        <v>0</v>
      </c>
      <c r="E1282" t="s">
        <v>257</v>
      </c>
      <c r="F1282">
        <f>IF(Table1[[#This Row],[Tumor Volume (mm3)]]=45,0,C1282-C1281)</f>
        <v>2.1166158739000025</v>
      </c>
    </row>
    <row r="1283" spans="1:6" hidden="1" x14ac:dyDescent="0.35">
      <c r="A1283" t="s">
        <v>146</v>
      </c>
      <c r="B1283">
        <v>10</v>
      </c>
      <c r="C1283">
        <v>48.593862336400001</v>
      </c>
      <c r="D1283">
        <v>1</v>
      </c>
      <c r="E1283" t="s">
        <v>257</v>
      </c>
      <c r="F1283">
        <f>IF(Table1[[#This Row],[Tumor Volume (mm3)]]=45,0,C1283-C1282)</f>
        <v>1.4772464624999984</v>
      </c>
    </row>
    <row r="1284" spans="1:6" hidden="1" x14ac:dyDescent="0.35">
      <c r="A1284" t="s">
        <v>146</v>
      </c>
      <c r="B1284">
        <v>15</v>
      </c>
      <c r="C1284">
        <v>49.2177324345</v>
      </c>
      <c r="D1284">
        <v>2</v>
      </c>
      <c r="E1284" t="s">
        <v>257</v>
      </c>
      <c r="F1284">
        <f>IF(Table1[[#This Row],[Tumor Volume (mm3)]]=45,0,C1284-C1283)</f>
        <v>0.62387009809999938</v>
      </c>
    </row>
    <row r="1285" spans="1:6" hidden="1" x14ac:dyDescent="0.35">
      <c r="A1285" t="s">
        <v>146</v>
      </c>
      <c r="B1285">
        <v>20</v>
      </c>
      <c r="C1285">
        <v>50.229934186100003</v>
      </c>
      <c r="D1285">
        <v>2</v>
      </c>
      <c r="E1285" t="s">
        <v>257</v>
      </c>
      <c r="F1285">
        <f>IF(Table1[[#This Row],[Tumor Volume (mm3)]]=45,0,C1285-C1284)</f>
        <v>1.0122017516000028</v>
      </c>
    </row>
    <row r="1286" spans="1:6" hidden="1" x14ac:dyDescent="0.35">
      <c r="A1286" t="s">
        <v>146</v>
      </c>
      <c r="B1286">
        <v>25</v>
      </c>
      <c r="C1286">
        <v>52.713187855199998</v>
      </c>
      <c r="D1286">
        <v>2</v>
      </c>
      <c r="E1286" t="s">
        <v>257</v>
      </c>
      <c r="F1286">
        <f>IF(Table1[[#This Row],[Tumor Volume (mm3)]]=45,0,C1286-C1285)</f>
        <v>2.4832536690999945</v>
      </c>
    </row>
    <row r="1287" spans="1:6" hidden="1" x14ac:dyDescent="0.35">
      <c r="A1287" t="s">
        <v>146</v>
      </c>
      <c r="B1287">
        <v>30</v>
      </c>
      <c r="C1287">
        <v>55.036206249099997</v>
      </c>
      <c r="D1287">
        <v>2</v>
      </c>
      <c r="E1287" t="s">
        <v>257</v>
      </c>
      <c r="F1287">
        <f>IF(Table1[[#This Row],[Tumor Volume (mm3)]]=45,0,C1287-C1286)</f>
        <v>2.3230183939</v>
      </c>
    </row>
    <row r="1288" spans="1:6" hidden="1" x14ac:dyDescent="0.35">
      <c r="A1288" t="s">
        <v>146</v>
      </c>
      <c r="B1288">
        <v>35</v>
      </c>
      <c r="C1288">
        <v>60.333852418699998</v>
      </c>
      <c r="D1288">
        <v>3</v>
      </c>
      <c r="E1288" t="s">
        <v>257</v>
      </c>
      <c r="F1288">
        <f>IF(Table1[[#This Row],[Tumor Volume (mm3)]]=45,0,C1288-C1287)</f>
        <v>5.2976461696000001</v>
      </c>
    </row>
    <row r="1289" spans="1:6" hidden="1" x14ac:dyDescent="0.35">
      <c r="A1289" t="s">
        <v>146</v>
      </c>
      <c r="B1289">
        <v>40</v>
      </c>
      <c r="C1289">
        <v>62.0341267031</v>
      </c>
      <c r="D1289">
        <v>3</v>
      </c>
      <c r="E1289" t="s">
        <v>257</v>
      </c>
      <c r="F1289">
        <f>IF(Table1[[#This Row],[Tumor Volume (mm3)]]=45,0,C1289-C1288)</f>
        <v>1.7002742844000025</v>
      </c>
    </row>
    <row r="1290" spans="1:6" hidden="1" x14ac:dyDescent="0.35">
      <c r="A1290" t="s">
        <v>146</v>
      </c>
      <c r="B1290">
        <v>45</v>
      </c>
      <c r="C1290">
        <v>66.096474773099999</v>
      </c>
      <c r="D1290">
        <v>3</v>
      </c>
      <c r="E1290" t="s">
        <v>257</v>
      </c>
      <c r="F1290">
        <f>IF(Table1[[#This Row],[Tumor Volume (mm3)]]=45,0,C1290-C1289)</f>
        <v>4.0623480699999988</v>
      </c>
    </row>
    <row r="1291" spans="1:6" x14ac:dyDescent="0.35">
      <c r="A1291" t="s">
        <v>208</v>
      </c>
      <c r="B1291">
        <v>0</v>
      </c>
      <c r="C1291">
        <v>45</v>
      </c>
      <c r="D1291">
        <v>0</v>
      </c>
      <c r="E1291" t="s">
        <v>263</v>
      </c>
      <c r="F1291">
        <f>IF(Table1[[#This Row],[Tumor Volume (mm3)]]=45,0,C1291-C1290)</f>
        <v>0</v>
      </c>
    </row>
    <row r="1292" spans="1:6" x14ac:dyDescent="0.35">
      <c r="A1292" t="s">
        <v>208</v>
      </c>
      <c r="B1292">
        <v>5</v>
      </c>
      <c r="C1292">
        <v>48.513420271500003</v>
      </c>
      <c r="D1292">
        <v>0</v>
      </c>
      <c r="E1292" t="s">
        <v>263</v>
      </c>
      <c r="F1292">
        <f>IF(Table1[[#This Row],[Tumor Volume (mm3)]]=45,0,C1292-C1291)</f>
        <v>3.5134202715000029</v>
      </c>
    </row>
    <row r="1293" spans="1:6" x14ac:dyDescent="0.35">
      <c r="A1293" t="s">
        <v>208</v>
      </c>
      <c r="B1293">
        <v>10</v>
      </c>
      <c r="C1293">
        <v>49.186010516300001</v>
      </c>
      <c r="D1293">
        <v>0</v>
      </c>
      <c r="E1293" t="s">
        <v>263</v>
      </c>
      <c r="F1293">
        <f>IF(Table1[[#This Row],[Tumor Volume (mm3)]]=45,0,C1293-C1292)</f>
        <v>0.67259024479999852</v>
      </c>
    </row>
    <row r="1294" spans="1:6" x14ac:dyDescent="0.35">
      <c r="A1294" t="s">
        <v>208</v>
      </c>
      <c r="B1294">
        <v>15</v>
      </c>
      <c r="C1294">
        <v>53.090335455599998</v>
      </c>
      <c r="D1294">
        <v>0</v>
      </c>
      <c r="E1294" t="s">
        <v>263</v>
      </c>
      <c r="F1294">
        <f>IF(Table1[[#This Row],[Tumor Volume (mm3)]]=45,0,C1294-C1293)</f>
        <v>3.9043249392999968</v>
      </c>
    </row>
    <row r="1295" spans="1:6" x14ac:dyDescent="0.35">
      <c r="A1295" t="s">
        <v>208</v>
      </c>
      <c r="B1295">
        <v>20</v>
      </c>
      <c r="C1295">
        <v>55.2638583958</v>
      </c>
      <c r="D1295">
        <v>0</v>
      </c>
      <c r="E1295" t="s">
        <v>263</v>
      </c>
      <c r="F1295">
        <f>IF(Table1[[#This Row],[Tumor Volume (mm3)]]=45,0,C1295-C1294)</f>
        <v>2.1735229402000016</v>
      </c>
    </row>
    <row r="1296" spans="1:6" x14ac:dyDescent="0.35">
      <c r="A1296" t="s">
        <v>208</v>
      </c>
      <c r="B1296">
        <v>25</v>
      </c>
      <c r="C1296">
        <v>57.7066671539</v>
      </c>
      <c r="D1296">
        <v>1</v>
      </c>
      <c r="E1296" t="s">
        <v>263</v>
      </c>
      <c r="F1296">
        <f>IF(Table1[[#This Row],[Tumor Volume (mm3)]]=45,0,C1296-C1295)</f>
        <v>2.4428087581</v>
      </c>
    </row>
    <row r="1297" spans="1:6" x14ac:dyDescent="0.35">
      <c r="A1297" t="s">
        <v>208</v>
      </c>
      <c r="B1297">
        <v>30</v>
      </c>
      <c r="C1297">
        <v>58.406472558499999</v>
      </c>
      <c r="D1297">
        <v>1</v>
      </c>
      <c r="E1297" t="s">
        <v>263</v>
      </c>
      <c r="F1297">
        <f>IF(Table1[[#This Row],[Tumor Volume (mm3)]]=45,0,C1297-C1296)</f>
        <v>0.69980540459999929</v>
      </c>
    </row>
    <row r="1298" spans="1:6" hidden="1" x14ac:dyDescent="0.35">
      <c r="A1298" t="s">
        <v>236</v>
      </c>
      <c r="B1298">
        <v>0</v>
      </c>
      <c r="C1298">
        <v>45</v>
      </c>
      <c r="D1298">
        <v>0</v>
      </c>
      <c r="E1298" t="s">
        <v>265</v>
      </c>
      <c r="F1298">
        <f>IF(Table1[[#This Row],[Tumor Volume (mm3)]]=45,0,C1298-C1297)</f>
        <v>0</v>
      </c>
    </row>
    <row r="1299" spans="1:6" hidden="1" x14ac:dyDescent="0.35">
      <c r="A1299" t="s">
        <v>236</v>
      </c>
      <c r="B1299">
        <v>5</v>
      </c>
      <c r="C1299">
        <v>45.597063593100003</v>
      </c>
      <c r="D1299">
        <v>0</v>
      </c>
      <c r="E1299" t="s">
        <v>265</v>
      </c>
      <c r="F1299">
        <f>IF(Table1[[#This Row],[Tumor Volume (mm3)]]=45,0,C1299-C1298)</f>
        <v>0.59706359310000323</v>
      </c>
    </row>
    <row r="1300" spans="1:6" hidden="1" x14ac:dyDescent="0.35">
      <c r="A1300" t="s">
        <v>236</v>
      </c>
      <c r="B1300">
        <v>10</v>
      </c>
      <c r="C1300">
        <v>46.059608267000002</v>
      </c>
      <c r="D1300">
        <v>0</v>
      </c>
      <c r="E1300" t="s">
        <v>265</v>
      </c>
      <c r="F1300">
        <f>IF(Table1[[#This Row],[Tumor Volume (mm3)]]=45,0,C1300-C1299)</f>
        <v>0.46254467389999832</v>
      </c>
    </row>
    <row r="1301" spans="1:6" hidden="1" x14ac:dyDescent="0.35">
      <c r="A1301" t="s">
        <v>236</v>
      </c>
      <c r="B1301">
        <v>15</v>
      </c>
      <c r="C1301">
        <v>46.539206172</v>
      </c>
      <c r="D1301">
        <v>0</v>
      </c>
      <c r="E1301" t="s">
        <v>265</v>
      </c>
      <c r="F1301">
        <f>IF(Table1[[#This Row],[Tumor Volume (mm3)]]=45,0,C1301-C1300)</f>
        <v>0.47959790499999855</v>
      </c>
    </row>
    <row r="1302" spans="1:6" hidden="1" x14ac:dyDescent="0.35">
      <c r="A1302" t="s">
        <v>230</v>
      </c>
      <c r="B1302">
        <v>0</v>
      </c>
      <c r="C1302">
        <v>45</v>
      </c>
      <c r="D1302">
        <v>0</v>
      </c>
      <c r="E1302" t="s">
        <v>265</v>
      </c>
      <c r="F1302">
        <f>IF(Table1[[#This Row],[Tumor Volume (mm3)]]=45,0,C1302-C1301)</f>
        <v>0</v>
      </c>
    </row>
    <row r="1303" spans="1:6" hidden="1" x14ac:dyDescent="0.35">
      <c r="A1303" t="s">
        <v>230</v>
      </c>
      <c r="B1303">
        <v>5</v>
      </c>
      <c r="C1303">
        <v>45.781745792999999</v>
      </c>
      <c r="D1303">
        <v>1</v>
      </c>
      <c r="E1303" t="s">
        <v>265</v>
      </c>
      <c r="F1303">
        <f>IF(Table1[[#This Row],[Tumor Volume (mm3)]]=45,0,C1303-C1302)</f>
        <v>0.78174579299999891</v>
      </c>
    </row>
    <row r="1304" spans="1:6" hidden="1" x14ac:dyDescent="0.35">
      <c r="A1304" t="s">
        <v>230</v>
      </c>
      <c r="B1304">
        <v>10</v>
      </c>
      <c r="C1304">
        <v>39.005493499099998</v>
      </c>
      <c r="D1304">
        <v>2</v>
      </c>
      <c r="E1304" t="s">
        <v>265</v>
      </c>
      <c r="F1304">
        <f>IF(Table1[[#This Row],[Tumor Volume (mm3)]]=45,0,C1304-C1303)</f>
        <v>-6.7762522939000007</v>
      </c>
    </row>
    <row r="1305" spans="1:6" hidden="1" x14ac:dyDescent="0.35">
      <c r="A1305" t="s">
        <v>230</v>
      </c>
      <c r="B1305">
        <v>15</v>
      </c>
      <c r="C1305">
        <v>35.463757627200003</v>
      </c>
      <c r="D1305">
        <v>2</v>
      </c>
      <c r="E1305" t="s">
        <v>265</v>
      </c>
      <c r="F1305">
        <f>IF(Table1[[#This Row],[Tumor Volume (mm3)]]=45,0,C1305-C1304)</f>
        <v>-3.5417358718999949</v>
      </c>
    </row>
    <row r="1306" spans="1:6" hidden="1" x14ac:dyDescent="0.35">
      <c r="A1306" t="s">
        <v>230</v>
      </c>
      <c r="B1306">
        <v>20</v>
      </c>
      <c r="C1306">
        <v>36.015588579599999</v>
      </c>
      <c r="D1306">
        <v>2</v>
      </c>
      <c r="E1306" t="s">
        <v>265</v>
      </c>
      <c r="F1306">
        <f>IF(Table1[[#This Row],[Tumor Volume (mm3)]]=45,0,C1306-C1305)</f>
        <v>0.55183095239999602</v>
      </c>
    </row>
    <row r="1307" spans="1:6" hidden="1" x14ac:dyDescent="0.35">
      <c r="A1307" t="s">
        <v>230</v>
      </c>
      <c r="B1307">
        <v>25</v>
      </c>
      <c r="C1307">
        <v>33.893345148500003</v>
      </c>
      <c r="D1307">
        <v>3</v>
      </c>
      <c r="E1307" t="s">
        <v>265</v>
      </c>
      <c r="F1307">
        <f>IF(Table1[[#This Row],[Tumor Volume (mm3)]]=45,0,C1307-C1306)</f>
        <v>-2.1222434310999958</v>
      </c>
    </row>
    <row r="1308" spans="1:6" hidden="1" x14ac:dyDescent="0.35">
      <c r="A1308" t="s">
        <v>230</v>
      </c>
      <c r="B1308">
        <v>30</v>
      </c>
      <c r="C1308">
        <v>32.680654588499998</v>
      </c>
      <c r="D1308">
        <v>3</v>
      </c>
      <c r="E1308" t="s">
        <v>265</v>
      </c>
      <c r="F1308">
        <f>IF(Table1[[#This Row],[Tumor Volume (mm3)]]=45,0,C1308-C1307)</f>
        <v>-1.2126905600000057</v>
      </c>
    </row>
    <row r="1309" spans="1:6" hidden="1" x14ac:dyDescent="0.35">
      <c r="A1309" t="s">
        <v>230</v>
      </c>
      <c r="B1309">
        <v>35</v>
      </c>
      <c r="C1309">
        <v>33.069337051600002</v>
      </c>
      <c r="D1309">
        <v>3</v>
      </c>
      <c r="E1309" t="s">
        <v>265</v>
      </c>
      <c r="F1309">
        <f>IF(Table1[[#This Row],[Tumor Volume (mm3)]]=45,0,C1309-C1308)</f>
        <v>0.38868246310000387</v>
      </c>
    </row>
    <row r="1310" spans="1:6" hidden="1" x14ac:dyDescent="0.35">
      <c r="A1310" t="s">
        <v>230</v>
      </c>
      <c r="B1310">
        <v>40</v>
      </c>
      <c r="C1310">
        <v>31.8048413297</v>
      </c>
      <c r="D1310">
        <v>3</v>
      </c>
      <c r="E1310" t="s">
        <v>265</v>
      </c>
      <c r="F1310">
        <f>IF(Table1[[#This Row],[Tumor Volume (mm3)]]=45,0,C1310-C1309)</f>
        <v>-1.2644957219000013</v>
      </c>
    </row>
    <row r="1311" spans="1:6" hidden="1" x14ac:dyDescent="0.35">
      <c r="A1311" t="s">
        <v>230</v>
      </c>
      <c r="B1311">
        <v>45</v>
      </c>
      <c r="C1311">
        <v>32.377356840799997</v>
      </c>
      <c r="D1311">
        <v>3</v>
      </c>
      <c r="E1311" t="s">
        <v>265</v>
      </c>
      <c r="F1311">
        <f>IF(Table1[[#This Row],[Tumor Volume (mm3)]]=45,0,C1311-C1310)</f>
        <v>0.5725155110999971</v>
      </c>
    </row>
    <row r="1312" spans="1:6" hidden="1" x14ac:dyDescent="0.35">
      <c r="A1312" t="s">
        <v>21</v>
      </c>
      <c r="B1312">
        <v>0</v>
      </c>
      <c r="C1312">
        <v>45</v>
      </c>
      <c r="D1312">
        <v>0</v>
      </c>
      <c r="E1312" t="s">
        <v>264</v>
      </c>
      <c r="F1312">
        <f>IF(Table1[[#This Row],[Tumor Volume (mm3)]]=45,0,C1312-C1311)</f>
        <v>0</v>
      </c>
    </row>
    <row r="1313" spans="1:6" hidden="1" x14ac:dyDescent="0.35">
      <c r="A1313" t="s">
        <v>21</v>
      </c>
      <c r="B1313">
        <v>5</v>
      </c>
      <c r="C1313">
        <v>47.067744482400002</v>
      </c>
      <c r="D1313">
        <v>1</v>
      </c>
      <c r="E1313" t="s">
        <v>264</v>
      </c>
      <c r="F1313">
        <f>IF(Table1[[#This Row],[Tumor Volume (mm3)]]=45,0,C1313-C1312)</f>
        <v>2.067744482400002</v>
      </c>
    </row>
    <row r="1314" spans="1:6" hidden="1" x14ac:dyDescent="0.35">
      <c r="A1314" t="s">
        <v>21</v>
      </c>
      <c r="B1314">
        <v>10</v>
      </c>
      <c r="C1314">
        <v>48.786559574499996</v>
      </c>
      <c r="D1314">
        <v>1</v>
      </c>
      <c r="E1314" t="s">
        <v>264</v>
      </c>
      <c r="F1314">
        <f>IF(Table1[[#This Row],[Tumor Volume (mm3)]]=45,0,C1314-C1313)</f>
        <v>1.7188150920999945</v>
      </c>
    </row>
    <row r="1315" spans="1:6" hidden="1" x14ac:dyDescent="0.35">
      <c r="A1315" t="s">
        <v>21</v>
      </c>
      <c r="B1315">
        <v>15</v>
      </c>
      <c r="C1315">
        <v>51.074520727299998</v>
      </c>
      <c r="D1315">
        <v>1</v>
      </c>
      <c r="E1315" t="s">
        <v>264</v>
      </c>
      <c r="F1315">
        <f>IF(Table1[[#This Row],[Tumor Volume (mm3)]]=45,0,C1315-C1314)</f>
        <v>2.2879611528000012</v>
      </c>
    </row>
    <row r="1316" spans="1:6" hidden="1" x14ac:dyDescent="0.35">
      <c r="A1316" t="s">
        <v>21</v>
      </c>
      <c r="B1316">
        <v>20</v>
      </c>
      <c r="C1316">
        <v>51.902752920099999</v>
      </c>
      <c r="D1316">
        <v>1</v>
      </c>
      <c r="E1316" t="s">
        <v>264</v>
      </c>
      <c r="F1316">
        <f>IF(Table1[[#This Row],[Tumor Volume (mm3)]]=45,0,C1316-C1315)</f>
        <v>0.8282321928000016</v>
      </c>
    </row>
    <row r="1317" spans="1:6" hidden="1" x14ac:dyDescent="0.35">
      <c r="A1317" t="s">
        <v>21</v>
      </c>
      <c r="B1317">
        <v>25</v>
      </c>
      <c r="C1317">
        <v>52.9368581162</v>
      </c>
      <c r="D1317">
        <v>1</v>
      </c>
      <c r="E1317" t="s">
        <v>264</v>
      </c>
      <c r="F1317">
        <f>IF(Table1[[#This Row],[Tumor Volume (mm3)]]=45,0,C1317-C1316)</f>
        <v>1.0341051961000005</v>
      </c>
    </row>
    <row r="1318" spans="1:6" hidden="1" x14ac:dyDescent="0.35">
      <c r="A1318" t="s">
        <v>21</v>
      </c>
      <c r="B1318">
        <v>30</v>
      </c>
      <c r="C1318">
        <v>54.688215356000001</v>
      </c>
      <c r="D1318">
        <v>2</v>
      </c>
      <c r="E1318" t="s">
        <v>264</v>
      </c>
      <c r="F1318">
        <f>IF(Table1[[#This Row],[Tumor Volume (mm3)]]=45,0,C1318-C1317)</f>
        <v>1.7513572398000008</v>
      </c>
    </row>
    <row r="1319" spans="1:6" hidden="1" x14ac:dyDescent="0.35">
      <c r="A1319" t="s">
        <v>21</v>
      </c>
      <c r="B1319">
        <v>35</v>
      </c>
      <c r="C1319">
        <v>59.217000145999997</v>
      </c>
      <c r="D1319">
        <v>2</v>
      </c>
      <c r="E1319" t="s">
        <v>264</v>
      </c>
      <c r="F1319">
        <f>IF(Table1[[#This Row],[Tumor Volume (mm3)]]=45,0,C1319-C1318)</f>
        <v>4.528784789999996</v>
      </c>
    </row>
    <row r="1320" spans="1:6" hidden="1" x14ac:dyDescent="0.35">
      <c r="A1320" t="s">
        <v>21</v>
      </c>
      <c r="B1320">
        <v>40</v>
      </c>
      <c r="C1320">
        <v>60.186115311400002</v>
      </c>
      <c r="D1320">
        <v>2</v>
      </c>
      <c r="E1320" t="s">
        <v>264</v>
      </c>
      <c r="F1320">
        <f>IF(Table1[[#This Row],[Tumor Volume (mm3)]]=45,0,C1320-C1319)</f>
        <v>0.9691151654000052</v>
      </c>
    </row>
    <row r="1321" spans="1:6" hidden="1" x14ac:dyDescent="0.35">
      <c r="A1321" t="s">
        <v>21</v>
      </c>
      <c r="B1321">
        <v>45</v>
      </c>
      <c r="C1321">
        <v>62.670759038999996</v>
      </c>
      <c r="D1321">
        <v>3</v>
      </c>
      <c r="E1321" t="s">
        <v>264</v>
      </c>
      <c r="F1321">
        <f>IF(Table1[[#This Row],[Tumor Volume (mm3)]]=45,0,C1321-C1320)</f>
        <v>2.4846437275999946</v>
      </c>
    </row>
    <row r="1322" spans="1:6" hidden="1" x14ac:dyDescent="0.35">
      <c r="A1322" t="s">
        <v>58</v>
      </c>
      <c r="B1322">
        <v>0</v>
      </c>
      <c r="C1322">
        <v>45</v>
      </c>
      <c r="D1322">
        <v>0</v>
      </c>
      <c r="E1322" t="s">
        <v>264</v>
      </c>
      <c r="F1322">
        <f>IF(Table1[[#This Row],[Tumor Volume (mm3)]]=45,0,C1322-C1321)</f>
        <v>0</v>
      </c>
    </row>
    <row r="1323" spans="1:6" hidden="1" x14ac:dyDescent="0.35">
      <c r="A1323" t="s">
        <v>58</v>
      </c>
      <c r="B1323">
        <v>5</v>
      </c>
      <c r="C1323">
        <v>46.886971367000001</v>
      </c>
      <c r="D1323">
        <v>0</v>
      </c>
      <c r="E1323" t="s">
        <v>264</v>
      </c>
      <c r="F1323">
        <f>IF(Table1[[#This Row],[Tumor Volume (mm3)]]=45,0,C1323-C1322)</f>
        <v>1.886971367000001</v>
      </c>
    </row>
    <row r="1324" spans="1:6" hidden="1" x14ac:dyDescent="0.35">
      <c r="A1324" t="s">
        <v>58</v>
      </c>
      <c r="B1324">
        <v>10</v>
      </c>
      <c r="C1324">
        <v>49.654596359300001</v>
      </c>
      <c r="D1324">
        <v>0</v>
      </c>
      <c r="E1324" t="s">
        <v>264</v>
      </c>
      <c r="F1324">
        <f>IF(Table1[[#This Row],[Tumor Volume (mm3)]]=45,0,C1324-C1323)</f>
        <v>2.7676249923</v>
      </c>
    </row>
    <row r="1325" spans="1:6" hidden="1" x14ac:dyDescent="0.35">
      <c r="A1325" t="s">
        <v>58</v>
      </c>
      <c r="B1325">
        <v>15</v>
      </c>
      <c r="C1325">
        <v>52.484804429599997</v>
      </c>
      <c r="D1325">
        <v>0</v>
      </c>
      <c r="E1325" t="s">
        <v>264</v>
      </c>
      <c r="F1325">
        <f>IF(Table1[[#This Row],[Tumor Volume (mm3)]]=45,0,C1325-C1324)</f>
        <v>2.8302080702999959</v>
      </c>
    </row>
    <row r="1326" spans="1:6" hidden="1" x14ac:dyDescent="0.35">
      <c r="A1326" t="s">
        <v>58</v>
      </c>
      <c r="B1326">
        <v>20</v>
      </c>
      <c r="C1326">
        <v>54.114137417800002</v>
      </c>
      <c r="D1326">
        <v>0</v>
      </c>
      <c r="E1326" t="s">
        <v>264</v>
      </c>
      <c r="F1326">
        <f>IF(Table1[[#This Row],[Tumor Volume (mm3)]]=45,0,C1326-C1325)</f>
        <v>1.6293329882000052</v>
      </c>
    </row>
    <row r="1327" spans="1:6" hidden="1" x14ac:dyDescent="0.35">
      <c r="A1327" t="s">
        <v>58</v>
      </c>
      <c r="B1327">
        <v>25</v>
      </c>
      <c r="C1327">
        <v>57.898489980000001</v>
      </c>
      <c r="D1327">
        <v>1</v>
      </c>
      <c r="E1327" t="s">
        <v>264</v>
      </c>
      <c r="F1327">
        <f>IF(Table1[[#This Row],[Tumor Volume (mm3)]]=45,0,C1327-C1326)</f>
        <v>3.7843525621999987</v>
      </c>
    </row>
    <row r="1328" spans="1:6" hidden="1" x14ac:dyDescent="0.35">
      <c r="A1328" t="s">
        <v>58</v>
      </c>
      <c r="B1328">
        <v>30</v>
      </c>
      <c r="C1328">
        <v>60.341818721300001</v>
      </c>
      <c r="D1328">
        <v>1</v>
      </c>
      <c r="E1328" t="s">
        <v>264</v>
      </c>
      <c r="F1328">
        <f>IF(Table1[[#This Row],[Tumor Volume (mm3)]]=45,0,C1328-C1327)</f>
        <v>2.4433287413000002</v>
      </c>
    </row>
    <row r="1329" spans="1:6" hidden="1" x14ac:dyDescent="0.35">
      <c r="A1329" t="s">
        <v>58</v>
      </c>
      <c r="B1329">
        <v>35</v>
      </c>
      <c r="C1329">
        <v>64.730010445000005</v>
      </c>
      <c r="D1329">
        <v>1</v>
      </c>
      <c r="E1329" t="s">
        <v>264</v>
      </c>
      <c r="F1329">
        <f>IF(Table1[[#This Row],[Tumor Volume (mm3)]]=45,0,C1329-C1328)</f>
        <v>4.3881917237000039</v>
      </c>
    </row>
    <row r="1330" spans="1:6" hidden="1" x14ac:dyDescent="0.35">
      <c r="A1330" t="s">
        <v>58</v>
      </c>
      <c r="B1330">
        <v>40</v>
      </c>
      <c r="C1330">
        <v>66.640721778900001</v>
      </c>
      <c r="D1330">
        <v>1</v>
      </c>
      <c r="E1330" t="s">
        <v>264</v>
      </c>
      <c r="F1330">
        <f>IF(Table1[[#This Row],[Tumor Volume (mm3)]]=45,0,C1330-C1329)</f>
        <v>1.9107113338999966</v>
      </c>
    </row>
    <row r="1331" spans="1:6" hidden="1" x14ac:dyDescent="0.35">
      <c r="A1331" t="s">
        <v>58</v>
      </c>
      <c r="B1331">
        <v>45</v>
      </c>
      <c r="C1331">
        <v>69.778544073399999</v>
      </c>
      <c r="D1331">
        <v>1</v>
      </c>
      <c r="E1331" t="s">
        <v>264</v>
      </c>
      <c r="F1331">
        <f>IF(Table1[[#This Row],[Tumor Volume (mm3)]]=45,0,C1331-C1330)</f>
        <v>3.1378222944999976</v>
      </c>
    </row>
    <row r="1332" spans="1:6" hidden="1" x14ac:dyDescent="0.35">
      <c r="A1332" t="s">
        <v>73</v>
      </c>
      <c r="B1332">
        <v>0</v>
      </c>
      <c r="C1332">
        <v>45</v>
      </c>
      <c r="D1332">
        <v>0</v>
      </c>
      <c r="E1332" t="s">
        <v>261</v>
      </c>
      <c r="F1332">
        <f>IF(Table1[[#This Row],[Tumor Volume (mm3)]]=45,0,C1332-C1331)</f>
        <v>0</v>
      </c>
    </row>
    <row r="1333" spans="1:6" hidden="1" x14ac:dyDescent="0.35">
      <c r="A1333" t="s">
        <v>73</v>
      </c>
      <c r="B1333">
        <v>5</v>
      </c>
      <c r="C1333">
        <v>45.625802254</v>
      </c>
      <c r="D1333">
        <v>0</v>
      </c>
      <c r="E1333" t="s">
        <v>261</v>
      </c>
      <c r="F1333">
        <f>IF(Table1[[#This Row],[Tumor Volume (mm3)]]=45,0,C1333-C1332)</f>
        <v>0.62580225399999989</v>
      </c>
    </row>
    <row r="1334" spans="1:6" hidden="1" x14ac:dyDescent="0.35">
      <c r="A1334" t="s">
        <v>73</v>
      </c>
      <c r="B1334">
        <v>10</v>
      </c>
      <c r="C1334">
        <v>39.453902997</v>
      </c>
      <c r="D1334">
        <v>0</v>
      </c>
      <c r="E1334" t="s">
        <v>261</v>
      </c>
      <c r="F1334">
        <f>IF(Table1[[#This Row],[Tumor Volume (mm3)]]=45,0,C1334-C1333)</f>
        <v>-6.1718992569999997</v>
      </c>
    </row>
    <row r="1335" spans="1:6" hidden="1" x14ac:dyDescent="0.35">
      <c r="A1335" t="s">
        <v>73</v>
      </c>
      <c r="B1335">
        <v>15</v>
      </c>
      <c r="C1335">
        <v>40.022292346500002</v>
      </c>
      <c r="D1335">
        <v>0</v>
      </c>
      <c r="E1335" t="s">
        <v>261</v>
      </c>
      <c r="F1335">
        <f>IF(Table1[[#This Row],[Tumor Volume (mm3)]]=45,0,C1335-C1334)</f>
        <v>0.56838934950000208</v>
      </c>
    </row>
    <row r="1336" spans="1:6" hidden="1" x14ac:dyDescent="0.35">
      <c r="A1336" t="s">
        <v>73</v>
      </c>
      <c r="B1336">
        <v>20</v>
      </c>
      <c r="C1336">
        <v>40.772802703399996</v>
      </c>
      <c r="D1336">
        <v>0</v>
      </c>
      <c r="E1336" t="s">
        <v>261</v>
      </c>
      <c r="F1336">
        <f>IF(Table1[[#This Row],[Tumor Volume (mm3)]]=45,0,C1336-C1335)</f>
        <v>0.75051035689999424</v>
      </c>
    </row>
    <row r="1337" spans="1:6" hidden="1" x14ac:dyDescent="0.35">
      <c r="A1337" t="s">
        <v>73</v>
      </c>
      <c r="B1337">
        <v>25</v>
      </c>
      <c r="C1337">
        <v>37.6140106808</v>
      </c>
      <c r="D1337">
        <v>0</v>
      </c>
      <c r="E1337" t="s">
        <v>261</v>
      </c>
      <c r="F1337">
        <f>IF(Table1[[#This Row],[Tumor Volume (mm3)]]=45,0,C1337-C1336)</f>
        <v>-3.1587920225999966</v>
      </c>
    </row>
    <row r="1338" spans="1:6" hidden="1" x14ac:dyDescent="0.35">
      <c r="A1338" t="s">
        <v>73</v>
      </c>
      <c r="B1338">
        <v>30</v>
      </c>
      <c r="C1338">
        <v>38.242066388700003</v>
      </c>
      <c r="D1338">
        <v>0</v>
      </c>
      <c r="E1338" t="s">
        <v>261</v>
      </c>
      <c r="F1338">
        <f>IF(Table1[[#This Row],[Tumor Volume (mm3)]]=45,0,C1338-C1337)</f>
        <v>0.62805570790000331</v>
      </c>
    </row>
    <row r="1339" spans="1:6" hidden="1" x14ac:dyDescent="0.35">
      <c r="A1339" t="s">
        <v>73</v>
      </c>
      <c r="B1339">
        <v>35</v>
      </c>
      <c r="C1339">
        <v>36.003020161000002</v>
      </c>
      <c r="D1339">
        <v>1</v>
      </c>
      <c r="E1339" t="s">
        <v>261</v>
      </c>
      <c r="F1339">
        <f>IF(Table1[[#This Row],[Tumor Volume (mm3)]]=45,0,C1339-C1338)</f>
        <v>-2.2390462277000012</v>
      </c>
    </row>
    <row r="1340" spans="1:6" hidden="1" x14ac:dyDescent="0.35">
      <c r="A1340" t="s">
        <v>73</v>
      </c>
      <c r="B1340">
        <v>40</v>
      </c>
      <c r="C1340">
        <v>36.520032896499998</v>
      </c>
      <c r="D1340">
        <v>1</v>
      </c>
      <c r="E1340" t="s">
        <v>261</v>
      </c>
      <c r="F1340">
        <f>IF(Table1[[#This Row],[Tumor Volume (mm3)]]=45,0,C1340-C1339)</f>
        <v>0.51701273549999627</v>
      </c>
    </row>
    <row r="1341" spans="1:6" hidden="1" x14ac:dyDescent="0.35">
      <c r="A1341" t="s">
        <v>73</v>
      </c>
      <c r="B1341">
        <v>45</v>
      </c>
      <c r="C1341">
        <v>37.225650330100002</v>
      </c>
      <c r="D1341">
        <v>1</v>
      </c>
      <c r="E1341" t="s">
        <v>261</v>
      </c>
      <c r="F1341">
        <f>IF(Table1[[#This Row],[Tumor Volume (mm3)]]=45,0,C1341-C1340)</f>
        <v>0.70561743360000406</v>
      </c>
    </row>
    <row r="1342" spans="1:6" hidden="1" x14ac:dyDescent="0.35">
      <c r="A1342" t="s">
        <v>148</v>
      </c>
      <c r="B1342">
        <v>0</v>
      </c>
      <c r="C1342">
        <v>45</v>
      </c>
      <c r="D1342">
        <v>0</v>
      </c>
      <c r="E1342" t="s">
        <v>257</v>
      </c>
      <c r="F1342">
        <f>IF(Table1[[#This Row],[Tumor Volume (mm3)]]=45,0,C1342-C1341)</f>
        <v>0</v>
      </c>
    </row>
    <row r="1343" spans="1:6" hidden="1" x14ac:dyDescent="0.35">
      <c r="A1343" t="s">
        <v>148</v>
      </c>
      <c r="B1343">
        <v>5</v>
      </c>
      <c r="C1343">
        <v>46.862911937299998</v>
      </c>
      <c r="D1343">
        <v>0</v>
      </c>
      <c r="E1343" t="s">
        <v>257</v>
      </c>
      <c r="F1343">
        <f>IF(Table1[[#This Row],[Tumor Volume (mm3)]]=45,0,C1343-C1342)</f>
        <v>1.862911937299998</v>
      </c>
    </row>
    <row r="1344" spans="1:6" hidden="1" x14ac:dyDescent="0.35">
      <c r="A1344" t="s">
        <v>148</v>
      </c>
      <c r="B1344">
        <v>10</v>
      </c>
      <c r="C1344">
        <v>48.515090853799997</v>
      </c>
      <c r="D1344">
        <v>1</v>
      </c>
      <c r="E1344" t="s">
        <v>257</v>
      </c>
      <c r="F1344">
        <f>IF(Table1[[#This Row],[Tumor Volume (mm3)]]=45,0,C1344-C1343)</f>
        <v>1.6521789164999987</v>
      </c>
    </row>
    <row r="1345" spans="1:6" hidden="1" x14ac:dyDescent="0.35">
      <c r="A1345" t="s">
        <v>148</v>
      </c>
      <c r="B1345">
        <v>15</v>
      </c>
      <c r="C1345">
        <v>50.218604692</v>
      </c>
      <c r="D1345">
        <v>1</v>
      </c>
      <c r="E1345" t="s">
        <v>257</v>
      </c>
      <c r="F1345">
        <f>IF(Table1[[#This Row],[Tumor Volume (mm3)]]=45,0,C1345-C1344)</f>
        <v>1.7035138382000028</v>
      </c>
    </row>
    <row r="1346" spans="1:6" hidden="1" x14ac:dyDescent="0.35">
      <c r="A1346" t="s">
        <v>85</v>
      </c>
      <c r="B1346">
        <v>0</v>
      </c>
      <c r="C1346">
        <v>45</v>
      </c>
      <c r="D1346">
        <v>0</v>
      </c>
      <c r="E1346" t="s">
        <v>261</v>
      </c>
      <c r="F1346">
        <f>IF(Table1[[#This Row],[Tumor Volume (mm3)]]=45,0,C1346-C1345)</f>
        <v>0</v>
      </c>
    </row>
    <row r="1347" spans="1:6" hidden="1" x14ac:dyDescent="0.35">
      <c r="A1347" t="s">
        <v>85</v>
      </c>
      <c r="B1347">
        <v>5</v>
      </c>
      <c r="C1347">
        <v>45.5682108285</v>
      </c>
      <c r="D1347">
        <v>0</v>
      </c>
      <c r="E1347" t="s">
        <v>261</v>
      </c>
      <c r="F1347">
        <f>IF(Table1[[#This Row],[Tumor Volume (mm3)]]=45,0,C1347-C1346)</f>
        <v>0.56821082849999982</v>
      </c>
    </row>
    <row r="1348" spans="1:6" hidden="1" x14ac:dyDescent="0.35">
      <c r="A1348" t="s">
        <v>85</v>
      </c>
      <c r="B1348">
        <v>10</v>
      </c>
      <c r="C1348">
        <v>42.711926941500003</v>
      </c>
      <c r="D1348">
        <v>0</v>
      </c>
      <c r="E1348" t="s">
        <v>261</v>
      </c>
      <c r="F1348">
        <f>IF(Table1[[#This Row],[Tumor Volume (mm3)]]=45,0,C1348-C1347)</f>
        <v>-2.8562838869999965</v>
      </c>
    </row>
    <row r="1349" spans="1:6" hidden="1" x14ac:dyDescent="0.35">
      <c r="A1349" t="s">
        <v>85</v>
      </c>
      <c r="B1349">
        <v>15</v>
      </c>
      <c r="C1349">
        <v>43.527260537799997</v>
      </c>
      <c r="D1349">
        <v>0</v>
      </c>
      <c r="E1349" t="s">
        <v>261</v>
      </c>
      <c r="F1349">
        <f>IF(Table1[[#This Row],[Tumor Volume (mm3)]]=45,0,C1349-C1348)</f>
        <v>0.81533359629999325</v>
      </c>
    </row>
    <row r="1350" spans="1:6" hidden="1" x14ac:dyDescent="0.35">
      <c r="A1350" t="s">
        <v>85</v>
      </c>
      <c r="B1350">
        <v>20</v>
      </c>
      <c r="C1350">
        <v>44.136315884699997</v>
      </c>
      <c r="D1350">
        <v>0</v>
      </c>
      <c r="E1350" t="s">
        <v>261</v>
      </c>
      <c r="F1350">
        <f>IF(Table1[[#This Row],[Tumor Volume (mm3)]]=45,0,C1350-C1349)</f>
        <v>0.60905534689999996</v>
      </c>
    </row>
    <row r="1351" spans="1:6" hidden="1" x14ac:dyDescent="0.35">
      <c r="A1351" t="s">
        <v>85</v>
      </c>
      <c r="B1351">
        <v>25</v>
      </c>
      <c r="C1351">
        <v>42.655340893100004</v>
      </c>
      <c r="D1351">
        <v>1</v>
      </c>
      <c r="E1351" t="s">
        <v>261</v>
      </c>
      <c r="F1351">
        <f>IF(Table1[[#This Row],[Tumor Volume (mm3)]]=45,0,C1351-C1350)</f>
        <v>-1.480974991599993</v>
      </c>
    </row>
    <row r="1352" spans="1:6" hidden="1" x14ac:dyDescent="0.35">
      <c r="A1352" t="s">
        <v>85</v>
      </c>
      <c r="B1352">
        <v>30</v>
      </c>
      <c r="C1352">
        <v>43.419380766300002</v>
      </c>
      <c r="D1352">
        <v>1</v>
      </c>
      <c r="E1352" t="s">
        <v>261</v>
      </c>
      <c r="F1352">
        <f>IF(Table1[[#This Row],[Tumor Volume (mm3)]]=45,0,C1352-C1351)</f>
        <v>0.764039873199998</v>
      </c>
    </row>
    <row r="1353" spans="1:6" hidden="1" x14ac:dyDescent="0.35">
      <c r="A1353" t="s">
        <v>242</v>
      </c>
      <c r="B1353">
        <v>0</v>
      </c>
      <c r="C1353">
        <v>45</v>
      </c>
      <c r="D1353">
        <v>0</v>
      </c>
      <c r="E1353" t="s">
        <v>265</v>
      </c>
      <c r="F1353">
        <f>IF(Table1[[#This Row],[Tumor Volume (mm3)]]=45,0,C1353-C1352)</f>
        <v>0</v>
      </c>
    </row>
    <row r="1354" spans="1:6" hidden="1" x14ac:dyDescent="0.35">
      <c r="A1354" t="s">
        <v>242</v>
      </c>
      <c r="B1354">
        <v>5</v>
      </c>
      <c r="C1354">
        <v>45.737144842299998</v>
      </c>
      <c r="D1354">
        <v>0</v>
      </c>
      <c r="E1354" t="s">
        <v>265</v>
      </c>
      <c r="F1354">
        <f>IF(Table1[[#This Row],[Tumor Volume (mm3)]]=45,0,C1354-C1353)</f>
        <v>0.73714484229999755</v>
      </c>
    </row>
    <row r="1355" spans="1:6" hidden="1" x14ac:dyDescent="0.35">
      <c r="A1355" t="s">
        <v>242</v>
      </c>
      <c r="B1355">
        <v>10</v>
      </c>
      <c r="C1355">
        <v>46.5442920172</v>
      </c>
      <c r="D1355">
        <v>0</v>
      </c>
      <c r="E1355" t="s">
        <v>265</v>
      </c>
      <c r="F1355">
        <f>IF(Table1[[#This Row],[Tumor Volume (mm3)]]=45,0,C1355-C1354)</f>
        <v>0.80714717490000254</v>
      </c>
    </row>
    <row r="1356" spans="1:6" hidden="1" x14ac:dyDescent="0.35">
      <c r="A1356" t="s">
        <v>242</v>
      </c>
      <c r="B1356">
        <v>15</v>
      </c>
      <c r="C1356">
        <v>47.3734232511</v>
      </c>
      <c r="D1356">
        <v>0</v>
      </c>
      <c r="E1356" t="s">
        <v>265</v>
      </c>
      <c r="F1356">
        <f>IF(Table1[[#This Row],[Tumor Volume (mm3)]]=45,0,C1356-C1355)</f>
        <v>0.8291312339000001</v>
      </c>
    </row>
    <row r="1357" spans="1:6" hidden="1" x14ac:dyDescent="0.35">
      <c r="A1357" t="s">
        <v>242</v>
      </c>
      <c r="B1357">
        <v>20</v>
      </c>
      <c r="C1357">
        <v>43.225671192599997</v>
      </c>
      <c r="D1357">
        <v>1</v>
      </c>
      <c r="E1357" t="s">
        <v>265</v>
      </c>
      <c r="F1357">
        <f>IF(Table1[[#This Row],[Tumor Volume (mm3)]]=45,0,C1357-C1356)</f>
        <v>-4.1477520585000036</v>
      </c>
    </row>
    <row r="1358" spans="1:6" hidden="1" x14ac:dyDescent="0.35">
      <c r="A1358" t="s">
        <v>242</v>
      </c>
      <c r="B1358">
        <v>25</v>
      </c>
      <c r="C1358">
        <v>41.0869910555</v>
      </c>
      <c r="D1358">
        <v>1</v>
      </c>
      <c r="E1358" t="s">
        <v>265</v>
      </c>
      <c r="F1358">
        <f>IF(Table1[[#This Row],[Tumor Volume (mm3)]]=45,0,C1358-C1357)</f>
        <v>-2.1386801370999962</v>
      </c>
    </row>
    <row r="1359" spans="1:6" hidden="1" x14ac:dyDescent="0.35">
      <c r="A1359" t="s">
        <v>242</v>
      </c>
      <c r="B1359">
        <v>30</v>
      </c>
      <c r="C1359">
        <v>41.680791106999997</v>
      </c>
      <c r="D1359">
        <v>1</v>
      </c>
      <c r="E1359" t="s">
        <v>265</v>
      </c>
      <c r="F1359">
        <f>IF(Table1[[#This Row],[Tumor Volume (mm3)]]=45,0,C1359-C1358)</f>
        <v>0.59380005149999704</v>
      </c>
    </row>
    <row r="1360" spans="1:6" hidden="1" x14ac:dyDescent="0.35">
      <c r="A1360" t="s">
        <v>242</v>
      </c>
      <c r="B1360">
        <v>35</v>
      </c>
      <c r="C1360">
        <v>40.401765421900002</v>
      </c>
      <c r="D1360">
        <v>2</v>
      </c>
      <c r="E1360" t="s">
        <v>265</v>
      </c>
      <c r="F1360">
        <f>IF(Table1[[#This Row],[Tumor Volume (mm3)]]=45,0,C1360-C1359)</f>
        <v>-1.2790256850999953</v>
      </c>
    </row>
    <row r="1361" spans="1:6" hidden="1" x14ac:dyDescent="0.35">
      <c r="A1361" t="s">
        <v>242</v>
      </c>
      <c r="B1361">
        <v>40</v>
      </c>
      <c r="C1361">
        <v>41.042044904000001</v>
      </c>
      <c r="D1361">
        <v>2</v>
      </c>
      <c r="E1361" t="s">
        <v>265</v>
      </c>
      <c r="F1361">
        <f>IF(Table1[[#This Row],[Tumor Volume (mm3)]]=45,0,C1361-C1360)</f>
        <v>0.64027948209999863</v>
      </c>
    </row>
    <row r="1362" spans="1:6" hidden="1" x14ac:dyDescent="0.35">
      <c r="A1362" t="s">
        <v>242</v>
      </c>
      <c r="B1362">
        <v>45</v>
      </c>
      <c r="C1362">
        <v>41.581520736199998</v>
      </c>
      <c r="D1362">
        <v>2</v>
      </c>
      <c r="E1362" t="s">
        <v>265</v>
      </c>
      <c r="F1362">
        <f>IF(Table1[[#This Row],[Tumor Volume (mm3)]]=45,0,C1362-C1361)</f>
        <v>0.53947583219999728</v>
      </c>
    </row>
    <row r="1363" spans="1:6" hidden="1" x14ac:dyDescent="0.35">
      <c r="A1363" t="s">
        <v>192</v>
      </c>
      <c r="B1363">
        <v>0</v>
      </c>
      <c r="C1363">
        <v>45</v>
      </c>
      <c r="D1363">
        <v>0</v>
      </c>
      <c r="E1363" t="s">
        <v>256</v>
      </c>
      <c r="F1363">
        <f>IF(Table1[[#This Row],[Tumor Volume (mm3)]]=45,0,C1363-C1362)</f>
        <v>0</v>
      </c>
    </row>
    <row r="1364" spans="1:6" hidden="1" x14ac:dyDescent="0.35">
      <c r="A1364" t="s">
        <v>192</v>
      </c>
      <c r="B1364">
        <v>5</v>
      </c>
      <c r="C1364">
        <v>45.6356617442</v>
      </c>
      <c r="D1364">
        <v>1</v>
      </c>
      <c r="E1364" t="s">
        <v>256</v>
      </c>
      <c r="F1364">
        <f>IF(Table1[[#This Row],[Tumor Volume (mm3)]]=45,0,C1364-C1363)</f>
        <v>0.6356617442000001</v>
      </c>
    </row>
    <row r="1365" spans="1:6" hidden="1" x14ac:dyDescent="0.35">
      <c r="A1365" t="s">
        <v>192</v>
      </c>
      <c r="B1365">
        <v>10</v>
      </c>
      <c r="C1365">
        <v>49.048834785499999</v>
      </c>
      <c r="D1365">
        <v>1</v>
      </c>
      <c r="E1365" t="s">
        <v>256</v>
      </c>
      <c r="F1365">
        <f>IF(Table1[[#This Row],[Tumor Volume (mm3)]]=45,0,C1365-C1364)</f>
        <v>3.4131730412999985</v>
      </c>
    </row>
    <row r="1366" spans="1:6" hidden="1" x14ac:dyDescent="0.35">
      <c r="A1366" t="s">
        <v>192</v>
      </c>
      <c r="B1366">
        <v>15</v>
      </c>
      <c r="C1366">
        <v>50.824560307699997</v>
      </c>
      <c r="D1366">
        <v>2</v>
      </c>
      <c r="E1366" t="s">
        <v>256</v>
      </c>
      <c r="F1366">
        <f>IF(Table1[[#This Row],[Tumor Volume (mm3)]]=45,0,C1366-C1365)</f>
        <v>1.7757255221999984</v>
      </c>
    </row>
    <row r="1367" spans="1:6" hidden="1" x14ac:dyDescent="0.35">
      <c r="A1367" t="s">
        <v>192</v>
      </c>
      <c r="B1367">
        <v>20</v>
      </c>
      <c r="C1367">
        <v>52.005065899900004</v>
      </c>
      <c r="D1367">
        <v>2</v>
      </c>
      <c r="E1367" t="s">
        <v>256</v>
      </c>
      <c r="F1367">
        <f>IF(Table1[[#This Row],[Tumor Volume (mm3)]]=45,0,C1367-C1366)</f>
        <v>1.1805055922000065</v>
      </c>
    </row>
    <row r="1368" spans="1:6" hidden="1" x14ac:dyDescent="0.35">
      <c r="A1368" t="s">
        <v>192</v>
      </c>
      <c r="B1368">
        <v>25</v>
      </c>
      <c r="C1368">
        <v>55.650681319</v>
      </c>
      <c r="D1368">
        <v>2</v>
      </c>
      <c r="E1368" t="s">
        <v>256</v>
      </c>
      <c r="F1368">
        <f>IF(Table1[[#This Row],[Tumor Volume (mm3)]]=45,0,C1368-C1367)</f>
        <v>3.6456154190999968</v>
      </c>
    </row>
    <row r="1369" spans="1:6" x14ac:dyDescent="0.35">
      <c r="A1369" t="s">
        <v>204</v>
      </c>
      <c r="B1369">
        <v>0</v>
      </c>
      <c r="C1369">
        <v>45</v>
      </c>
      <c r="D1369">
        <v>0</v>
      </c>
      <c r="E1369" t="s">
        <v>263</v>
      </c>
      <c r="F1369">
        <f>IF(Table1[[#This Row],[Tumor Volume (mm3)]]=45,0,C1369-C1368)</f>
        <v>0</v>
      </c>
    </row>
    <row r="1370" spans="1:6" x14ac:dyDescent="0.35">
      <c r="A1370" t="s">
        <v>204</v>
      </c>
      <c r="B1370">
        <v>5</v>
      </c>
      <c r="C1370">
        <v>45.831134344600002</v>
      </c>
      <c r="D1370">
        <v>0</v>
      </c>
      <c r="E1370" t="s">
        <v>263</v>
      </c>
      <c r="F1370">
        <f>IF(Table1[[#This Row],[Tumor Volume (mm3)]]=45,0,C1370-C1369)</f>
        <v>0.83113434460000235</v>
      </c>
    </row>
    <row r="1371" spans="1:6" x14ac:dyDescent="0.35">
      <c r="A1371" t="s">
        <v>204</v>
      </c>
      <c r="B1371">
        <v>10</v>
      </c>
      <c r="C1371">
        <v>47.235691557499997</v>
      </c>
      <c r="D1371">
        <v>0</v>
      </c>
      <c r="E1371" t="s">
        <v>263</v>
      </c>
      <c r="F1371">
        <f>IF(Table1[[#This Row],[Tumor Volume (mm3)]]=45,0,C1371-C1370)</f>
        <v>1.404557212899995</v>
      </c>
    </row>
    <row r="1372" spans="1:6" x14ac:dyDescent="0.35">
      <c r="A1372" t="s">
        <v>204</v>
      </c>
      <c r="B1372">
        <v>15</v>
      </c>
      <c r="C1372">
        <v>49.2323453829</v>
      </c>
      <c r="D1372">
        <v>1</v>
      </c>
      <c r="E1372" t="s">
        <v>263</v>
      </c>
      <c r="F1372">
        <f>IF(Table1[[#This Row],[Tumor Volume (mm3)]]=45,0,C1372-C1371)</f>
        <v>1.9966538254000028</v>
      </c>
    </row>
    <row r="1373" spans="1:6" x14ac:dyDescent="0.35">
      <c r="A1373" t="s">
        <v>204</v>
      </c>
      <c r="B1373">
        <v>20</v>
      </c>
      <c r="C1373">
        <v>51.621645702800002</v>
      </c>
      <c r="D1373">
        <v>1</v>
      </c>
      <c r="E1373" t="s">
        <v>263</v>
      </c>
      <c r="F1373">
        <f>IF(Table1[[#This Row],[Tumor Volume (mm3)]]=45,0,C1373-C1372)</f>
        <v>2.389300319900002</v>
      </c>
    </row>
    <row r="1374" spans="1:6" x14ac:dyDescent="0.35">
      <c r="A1374" t="s">
        <v>204</v>
      </c>
      <c r="B1374">
        <v>25</v>
      </c>
      <c r="C1374">
        <v>53.804370383799998</v>
      </c>
      <c r="D1374">
        <v>1</v>
      </c>
      <c r="E1374" t="s">
        <v>263</v>
      </c>
      <c r="F1374">
        <f>IF(Table1[[#This Row],[Tumor Volume (mm3)]]=45,0,C1374-C1373)</f>
        <v>2.1827246809999963</v>
      </c>
    </row>
    <row r="1375" spans="1:6" x14ac:dyDescent="0.35">
      <c r="A1375" t="s">
        <v>204</v>
      </c>
      <c r="B1375">
        <v>30</v>
      </c>
      <c r="C1375">
        <v>55.841410064999998</v>
      </c>
      <c r="D1375">
        <v>1</v>
      </c>
      <c r="E1375" t="s">
        <v>263</v>
      </c>
      <c r="F1375">
        <f>IF(Table1[[#This Row],[Tumor Volume (mm3)]]=45,0,C1375-C1374)</f>
        <v>2.0370396811999996</v>
      </c>
    </row>
    <row r="1376" spans="1:6" hidden="1" x14ac:dyDescent="0.35">
      <c r="A1376" t="s">
        <v>151</v>
      </c>
      <c r="B1376">
        <v>0</v>
      </c>
      <c r="C1376">
        <v>45</v>
      </c>
      <c r="D1376">
        <v>0</v>
      </c>
      <c r="E1376" t="s">
        <v>257</v>
      </c>
      <c r="F1376">
        <f>IF(Table1[[#This Row],[Tumor Volume (mm3)]]=45,0,C1376-C1375)</f>
        <v>0</v>
      </c>
    </row>
    <row r="1377" spans="1:6" hidden="1" x14ac:dyDescent="0.35">
      <c r="A1377" t="s">
        <v>151</v>
      </c>
      <c r="B1377">
        <v>5</v>
      </c>
      <c r="C1377">
        <v>47.459052900300001</v>
      </c>
      <c r="D1377">
        <v>1</v>
      </c>
      <c r="E1377" t="s">
        <v>257</v>
      </c>
      <c r="F1377">
        <f>IF(Table1[[#This Row],[Tumor Volume (mm3)]]=45,0,C1377-C1376)</f>
        <v>2.4590529003000015</v>
      </c>
    </row>
    <row r="1378" spans="1:6" hidden="1" x14ac:dyDescent="0.35">
      <c r="A1378" t="s">
        <v>151</v>
      </c>
      <c r="B1378">
        <v>10</v>
      </c>
      <c r="C1378">
        <v>52.181644203499999</v>
      </c>
      <c r="D1378">
        <v>2</v>
      </c>
      <c r="E1378" t="s">
        <v>257</v>
      </c>
      <c r="F1378">
        <f>IF(Table1[[#This Row],[Tumor Volume (mm3)]]=45,0,C1378-C1377)</f>
        <v>4.722591303199998</v>
      </c>
    </row>
    <row r="1379" spans="1:6" hidden="1" x14ac:dyDescent="0.35">
      <c r="A1379" t="s">
        <v>151</v>
      </c>
      <c r="B1379">
        <v>15</v>
      </c>
      <c r="C1379">
        <v>57.2249806369</v>
      </c>
      <c r="D1379">
        <v>2</v>
      </c>
      <c r="E1379" t="s">
        <v>257</v>
      </c>
      <c r="F1379">
        <f>IF(Table1[[#This Row],[Tumor Volume (mm3)]]=45,0,C1379-C1378)</f>
        <v>5.0433364334000004</v>
      </c>
    </row>
    <row r="1380" spans="1:6" hidden="1" x14ac:dyDescent="0.35">
      <c r="A1380" t="s">
        <v>151</v>
      </c>
      <c r="B1380">
        <v>20</v>
      </c>
      <c r="C1380">
        <v>62.351609445599998</v>
      </c>
      <c r="D1380">
        <v>2</v>
      </c>
      <c r="E1380" t="s">
        <v>257</v>
      </c>
      <c r="F1380">
        <f>IF(Table1[[#This Row],[Tumor Volume (mm3)]]=45,0,C1380-C1379)</f>
        <v>5.1266288086999978</v>
      </c>
    </row>
    <row r="1381" spans="1:6" hidden="1" x14ac:dyDescent="0.35">
      <c r="A1381" t="s">
        <v>151</v>
      </c>
      <c r="B1381">
        <v>25</v>
      </c>
      <c r="C1381">
        <v>64.1191421308</v>
      </c>
      <c r="D1381">
        <v>2</v>
      </c>
      <c r="E1381" t="s">
        <v>257</v>
      </c>
      <c r="F1381">
        <f>IF(Table1[[#This Row],[Tumor Volume (mm3)]]=45,0,C1381-C1380)</f>
        <v>1.7675326852000026</v>
      </c>
    </row>
    <row r="1382" spans="1:6" hidden="1" x14ac:dyDescent="0.35">
      <c r="A1382" t="s">
        <v>162</v>
      </c>
      <c r="B1382">
        <v>0</v>
      </c>
      <c r="C1382">
        <v>45</v>
      </c>
      <c r="D1382">
        <v>0</v>
      </c>
      <c r="E1382" t="s">
        <v>257</v>
      </c>
      <c r="F1382">
        <f>IF(Table1[[#This Row],[Tumor Volume (mm3)]]=45,0,C1382-C1381)</f>
        <v>0</v>
      </c>
    </row>
    <row r="1383" spans="1:6" hidden="1" x14ac:dyDescent="0.35">
      <c r="A1383" t="s">
        <v>162</v>
      </c>
      <c r="B1383">
        <v>5</v>
      </c>
      <c r="C1383">
        <v>47.186787775699997</v>
      </c>
      <c r="D1383">
        <v>0</v>
      </c>
      <c r="E1383" t="s">
        <v>257</v>
      </c>
      <c r="F1383">
        <f>IF(Table1[[#This Row],[Tumor Volume (mm3)]]=45,0,C1383-C1382)</f>
        <v>2.1867877756999974</v>
      </c>
    </row>
    <row r="1384" spans="1:6" hidden="1" x14ac:dyDescent="0.35">
      <c r="A1384" t="s">
        <v>162</v>
      </c>
      <c r="B1384">
        <v>10</v>
      </c>
      <c r="C1384">
        <v>49.0001246765</v>
      </c>
      <c r="D1384">
        <v>0</v>
      </c>
      <c r="E1384" t="s">
        <v>257</v>
      </c>
      <c r="F1384">
        <f>IF(Table1[[#This Row],[Tumor Volume (mm3)]]=45,0,C1384-C1383)</f>
        <v>1.8133369008000031</v>
      </c>
    </row>
    <row r="1385" spans="1:6" hidden="1" x14ac:dyDescent="0.35">
      <c r="A1385" t="s">
        <v>231</v>
      </c>
      <c r="B1385">
        <v>0</v>
      </c>
      <c r="C1385">
        <v>45</v>
      </c>
      <c r="D1385">
        <v>0</v>
      </c>
      <c r="E1385" t="s">
        <v>265</v>
      </c>
      <c r="F1385">
        <f>IF(Table1[[#This Row],[Tumor Volume (mm3)]]=45,0,C1385-C1384)</f>
        <v>0</v>
      </c>
    </row>
    <row r="1386" spans="1:6" hidden="1" x14ac:dyDescent="0.35">
      <c r="A1386" t="s">
        <v>231</v>
      </c>
      <c r="B1386">
        <v>5</v>
      </c>
      <c r="C1386">
        <v>43.878495686100003</v>
      </c>
      <c r="D1386">
        <v>0</v>
      </c>
      <c r="E1386" t="s">
        <v>265</v>
      </c>
      <c r="F1386">
        <f>IF(Table1[[#This Row],[Tumor Volume (mm3)]]=45,0,C1386-C1385)</f>
        <v>-1.1215043138999974</v>
      </c>
    </row>
    <row r="1387" spans="1:6" hidden="1" x14ac:dyDescent="0.35">
      <c r="A1387" t="s">
        <v>231</v>
      </c>
      <c r="B1387">
        <v>10</v>
      </c>
      <c r="C1387">
        <v>37.614947678699998</v>
      </c>
      <c r="D1387">
        <v>0</v>
      </c>
      <c r="E1387" t="s">
        <v>265</v>
      </c>
      <c r="F1387">
        <f>IF(Table1[[#This Row],[Tumor Volume (mm3)]]=45,0,C1387-C1386)</f>
        <v>-6.2635480074000043</v>
      </c>
    </row>
    <row r="1388" spans="1:6" hidden="1" x14ac:dyDescent="0.35">
      <c r="A1388" t="s">
        <v>231</v>
      </c>
      <c r="B1388">
        <v>15</v>
      </c>
      <c r="C1388">
        <v>38.177231954100002</v>
      </c>
      <c r="D1388">
        <v>0</v>
      </c>
      <c r="E1388" t="s">
        <v>265</v>
      </c>
      <c r="F1388">
        <f>IF(Table1[[#This Row],[Tumor Volume (mm3)]]=45,0,C1388-C1387)</f>
        <v>0.56228427540000325</v>
      </c>
    </row>
    <row r="1389" spans="1:6" hidden="1" x14ac:dyDescent="0.35">
      <c r="A1389" t="s">
        <v>231</v>
      </c>
      <c r="B1389">
        <v>20</v>
      </c>
      <c r="C1389">
        <v>36.866875762600003</v>
      </c>
      <c r="D1389">
        <v>0</v>
      </c>
      <c r="E1389" t="s">
        <v>265</v>
      </c>
      <c r="F1389">
        <f>IF(Table1[[#This Row],[Tumor Volume (mm3)]]=45,0,C1389-C1388)</f>
        <v>-1.3103561914999986</v>
      </c>
    </row>
    <row r="1390" spans="1:6" hidden="1" x14ac:dyDescent="0.35">
      <c r="A1390" t="s">
        <v>231</v>
      </c>
      <c r="B1390">
        <v>25</v>
      </c>
      <c r="C1390">
        <v>33.9499403692</v>
      </c>
      <c r="D1390">
        <v>0</v>
      </c>
      <c r="E1390" t="s">
        <v>265</v>
      </c>
      <c r="F1390">
        <f>IF(Table1[[#This Row],[Tumor Volume (mm3)]]=45,0,C1390-C1389)</f>
        <v>-2.9169353934000029</v>
      </c>
    </row>
    <row r="1391" spans="1:6" hidden="1" x14ac:dyDescent="0.35">
      <c r="A1391" t="s">
        <v>231</v>
      </c>
      <c r="B1391">
        <v>30</v>
      </c>
      <c r="C1391">
        <v>32.959670776000003</v>
      </c>
      <c r="D1391">
        <v>1</v>
      </c>
      <c r="E1391" t="s">
        <v>265</v>
      </c>
      <c r="F1391">
        <f>IF(Table1[[#This Row],[Tumor Volume (mm3)]]=45,0,C1391-C1390)</f>
        <v>-0.99026959319999719</v>
      </c>
    </row>
    <row r="1392" spans="1:6" hidden="1" x14ac:dyDescent="0.35">
      <c r="A1392" t="s">
        <v>231</v>
      </c>
      <c r="B1392">
        <v>35</v>
      </c>
      <c r="C1392">
        <v>28.32853059</v>
      </c>
      <c r="D1392">
        <v>1</v>
      </c>
      <c r="E1392" t="s">
        <v>265</v>
      </c>
      <c r="F1392">
        <f>IF(Table1[[#This Row],[Tumor Volume (mm3)]]=45,0,C1392-C1391)</f>
        <v>-4.6311401860000032</v>
      </c>
    </row>
    <row r="1393" spans="1:6" hidden="1" x14ac:dyDescent="0.35">
      <c r="A1393" t="s">
        <v>231</v>
      </c>
      <c r="B1393">
        <v>40</v>
      </c>
      <c r="C1393">
        <v>25.472143261599999</v>
      </c>
      <c r="D1393">
        <v>1</v>
      </c>
      <c r="E1393" t="s">
        <v>265</v>
      </c>
      <c r="F1393">
        <f>IF(Table1[[#This Row],[Tumor Volume (mm3)]]=45,0,C1393-C1392)</f>
        <v>-2.8563873284000003</v>
      </c>
    </row>
    <row r="1394" spans="1:6" hidden="1" x14ac:dyDescent="0.35">
      <c r="A1394" t="s">
        <v>231</v>
      </c>
      <c r="B1394">
        <v>45</v>
      </c>
      <c r="C1394">
        <v>23.343597866500001</v>
      </c>
      <c r="D1394">
        <v>1</v>
      </c>
      <c r="E1394" t="s">
        <v>265</v>
      </c>
      <c r="F1394">
        <f>IF(Table1[[#This Row],[Tumor Volume (mm3)]]=45,0,C1394-C1393)</f>
        <v>-2.128545395099998</v>
      </c>
    </row>
    <row r="1395" spans="1:6" x14ac:dyDescent="0.35">
      <c r="A1395" t="s">
        <v>209</v>
      </c>
      <c r="B1395">
        <v>0</v>
      </c>
      <c r="C1395">
        <v>45</v>
      </c>
      <c r="D1395">
        <v>0</v>
      </c>
      <c r="E1395" t="s">
        <v>263</v>
      </c>
      <c r="F1395">
        <f>IF(Table1[[#This Row],[Tumor Volume (mm3)]]=45,0,C1395-C1394)</f>
        <v>0</v>
      </c>
    </row>
    <row r="1396" spans="1:6" x14ac:dyDescent="0.35">
      <c r="A1396" t="s">
        <v>209</v>
      </c>
      <c r="B1396">
        <v>5</v>
      </c>
      <c r="C1396">
        <v>47.576717609299997</v>
      </c>
      <c r="D1396">
        <v>1</v>
      </c>
      <c r="E1396" t="s">
        <v>263</v>
      </c>
      <c r="F1396">
        <f>IF(Table1[[#This Row],[Tumor Volume (mm3)]]=45,0,C1396-C1395)</f>
        <v>2.5767176092999975</v>
      </c>
    </row>
    <row r="1397" spans="1:6" x14ac:dyDescent="0.35">
      <c r="A1397" t="s">
        <v>209</v>
      </c>
      <c r="B1397">
        <v>10</v>
      </c>
      <c r="C1397">
        <v>48.1463512065</v>
      </c>
      <c r="D1397">
        <v>1</v>
      </c>
      <c r="E1397" t="s">
        <v>263</v>
      </c>
      <c r="F1397">
        <f>IF(Table1[[#This Row],[Tumor Volume (mm3)]]=45,0,C1397-C1396)</f>
        <v>0.56963359720000284</v>
      </c>
    </row>
    <row r="1398" spans="1:6" x14ac:dyDescent="0.35">
      <c r="A1398" t="s">
        <v>209</v>
      </c>
      <c r="B1398">
        <v>15</v>
      </c>
      <c r="C1398">
        <v>52.0816322469</v>
      </c>
      <c r="D1398">
        <v>1</v>
      </c>
      <c r="E1398" t="s">
        <v>263</v>
      </c>
      <c r="F1398">
        <f>IF(Table1[[#This Row],[Tumor Volume (mm3)]]=45,0,C1398-C1397)</f>
        <v>3.9352810403999996</v>
      </c>
    </row>
    <row r="1399" spans="1:6" x14ac:dyDescent="0.35">
      <c r="A1399" t="s">
        <v>209</v>
      </c>
      <c r="B1399">
        <v>20</v>
      </c>
      <c r="C1399">
        <v>53.744734056299997</v>
      </c>
      <c r="D1399">
        <v>1</v>
      </c>
      <c r="E1399" t="s">
        <v>263</v>
      </c>
      <c r="F1399">
        <f>IF(Table1[[#This Row],[Tumor Volume (mm3)]]=45,0,C1399-C1398)</f>
        <v>1.663101809399997</v>
      </c>
    </row>
    <row r="1400" spans="1:6" x14ac:dyDescent="0.35">
      <c r="A1400" t="s">
        <v>209</v>
      </c>
      <c r="B1400">
        <v>25</v>
      </c>
      <c r="C1400">
        <v>56.485219840399999</v>
      </c>
      <c r="D1400">
        <v>1</v>
      </c>
      <c r="E1400" t="s">
        <v>263</v>
      </c>
      <c r="F1400">
        <f>IF(Table1[[#This Row],[Tumor Volume (mm3)]]=45,0,C1400-C1399)</f>
        <v>2.7404857841000023</v>
      </c>
    </row>
    <row r="1401" spans="1:6" x14ac:dyDescent="0.35">
      <c r="A1401" t="s">
        <v>209</v>
      </c>
      <c r="B1401">
        <v>30</v>
      </c>
      <c r="C1401">
        <v>60.0087826265</v>
      </c>
      <c r="D1401">
        <v>2</v>
      </c>
      <c r="E1401" t="s">
        <v>263</v>
      </c>
      <c r="F1401">
        <f>IF(Table1[[#This Row],[Tumor Volume (mm3)]]=45,0,C1401-C1400)</f>
        <v>3.5235627861000012</v>
      </c>
    </row>
    <row r="1402" spans="1:6" hidden="1" x14ac:dyDescent="0.35">
      <c r="A1402" t="s">
        <v>135</v>
      </c>
      <c r="B1402">
        <v>0</v>
      </c>
      <c r="C1402">
        <v>45</v>
      </c>
      <c r="D1402">
        <v>0</v>
      </c>
      <c r="E1402" t="s">
        <v>260</v>
      </c>
      <c r="F1402">
        <f>IF(Table1[[#This Row],[Tumor Volume (mm3)]]=45,0,C1402-C1401)</f>
        <v>0</v>
      </c>
    </row>
    <row r="1403" spans="1:6" hidden="1" x14ac:dyDescent="0.35">
      <c r="A1403" t="s">
        <v>135</v>
      </c>
      <c r="B1403">
        <v>5</v>
      </c>
      <c r="C1403">
        <v>46.8498515661</v>
      </c>
      <c r="D1403">
        <v>0</v>
      </c>
      <c r="E1403" t="s">
        <v>260</v>
      </c>
      <c r="F1403">
        <f>IF(Table1[[#This Row],[Tumor Volume (mm3)]]=45,0,C1403-C1402)</f>
        <v>1.8498515660999999</v>
      </c>
    </row>
    <row r="1404" spans="1:6" hidden="1" x14ac:dyDescent="0.35">
      <c r="A1404" t="s">
        <v>135</v>
      </c>
      <c r="B1404">
        <v>10</v>
      </c>
      <c r="C1404">
        <v>47.894441498799999</v>
      </c>
      <c r="D1404">
        <v>0</v>
      </c>
      <c r="E1404" t="s">
        <v>260</v>
      </c>
      <c r="F1404">
        <f>IF(Table1[[#This Row],[Tumor Volume (mm3)]]=45,0,C1404-C1403)</f>
        <v>1.0445899326999992</v>
      </c>
    </row>
    <row r="1405" spans="1:6" hidden="1" x14ac:dyDescent="0.35">
      <c r="A1405" t="s">
        <v>135</v>
      </c>
      <c r="B1405">
        <v>15</v>
      </c>
      <c r="C1405">
        <v>48.571515818500004</v>
      </c>
      <c r="D1405">
        <v>0</v>
      </c>
      <c r="E1405" t="s">
        <v>260</v>
      </c>
      <c r="F1405">
        <f>IF(Table1[[#This Row],[Tumor Volume (mm3)]]=45,0,C1405-C1404)</f>
        <v>0.67707431970000442</v>
      </c>
    </row>
    <row r="1406" spans="1:6" hidden="1" x14ac:dyDescent="0.35">
      <c r="A1406" t="s">
        <v>135</v>
      </c>
      <c r="B1406">
        <v>20</v>
      </c>
      <c r="C1406">
        <v>49.202054078700002</v>
      </c>
      <c r="D1406">
        <v>1</v>
      </c>
      <c r="E1406" t="s">
        <v>260</v>
      </c>
      <c r="F1406">
        <f>IF(Table1[[#This Row],[Tumor Volume (mm3)]]=45,0,C1406-C1405)</f>
        <v>0.63053826019999804</v>
      </c>
    </row>
    <row r="1407" spans="1:6" hidden="1" x14ac:dyDescent="0.35">
      <c r="A1407" t="s">
        <v>135</v>
      </c>
      <c r="B1407">
        <v>25</v>
      </c>
      <c r="C1407">
        <v>50.970688897899997</v>
      </c>
      <c r="D1407">
        <v>2</v>
      </c>
      <c r="E1407" t="s">
        <v>260</v>
      </c>
      <c r="F1407">
        <f>IF(Table1[[#This Row],[Tumor Volume (mm3)]]=45,0,C1407-C1406)</f>
        <v>1.7686348191999954</v>
      </c>
    </row>
    <row r="1408" spans="1:6" hidden="1" x14ac:dyDescent="0.35">
      <c r="A1408" t="s">
        <v>135</v>
      </c>
      <c r="B1408">
        <v>30</v>
      </c>
      <c r="C1408">
        <v>52.747717676100002</v>
      </c>
      <c r="D1408">
        <v>3</v>
      </c>
      <c r="E1408" t="s">
        <v>260</v>
      </c>
      <c r="F1408">
        <f>IF(Table1[[#This Row],[Tumor Volume (mm3)]]=45,0,C1408-C1407)</f>
        <v>1.7770287782000054</v>
      </c>
    </row>
    <row r="1409" spans="1:6" hidden="1" x14ac:dyDescent="0.35">
      <c r="A1409" t="s">
        <v>135</v>
      </c>
      <c r="B1409">
        <v>35</v>
      </c>
      <c r="C1409">
        <v>54.810812508399998</v>
      </c>
      <c r="D1409">
        <v>3</v>
      </c>
      <c r="E1409" t="s">
        <v>260</v>
      </c>
      <c r="F1409">
        <f>IF(Table1[[#This Row],[Tumor Volume (mm3)]]=45,0,C1409-C1408)</f>
        <v>2.0630948322999956</v>
      </c>
    </row>
    <row r="1410" spans="1:6" hidden="1" x14ac:dyDescent="0.35">
      <c r="A1410" t="s">
        <v>135</v>
      </c>
      <c r="B1410">
        <v>40</v>
      </c>
      <c r="C1410">
        <v>56.9948158925</v>
      </c>
      <c r="D1410">
        <v>4</v>
      </c>
      <c r="E1410" t="s">
        <v>260</v>
      </c>
      <c r="F1410">
        <f>IF(Table1[[#This Row],[Tumor Volume (mm3)]]=45,0,C1410-C1409)</f>
        <v>2.1840033841000022</v>
      </c>
    </row>
    <row r="1411" spans="1:6" hidden="1" x14ac:dyDescent="0.35">
      <c r="A1411" t="s">
        <v>135</v>
      </c>
      <c r="B1411">
        <v>45</v>
      </c>
      <c r="C1411">
        <v>62.109651019700003</v>
      </c>
      <c r="D1411">
        <v>4</v>
      </c>
      <c r="E1411" t="s">
        <v>260</v>
      </c>
      <c r="F1411">
        <f>IF(Table1[[#This Row],[Tumor Volume (mm3)]]=45,0,C1411-C1410)</f>
        <v>5.1148351272000028</v>
      </c>
    </row>
    <row r="1412" spans="1:6" hidden="1" x14ac:dyDescent="0.35">
      <c r="A1412" t="s">
        <v>82</v>
      </c>
      <c r="B1412">
        <v>0</v>
      </c>
      <c r="C1412">
        <v>45</v>
      </c>
      <c r="D1412">
        <v>0</v>
      </c>
      <c r="E1412" t="s">
        <v>261</v>
      </c>
      <c r="F1412">
        <f>IF(Table1[[#This Row],[Tumor Volume (mm3)]]=45,0,C1412-C1411)</f>
        <v>0</v>
      </c>
    </row>
    <row r="1413" spans="1:6" hidden="1" x14ac:dyDescent="0.35">
      <c r="A1413" t="s">
        <v>82</v>
      </c>
      <c r="B1413">
        <v>5</v>
      </c>
      <c r="C1413">
        <v>38.711871849399998</v>
      </c>
      <c r="D1413">
        <v>0</v>
      </c>
      <c r="E1413" t="s">
        <v>261</v>
      </c>
      <c r="F1413">
        <f>IF(Table1[[#This Row],[Tumor Volume (mm3)]]=45,0,C1413-C1412)</f>
        <v>-6.2881281506000022</v>
      </c>
    </row>
    <row r="1414" spans="1:6" hidden="1" x14ac:dyDescent="0.35">
      <c r="A1414" t="s">
        <v>82</v>
      </c>
      <c r="B1414">
        <v>10</v>
      </c>
      <c r="C1414">
        <v>34.850997904700002</v>
      </c>
      <c r="D1414">
        <v>0</v>
      </c>
      <c r="E1414" t="s">
        <v>261</v>
      </c>
      <c r="F1414">
        <f>IF(Table1[[#This Row],[Tumor Volume (mm3)]]=45,0,C1414-C1413)</f>
        <v>-3.8608739446999962</v>
      </c>
    </row>
    <row r="1415" spans="1:6" hidden="1" x14ac:dyDescent="0.35">
      <c r="A1415" t="s">
        <v>82</v>
      </c>
      <c r="B1415">
        <v>15</v>
      </c>
      <c r="C1415">
        <v>35.276906340499998</v>
      </c>
      <c r="D1415">
        <v>0</v>
      </c>
      <c r="E1415" t="s">
        <v>261</v>
      </c>
      <c r="F1415">
        <f>IF(Table1[[#This Row],[Tumor Volume (mm3)]]=45,0,C1415-C1414)</f>
        <v>0.42590843579999671</v>
      </c>
    </row>
    <row r="1416" spans="1:6" hidden="1" x14ac:dyDescent="0.35">
      <c r="A1416" t="s">
        <v>82</v>
      </c>
      <c r="B1416">
        <v>20</v>
      </c>
      <c r="C1416">
        <v>35.928650832099997</v>
      </c>
      <c r="D1416">
        <v>0</v>
      </c>
      <c r="E1416" t="s">
        <v>261</v>
      </c>
      <c r="F1416">
        <f>IF(Table1[[#This Row],[Tumor Volume (mm3)]]=45,0,C1416-C1415)</f>
        <v>0.65174449159999881</v>
      </c>
    </row>
    <row r="1417" spans="1:6" hidden="1" x14ac:dyDescent="0.35">
      <c r="A1417" t="s">
        <v>82</v>
      </c>
      <c r="B1417">
        <v>25</v>
      </c>
      <c r="C1417">
        <v>36.338568936900003</v>
      </c>
      <c r="D1417">
        <v>0</v>
      </c>
      <c r="E1417" t="s">
        <v>261</v>
      </c>
      <c r="F1417">
        <f>IF(Table1[[#This Row],[Tumor Volume (mm3)]]=45,0,C1417-C1416)</f>
        <v>0.40991810480000623</v>
      </c>
    </row>
    <row r="1418" spans="1:6" hidden="1" x14ac:dyDescent="0.35">
      <c r="A1418" t="s">
        <v>82</v>
      </c>
      <c r="B1418">
        <v>30</v>
      </c>
      <c r="C1418">
        <v>35.474022347800002</v>
      </c>
      <c r="D1418">
        <v>0</v>
      </c>
      <c r="E1418" t="s">
        <v>261</v>
      </c>
      <c r="F1418">
        <f>IF(Table1[[#This Row],[Tumor Volume (mm3)]]=45,0,C1418-C1417)</f>
        <v>-0.86454658910000148</v>
      </c>
    </row>
    <row r="1419" spans="1:6" hidden="1" x14ac:dyDescent="0.35">
      <c r="A1419" t="s">
        <v>82</v>
      </c>
      <c r="B1419">
        <v>35</v>
      </c>
      <c r="C1419">
        <v>35.846140697999999</v>
      </c>
      <c r="D1419">
        <v>0</v>
      </c>
      <c r="E1419" t="s">
        <v>261</v>
      </c>
      <c r="F1419">
        <f>IF(Table1[[#This Row],[Tumor Volume (mm3)]]=45,0,C1419-C1418)</f>
        <v>0.37211835019999739</v>
      </c>
    </row>
    <row r="1420" spans="1:6" hidden="1" x14ac:dyDescent="0.35">
      <c r="A1420" t="s">
        <v>82</v>
      </c>
      <c r="B1420">
        <v>40</v>
      </c>
      <c r="C1420">
        <v>32.798171188300003</v>
      </c>
      <c r="D1420">
        <v>0</v>
      </c>
      <c r="E1420" t="s">
        <v>261</v>
      </c>
      <c r="F1420">
        <f>IF(Table1[[#This Row],[Tumor Volume (mm3)]]=45,0,C1420-C1419)</f>
        <v>-3.0479695096999961</v>
      </c>
    </row>
    <row r="1421" spans="1:6" hidden="1" x14ac:dyDescent="0.35">
      <c r="A1421" t="s">
        <v>82</v>
      </c>
      <c r="B1421">
        <v>45</v>
      </c>
      <c r="C1421">
        <v>30.276231748899999</v>
      </c>
      <c r="D1421">
        <v>0</v>
      </c>
      <c r="E1421" t="s">
        <v>261</v>
      </c>
      <c r="F1421">
        <f>IF(Table1[[#This Row],[Tumor Volume (mm3)]]=45,0,C1421-C1420)</f>
        <v>-2.5219394394000041</v>
      </c>
    </row>
    <row r="1422" spans="1:6" x14ac:dyDescent="0.35">
      <c r="A1422" t="s">
        <v>94</v>
      </c>
      <c r="B1422">
        <v>0</v>
      </c>
      <c r="C1422">
        <v>45</v>
      </c>
      <c r="D1422">
        <v>0</v>
      </c>
      <c r="E1422" t="s">
        <v>259</v>
      </c>
      <c r="F1422">
        <f>IF(Table1[[#This Row],[Tumor Volume (mm3)]]=45,0,C1422-C1421)</f>
        <v>0</v>
      </c>
    </row>
    <row r="1423" spans="1:6" x14ac:dyDescent="0.35">
      <c r="A1423" t="s">
        <v>94</v>
      </c>
      <c r="B1423">
        <v>5</v>
      </c>
      <c r="C1423">
        <v>48.242552181599997</v>
      </c>
      <c r="D1423">
        <v>0</v>
      </c>
      <c r="E1423" t="s">
        <v>259</v>
      </c>
      <c r="F1423">
        <f>IF(Table1[[#This Row],[Tumor Volume (mm3)]]=45,0,C1423-C1422)</f>
        <v>3.2425521815999971</v>
      </c>
    </row>
    <row r="1424" spans="1:6" x14ac:dyDescent="0.35">
      <c r="A1424" t="s">
        <v>94</v>
      </c>
      <c r="B1424">
        <v>10</v>
      </c>
      <c r="C1424">
        <v>52.777527097499998</v>
      </c>
      <c r="D1424">
        <v>0</v>
      </c>
      <c r="E1424" t="s">
        <v>259</v>
      </c>
      <c r="F1424">
        <f>IF(Table1[[#This Row],[Tumor Volume (mm3)]]=45,0,C1424-C1423)</f>
        <v>4.5349749159000012</v>
      </c>
    </row>
    <row r="1425" spans="1:6" x14ac:dyDescent="0.35">
      <c r="A1425" t="s">
        <v>94</v>
      </c>
      <c r="B1425">
        <v>15</v>
      </c>
      <c r="C1425">
        <v>54.328316635</v>
      </c>
      <c r="D1425">
        <v>1</v>
      </c>
      <c r="E1425" t="s">
        <v>259</v>
      </c>
      <c r="F1425">
        <f>IF(Table1[[#This Row],[Tumor Volume (mm3)]]=45,0,C1425-C1424)</f>
        <v>1.5507895375000018</v>
      </c>
    </row>
    <row r="1426" spans="1:6" x14ac:dyDescent="0.35">
      <c r="A1426" t="s">
        <v>94</v>
      </c>
      <c r="B1426">
        <v>20</v>
      </c>
      <c r="C1426">
        <v>57.046189118500003</v>
      </c>
      <c r="D1426">
        <v>1</v>
      </c>
      <c r="E1426" t="s">
        <v>259</v>
      </c>
      <c r="F1426">
        <f>IF(Table1[[#This Row],[Tumor Volume (mm3)]]=45,0,C1426-C1425)</f>
        <v>2.7178724835000025</v>
      </c>
    </row>
    <row r="1427" spans="1:6" x14ac:dyDescent="0.35">
      <c r="A1427" t="s">
        <v>94</v>
      </c>
      <c r="B1427">
        <v>25</v>
      </c>
      <c r="C1427">
        <v>58.553610792400001</v>
      </c>
      <c r="D1427">
        <v>1</v>
      </c>
      <c r="E1427" t="s">
        <v>259</v>
      </c>
      <c r="F1427">
        <f>IF(Table1[[#This Row],[Tumor Volume (mm3)]]=45,0,C1427-C1426)</f>
        <v>1.5074216738999979</v>
      </c>
    </row>
    <row r="1428" spans="1:6" x14ac:dyDescent="0.35">
      <c r="A1428" t="s">
        <v>94</v>
      </c>
      <c r="B1428">
        <v>30</v>
      </c>
      <c r="C1428">
        <v>63.6689667821</v>
      </c>
      <c r="D1428">
        <v>1</v>
      </c>
      <c r="E1428" t="s">
        <v>259</v>
      </c>
      <c r="F1428">
        <f>IF(Table1[[#This Row],[Tumor Volume (mm3)]]=45,0,C1428-C1427)</f>
        <v>5.1153559896999994</v>
      </c>
    </row>
    <row r="1429" spans="1:6" x14ac:dyDescent="0.35">
      <c r="A1429" t="s">
        <v>94</v>
      </c>
      <c r="B1429">
        <v>35</v>
      </c>
      <c r="C1429">
        <v>64.776579086500007</v>
      </c>
      <c r="D1429">
        <v>2</v>
      </c>
      <c r="E1429" t="s">
        <v>259</v>
      </c>
      <c r="F1429">
        <f>IF(Table1[[#This Row],[Tumor Volume (mm3)]]=45,0,C1429-C1428)</f>
        <v>1.107612304400007</v>
      </c>
    </row>
    <row r="1430" spans="1:6" x14ac:dyDescent="0.35">
      <c r="A1430" t="s">
        <v>94</v>
      </c>
      <c r="B1430">
        <v>40</v>
      </c>
      <c r="C1430">
        <v>67.2210069793</v>
      </c>
      <c r="D1430">
        <v>2</v>
      </c>
      <c r="E1430" t="s">
        <v>259</v>
      </c>
      <c r="F1430">
        <f>IF(Table1[[#This Row],[Tumor Volume (mm3)]]=45,0,C1430-C1429)</f>
        <v>2.4444278927999932</v>
      </c>
    </row>
    <row r="1431" spans="1:6" x14ac:dyDescent="0.35">
      <c r="A1431" t="s">
        <v>94</v>
      </c>
      <c r="B1431">
        <v>45</v>
      </c>
      <c r="C1431">
        <v>72.588964467699995</v>
      </c>
      <c r="D1431">
        <v>2</v>
      </c>
      <c r="E1431" t="s">
        <v>259</v>
      </c>
      <c r="F1431">
        <f>IF(Table1[[#This Row],[Tumor Volume (mm3)]]=45,0,C1431-C1430)</f>
        <v>5.3679574883999948</v>
      </c>
    </row>
    <row r="1432" spans="1:6" x14ac:dyDescent="0.35">
      <c r="A1432" t="s">
        <v>101</v>
      </c>
      <c r="B1432">
        <v>0</v>
      </c>
      <c r="C1432">
        <v>45</v>
      </c>
      <c r="D1432">
        <v>0</v>
      </c>
      <c r="E1432" t="s">
        <v>259</v>
      </c>
      <c r="F1432">
        <f>IF(Table1[[#This Row],[Tumor Volume (mm3)]]=45,0,C1432-C1431)</f>
        <v>0</v>
      </c>
    </row>
    <row r="1433" spans="1:6" x14ac:dyDescent="0.35">
      <c r="A1433" t="s">
        <v>101</v>
      </c>
      <c r="B1433">
        <v>5</v>
      </c>
      <c r="C1433">
        <v>46.602268775100001</v>
      </c>
      <c r="D1433">
        <v>0</v>
      </c>
      <c r="E1433" t="s">
        <v>259</v>
      </c>
      <c r="F1433">
        <f>IF(Table1[[#This Row],[Tumor Volume (mm3)]]=45,0,C1433-C1432)</f>
        <v>1.6022687751000007</v>
      </c>
    </row>
    <row r="1434" spans="1:6" hidden="1" x14ac:dyDescent="0.35">
      <c r="A1434" t="s">
        <v>235</v>
      </c>
      <c r="B1434">
        <v>0</v>
      </c>
      <c r="C1434">
        <v>45</v>
      </c>
      <c r="D1434">
        <v>0</v>
      </c>
      <c r="E1434" t="s">
        <v>265</v>
      </c>
      <c r="F1434">
        <f>IF(Table1[[#This Row],[Tumor Volume (mm3)]]=45,0,C1434-C1433)</f>
        <v>0</v>
      </c>
    </row>
    <row r="1435" spans="1:6" hidden="1" x14ac:dyDescent="0.35">
      <c r="A1435" t="s">
        <v>235</v>
      </c>
      <c r="B1435">
        <v>5</v>
      </c>
      <c r="C1435">
        <v>43.180977395600003</v>
      </c>
      <c r="D1435">
        <v>0</v>
      </c>
      <c r="E1435" t="s">
        <v>265</v>
      </c>
      <c r="F1435">
        <f>IF(Table1[[#This Row],[Tumor Volume (mm3)]]=45,0,C1435-C1434)</f>
        <v>-1.8190226043999971</v>
      </c>
    </row>
    <row r="1436" spans="1:6" hidden="1" x14ac:dyDescent="0.35">
      <c r="A1436" t="s">
        <v>235</v>
      </c>
      <c r="B1436">
        <v>10</v>
      </c>
      <c r="C1436">
        <v>43.688026265799998</v>
      </c>
      <c r="D1436">
        <v>0</v>
      </c>
      <c r="E1436" t="s">
        <v>265</v>
      </c>
      <c r="F1436">
        <f>IF(Table1[[#This Row],[Tumor Volume (mm3)]]=45,0,C1436-C1435)</f>
        <v>0.50704887019999489</v>
      </c>
    </row>
    <row r="1437" spans="1:6" hidden="1" x14ac:dyDescent="0.35">
      <c r="A1437" t="s">
        <v>235</v>
      </c>
      <c r="B1437">
        <v>15</v>
      </c>
      <c r="C1437">
        <v>41.845235362799997</v>
      </c>
      <c r="D1437">
        <v>0</v>
      </c>
      <c r="E1437" t="s">
        <v>265</v>
      </c>
      <c r="F1437">
        <f>IF(Table1[[#This Row],[Tumor Volume (mm3)]]=45,0,C1437-C1436)</f>
        <v>-1.8427909030000009</v>
      </c>
    </row>
    <row r="1438" spans="1:6" hidden="1" x14ac:dyDescent="0.35">
      <c r="A1438" t="s">
        <v>235</v>
      </c>
      <c r="B1438">
        <v>20</v>
      </c>
      <c r="C1438">
        <v>42.629962657599997</v>
      </c>
      <c r="D1438">
        <v>1</v>
      </c>
      <c r="E1438" t="s">
        <v>265</v>
      </c>
      <c r="F1438">
        <f>IF(Table1[[#This Row],[Tumor Volume (mm3)]]=45,0,C1438-C1437)</f>
        <v>0.7847272947999997</v>
      </c>
    </row>
    <row r="1439" spans="1:6" hidden="1" x14ac:dyDescent="0.35">
      <c r="A1439" t="s">
        <v>235</v>
      </c>
      <c r="B1439">
        <v>25</v>
      </c>
      <c r="C1439">
        <v>43.060408749099999</v>
      </c>
      <c r="D1439">
        <v>1</v>
      </c>
      <c r="E1439" t="s">
        <v>265</v>
      </c>
      <c r="F1439">
        <f>IF(Table1[[#This Row],[Tumor Volume (mm3)]]=45,0,C1439-C1438)</f>
        <v>0.43044609150000213</v>
      </c>
    </row>
    <row r="1440" spans="1:6" hidden="1" x14ac:dyDescent="0.35">
      <c r="A1440" t="s">
        <v>235</v>
      </c>
      <c r="B1440">
        <v>30</v>
      </c>
      <c r="C1440">
        <v>43.571703233599997</v>
      </c>
      <c r="D1440">
        <v>1</v>
      </c>
      <c r="E1440" t="s">
        <v>265</v>
      </c>
      <c r="F1440">
        <f>IF(Table1[[#This Row],[Tumor Volume (mm3)]]=45,0,C1440-C1439)</f>
        <v>0.5112944844999987</v>
      </c>
    </row>
    <row r="1441" spans="1:6" hidden="1" x14ac:dyDescent="0.35">
      <c r="A1441" t="s">
        <v>235</v>
      </c>
      <c r="B1441">
        <v>35</v>
      </c>
      <c r="C1441">
        <v>44.160518791299999</v>
      </c>
      <c r="D1441">
        <v>1</v>
      </c>
      <c r="E1441" t="s">
        <v>265</v>
      </c>
      <c r="F1441">
        <f>IF(Table1[[#This Row],[Tumor Volume (mm3)]]=45,0,C1441-C1440)</f>
        <v>0.58881555770000205</v>
      </c>
    </row>
    <row r="1442" spans="1:6" hidden="1" x14ac:dyDescent="0.35">
      <c r="A1442" t="s">
        <v>235</v>
      </c>
      <c r="B1442">
        <v>40</v>
      </c>
      <c r="C1442">
        <v>40.171920109399998</v>
      </c>
      <c r="D1442">
        <v>1</v>
      </c>
      <c r="E1442" t="s">
        <v>265</v>
      </c>
      <c r="F1442">
        <f>IF(Table1[[#This Row],[Tumor Volume (mm3)]]=45,0,C1442-C1441)</f>
        <v>-3.988598681900001</v>
      </c>
    </row>
    <row r="1443" spans="1:6" hidden="1" x14ac:dyDescent="0.35">
      <c r="A1443" t="s">
        <v>235</v>
      </c>
      <c r="B1443">
        <v>45</v>
      </c>
      <c r="C1443">
        <v>40.728577871600002</v>
      </c>
      <c r="D1443">
        <v>1</v>
      </c>
      <c r="E1443" t="s">
        <v>265</v>
      </c>
      <c r="F1443">
        <f>IF(Table1[[#This Row],[Tumor Volume (mm3)]]=45,0,C1443-C1442)</f>
        <v>0.55665776220000396</v>
      </c>
    </row>
    <row r="1444" spans="1:6" x14ac:dyDescent="0.35">
      <c r="A1444" t="s">
        <v>202</v>
      </c>
      <c r="B1444">
        <v>0</v>
      </c>
      <c r="C1444">
        <v>45</v>
      </c>
      <c r="D1444">
        <v>0</v>
      </c>
      <c r="E1444" t="s">
        <v>263</v>
      </c>
      <c r="F1444">
        <f>IF(Table1[[#This Row],[Tumor Volume (mm3)]]=45,0,C1444-C1443)</f>
        <v>0</v>
      </c>
    </row>
    <row r="1445" spans="1:6" x14ac:dyDescent="0.35">
      <c r="A1445" t="s">
        <v>202</v>
      </c>
      <c r="B1445">
        <v>5</v>
      </c>
      <c r="C1445">
        <v>47.461260522000003</v>
      </c>
      <c r="D1445">
        <v>0</v>
      </c>
      <c r="E1445" t="s">
        <v>263</v>
      </c>
      <c r="F1445">
        <f>IF(Table1[[#This Row],[Tumor Volume (mm3)]]=45,0,C1445-C1444)</f>
        <v>2.4612605220000034</v>
      </c>
    </row>
    <row r="1446" spans="1:6" x14ac:dyDescent="0.35">
      <c r="A1446" t="s">
        <v>202</v>
      </c>
      <c r="B1446">
        <v>10</v>
      </c>
      <c r="C1446">
        <v>49.000809775100002</v>
      </c>
      <c r="D1446">
        <v>1</v>
      </c>
      <c r="E1446" t="s">
        <v>263</v>
      </c>
      <c r="F1446">
        <f>IF(Table1[[#This Row],[Tumor Volume (mm3)]]=45,0,C1446-C1445)</f>
        <v>1.5395492530999988</v>
      </c>
    </row>
    <row r="1447" spans="1:6" x14ac:dyDescent="0.35">
      <c r="A1447" t="s">
        <v>202</v>
      </c>
      <c r="B1447">
        <v>15</v>
      </c>
      <c r="C1447">
        <v>49.781180798199998</v>
      </c>
      <c r="D1447">
        <v>2</v>
      </c>
      <c r="E1447" t="s">
        <v>263</v>
      </c>
      <c r="F1447">
        <f>IF(Table1[[#This Row],[Tumor Volume (mm3)]]=45,0,C1447-C1446)</f>
        <v>0.7803710230999954</v>
      </c>
    </row>
    <row r="1448" spans="1:6" x14ac:dyDescent="0.35">
      <c r="A1448" t="s">
        <v>202</v>
      </c>
      <c r="B1448">
        <v>20</v>
      </c>
      <c r="C1448">
        <v>51.490739980900003</v>
      </c>
      <c r="D1448">
        <v>3</v>
      </c>
      <c r="E1448" t="s">
        <v>263</v>
      </c>
      <c r="F1448">
        <f>IF(Table1[[#This Row],[Tumor Volume (mm3)]]=45,0,C1448-C1447)</f>
        <v>1.709559182700005</v>
      </c>
    </row>
    <row r="1449" spans="1:6" x14ac:dyDescent="0.35">
      <c r="A1449" t="s">
        <v>202</v>
      </c>
      <c r="B1449">
        <v>25</v>
      </c>
      <c r="C1449">
        <v>56.184663987</v>
      </c>
      <c r="D1449">
        <v>3</v>
      </c>
      <c r="E1449" t="s">
        <v>263</v>
      </c>
      <c r="F1449">
        <f>IF(Table1[[#This Row],[Tumor Volume (mm3)]]=45,0,C1449-C1448)</f>
        <v>4.6939240060999978</v>
      </c>
    </row>
    <row r="1450" spans="1:6" x14ac:dyDescent="0.35">
      <c r="A1450" t="s">
        <v>202</v>
      </c>
      <c r="B1450">
        <v>30</v>
      </c>
      <c r="C1450">
        <v>56.924974308300001</v>
      </c>
      <c r="D1450">
        <v>3</v>
      </c>
      <c r="E1450" t="s">
        <v>263</v>
      </c>
      <c r="F1450">
        <f>IF(Table1[[#This Row],[Tumor Volume (mm3)]]=45,0,C1450-C1449)</f>
        <v>0.74031032130000085</v>
      </c>
    </row>
    <row r="1451" spans="1:6" x14ac:dyDescent="0.35">
      <c r="A1451" t="s">
        <v>202</v>
      </c>
      <c r="B1451">
        <v>35</v>
      </c>
      <c r="C1451">
        <v>57.735941156000003</v>
      </c>
      <c r="D1451">
        <v>3</v>
      </c>
      <c r="E1451" t="s">
        <v>263</v>
      </c>
      <c r="F1451">
        <f>IF(Table1[[#This Row],[Tumor Volume (mm3)]]=45,0,C1451-C1450)</f>
        <v>0.81096684770000138</v>
      </c>
    </row>
    <row r="1452" spans="1:6" x14ac:dyDescent="0.35">
      <c r="A1452" t="s">
        <v>202</v>
      </c>
      <c r="B1452">
        <v>40</v>
      </c>
      <c r="C1452">
        <v>59.1299599699</v>
      </c>
      <c r="D1452">
        <v>4</v>
      </c>
      <c r="E1452" t="s">
        <v>263</v>
      </c>
      <c r="F1452">
        <f>IF(Table1[[#This Row],[Tumor Volume (mm3)]]=45,0,C1452-C1451)</f>
        <v>1.3940188138999972</v>
      </c>
    </row>
    <row r="1453" spans="1:6" x14ac:dyDescent="0.35">
      <c r="A1453" t="s">
        <v>202</v>
      </c>
      <c r="B1453">
        <v>45</v>
      </c>
      <c r="C1453">
        <v>64.911362678700002</v>
      </c>
      <c r="D1453">
        <v>4</v>
      </c>
      <c r="E1453" t="s">
        <v>263</v>
      </c>
      <c r="F1453">
        <f>IF(Table1[[#This Row],[Tumor Volume (mm3)]]=45,0,C1453-C1452)</f>
        <v>5.7814027088000017</v>
      </c>
    </row>
    <row r="1454" spans="1:6" x14ac:dyDescent="0.35">
      <c r="A1454" t="s">
        <v>108</v>
      </c>
      <c r="B1454">
        <v>0</v>
      </c>
      <c r="C1454">
        <v>45</v>
      </c>
      <c r="D1454">
        <v>0</v>
      </c>
      <c r="E1454" t="s">
        <v>259</v>
      </c>
      <c r="F1454">
        <f>IF(Table1[[#This Row],[Tumor Volume (mm3)]]=45,0,C1454-C1453)</f>
        <v>0</v>
      </c>
    </row>
    <row r="1455" spans="1:6" x14ac:dyDescent="0.35">
      <c r="A1455" t="s">
        <v>108</v>
      </c>
      <c r="B1455">
        <v>5</v>
      </c>
      <c r="C1455">
        <v>48.047138821899999</v>
      </c>
      <c r="D1455">
        <v>0</v>
      </c>
      <c r="E1455" t="s">
        <v>259</v>
      </c>
      <c r="F1455">
        <f>IF(Table1[[#This Row],[Tumor Volume (mm3)]]=45,0,C1455-C1454)</f>
        <v>3.0471388218999991</v>
      </c>
    </row>
    <row r="1456" spans="1:6" x14ac:dyDescent="0.35">
      <c r="A1456" t="s">
        <v>108</v>
      </c>
      <c r="B1456">
        <v>10</v>
      </c>
      <c r="C1456">
        <v>48.957919056999998</v>
      </c>
      <c r="D1456">
        <v>0</v>
      </c>
      <c r="E1456" t="s">
        <v>259</v>
      </c>
      <c r="F1456">
        <f>IF(Table1[[#This Row],[Tumor Volume (mm3)]]=45,0,C1456-C1455)</f>
        <v>0.91078023509999895</v>
      </c>
    </row>
    <row r="1457" spans="1:6" x14ac:dyDescent="0.35">
      <c r="A1457" t="s">
        <v>108</v>
      </c>
      <c r="B1457">
        <v>15</v>
      </c>
      <c r="C1457">
        <v>49.652787722699998</v>
      </c>
      <c r="D1457">
        <v>0</v>
      </c>
      <c r="E1457" t="s">
        <v>259</v>
      </c>
      <c r="F1457">
        <f>IF(Table1[[#This Row],[Tumor Volume (mm3)]]=45,0,C1457-C1456)</f>
        <v>0.69486866569999961</v>
      </c>
    </row>
    <row r="1458" spans="1:6" x14ac:dyDescent="0.35">
      <c r="A1458" t="s">
        <v>108</v>
      </c>
      <c r="B1458">
        <v>20</v>
      </c>
      <c r="C1458">
        <v>51.063677929000001</v>
      </c>
      <c r="D1458">
        <v>0</v>
      </c>
      <c r="E1458" t="s">
        <v>259</v>
      </c>
      <c r="F1458">
        <f>IF(Table1[[#This Row],[Tumor Volume (mm3)]]=45,0,C1458-C1457)</f>
        <v>1.4108902063000031</v>
      </c>
    </row>
    <row r="1459" spans="1:6" x14ac:dyDescent="0.35">
      <c r="A1459" t="s">
        <v>108</v>
      </c>
      <c r="B1459">
        <v>25</v>
      </c>
      <c r="C1459">
        <v>55.527553445199999</v>
      </c>
      <c r="D1459">
        <v>0</v>
      </c>
      <c r="E1459" t="s">
        <v>259</v>
      </c>
      <c r="F1459">
        <f>IF(Table1[[#This Row],[Tumor Volume (mm3)]]=45,0,C1459-C1458)</f>
        <v>4.4638755161999981</v>
      </c>
    </row>
    <row r="1460" spans="1:6" x14ac:dyDescent="0.35">
      <c r="A1460" t="s">
        <v>108</v>
      </c>
      <c r="B1460">
        <v>30</v>
      </c>
      <c r="C1460">
        <v>59.275822684399998</v>
      </c>
      <c r="D1460">
        <v>0</v>
      </c>
      <c r="E1460" t="s">
        <v>259</v>
      </c>
      <c r="F1460">
        <f>IF(Table1[[#This Row],[Tumor Volume (mm3)]]=45,0,C1460-C1459)</f>
        <v>3.748269239199999</v>
      </c>
    </row>
    <row r="1461" spans="1:6" x14ac:dyDescent="0.35">
      <c r="A1461" t="s">
        <v>108</v>
      </c>
      <c r="B1461">
        <v>35</v>
      </c>
      <c r="C1461">
        <v>63.756989642400001</v>
      </c>
      <c r="D1461">
        <v>0</v>
      </c>
      <c r="E1461" t="s">
        <v>259</v>
      </c>
      <c r="F1461">
        <f>IF(Table1[[#This Row],[Tumor Volume (mm3)]]=45,0,C1461-C1460)</f>
        <v>4.4811669580000029</v>
      </c>
    </row>
    <row r="1462" spans="1:6" x14ac:dyDescent="0.35">
      <c r="A1462" t="s">
        <v>108</v>
      </c>
      <c r="B1462">
        <v>40</v>
      </c>
      <c r="C1462">
        <v>67.654795993999997</v>
      </c>
      <c r="D1462">
        <v>1</v>
      </c>
      <c r="E1462" t="s">
        <v>259</v>
      </c>
      <c r="F1462">
        <f>IF(Table1[[#This Row],[Tumor Volume (mm3)]]=45,0,C1462-C1461)</f>
        <v>3.8978063515999963</v>
      </c>
    </row>
    <row r="1463" spans="1:6" x14ac:dyDescent="0.35">
      <c r="A1463" t="s">
        <v>108</v>
      </c>
      <c r="B1463">
        <v>45</v>
      </c>
      <c r="C1463">
        <v>68.711630197000005</v>
      </c>
      <c r="D1463">
        <v>1</v>
      </c>
      <c r="E1463" t="s">
        <v>259</v>
      </c>
      <c r="F1463">
        <f>IF(Table1[[#This Row],[Tumor Volume (mm3)]]=45,0,C1463-C1462)</f>
        <v>1.0568342030000082</v>
      </c>
    </row>
    <row r="1464" spans="1:6" hidden="1" x14ac:dyDescent="0.35">
      <c r="A1464" t="s">
        <v>248</v>
      </c>
      <c r="B1464">
        <v>0</v>
      </c>
      <c r="C1464">
        <v>45</v>
      </c>
      <c r="D1464">
        <v>0</v>
      </c>
      <c r="E1464" t="s">
        <v>265</v>
      </c>
      <c r="F1464">
        <f>IF(Table1[[#This Row],[Tumor Volume (mm3)]]=45,0,C1464-C1463)</f>
        <v>0</v>
      </c>
    </row>
    <row r="1465" spans="1:6" hidden="1" x14ac:dyDescent="0.35">
      <c r="A1465" t="s">
        <v>248</v>
      </c>
      <c r="B1465">
        <v>5</v>
      </c>
      <c r="C1465">
        <v>45.895647204500001</v>
      </c>
      <c r="D1465">
        <v>0</v>
      </c>
      <c r="E1465" t="s">
        <v>265</v>
      </c>
      <c r="F1465">
        <f>IF(Table1[[#This Row],[Tumor Volume (mm3)]]=45,0,C1465-C1464)</f>
        <v>0.89564720450000124</v>
      </c>
    </row>
    <row r="1466" spans="1:6" hidden="1" x14ac:dyDescent="0.35">
      <c r="A1466" t="s">
        <v>248</v>
      </c>
      <c r="B1466">
        <v>10</v>
      </c>
      <c r="C1466">
        <v>46.749005522799997</v>
      </c>
      <c r="D1466">
        <v>0</v>
      </c>
      <c r="E1466" t="s">
        <v>265</v>
      </c>
      <c r="F1466">
        <f>IF(Table1[[#This Row],[Tumor Volume (mm3)]]=45,0,C1466-C1465)</f>
        <v>0.8533583182999962</v>
      </c>
    </row>
    <row r="1467" spans="1:6" hidden="1" x14ac:dyDescent="0.35">
      <c r="A1467" t="s">
        <v>248</v>
      </c>
      <c r="B1467">
        <v>15</v>
      </c>
      <c r="C1467">
        <v>44.440948608600003</v>
      </c>
      <c r="D1467">
        <v>0</v>
      </c>
      <c r="E1467" t="s">
        <v>265</v>
      </c>
      <c r="F1467">
        <f>IF(Table1[[#This Row],[Tumor Volume (mm3)]]=45,0,C1467-C1466)</f>
        <v>-2.3080569141999945</v>
      </c>
    </row>
    <row r="1468" spans="1:6" hidden="1" x14ac:dyDescent="0.35">
      <c r="A1468" t="s">
        <v>248</v>
      </c>
      <c r="B1468">
        <v>20</v>
      </c>
      <c r="C1468">
        <v>39.070213799699999</v>
      </c>
      <c r="D1468">
        <v>0</v>
      </c>
      <c r="E1468" t="s">
        <v>265</v>
      </c>
      <c r="F1468">
        <f>IF(Table1[[#This Row],[Tumor Volume (mm3)]]=45,0,C1468-C1467)</f>
        <v>-5.3707348089000035</v>
      </c>
    </row>
    <row r="1469" spans="1:6" hidden="1" x14ac:dyDescent="0.35">
      <c r="A1469" t="s">
        <v>248</v>
      </c>
      <c r="B1469">
        <v>25</v>
      </c>
      <c r="C1469">
        <v>37.342209763299998</v>
      </c>
      <c r="D1469">
        <v>0</v>
      </c>
      <c r="E1469" t="s">
        <v>265</v>
      </c>
      <c r="F1469">
        <f>IF(Table1[[#This Row],[Tumor Volume (mm3)]]=45,0,C1469-C1468)</f>
        <v>-1.7280040364000016</v>
      </c>
    </row>
    <row r="1470" spans="1:6" hidden="1" x14ac:dyDescent="0.35">
      <c r="A1470" t="s">
        <v>248</v>
      </c>
      <c r="B1470">
        <v>30</v>
      </c>
      <c r="C1470">
        <v>32.868916173400002</v>
      </c>
      <c r="D1470">
        <v>0</v>
      </c>
      <c r="E1470" t="s">
        <v>265</v>
      </c>
      <c r="F1470">
        <f>IF(Table1[[#This Row],[Tumor Volume (mm3)]]=45,0,C1470-C1469)</f>
        <v>-4.4732935898999955</v>
      </c>
    </row>
    <row r="1471" spans="1:6" hidden="1" x14ac:dyDescent="0.35">
      <c r="A1471" t="s">
        <v>248</v>
      </c>
      <c r="B1471">
        <v>35</v>
      </c>
      <c r="C1471">
        <v>33.515670632300001</v>
      </c>
      <c r="D1471">
        <v>0</v>
      </c>
      <c r="E1471" t="s">
        <v>265</v>
      </c>
      <c r="F1471">
        <f>IF(Table1[[#This Row],[Tumor Volume (mm3)]]=45,0,C1471-C1470)</f>
        <v>0.6467544588999985</v>
      </c>
    </row>
    <row r="1472" spans="1:6" hidden="1" x14ac:dyDescent="0.35">
      <c r="A1472" t="s">
        <v>248</v>
      </c>
      <c r="B1472">
        <v>40</v>
      </c>
      <c r="C1472">
        <v>33.949341305799997</v>
      </c>
      <c r="D1472">
        <v>0</v>
      </c>
      <c r="E1472" t="s">
        <v>265</v>
      </c>
      <c r="F1472">
        <f>IF(Table1[[#This Row],[Tumor Volume (mm3)]]=45,0,C1472-C1471)</f>
        <v>0.43367067349999644</v>
      </c>
    </row>
    <row r="1473" spans="1:6" hidden="1" x14ac:dyDescent="0.35">
      <c r="A1473" t="s">
        <v>248</v>
      </c>
      <c r="B1473">
        <v>45</v>
      </c>
      <c r="C1473">
        <v>34.455297991400002</v>
      </c>
      <c r="D1473">
        <v>0</v>
      </c>
      <c r="E1473" t="s">
        <v>265</v>
      </c>
      <c r="F1473">
        <f>IF(Table1[[#This Row],[Tumor Volume (mm3)]]=45,0,C1473-C1472)</f>
        <v>0.50595668560000462</v>
      </c>
    </row>
    <row r="1474" spans="1:6" hidden="1" x14ac:dyDescent="0.35">
      <c r="A1474" t="s">
        <v>225</v>
      </c>
      <c r="B1474">
        <v>0</v>
      </c>
      <c r="C1474">
        <v>45</v>
      </c>
      <c r="D1474">
        <v>0</v>
      </c>
      <c r="E1474" t="s">
        <v>258</v>
      </c>
      <c r="F1474">
        <f>IF(Table1[[#This Row],[Tumor Volume (mm3)]]=45,0,C1474-C1473)</f>
        <v>0</v>
      </c>
    </row>
    <row r="1475" spans="1:6" hidden="1" x14ac:dyDescent="0.35">
      <c r="A1475" t="s">
        <v>165</v>
      </c>
      <c r="B1475">
        <v>0</v>
      </c>
      <c r="C1475">
        <v>45</v>
      </c>
      <c r="D1475">
        <v>0</v>
      </c>
      <c r="E1475" t="s">
        <v>257</v>
      </c>
      <c r="F1475">
        <f>IF(Table1[[#This Row],[Tumor Volume (mm3)]]=45,0,C1475-C1474)</f>
        <v>0</v>
      </c>
    </row>
    <row r="1476" spans="1:6" hidden="1" x14ac:dyDescent="0.35">
      <c r="A1476" t="s">
        <v>165</v>
      </c>
      <c r="B1476">
        <v>5</v>
      </c>
      <c r="C1476">
        <v>45.921252723400002</v>
      </c>
      <c r="D1476">
        <v>1</v>
      </c>
      <c r="E1476" t="s">
        <v>257</v>
      </c>
      <c r="F1476">
        <f>IF(Table1[[#This Row],[Tumor Volume (mm3)]]=45,0,C1476-C1475)</f>
        <v>0.92125272340000208</v>
      </c>
    </row>
    <row r="1477" spans="1:6" hidden="1" x14ac:dyDescent="0.35">
      <c r="A1477" t="s">
        <v>165</v>
      </c>
      <c r="B1477">
        <v>10</v>
      </c>
      <c r="C1477">
        <v>46.3926880486</v>
      </c>
      <c r="D1477">
        <v>1</v>
      </c>
      <c r="E1477" t="s">
        <v>257</v>
      </c>
      <c r="F1477">
        <f>IF(Table1[[#This Row],[Tumor Volume (mm3)]]=45,0,C1477-C1476)</f>
        <v>0.47143532519999809</v>
      </c>
    </row>
    <row r="1478" spans="1:6" hidden="1" x14ac:dyDescent="0.35">
      <c r="A1478" t="s">
        <v>165</v>
      </c>
      <c r="B1478">
        <v>15</v>
      </c>
      <c r="C1478">
        <v>48.085125515500003</v>
      </c>
      <c r="D1478">
        <v>1</v>
      </c>
      <c r="E1478" t="s">
        <v>257</v>
      </c>
      <c r="F1478">
        <f>IF(Table1[[#This Row],[Tumor Volume (mm3)]]=45,0,C1478-C1477)</f>
        <v>1.6924374669000031</v>
      </c>
    </row>
    <row r="1479" spans="1:6" hidden="1" x14ac:dyDescent="0.35">
      <c r="A1479" t="s">
        <v>165</v>
      </c>
      <c r="B1479">
        <v>20</v>
      </c>
      <c r="C1479">
        <v>52.636700000600001</v>
      </c>
      <c r="D1479">
        <v>2</v>
      </c>
      <c r="E1479" t="s">
        <v>257</v>
      </c>
      <c r="F1479">
        <f>IF(Table1[[#This Row],[Tumor Volume (mm3)]]=45,0,C1479-C1478)</f>
        <v>4.551574485099998</v>
      </c>
    </row>
    <row r="1480" spans="1:6" hidden="1" x14ac:dyDescent="0.35">
      <c r="A1480" t="s">
        <v>165</v>
      </c>
      <c r="B1480">
        <v>25</v>
      </c>
      <c r="C1480">
        <v>55.876587874000002</v>
      </c>
      <c r="D1480">
        <v>3</v>
      </c>
      <c r="E1480" t="s">
        <v>257</v>
      </c>
      <c r="F1480">
        <f>IF(Table1[[#This Row],[Tumor Volume (mm3)]]=45,0,C1480-C1479)</f>
        <v>3.2398878734000007</v>
      </c>
    </row>
    <row r="1481" spans="1:6" hidden="1" x14ac:dyDescent="0.35">
      <c r="A1481" t="s">
        <v>165</v>
      </c>
      <c r="B1481">
        <v>30</v>
      </c>
      <c r="C1481">
        <v>57.704113720400002</v>
      </c>
      <c r="D1481">
        <v>3</v>
      </c>
      <c r="E1481" t="s">
        <v>257</v>
      </c>
      <c r="F1481">
        <f>IF(Table1[[#This Row],[Tumor Volume (mm3)]]=45,0,C1481-C1480)</f>
        <v>1.8275258464000004</v>
      </c>
    </row>
    <row r="1482" spans="1:6" hidden="1" x14ac:dyDescent="0.35">
      <c r="A1482" t="s">
        <v>165</v>
      </c>
      <c r="B1482">
        <v>35</v>
      </c>
      <c r="C1482">
        <v>60.463898511899998</v>
      </c>
      <c r="D1482">
        <v>3</v>
      </c>
      <c r="E1482" t="s">
        <v>257</v>
      </c>
      <c r="F1482">
        <f>IF(Table1[[#This Row],[Tumor Volume (mm3)]]=45,0,C1482-C1481)</f>
        <v>2.759784791499996</v>
      </c>
    </row>
    <row r="1483" spans="1:6" hidden="1" x14ac:dyDescent="0.35">
      <c r="A1483" t="s">
        <v>165</v>
      </c>
      <c r="B1483">
        <v>40</v>
      </c>
      <c r="C1483">
        <v>61.530398900199998</v>
      </c>
      <c r="D1483">
        <v>3</v>
      </c>
      <c r="E1483" t="s">
        <v>257</v>
      </c>
      <c r="F1483">
        <f>IF(Table1[[#This Row],[Tumor Volume (mm3)]]=45,0,C1483-C1482)</f>
        <v>1.0665003882999997</v>
      </c>
    </row>
    <row r="1484" spans="1:6" hidden="1" x14ac:dyDescent="0.35">
      <c r="A1484" t="s">
        <v>165</v>
      </c>
      <c r="B1484">
        <v>45</v>
      </c>
      <c r="C1484">
        <v>63.423695166199998</v>
      </c>
      <c r="D1484">
        <v>4</v>
      </c>
      <c r="E1484" t="s">
        <v>257</v>
      </c>
      <c r="F1484">
        <f>IF(Table1[[#This Row],[Tumor Volume (mm3)]]=45,0,C1484-C1483)</f>
        <v>1.8932962660000001</v>
      </c>
    </row>
    <row r="1485" spans="1:6" hidden="1" x14ac:dyDescent="0.35">
      <c r="A1485" t="s">
        <v>30</v>
      </c>
      <c r="B1485">
        <v>0</v>
      </c>
      <c r="C1485">
        <v>45</v>
      </c>
      <c r="D1485">
        <v>0</v>
      </c>
      <c r="E1485" t="s">
        <v>264</v>
      </c>
      <c r="F1485">
        <f>IF(Table1[[#This Row],[Tumor Volume (mm3)]]=45,0,C1485-C1484)</f>
        <v>0</v>
      </c>
    </row>
    <row r="1486" spans="1:6" hidden="1" x14ac:dyDescent="0.35">
      <c r="A1486" t="s">
        <v>30</v>
      </c>
      <c r="B1486">
        <v>5</v>
      </c>
      <c r="C1486">
        <v>46.359258294299998</v>
      </c>
      <c r="D1486">
        <v>0</v>
      </c>
      <c r="E1486" t="s">
        <v>264</v>
      </c>
      <c r="F1486">
        <f>IF(Table1[[#This Row],[Tumor Volume (mm3)]]=45,0,C1486-C1485)</f>
        <v>1.3592582942999982</v>
      </c>
    </row>
    <row r="1487" spans="1:6" hidden="1" x14ac:dyDescent="0.35">
      <c r="A1487" t="s">
        <v>30</v>
      </c>
      <c r="B1487">
        <v>10</v>
      </c>
      <c r="C1487">
        <v>50.703899650700002</v>
      </c>
      <c r="D1487">
        <v>0</v>
      </c>
      <c r="E1487" t="s">
        <v>264</v>
      </c>
      <c r="F1487">
        <f>IF(Table1[[#This Row],[Tumor Volume (mm3)]]=45,0,C1487-C1486)</f>
        <v>4.3446413564000039</v>
      </c>
    </row>
    <row r="1488" spans="1:6" hidden="1" x14ac:dyDescent="0.35">
      <c r="A1488" t="s">
        <v>30</v>
      </c>
      <c r="B1488">
        <v>15</v>
      </c>
      <c r="C1488">
        <v>55.584617236500002</v>
      </c>
      <c r="D1488">
        <v>0</v>
      </c>
      <c r="E1488" t="s">
        <v>264</v>
      </c>
      <c r="F1488">
        <f>IF(Table1[[#This Row],[Tumor Volume (mm3)]]=45,0,C1488-C1487)</f>
        <v>4.8807175857999994</v>
      </c>
    </row>
    <row r="1489" spans="1:6" hidden="1" x14ac:dyDescent="0.35">
      <c r="A1489" t="s">
        <v>30</v>
      </c>
      <c r="B1489">
        <v>20</v>
      </c>
      <c r="C1489">
        <v>57.229409142800002</v>
      </c>
      <c r="D1489">
        <v>0</v>
      </c>
      <c r="E1489" t="s">
        <v>264</v>
      </c>
      <c r="F1489">
        <f>IF(Table1[[#This Row],[Tumor Volume (mm3)]]=45,0,C1489-C1488)</f>
        <v>1.6447919063000001</v>
      </c>
    </row>
    <row r="1490" spans="1:6" hidden="1" x14ac:dyDescent="0.35">
      <c r="A1490" t="s">
        <v>30</v>
      </c>
      <c r="B1490">
        <v>25</v>
      </c>
      <c r="C1490">
        <v>59.826067973000001</v>
      </c>
      <c r="D1490">
        <v>1</v>
      </c>
      <c r="E1490" t="s">
        <v>264</v>
      </c>
      <c r="F1490">
        <f>IF(Table1[[#This Row],[Tumor Volume (mm3)]]=45,0,C1490-C1489)</f>
        <v>2.5966588301999991</v>
      </c>
    </row>
    <row r="1491" spans="1:6" hidden="1" x14ac:dyDescent="0.35">
      <c r="A1491" t="s">
        <v>30</v>
      </c>
      <c r="B1491">
        <v>30</v>
      </c>
      <c r="C1491">
        <v>64.234594698199999</v>
      </c>
      <c r="D1491">
        <v>2</v>
      </c>
      <c r="E1491" t="s">
        <v>264</v>
      </c>
      <c r="F1491">
        <f>IF(Table1[[#This Row],[Tumor Volume (mm3)]]=45,0,C1491-C1490)</f>
        <v>4.408526725199998</v>
      </c>
    </row>
    <row r="1492" spans="1:6" hidden="1" x14ac:dyDescent="0.35">
      <c r="A1492" t="s">
        <v>30</v>
      </c>
      <c r="B1492">
        <v>35</v>
      </c>
      <c r="C1492">
        <v>67.744327949099997</v>
      </c>
      <c r="D1492">
        <v>2</v>
      </c>
      <c r="E1492" t="s">
        <v>264</v>
      </c>
      <c r="F1492">
        <f>IF(Table1[[#This Row],[Tumor Volume (mm3)]]=45,0,C1492-C1491)</f>
        <v>3.5097332508999983</v>
      </c>
    </row>
    <row r="1493" spans="1:6" hidden="1" x14ac:dyDescent="0.35">
      <c r="A1493" t="s">
        <v>30</v>
      </c>
      <c r="B1493">
        <v>40</v>
      </c>
      <c r="C1493">
        <v>69.728325590099999</v>
      </c>
      <c r="D1493">
        <v>2</v>
      </c>
      <c r="E1493" t="s">
        <v>264</v>
      </c>
      <c r="F1493">
        <f>IF(Table1[[#This Row],[Tumor Volume (mm3)]]=45,0,C1493-C1492)</f>
        <v>1.983997641000002</v>
      </c>
    </row>
    <row r="1494" spans="1:6" hidden="1" x14ac:dyDescent="0.35">
      <c r="A1494" t="s">
        <v>30</v>
      </c>
      <c r="B1494">
        <v>45</v>
      </c>
      <c r="C1494">
        <v>75.113288007700007</v>
      </c>
      <c r="D1494">
        <v>2</v>
      </c>
      <c r="E1494" t="s">
        <v>264</v>
      </c>
      <c r="F1494">
        <f>IF(Table1[[#This Row],[Tumor Volume (mm3)]]=45,0,C1494-C1493)</f>
        <v>5.3849624176000077</v>
      </c>
    </row>
    <row r="1495" spans="1:6" hidden="1" x14ac:dyDescent="0.35">
      <c r="A1495" t="s">
        <v>169</v>
      </c>
      <c r="B1495">
        <v>0</v>
      </c>
      <c r="C1495">
        <v>45</v>
      </c>
      <c r="D1495">
        <v>0</v>
      </c>
      <c r="E1495" t="s">
        <v>257</v>
      </c>
      <c r="F1495">
        <f>IF(Table1[[#This Row],[Tumor Volume (mm3)]]=45,0,C1495-C1494)</f>
        <v>0</v>
      </c>
    </row>
    <row r="1496" spans="1:6" hidden="1" x14ac:dyDescent="0.35">
      <c r="A1496" t="s">
        <v>169</v>
      </c>
      <c r="B1496">
        <v>5</v>
      </c>
      <c r="C1496">
        <v>47.891487097899997</v>
      </c>
      <c r="D1496">
        <v>0</v>
      </c>
      <c r="E1496" t="s">
        <v>257</v>
      </c>
      <c r="F1496">
        <f>IF(Table1[[#This Row],[Tumor Volume (mm3)]]=45,0,C1496-C1495)</f>
        <v>2.8914870978999971</v>
      </c>
    </row>
    <row r="1497" spans="1:6" hidden="1" x14ac:dyDescent="0.35">
      <c r="A1497" t="s">
        <v>169</v>
      </c>
      <c r="B1497">
        <v>10</v>
      </c>
      <c r="C1497">
        <v>52.614163499199996</v>
      </c>
      <c r="D1497">
        <v>1</v>
      </c>
      <c r="E1497" t="s">
        <v>257</v>
      </c>
      <c r="F1497">
        <f>IF(Table1[[#This Row],[Tumor Volume (mm3)]]=45,0,C1497-C1496)</f>
        <v>4.7226764012999993</v>
      </c>
    </row>
    <row r="1498" spans="1:6" hidden="1" x14ac:dyDescent="0.35">
      <c r="A1498" t="s">
        <v>169</v>
      </c>
      <c r="B1498">
        <v>15</v>
      </c>
      <c r="C1498">
        <v>53.458638868500003</v>
      </c>
      <c r="D1498">
        <v>1</v>
      </c>
      <c r="E1498" t="s">
        <v>257</v>
      </c>
      <c r="F1498">
        <f>IF(Table1[[#This Row],[Tumor Volume (mm3)]]=45,0,C1498-C1497)</f>
        <v>0.84447536930000666</v>
      </c>
    </row>
    <row r="1499" spans="1:6" hidden="1" x14ac:dyDescent="0.35">
      <c r="A1499" t="s">
        <v>169</v>
      </c>
      <c r="B1499">
        <v>20</v>
      </c>
      <c r="C1499">
        <v>56.527951594800001</v>
      </c>
      <c r="D1499">
        <v>1</v>
      </c>
      <c r="E1499" t="s">
        <v>257</v>
      </c>
      <c r="F1499">
        <f>IF(Table1[[#This Row],[Tumor Volume (mm3)]]=45,0,C1499-C1498)</f>
        <v>3.069312726299998</v>
      </c>
    </row>
    <row r="1500" spans="1:6" hidden="1" x14ac:dyDescent="0.35">
      <c r="A1500" t="s">
        <v>184</v>
      </c>
      <c r="B1500">
        <v>0</v>
      </c>
      <c r="C1500">
        <v>45</v>
      </c>
      <c r="D1500">
        <v>0</v>
      </c>
      <c r="E1500" t="s">
        <v>258</v>
      </c>
      <c r="F1500">
        <f>IF(Table1[[#This Row],[Tumor Volume (mm3)]]=45,0,C1500-C1499)</f>
        <v>0</v>
      </c>
    </row>
    <row r="1501" spans="1:6" hidden="1" x14ac:dyDescent="0.35">
      <c r="A1501" t="s">
        <v>184</v>
      </c>
      <c r="B1501">
        <v>5</v>
      </c>
      <c r="C1501">
        <v>45.792067920100003</v>
      </c>
      <c r="D1501">
        <v>0</v>
      </c>
      <c r="E1501" t="s">
        <v>258</v>
      </c>
      <c r="F1501">
        <f>IF(Table1[[#This Row],[Tumor Volume (mm3)]]=45,0,C1501-C1500)</f>
        <v>0.79206792010000271</v>
      </c>
    </row>
    <row r="1502" spans="1:6" hidden="1" x14ac:dyDescent="0.35">
      <c r="A1502" t="s">
        <v>184</v>
      </c>
      <c r="B1502">
        <v>10</v>
      </c>
      <c r="C1502">
        <v>47.4048343929</v>
      </c>
      <c r="D1502">
        <v>0</v>
      </c>
      <c r="E1502" t="s">
        <v>258</v>
      </c>
      <c r="F1502">
        <f>IF(Table1[[#This Row],[Tumor Volume (mm3)]]=45,0,C1502-C1501)</f>
        <v>1.6127664727999971</v>
      </c>
    </row>
    <row r="1503" spans="1:6" hidden="1" x14ac:dyDescent="0.35">
      <c r="A1503" t="s">
        <v>184</v>
      </c>
      <c r="B1503">
        <v>15</v>
      </c>
      <c r="C1503">
        <v>48.522373425799998</v>
      </c>
      <c r="D1503">
        <v>0</v>
      </c>
      <c r="E1503" t="s">
        <v>258</v>
      </c>
      <c r="F1503">
        <f>IF(Table1[[#This Row],[Tumor Volume (mm3)]]=45,0,C1503-C1502)</f>
        <v>1.1175390328999981</v>
      </c>
    </row>
    <row r="1504" spans="1:6" hidden="1" x14ac:dyDescent="0.35">
      <c r="A1504" t="s">
        <v>184</v>
      </c>
      <c r="B1504">
        <v>20</v>
      </c>
      <c r="C1504">
        <v>50.378057892900003</v>
      </c>
      <c r="D1504">
        <v>0</v>
      </c>
      <c r="E1504" t="s">
        <v>258</v>
      </c>
      <c r="F1504">
        <f>IF(Table1[[#This Row],[Tumor Volume (mm3)]]=45,0,C1504-C1503)</f>
        <v>1.855684467100005</v>
      </c>
    </row>
    <row r="1505" spans="1:6" hidden="1" x14ac:dyDescent="0.35">
      <c r="A1505" t="s">
        <v>184</v>
      </c>
      <c r="B1505">
        <v>25</v>
      </c>
      <c r="C1505">
        <v>52.925348464599999</v>
      </c>
      <c r="D1505">
        <v>0</v>
      </c>
      <c r="E1505" t="s">
        <v>258</v>
      </c>
      <c r="F1505">
        <f>IF(Table1[[#This Row],[Tumor Volume (mm3)]]=45,0,C1505-C1504)</f>
        <v>2.5472905716999961</v>
      </c>
    </row>
    <row r="1506" spans="1:6" hidden="1" x14ac:dyDescent="0.35">
      <c r="A1506" t="s">
        <v>185</v>
      </c>
      <c r="B1506">
        <v>0</v>
      </c>
      <c r="C1506">
        <v>45</v>
      </c>
      <c r="D1506">
        <v>0</v>
      </c>
      <c r="E1506" t="s">
        <v>258</v>
      </c>
      <c r="F1506">
        <f>IF(Table1[[#This Row],[Tumor Volume (mm3)]]=45,0,C1506-C1505)</f>
        <v>0</v>
      </c>
    </row>
    <row r="1507" spans="1:6" hidden="1" x14ac:dyDescent="0.35">
      <c r="A1507" t="s">
        <v>78</v>
      </c>
      <c r="B1507">
        <v>0</v>
      </c>
      <c r="C1507">
        <v>45</v>
      </c>
      <c r="D1507">
        <v>0</v>
      </c>
      <c r="E1507" t="s">
        <v>261</v>
      </c>
      <c r="F1507">
        <f>IF(Table1[[#This Row],[Tumor Volume (mm3)]]=45,0,C1507-C1506)</f>
        <v>0</v>
      </c>
    </row>
    <row r="1508" spans="1:6" hidden="1" x14ac:dyDescent="0.35">
      <c r="A1508" t="s">
        <v>78</v>
      </c>
      <c r="B1508">
        <v>5</v>
      </c>
      <c r="C1508">
        <v>45.557464442799997</v>
      </c>
      <c r="D1508">
        <v>1</v>
      </c>
      <c r="E1508" t="s">
        <v>261</v>
      </c>
      <c r="F1508">
        <f>IF(Table1[[#This Row],[Tumor Volume (mm3)]]=45,0,C1508-C1507)</f>
        <v>0.55746444279999707</v>
      </c>
    </row>
    <row r="1509" spans="1:6" hidden="1" x14ac:dyDescent="0.35">
      <c r="A1509" t="s">
        <v>78</v>
      </c>
      <c r="B1509">
        <v>10</v>
      </c>
      <c r="C1509">
        <v>46.4229430611</v>
      </c>
      <c r="D1509">
        <v>1</v>
      </c>
      <c r="E1509" t="s">
        <v>261</v>
      </c>
      <c r="F1509">
        <f>IF(Table1[[#This Row],[Tumor Volume (mm3)]]=45,0,C1509-C1508)</f>
        <v>0.86547861830000272</v>
      </c>
    </row>
    <row r="1510" spans="1:6" hidden="1" x14ac:dyDescent="0.35">
      <c r="A1510" t="s">
        <v>78</v>
      </c>
      <c r="B1510">
        <v>15</v>
      </c>
      <c r="C1510">
        <v>47.227170654600002</v>
      </c>
      <c r="D1510">
        <v>1</v>
      </c>
      <c r="E1510" t="s">
        <v>261</v>
      </c>
      <c r="F1510">
        <f>IF(Table1[[#This Row],[Tumor Volume (mm3)]]=45,0,C1510-C1509)</f>
        <v>0.80422759350000206</v>
      </c>
    </row>
    <row r="1511" spans="1:6" hidden="1" x14ac:dyDescent="0.35">
      <c r="A1511" t="s">
        <v>78</v>
      </c>
      <c r="B1511">
        <v>20</v>
      </c>
      <c r="C1511">
        <v>46.105363028900001</v>
      </c>
      <c r="D1511">
        <v>1</v>
      </c>
      <c r="E1511" t="s">
        <v>261</v>
      </c>
      <c r="F1511">
        <f>IF(Table1[[#This Row],[Tumor Volume (mm3)]]=45,0,C1511-C1510)</f>
        <v>-1.1218076257000007</v>
      </c>
    </row>
    <row r="1512" spans="1:6" hidden="1" x14ac:dyDescent="0.35">
      <c r="A1512" t="s">
        <v>78</v>
      </c>
      <c r="B1512">
        <v>25</v>
      </c>
      <c r="C1512">
        <v>46.705325397599999</v>
      </c>
      <c r="D1512">
        <v>1</v>
      </c>
      <c r="E1512" t="s">
        <v>261</v>
      </c>
      <c r="F1512">
        <f>IF(Table1[[#This Row],[Tumor Volume (mm3)]]=45,0,C1512-C1511)</f>
        <v>0.59996236869999819</v>
      </c>
    </row>
    <row r="1513" spans="1:6" hidden="1" x14ac:dyDescent="0.35">
      <c r="A1513" t="s">
        <v>78</v>
      </c>
      <c r="B1513">
        <v>30</v>
      </c>
      <c r="C1513">
        <v>47.622816356000001</v>
      </c>
      <c r="D1513">
        <v>2</v>
      </c>
      <c r="E1513" t="s">
        <v>261</v>
      </c>
      <c r="F1513">
        <f>IF(Table1[[#This Row],[Tumor Volume (mm3)]]=45,0,C1513-C1512)</f>
        <v>0.91749095840000194</v>
      </c>
    </row>
    <row r="1514" spans="1:6" hidden="1" x14ac:dyDescent="0.35">
      <c r="A1514" t="s">
        <v>78</v>
      </c>
      <c r="B1514">
        <v>35</v>
      </c>
      <c r="C1514">
        <v>47.001465423799999</v>
      </c>
      <c r="D1514">
        <v>2</v>
      </c>
      <c r="E1514" t="s">
        <v>261</v>
      </c>
      <c r="F1514">
        <f>IF(Table1[[#This Row],[Tumor Volume (mm3)]]=45,0,C1514-C1513)</f>
        <v>-0.62135093220000215</v>
      </c>
    </row>
    <row r="1515" spans="1:6" hidden="1" x14ac:dyDescent="0.35">
      <c r="A1515" t="s">
        <v>78</v>
      </c>
      <c r="B1515">
        <v>40</v>
      </c>
      <c r="C1515">
        <v>43.453686794900001</v>
      </c>
      <c r="D1515">
        <v>2</v>
      </c>
      <c r="E1515" t="s">
        <v>261</v>
      </c>
      <c r="F1515">
        <f>IF(Table1[[#This Row],[Tumor Volume (mm3)]]=45,0,C1515-C1514)</f>
        <v>-3.547778628899998</v>
      </c>
    </row>
    <row r="1516" spans="1:6" hidden="1" x14ac:dyDescent="0.35">
      <c r="A1516" t="s">
        <v>78</v>
      </c>
      <c r="B1516">
        <v>45</v>
      </c>
      <c r="C1516">
        <v>40.667712922100002</v>
      </c>
      <c r="D1516">
        <v>3</v>
      </c>
      <c r="E1516" t="s">
        <v>261</v>
      </c>
      <c r="F1516">
        <f>IF(Table1[[#This Row],[Tumor Volume (mm3)]]=45,0,C1516-C1515)</f>
        <v>-2.7859738727999996</v>
      </c>
    </row>
    <row r="1517" spans="1:6" hidden="1" x14ac:dyDescent="0.35">
      <c r="A1517" t="s">
        <v>46</v>
      </c>
      <c r="B1517">
        <v>0</v>
      </c>
      <c r="C1517">
        <v>45</v>
      </c>
      <c r="D1517">
        <v>0</v>
      </c>
      <c r="E1517" t="s">
        <v>262</v>
      </c>
      <c r="F1517">
        <f>IF(Table1[[#This Row],[Tumor Volume (mm3)]]=45,0,C1517-C1516)</f>
        <v>0</v>
      </c>
    </row>
    <row r="1518" spans="1:6" hidden="1" x14ac:dyDescent="0.35">
      <c r="A1518" t="s">
        <v>46</v>
      </c>
      <c r="B1518">
        <v>5</v>
      </c>
      <c r="C1518">
        <v>45.694188046100003</v>
      </c>
      <c r="D1518">
        <v>0</v>
      </c>
      <c r="E1518" t="s">
        <v>262</v>
      </c>
      <c r="F1518">
        <f>IF(Table1[[#This Row],[Tumor Volume (mm3)]]=45,0,C1518-C1517)</f>
        <v>0.69418804610000251</v>
      </c>
    </row>
    <row r="1519" spans="1:6" hidden="1" x14ac:dyDescent="0.35">
      <c r="A1519" t="s">
        <v>46</v>
      </c>
      <c r="B1519">
        <v>10</v>
      </c>
      <c r="C1519">
        <v>49.2352594778</v>
      </c>
      <c r="D1519">
        <v>0</v>
      </c>
      <c r="E1519" t="s">
        <v>262</v>
      </c>
      <c r="F1519">
        <f>IF(Table1[[#This Row],[Tumor Volume (mm3)]]=45,0,C1519-C1518)</f>
        <v>3.5410714316999972</v>
      </c>
    </row>
    <row r="1520" spans="1:6" hidden="1" x14ac:dyDescent="0.35">
      <c r="A1520" t="s">
        <v>46</v>
      </c>
      <c r="B1520">
        <v>15</v>
      </c>
      <c r="C1520">
        <v>50.659964374200001</v>
      </c>
      <c r="D1520">
        <v>0</v>
      </c>
      <c r="E1520" t="s">
        <v>262</v>
      </c>
      <c r="F1520">
        <f>IF(Table1[[#This Row],[Tumor Volume (mm3)]]=45,0,C1520-C1519)</f>
        <v>1.4247048964000015</v>
      </c>
    </row>
    <row r="1521" spans="1:6" hidden="1" x14ac:dyDescent="0.35">
      <c r="A1521" t="s">
        <v>46</v>
      </c>
      <c r="B1521">
        <v>20</v>
      </c>
      <c r="C1521">
        <v>53.189879068099998</v>
      </c>
      <c r="D1521">
        <v>0</v>
      </c>
      <c r="E1521" t="s">
        <v>262</v>
      </c>
      <c r="F1521">
        <f>IF(Table1[[#This Row],[Tumor Volume (mm3)]]=45,0,C1521-C1520)</f>
        <v>2.5299146938999968</v>
      </c>
    </row>
    <row r="1522" spans="1:6" hidden="1" x14ac:dyDescent="0.35">
      <c r="A1522" t="s">
        <v>46</v>
      </c>
      <c r="B1522">
        <v>25</v>
      </c>
      <c r="C1522">
        <v>56.059634092499998</v>
      </c>
      <c r="D1522">
        <v>0</v>
      </c>
      <c r="E1522" t="s">
        <v>262</v>
      </c>
      <c r="F1522">
        <f>IF(Table1[[#This Row],[Tumor Volume (mm3)]]=45,0,C1522-C1521)</f>
        <v>2.8697550243999999</v>
      </c>
    </row>
    <row r="1523" spans="1:6" hidden="1" x14ac:dyDescent="0.35">
      <c r="A1523" t="s">
        <v>46</v>
      </c>
      <c r="B1523">
        <v>30</v>
      </c>
      <c r="C1523">
        <v>57.314072386299998</v>
      </c>
      <c r="D1523">
        <v>0</v>
      </c>
      <c r="E1523" t="s">
        <v>262</v>
      </c>
      <c r="F1523">
        <f>IF(Table1[[#This Row],[Tumor Volume (mm3)]]=45,0,C1523-C1522)</f>
        <v>1.2544382937999998</v>
      </c>
    </row>
    <row r="1524" spans="1:6" hidden="1" x14ac:dyDescent="0.35">
      <c r="A1524" t="s">
        <v>46</v>
      </c>
      <c r="B1524">
        <v>35</v>
      </c>
      <c r="C1524">
        <v>58.089028364999997</v>
      </c>
      <c r="D1524">
        <v>1</v>
      </c>
      <c r="E1524" t="s">
        <v>262</v>
      </c>
      <c r="F1524">
        <f>IF(Table1[[#This Row],[Tumor Volume (mm3)]]=45,0,C1524-C1523)</f>
        <v>0.77495597869999955</v>
      </c>
    </row>
    <row r="1525" spans="1:6" hidden="1" x14ac:dyDescent="0.35">
      <c r="A1525" t="s">
        <v>46</v>
      </c>
      <c r="B1525">
        <v>40</v>
      </c>
      <c r="C1525">
        <v>60.466545411799999</v>
      </c>
      <c r="D1525">
        <v>1</v>
      </c>
      <c r="E1525" t="s">
        <v>262</v>
      </c>
      <c r="F1525">
        <f>IF(Table1[[#This Row],[Tumor Volume (mm3)]]=45,0,C1525-C1524)</f>
        <v>2.3775170468000013</v>
      </c>
    </row>
    <row r="1526" spans="1:6" hidden="1" x14ac:dyDescent="0.35">
      <c r="A1526" t="s">
        <v>46</v>
      </c>
      <c r="B1526">
        <v>45</v>
      </c>
      <c r="C1526">
        <v>66.268801329300004</v>
      </c>
      <c r="D1526">
        <v>2</v>
      </c>
      <c r="E1526" t="s">
        <v>262</v>
      </c>
      <c r="F1526">
        <f>IF(Table1[[#This Row],[Tumor Volume (mm3)]]=45,0,C1526-C1525)</f>
        <v>5.8022559175000055</v>
      </c>
    </row>
    <row r="1527" spans="1:6" hidden="1" x14ac:dyDescent="0.35">
      <c r="A1527" t="s">
        <v>237</v>
      </c>
      <c r="B1527">
        <v>0</v>
      </c>
      <c r="C1527">
        <v>45</v>
      </c>
      <c r="D1527">
        <v>0</v>
      </c>
      <c r="E1527" t="s">
        <v>265</v>
      </c>
      <c r="F1527">
        <f>IF(Table1[[#This Row],[Tumor Volume (mm3)]]=45,0,C1527-C1526)</f>
        <v>0</v>
      </c>
    </row>
    <row r="1528" spans="1:6" hidden="1" x14ac:dyDescent="0.35">
      <c r="A1528" t="s">
        <v>237</v>
      </c>
      <c r="B1528">
        <v>5</v>
      </c>
      <c r="C1528">
        <v>45.760886472800003</v>
      </c>
      <c r="D1528">
        <v>1</v>
      </c>
      <c r="E1528" t="s">
        <v>265</v>
      </c>
      <c r="F1528">
        <f>IF(Table1[[#This Row],[Tumor Volume (mm3)]]=45,0,C1528-C1527)</f>
        <v>0.76088647280000288</v>
      </c>
    </row>
    <row r="1529" spans="1:6" hidden="1" x14ac:dyDescent="0.35">
      <c r="A1529" t="s">
        <v>237</v>
      </c>
      <c r="B1529">
        <v>10</v>
      </c>
      <c r="C1529">
        <v>46.5684171913</v>
      </c>
      <c r="D1529">
        <v>2</v>
      </c>
      <c r="E1529" t="s">
        <v>265</v>
      </c>
      <c r="F1529">
        <f>IF(Table1[[#This Row],[Tumor Volume (mm3)]]=45,0,C1529-C1528)</f>
        <v>0.80753071849999714</v>
      </c>
    </row>
    <row r="1530" spans="1:6" hidden="1" x14ac:dyDescent="0.35">
      <c r="A1530" t="s">
        <v>237</v>
      </c>
      <c r="B1530">
        <v>15</v>
      </c>
      <c r="C1530">
        <v>47.212199923999997</v>
      </c>
      <c r="D1530">
        <v>2</v>
      </c>
      <c r="E1530" t="s">
        <v>265</v>
      </c>
      <c r="F1530">
        <f>IF(Table1[[#This Row],[Tumor Volume (mm3)]]=45,0,C1530-C1529)</f>
        <v>0.64378273269999653</v>
      </c>
    </row>
    <row r="1531" spans="1:6" hidden="1" x14ac:dyDescent="0.35">
      <c r="A1531" t="s">
        <v>237</v>
      </c>
      <c r="B1531">
        <v>20</v>
      </c>
      <c r="C1531">
        <v>40.343948121799997</v>
      </c>
      <c r="D1531">
        <v>2</v>
      </c>
      <c r="E1531" t="s">
        <v>265</v>
      </c>
      <c r="F1531">
        <f>IF(Table1[[#This Row],[Tumor Volume (mm3)]]=45,0,C1531-C1530)</f>
        <v>-6.8682518021999996</v>
      </c>
    </row>
    <row r="1532" spans="1:6" hidden="1" x14ac:dyDescent="0.35">
      <c r="A1532" t="s">
        <v>237</v>
      </c>
      <c r="B1532">
        <v>25</v>
      </c>
      <c r="C1532">
        <v>35.503615566400001</v>
      </c>
      <c r="D1532">
        <v>2</v>
      </c>
      <c r="E1532" t="s">
        <v>265</v>
      </c>
      <c r="F1532">
        <f>IF(Table1[[#This Row],[Tumor Volume (mm3)]]=45,0,C1532-C1531)</f>
        <v>-4.8403325553999963</v>
      </c>
    </row>
    <row r="1533" spans="1:6" hidden="1" x14ac:dyDescent="0.35">
      <c r="A1533" t="s">
        <v>237</v>
      </c>
      <c r="B1533">
        <v>30</v>
      </c>
      <c r="C1533">
        <v>35.978334396400001</v>
      </c>
      <c r="D1533">
        <v>2</v>
      </c>
      <c r="E1533" t="s">
        <v>265</v>
      </c>
      <c r="F1533">
        <f>IF(Table1[[#This Row],[Tumor Volume (mm3)]]=45,0,C1533-C1532)</f>
        <v>0.47471883000000048</v>
      </c>
    </row>
    <row r="1534" spans="1:6" hidden="1" x14ac:dyDescent="0.35">
      <c r="A1534" t="s">
        <v>237</v>
      </c>
      <c r="B1534">
        <v>35</v>
      </c>
      <c r="C1534">
        <v>35.4594897809</v>
      </c>
      <c r="D1534">
        <v>2</v>
      </c>
      <c r="E1534" t="s">
        <v>265</v>
      </c>
      <c r="F1534">
        <f>IF(Table1[[#This Row],[Tumor Volume (mm3)]]=45,0,C1534-C1533)</f>
        <v>-0.51884461550000083</v>
      </c>
    </row>
    <row r="1535" spans="1:6" hidden="1" x14ac:dyDescent="0.35">
      <c r="A1535" t="s">
        <v>237</v>
      </c>
      <c r="B1535">
        <v>40</v>
      </c>
      <c r="C1535">
        <v>36.0241375158</v>
      </c>
      <c r="D1535">
        <v>2</v>
      </c>
      <c r="E1535" t="s">
        <v>265</v>
      </c>
      <c r="F1535">
        <f>IF(Table1[[#This Row],[Tumor Volume (mm3)]]=45,0,C1535-C1534)</f>
        <v>0.56464773489999942</v>
      </c>
    </row>
    <row r="1536" spans="1:6" hidden="1" x14ac:dyDescent="0.35">
      <c r="A1536" t="s">
        <v>237</v>
      </c>
      <c r="B1536">
        <v>45</v>
      </c>
      <c r="C1536">
        <v>31.0239229361</v>
      </c>
      <c r="D1536">
        <v>3</v>
      </c>
      <c r="E1536" t="s">
        <v>265</v>
      </c>
      <c r="F1536">
        <f>IF(Table1[[#This Row],[Tumor Volume (mm3)]]=45,0,C1536-C1535)</f>
        <v>-5.0002145796999997</v>
      </c>
    </row>
    <row r="1537" spans="1:6" x14ac:dyDescent="0.35">
      <c r="A1537" t="s">
        <v>216</v>
      </c>
      <c r="B1537">
        <v>0</v>
      </c>
      <c r="C1537">
        <v>45</v>
      </c>
      <c r="D1537">
        <v>0</v>
      </c>
      <c r="E1537" t="s">
        <v>263</v>
      </c>
      <c r="F1537">
        <f>IF(Table1[[#This Row],[Tumor Volume (mm3)]]=45,0,C1537-C1536)</f>
        <v>0</v>
      </c>
    </row>
    <row r="1538" spans="1:6" x14ac:dyDescent="0.35">
      <c r="A1538" t="s">
        <v>216</v>
      </c>
      <c r="B1538">
        <v>5</v>
      </c>
      <c r="C1538">
        <v>45.991807800099998</v>
      </c>
      <c r="D1538">
        <v>1</v>
      </c>
      <c r="E1538" t="s">
        <v>263</v>
      </c>
      <c r="F1538">
        <f>IF(Table1[[#This Row],[Tumor Volume (mm3)]]=45,0,C1538-C1537)</f>
        <v>0.99180780009999836</v>
      </c>
    </row>
    <row r="1539" spans="1:6" x14ac:dyDescent="0.35">
      <c r="A1539" t="s">
        <v>216</v>
      </c>
      <c r="B1539">
        <v>10</v>
      </c>
      <c r="C1539">
        <v>46.730505920799999</v>
      </c>
      <c r="D1539">
        <v>1</v>
      </c>
      <c r="E1539" t="s">
        <v>263</v>
      </c>
      <c r="F1539">
        <f>IF(Table1[[#This Row],[Tumor Volume (mm3)]]=45,0,C1539-C1538)</f>
        <v>0.73869812070000052</v>
      </c>
    </row>
    <row r="1540" spans="1:6" x14ac:dyDescent="0.35">
      <c r="A1540" t="s">
        <v>216</v>
      </c>
      <c r="B1540">
        <v>15</v>
      </c>
      <c r="C1540">
        <v>47.673029214499998</v>
      </c>
      <c r="D1540">
        <v>1</v>
      </c>
      <c r="E1540" t="s">
        <v>263</v>
      </c>
      <c r="F1540">
        <f>IF(Table1[[#This Row],[Tumor Volume (mm3)]]=45,0,C1540-C1539)</f>
        <v>0.94252329369999899</v>
      </c>
    </row>
    <row r="1541" spans="1:6" x14ac:dyDescent="0.35">
      <c r="A1541" t="s">
        <v>216</v>
      </c>
      <c r="B1541">
        <v>20</v>
      </c>
      <c r="C1541">
        <v>49.110049659399998</v>
      </c>
      <c r="D1541">
        <v>1</v>
      </c>
      <c r="E1541" t="s">
        <v>263</v>
      </c>
      <c r="F1541">
        <f>IF(Table1[[#This Row],[Tumor Volume (mm3)]]=45,0,C1541-C1540)</f>
        <v>1.4370204448999999</v>
      </c>
    </row>
    <row r="1542" spans="1:6" hidden="1" x14ac:dyDescent="0.35">
      <c r="A1542" t="s">
        <v>59</v>
      </c>
      <c r="B1542">
        <v>0</v>
      </c>
      <c r="C1542">
        <v>45</v>
      </c>
      <c r="D1542">
        <v>0</v>
      </c>
      <c r="E1542" t="s">
        <v>264</v>
      </c>
      <c r="F1542">
        <f>IF(Table1[[#This Row],[Tumor Volume (mm3)]]=45,0,C1542-C1541)</f>
        <v>0</v>
      </c>
    </row>
    <row r="1543" spans="1:6" hidden="1" x14ac:dyDescent="0.35">
      <c r="A1543" t="s">
        <v>55</v>
      </c>
      <c r="B1543">
        <v>0</v>
      </c>
      <c r="C1543">
        <v>45</v>
      </c>
      <c r="D1543">
        <v>0</v>
      </c>
      <c r="E1543" t="s">
        <v>262</v>
      </c>
      <c r="F1543">
        <f>IF(Table1[[#This Row],[Tumor Volume (mm3)]]=45,0,C1543-C1542)</f>
        <v>0</v>
      </c>
    </row>
    <row r="1544" spans="1:6" hidden="1" x14ac:dyDescent="0.35">
      <c r="A1544" t="s">
        <v>55</v>
      </c>
      <c r="B1544">
        <v>5</v>
      </c>
      <c r="C1544">
        <v>46.204460027000003</v>
      </c>
      <c r="D1544">
        <v>0</v>
      </c>
      <c r="E1544" t="s">
        <v>262</v>
      </c>
      <c r="F1544">
        <f>IF(Table1[[#This Row],[Tumor Volume (mm3)]]=45,0,C1544-C1543)</f>
        <v>1.2044600270000032</v>
      </c>
    </row>
    <row r="1545" spans="1:6" hidden="1" x14ac:dyDescent="0.35">
      <c r="A1545" t="s">
        <v>55</v>
      </c>
      <c r="B1545">
        <v>10</v>
      </c>
      <c r="C1545">
        <v>48.133482069099998</v>
      </c>
      <c r="D1545">
        <v>0</v>
      </c>
      <c r="E1545" t="s">
        <v>262</v>
      </c>
      <c r="F1545">
        <f>IF(Table1[[#This Row],[Tumor Volume (mm3)]]=45,0,C1545-C1544)</f>
        <v>1.9290220420999944</v>
      </c>
    </row>
    <row r="1546" spans="1:6" hidden="1" x14ac:dyDescent="0.35">
      <c r="A1546" t="s">
        <v>55</v>
      </c>
      <c r="B1546">
        <v>15</v>
      </c>
      <c r="C1546">
        <v>52.602165643900001</v>
      </c>
      <c r="D1546">
        <v>0</v>
      </c>
      <c r="E1546" t="s">
        <v>262</v>
      </c>
      <c r="F1546">
        <f>IF(Table1[[#This Row],[Tumor Volume (mm3)]]=45,0,C1546-C1545)</f>
        <v>4.4686835748000036</v>
      </c>
    </row>
    <row r="1547" spans="1:6" hidden="1" x14ac:dyDescent="0.35">
      <c r="A1547" t="s">
        <v>55</v>
      </c>
      <c r="B1547">
        <v>20</v>
      </c>
      <c r="C1547">
        <v>54.250053974799997</v>
      </c>
      <c r="D1547">
        <v>0</v>
      </c>
      <c r="E1547" t="s">
        <v>262</v>
      </c>
      <c r="F1547">
        <f>IF(Table1[[#This Row],[Tumor Volume (mm3)]]=45,0,C1547-C1546)</f>
        <v>1.6478883308999954</v>
      </c>
    </row>
    <row r="1548" spans="1:6" hidden="1" x14ac:dyDescent="0.35">
      <c r="A1548" t="s">
        <v>55</v>
      </c>
      <c r="B1548">
        <v>25</v>
      </c>
      <c r="C1548">
        <v>56.7200954451</v>
      </c>
      <c r="D1548">
        <v>0</v>
      </c>
      <c r="E1548" t="s">
        <v>262</v>
      </c>
      <c r="F1548">
        <f>IF(Table1[[#This Row],[Tumor Volume (mm3)]]=45,0,C1548-C1547)</f>
        <v>2.4700414703000035</v>
      </c>
    </row>
    <row r="1549" spans="1:6" hidden="1" x14ac:dyDescent="0.35">
      <c r="A1549" t="s">
        <v>27</v>
      </c>
      <c r="B1549">
        <v>0</v>
      </c>
      <c r="C1549">
        <v>45</v>
      </c>
      <c r="D1549">
        <v>0</v>
      </c>
      <c r="E1549" t="s">
        <v>264</v>
      </c>
      <c r="F1549">
        <f>IF(Table1[[#This Row],[Tumor Volume (mm3)]]=45,0,C1549-C1548)</f>
        <v>0</v>
      </c>
    </row>
    <row r="1550" spans="1:6" hidden="1" x14ac:dyDescent="0.35">
      <c r="A1550" t="s">
        <v>27</v>
      </c>
      <c r="B1550">
        <v>5</v>
      </c>
      <c r="C1550">
        <v>46.111817973999997</v>
      </c>
      <c r="D1550">
        <v>1</v>
      </c>
      <c r="E1550" t="s">
        <v>264</v>
      </c>
      <c r="F1550">
        <f>IF(Table1[[#This Row],[Tumor Volume (mm3)]]=45,0,C1550-C1549)</f>
        <v>1.1118179739999974</v>
      </c>
    </row>
    <row r="1551" spans="1:6" hidden="1" x14ac:dyDescent="0.35">
      <c r="A1551" t="s">
        <v>27</v>
      </c>
      <c r="B1551">
        <v>10</v>
      </c>
      <c r="C1551">
        <v>47.539462157300001</v>
      </c>
      <c r="D1551">
        <v>2</v>
      </c>
      <c r="E1551" t="s">
        <v>264</v>
      </c>
      <c r="F1551">
        <f>IF(Table1[[#This Row],[Tumor Volume (mm3)]]=45,0,C1551-C1550)</f>
        <v>1.4276441833000035</v>
      </c>
    </row>
    <row r="1552" spans="1:6" hidden="1" x14ac:dyDescent="0.35">
      <c r="A1552" t="s">
        <v>27</v>
      </c>
      <c r="B1552">
        <v>15</v>
      </c>
      <c r="C1552">
        <v>50.666053908800002</v>
      </c>
      <c r="D1552">
        <v>2</v>
      </c>
      <c r="E1552" t="s">
        <v>264</v>
      </c>
      <c r="F1552">
        <f>IF(Table1[[#This Row],[Tumor Volume (mm3)]]=45,0,C1552-C1551)</f>
        <v>3.1265917515000012</v>
      </c>
    </row>
    <row r="1553" spans="1:6" hidden="1" x14ac:dyDescent="0.35">
      <c r="A1553" t="s">
        <v>27</v>
      </c>
      <c r="B1553">
        <v>20</v>
      </c>
      <c r="C1553">
        <v>55.731375354900003</v>
      </c>
      <c r="D1553">
        <v>3</v>
      </c>
      <c r="E1553" t="s">
        <v>264</v>
      </c>
      <c r="F1553">
        <f>IF(Table1[[#This Row],[Tumor Volume (mm3)]]=45,0,C1553-C1552)</f>
        <v>5.0653214461000005</v>
      </c>
    </row>
    <row r="1554" spans="1:6" hidden="1" x14ac:dyDescent="0.35">
      <c r="A1554" t="s">
        <v>27</v>
      </c>
      <c r="B1554">
        <v>25</v>
      </c>
      <c r="C1554">
        <v>57.6918591767</v>
      </c>
      <c r="D1554">
        <v>3</v>
      </c>
      <c r="E1554" t="s">
        <v>264</v>
      </c>
      <c r="F1554">
        <f>IF(Table1[[#This Row],[Tumor Volume (mm3)]]=45,0,C1554-C1553)</f>
        <v>1.9604838217999969</v>
      </c>
    </row>
    <row r="1555" spans="1:6" hidden="1" x14ac:dyDescent="0.35">
      <c r="A1555" t="s">
        <v>27</v>
      </c>
      <c r="B1555">
        <v>30</v>
      </c>
      <c r="C1555">
        <v>59.3337720245</v>
      </c>
      <c r="D1555">
        <v>3</v>
      </c>
      <c r="E1555" t="s">
        <v>264</v>
      </c>
      <c r="F1555">
        <f>IF(Table1[[#This Row],[Tumor Volume (mm3)]]=45,0,C1555-C1554)</f>
        <v>1.6419128478000005</v>
      </c>
    </row>
    <row r="1556" spans="1:6" hidden="1" x14ac:dyDescent="0.35">
      <c r="A1556" t="s">
        <v>27</v>
      </c>
      <c r="B1556">
        <v>35</v>
      </c>
      <c r="C1556">
        <v>61.893152668900001</v>
      </c>
      <c r="D1556">
        <v>3</v>
      </c>
      <c r="E1556" t="s">
        <v>264</v>
      </c>
      <c r="F1556">
        <f>IF(Table1[[#This Row],[Tumor Volume (mm3)]]=45,0,C1556-C1555)</f>
        <v>2.5593806444000009</v>
      </c>
    </row>
    <row r="1557" spans="1:6" hidden="1" x14ac:dyDescent="0.35">
      <c r="A1557" t="s">
        <v>27</v>
      </c>
      <c r="B1557">
        <v>40</v>
      </c>
      <c r="C1557">
        <v>65.466074443300002</v>
      </c>
      <c r="D1557">
        <v>3</v>
      </c>
      <c r="E1557" t="s">
        <v>264</v>
      </c>
      <c r="F1557">
        <f>IF(Table1[[#This Row],[Tumor Volume (mm3)]]=45,0,C1557-C1556)</f>
        <v>3.572921774400001</v>
      </c>
    </row>
    <row r="1558" spans="1:6" hidden="1" x14ac:dyDescent="0.35">
      <c r="A1558" t="s">
        <v>35</v>
      </c>
      <c r="B1558">
        <v>0</v>
      </c>
      <c r="C1558">
        <v>45</v>
      </c>
      <c r="D1558">
        <v>0</v>
      </c>
      <c r="E1558" t="s">
        <v>256</v>
      </c>
      <c r="F1558">
        <f>IF(Table1[[#This Row],[Tumor Volume (mm3)]]=45,0,C1558-C1557)</f>
        <v>0</v>
      </c>
    </row>
    <row r="1559" spans="1:6" hidden="1" x14ac:dyDescent="0.35">
      <c r="A1559" t="s">
        <v>35</v>
      </c>
      <c r="B1559">
        <v>5</v>
      </c>
      <c r="C1559">
        <v>46.250112122700003</v>
      </c>
      <c r="D1559">
        <v>0</v>
      </c>
      <c r="E1559" t="s">
        <v>256</v>
      </c>
      <c r="F1559">
        <f>IF(Table1[[#This Row],[Tumor Volume (mm3)]]=45,0,C1559-C1558)</f>
        <v>1.2501121227000027</v>
      </c>
    </row>
    <row r="1560" spans="1:6" hidden="1" x14ac:dyDescent="0.35">
      <c r="A1560" t="s">
        <v>157</v>
      </c>
      <c r="B1560">
        <v>0</v>
      </c>
      <c r="C1560">
        <v>45</v>
      </c>
      <c r="D1560">
        <v>0</v>
      </c>
      <c r="E1560" t="s">
        <v>257</v>
      </c>
      <c r="F1560">
        <f>IF(Table1[[#This Row],[Tumor Volume (mm3)]]=45,0,C1560-C1559)</f>
        <v>0</v>
      </c>
    </row>
    <row r="1561" spans="1:6" hidden="1" x14ac:dyDescent="0.35">
      <c r="A1561" t="s">
        <v>157</v>
      </c>
      <c r="B1561">
        <v>5</v>
      </c>
      <c r="C1561">
        <v>46.220796421800003</v>
      </c>
      <c r="D1561">
        <v>0</v>
      </c>
      <c r="E1561" t="s">
        <v>257</v>
      </c>
      <c r="F1561">
        <f>IF(Table1[[#This Row],[Tumor Volume (mm3)]]=45,0,C1561-C1560)</f>
        <v>1.2207964218000029</v>
      </c>
    </row>
    <row r="1562" spans="1:6" hidden="1" x14ac:dyDescent="0.35">
      <c r="A1562" t="s">
        <v>157</v>
      </c>
      <c r="B1562">
        <v>10</v>
      </c>
      <c r="C1562">
        <v>50.649038422300002</v>
      </c>
      <c r="D1562">
        <v>1</v>
      </c>
      <c r="E1562" t="s">
        <v>257</v>
      </c>
      <c r="F1562">
        <f>IF(Table1[[#This Row],[Tumor Volume (mm3)]]=45,0,C1562-C1561)</f>
        <v>4.4282420004999992</v>
      </c>
    </row>
    <row r="1563" spans="1:6" hidden="1" x14ac:dyDescent="0.35">
      <c r="A1563" t="s">
        <v>47</v>
      </c>
      <c r="B1563">
        <v>0</v>
      </c>
      <c r="C1563">
        <v>45</v>
      </c>
      <c r="D1563">
        <v>0</v>
      </c>
      <c r="E1563" t="s">
        <v>262</v>
      </c>
      <c r="F1563">
        <f>IF(Table1[[#This Row],[Tumor Volume (mm3)]]=45,0,C1563-C1562)</f>
        <v>0</v>
      </c>
    </row>
    <row r="1564" spans="1:6" hidden="1" x14ac:dyDescent="0.35">
      <c r="A1564" t="s">
        <v>47</v>
      </c>
      <c r="B1564">
        <v>5</v>
      </c>
      <c r="C1564">
        <v>46.016005934500001</v>
      </c>
      <c r="D1564">
        <v>0</v>
      </c>
      <c r="E1564" t="s">
        <v>262</v>
      </c>
      <c r="F1564">
        <f>IF(Table1[[#This Row],[Tumor Volume (mm3)]]=45,0,C1564-C1563)</f>
        <v>1.0160059345000008</v>
      </c>
    </row>
    <row r="1565" spans="1:6" hidden="1" x14ac:dyDescent="0.35">
      <c r="A1565" t="s">
        <v>47</v>
      </c>
      <c r="B1565">
        <v>10</v>
      </c>
      <c r="C1565">
        <v>47.830556800700002</v>
      </c>
      <c r="D1565">
        <v>0</v>
      </c>
      <c r="E1565" t="s">
        <v>262</v>
      </c>
      <c r="F1565">
        <f>IF(Table1[[#This Row],[Tumor Volume (mm3)]]=45,0,C1565-C1564)</f>
        <v>1.8145508662000012</v>
      </c>
    </row>
    <row r="1566" spans="1:6" hidden="1" x14ac:dyDescent="0.35">
      <c r="A1566" t="s">
        <v>47</v>
      </c>
      <c r="B1566">
        <v>15</v>
      </c>
      <c r="C1566">
        <v>52.102947435899999</v>
      </c>
      <c r="D1566">
        <v>0</v>
      </c>
      <c r="E1566" t="s">
        <v>262</v>
      </c>
      <c r="F1566">
        <f>IF(Table1[[#This Row],[Tumor Volume (mm3)]]=45,0,C1566-C1565)</f>
        <v>4.2723906351999972</v>
      </c>
    </row>
    <row r="1567" spans="1:6" hidden="1" x14ac:dyDescent="0.35">
      <c r="A1567" t="s">
        <v>47</v>
      </c>
      <c r="B1567">
        <v>20</v>
      </c>
      <c r="C1567">
        <v>53.7212419313</v>
      </c>
      <c r="D1567">
        <v>0</v>
      </c>
      <c r="E1567" t="s">
        <v>262</v>
      </c>
      <c r="F1567">
        <f>IF(Table1[[#This Row],[Tumor Volume (mm3)]]=45,0,C1567-C1566)</f>
        <v>1.6182944954000007</v>
      </c>
    </row>
    <row r="1568" spans="1:6" hidden="1" x14ac:dyDescent="0.35">
      <c r="A1568" t="s">
        <v>47</v>
      </c>
      <c r="B1568">
        <v>25</v>
      </c>
      <c r="C1568">
        <v>56.075230014600002</v>
      </c>
      <c r="D1568">
        <v>1</v>
      </c>
      <c r="E1568" t="s">
        <v>262</v>
      </c>
      <c r="F1568">
        <f>IF(Table1[[#This Row],[Tumor Volume (mm3)]]=45,0,C1568-C1567)</f>
        <v>2.3539880833000026</v>
      </c>
    </row>
    <row r="1569" spans="1:6" hidden="1" x14ac:dyDescent="0.35">
      <c r="A1569" t="s">
        <v>47</v>
      </c>
      <c r="B1569">
        <v>30</v>
      </c>
      <c r="C1569">
        <v>57.990553776100001</v>
      </c>
      <c r="D1569">
        <v>1</v>
      </c>
      <c r="E1569" t="s">
        <v>262</v>
      </c>
      <c r="F1569">
        <f>IF(Table1[[#This Row],[Tumor Volume (mm3)]]=45,0,C1569-C1568)</f>
        <v>1.9153237614999981</v>
      </c>
    </row>
    <row r="1570" spans="1:6" hidden="1" x14ac:dyDescent="0.35">
      <c r="A1570" t="s">
        <v>47</v>
      </c>
      <c r="B1570">
        <v>35</v>
      </c>
      <c r="C1570">
        <v>63.189431838600001</v>
      </c>
      <c r="D1570">
        <v>1</v>
      </c>
      <c r="E1570" t="s">
        <v>262</v>
      </c>
      <c r="F1570">
        <f>IF(Table1[[#This Row],[Tumor Volume (mm3)]]=45,0,C1570-C1569)</f>
        <v>5.1988780625000004</v>
      </c>
    </row>
    <row r="1571" spans="1:6" hidden="1" x14ac:dyDescent="0.35">
      <c r="A1571" t="s">
        <v>114</v>
      </c>
      <c r="B1571">
        <v>0</v>
      </c>
      <c r="C1571">
        <v>45</v>
      </c>
      <c r="D1571">
        <v>0</v>
      </c>
      <c r="E1571" t="s">
        <v>256</v>
      </c>
      <c r="F1571">
        <f>IF(Table1[[#This Row],[Tumor Volume (mm3)]]=45,0,C1571-C1570)</f>
        <v>0</v>
      </c>
    </row>
    <row r="1572" spans="1:6" hidden="1" x14ac:dyDescent="0.35">
      <c r="A1572" t="s">
        <v>114</v>
      </c>
      <c r="B1572">
        <v>5</v>
      </c>
      <c r="C1572">
        <v>47.188363253399999</v>
      </c>
      <c r="D1572">
        <v>0</v>
      </c>
      <c r="E1572" t="s">
        <v>256</v>
      </c>
      <c r="F1572">
        <f>IF(Table1[[#This Row],[Tumor Volume (mm3)]]=45,0,C1572-C1571)</f>
        <v>2.1883632533999986</v>
      </c>
    </row>
    <row r="1573" spans="1:6" hidden="1" x14ac:dyDescent="0.35">
      <c r="A1573" t="s">
        <v>114</v>
      </c>
      <c r="B1573">
        <v>10</v>
      </c>
      <c r="C1573">
        <v>51.497054117899999</v>
      </c>
      <c r="D1573">
        <v>1</v>
      </c>
      <c r="E1573" t="s">
        <v>256</v>
      </c>
      <c r="F1573">
        <f>IF(Table1[[#This Row],[Tumor Volume (mm3)]]=45,0,C1573-C1572)</f>
        <v>4.3086908645000008</v>
      </c>
    </row>
    <row r="1574" spans="1:6" hidden="1" x14ac:dyDescent="0.35">
      <c r="A1574" t="s">
        <v>114</v>
      </c>
      <c r="B1574">
        <v>15</v>
      </c>
      <c r="C1574">
        <v>52.609107575800003</v>
      </c>
      <c r="D1574">
        <v>1</v>
      </c>
      <c r="E1574" t="s">
        <v>256</v>
      </c>
      <c r="F1574">
        <f>IF(Table1[[#This Row],[Tumor Volume (mm3)]]=45,0,C1574-C1573)</f>
        <v>1.1120534579000037</v>
      </c>
    </row>
    <row r="1575" spans="1:6" hidden="1" x14ac:dyDescent="0.35">
      <c r="A1575" t="s">
        <v>114</v>
      </c>
      <c r="B1575">
        <v>20</v>
      </c>
      <c r="C1575">
        <v>54.048607689599997</v>
      </c>
      <c r="D1575">
        <v>1</v>
      </c>
      <c r="E1575" t="s">
        <v>256</v>
      </c>
      <c r="F1575">
        <f>IF(Table1[[#This Row],[Tumor Volume (mm3)]]=45,0,C1575-C1574)</f>
        <v>1.4395001137999941</v>
      </c>
    </row>
    <row r="1576" spans="1:6" x14ac:dyDescent="0.35">
      <c r="A1576" t="s">
        <v>88</v>
      </c>
      <c r="B1576">
        <v>0</v>
      </c>
      <c r="C1576">
        <v>45</v>
      </c>
      <c r="D1576">
        <v>0</v>
      </c>
      <c r="E1576" t="s">
        <v>259</v>
      </c>
      <c r="F1576">
        <f>IF(Table1[[#This Row],[Tumor Volume (mm3)]]=45,0,C1576-C1575)</f>
        <v>0</v>
      </c>
    </row>
    <row r="1577" spans="1:6" x14ac:dyDescent="0.35">
      <c r="A1577" t="s">
        <v>88</v>
      </c>
      <c r="B1577">
        <v>5</v>
      </c>
      <c r="C1577">
        <v>47.054184744799997</v>
      </c>
      <c r="D1577">
        <v>0</v>
      </c>
      <c r="E1577" t="s">
        <v>259</v>
      </c>
      <c r="F1577">
        <f>IF(Table1[[#This Row],[Tumor Volume (mm3)]]=45,0,C1577-C1576)</f>
        <v>2.054184744799997</v>
      </c>
    </row>
    <row r="1578" spans="1:6" x14ac:dyDescent="0.35">
      <c r="A1578" t="s">
        <v>88</v>
      </c>
      <c r="B1578">
        <v>10</v>
      </c>
      <c r="C1578">
        <v>48.1890006167</v>
      </c>
      <c r="D1578">
        <v>1</v>
      </c>
      <c r="E1578" t="s">
        <v>259</v>
      </c>
      <c r="F1578">
        <f>IF(Table1[[#This Row],[Tumor Volume (mm3)]]=45,0,C1578-C1577)</f>
        <v>1.1348158719000025</v>
      </c>
    </row>
    <row r="1579" spans="1:6" x14ac:dyDescent="0.35">
      <c r="A1579" t="s">
        <v>88</v>
      </c>
      <c r="B1579">
        <v>15</v>
      </c>
      <c r="C1579">
        <v>49.412624179399998</v>
      </c>
      <c r="D1579">
        <v>2</v>
      </c>
      <c r="E1579" t="s">
        <v>259</v>
      </c>
      <c r="F1579">
        <f>IF(Table1[[#This Row],[Tumor Volume (mm3)]]=45,0,C1579-C1578)</f>
        <v>1.2236235626999985</v>
      </c>
    </row>
    <row r="1580" spans="1:6" hidden="1" x14ac:dyDescent="0.35">
      <c r="A1580" t="s">
        <v>193</v>
      </c>
      <c r="B1580">
        <v>0</v>
      </c>
      <c r="C1580">
        <v>45</v>
      </c>
      <c r="D1580">
        <v>0</v>
      </c>
      <c r="E1580" t="s">
        <v>256</v>
      </c>
      <c r="F1580">
        <f>IF(Table1[[#This Row],[Tumor Volume (mm3)]]=45,0,C1580-C1579)</f>
        <v>0</v>
      </c>
    </row>
    <row r="1581" spans="1:6" hidden="1" x14ac:dyDescent="0.35">
      <c r="A1581" t="s">
        <v>193</v>
      </c>
      <c r="B1581">
        <v>5</v>
      </c>
      <c r="C1581">
        <v>48.151250914599999</v>
      </c>
      <c r="D1581">
        <v>1</v>
      </c>
      <c r="E1581" t="s">
        <v>256</v>
      </c>
      <c r="F1581">
        <f>IF(Table1[[#This Row],[Tumor Volume (mm3)]]=45,0,C1581-C1580)</f>
        <v>3.1512509145999985</v>
      </c>
    </row>
    <row r="1582" spans="1:6" hidden="1" x14ac:dyDescent="0.35">
      <c r="A1582" t="s">
        <v>193</v>
      </c>
      <c r="B1582">
        <v>10</v>
      </c>
      <c r="C1582">
        <v>50.363109882700002</v>
      </c>
      <c r="D1582">
        <v>1</v>
      </c>
      <c r="E1582" t="s">
        <v>256</v>
      </c>
      <c r="F1582">
        <f>IF(Table1[[#This Row],[Tumor Volume (mm3)]]=45,0,C1582-C1581)</f>
        <v>2.2118589681000032</v>
      </c>
    </row>
    <row r="1583" spans="1:6" hidden="1" x14ac:dyDescent="0.35">
      <c r="A1583" t="s">
        <v>193</v>
      </c>
      <c r="B1583">
        <v>15</v>
      </c>
      <c r="C1583">
        <v>51.542430583799998</v>
      </c>
      <c r="D1583">
        <v>1</v>
      </c>
      <c r="E1583" t="s">
        <v>256</v>
      </c>
      <c r="F1583">
        <f>IF(Table1[[#This Row],[Tumor Volume (mm3)]]=45,0,C1583-C1582)</f>
        <v>1.1793207010999964</v>
      </c>
    </row>
    <row r="1584" spans="1:6" hidden="1" x14ac:dyDescent="0.35">
      <c r="A1584" t="s">
        <v>20</v>
      </c>
      <c r="B1584">
        <v>0</v>
      </c>
      <c r="C1584">
        <v>45</v>
      </c>
      <c r="D1584">
        <v>0</v>
      </c>
      <c r="E1584" t="s">
        <v>264</v>
      </c>
      <c r="F1584">
        <f>IF(Table1[[#This Row],[Tumor Volume (mm3)]]=45,0,C1584-C1583)</f>
        <v>0</v>
      </c>
    </row>
    <row r="1585" spans="1:6" hidden="1" x14ac:dyDescent="0.35">
      <c r="A1585" t="s">
        <v>20</v>
      </c>
      <c r="B1585">
        <v>5</v>
      </c>
      <c r="C1585">
        <v>47.156010713500002</v>
      </c>
      <c r="D1585">
        <v>0</v>
      </c>
      <c r="E1585" t="s">
        <v>264</v>
      </c>
      <c r="F1585">
        <f>IF(Table1[[#This Row],[Tumor Volume (mm3)]]=45,0,C1585-C1584)</f>
        <v>2.1560107135000024</v>
      </c>
    </row>
    <row r="1586" spans="1:6" hidden="1" x14ac:dyDescent="0.35">
      <c r="A1586" t="s">
        <v>20</v>
      </c>
      <c r="B1586">
        <v>10</v>
      </c>
      <c r="C1586">
        <v>48.965917971099998</v>
      </c>
      <c r="D1586">
        <v>0</v>
      </c>
      <c r="E1586" t="s">
        <v>264</v>
      </c>
      <c r="F1586">
        <f>IF(Table1[[#This Row],[Tumor Volume (mm3)]]=45,0,C1586-C1585)</f>
        <v>1.8099072575999955</v>
      </c>
    </row>
    <row r="1587" spans="1:6" hidden="1" x14ac:dyDescent="0.35">
      <c r="A1587" t="s">
        <v>20</v>
      </c>
      <c r="B1587">
        <v>15</v>
      </c>
      <c r="C1587">
        <v>50.545206462099998</v>
      </c>
      <c r="D1587">
        <v>1</v>
      </c>
      <c r="E1587" t="s">
        <v>264</v>
      </c>
      <c r="F1587">
        <f>IF(Table1[[#This Row],[Tumor Volume (mm3)]]=45,0,C1587-C1586)</f>
        <v>1.5792884909999998</v>
      </c>
    </row>
    <row r="1588" spans="1:6" hidden="1" x14ac:dyDescent="0.35">
      <c r="A1588" t="s">
        <v>20</v>
      </c>
      <c r="B1588">
        <v>20</v>
      </c>
      <c r="C1588">
        <v>51.296542659000004</v>
      </c>
      <c r="D1588">
        <v>2</v>
      </c>
      <c r="E1588" t="s">
        <v>264</v>
      </c>
      <c r="F1588">
        <f>IF(Table1[[#This Row],[Tumor Volume (mm3)]]=45,0,C1588-C1587)</f>
        <v>0.75133619690000586</v>
      </c>
    </row>
    <row r="1589" spans="1:6" hidden="1" x14ac:dyDescent="0.35">
      <c r="A1589" t="s">
        <v>239</v>
      </c>
      <c r="B1589">
        <v>0</v>
      </c>
      <c r="C1589">
        <v>45</v>
      </c>
      <c r="D1589">
        <v>0</v>
      </c>
      <c r="E1589" t="s">
        <v>265</v>
      </c>
      <c r="F1589">
        <f>IF(Table1[[#This Row],[Tumor Volume (mm3)]]=45,0,C1589-C1588)</f>
        <v>0</v>
      </c>
    </row>
    <row r="1590" spans="1:6" hidden="1" x14ac:dyDescent="0.35">
      <c r="A1590" t="s">
        <v>239</v>
      </c>
      <c r="B1590">
        <v>5</v>
      </c>
      <c r="C1590">
        <v>45.7044343138</v>
      </c>
      <c r="D1590">
        <v>0</v>
      </c>
      <c r="E1590" t="s">
        <v>265</v>
      </c>
      <c r="F1590">
        <f>IF(Table1[[#This Row],[Tumor Volume (mm3)]]=45,0,C1590-C1589)</f>
        <v>0.70443431380000021</v>
      </c>
    </row>
    <row r="1591" spans="1:6" hidden="1" x14ac:dyDescent="0.35">
      <c r="A1591" t="s">
        <v>239</v>
      </c>
      <c r="B1591">
        <v>10</v>
      </c>
      <c r="C1591">
        <v>39.848223284900001</v>
      </c>
      <c r="D1591">
        <v>0</v>
      </c>
      <c r="E1591" t="s">
        <v>265</v>
      </c>
      <c r="F1591">
        <f>IF(Table1[[#This Row],[Tumor Volume (mm3)]]=45,0,C1591-C1590)</f>
        <v>-5.8562110288999989</v>
      </c>
    </row>
    <row r="1592" spans="1:6" hidden="1" x14ac:dyDescent="0.35">
      <c r="A1592" t="s">
        <v>239</v>
      </c>
      <c r="B1592">
        <v>15</v>
      </c>
      <c r="C1592">
        <v>40.457988768100002</v>
      </c>
      <c r="D1592">
        <v>0</v>
      </c>
      <c r="E1592" t="s">
        <v>265</v>
      </c>
      <c r="F1592">
        <f>IF(Table1[[#This Row],[Tumor Volume (mm3)]]=45,0,C1592-C1591)</f>
        <v>0.60976548320000035</v>
      </c>
    </row>
    <row r="1593" spans="1:6" hidden="1" x14ac:dyDescent="0.35">
      <c r="A1593" t="s">
        <v>239</v>
      </c>
      <c r="B1593">
        <v>20</v>
      </c>
      <c r="C1593">
        <v>39.6482956778</v>
      </c>
      <c r="D1593">
        <v>0</v>
      </c>
      <c r="E1593" t="s">
        <v>265</v>
      </c>
      <c r="F1593">
        <f>IF(Table1[[#This Row],[Tumor Volume (mm3)]]=45,0,C1593-C1592)</f>
        <v>-0.80969309030000147</v>
      </c>
    </row>
    <row r="1594" spans="1:6" hidden="1" x14ac:dyDescent="0.35">
      <c r="A1594" t="s">
        <v>239</v>
      </c>
      <c r="B1594">
        <v>25</v>
      </c>
      <c r="C1594">
        <v>40.156412685799999</v>
      </c>
      <c r="D1594">
        <v>1</v>
      </c>
      <c r="E1594" t="s">
        <v>265</v>
      </c>
      <c r="F1594">
        <f>IF(Table1[[#This Row],[Tumor Volume (mm3)]]=45,0,C1594-C1593)</f>
        <v>0.50811700799999926</v>
      </c>
    </row>
    <row r="1595" spans="1:6" hidden="1" x14ac:dyDescent="0.35">
      <c r="A1595" t="s">
        <v>239</v>
      </c>
      <c r="B1595">
        <v>30</v>
      </c>
      <c r="C1595">
        <v>40.752216262899999</v>
      </c>
      <c r="D1595">
        <v>2</v>
      </c>
      <c r="E1595" t="s">
        <v>265</v>
      </c>
      <c r="F1595">
        <f>IF(Table1[[#This Row],[Tumor Volume (mm3)]]=45,0,C1595-C1594)</f>
        <v>0.59580357709999987</v>
      </c>
    </row>
    <row r="1596" spans="1:6" hidden="1" x14ac:dyDescent="0.35">
      <c r="A1596" t="s">
        <v>239</v>
      </c>
      <c r="B1596">
        <v>35</v>
      </c>
      <c r="C1596">
        <v>41.439241556900001</v>
      </c>
      <c r="D1596">
        <v>2</v>
      </c>
      <c r="E1596" t="s">
        <v>265</v>
      </c>
      <c r="F1596">
        <f>IF(Table1[[#This Row],[Tumor Volume (mm3)]]=45,0,C1596-C1595)</f>
        <v>0.68702529400000145</v>
      </c>
    </row>
    <row r="1597" spans="1:6" hidden="1" x14ac:dyDescent="0.35">
      <c r="A1597" t="s">
        <v>239</v>
      </c>
      <c r="B1597">
        <v>40</v>
      </c>
      <c r="C1597">
        <v>42.151014798600002</v>
      </c>
      <c r="D1597">
        <v>2</v>
      </c>
      <c r="E1597" t="s">
        <v>265</v>
      </c>
      <c r="F1597">
        <f>IF(Table1[[#This Row],[Tumor Volume (mm3)]]=45,0,C1597-C1596)</f>
        <v>0.71177324170000134</v>
      </c>
    </row>
    <row r="1598" spans="1:6" hidden="1" x14ac:dyDescent="0.35">
      <c r="A1598" t="s">
        <v>239</v>
      </c>
      <c r="B1598">
        <v>45</v>
      </c>
      <c r="C1598">
        <v>40.658123657899999</v>
      </c>
      <c r="D1598">
        <v>2</v>
      </c>
      <c r="E1598" t="s">
        <v>265</v>
      </c>
      <c r="F1598">
        <f>IF(Table1[[#This Row],[Tumor Volume (mm3)]]=45,0,C1598-C1597)</f>
        <v>-1.4928911407000029</v>
      </c>
    </row>
    <row r="1599" spans="1:6" hidden="1" x14ac:dyDescent="0.35">
      <c r="A1599" t="s">
        <v>155</v>
      </c>
      <c r="B1599">
        <v>0</v>
      </c>
      <c r="C1599">
        <v>45</v>
      </c>
      <c r="D1599">
        <v>0</v>
      </c>
      <c r="E1599" t="s">
        <v>257</v>
      </c>
      <c r="F1599">
        <f>IF(Table1[[#This Row],[Tumor Volume (mm3)]]=45,0,C1599-C1598)</f>
        <v>0</v>
      </c>
    </row>
    <row r="1600" spans="1:6" hidden="1" x14ac:dyDescent="0.35">
      <c r="A1600" t="s">
        <v>155</v>
      </c>
      <c r="B1600">
        <v>5</v>
      </c>
      <c r="C1600">
        <v>48.858134512699998</v>
      </c>
      <c r="D1600">
        <v>0</v>
      </c>
      <c r="E1600" t="s">
        <v>257</v>
      </c>
      <c r="F1600">
        <f>IF(Table1[[#This Row],[Tumor Volume (mm3)]]=45,0,C1600-C1599)</f>
        <v>3.8581345126999977</v>
      </c>
    </row>
    <row r="1601" spans="1:6" hidden="1" x14ac:dyDescent="0.35">
      <c r="A1601" t="s">
        <v>155</v>
      </c>
      <c r="B1601">
        <v>10</v>
      </c>
      <c r="C1601">
        <v>52.6146888902</v>
      </c>
      <c r="D1601">
        <v>1</v>
      </c>
      <c r="E1601" t="s">
        <v>257</v>
      </c>
      <c r="F1601">
        <f>IF(Table1[[#This Row],[Tumor Volume (mm3)]]=45,0,C1601-C1600)</f>
        <v>3.7565543775000023</v>
      </c>
    </row>
    <row r="1602" spans="1:6" x14ac:dyDescent="0.35">
      <c r="A1602" t="s">
        <v>218</v>
      </c>
      <c r="B1602">
        <v>0</v>
      </c>
      <c r="C1602">
        <v>45</v>
      </c>
      <c r="D1602">
        <v>0</v>
      </c>
      <c r="E1602" t="s">
        <v>263</v>
      </c>
      <c r="F1602">
        <f>IF(Table1[[#This Row],[Tumor Volume (mm3)]]=45,0,C1602-C1601)</f>
        <v>0</v>
      </c>
    </row>
    <row r="1603" spans="1:6" x14ac:dyDescent="0.35">
      <c r="A1603" t="s">
        <v>218</v>
      </c>
      <c r="B1603">
        <v>5</v>
      </c>
      <c r="C1603">
        <v>49.214327990000001</v>
      </c>
      <c r="D1603">
        <v>1</v>
      </c>
      <c r="E1603" t="s">
        <v>263</v>
      </c>
      <c r="F1603">
        <f>IF(Table1[[#This Row],[Tumor Volume (mm3)]]=45,0,C1603-C1602)</f>
        <v>4.214327990000001</v>
      </c>
    </row>
    <row r="1604" spans="1:6" x14ac:dyDescent="0.35">
      <c r="A1604" t="s">
        <v>218</v>
      </c>
      <c r="B1604">
        <v>10</v>
      </c>
      <c r="C1604">
        <v>52.644905696099997</v>
      </c>
      <c r="D1604">
        <v>1</v>
      </c>
      <c r="E1604" t="s">
        <v>263</v>
      </c>
      <c r="F1604">
        <f>IF(Table1[[#This Row],[Tumor Volume (mm3)]]=45,0,C1604-C1603)</f>
        <v>3.4305777060999958</v>
      </c>
    </row>
    <row r="1605" spans="1:6" x14ac:dyDescent="0.35">
      <c r="A1605" t="s">
        <v>218</v>
      </c>
      <c r="B1605">
        <v>15</v>
      </c>
      <c r="C1605">
        <v>54.588590999899999</v>
      </c>
      <c r="D1605">
        <v>1</v>
      </c>
      <c r="E1605" t="s">
        <v>263</v>
      </c>
      <c r="F1605">
        <f>IF(Table1[[#This Row],[Tumor Volume (mm3)]]=45,0,C1605-C1604)</f>
        <v>1.9436853038000024</v>
      </c>
    </row>
    <row r="1606" spans="1:6" x14ac:dyDescent="0.35">
      <c r="A1606" t="s">
        <v>218</v>
      </c>
      <c r="B1606">
        <v>20</v>
      </c>
      <c r="C1606">
        <v>57.740694589599997</v>
      </c>
      <c r="D1606">
        <v>2</v>
      </c>
      <c r="E1606" t="s">
        <v>263</v>
      </c>
      <c r="F1606">
        <f>IF(Table1[[#This Row],[Tumor Volume (mm3)]]=45,0,C1606-C1605)</f>
        <v>3.1521035896999976</v>
      </c>
    </row>
    <row r="1607" spans="1:6" x14ac:dyDescent="0.35">
      <c r="A1607" t="s">
        <v>218</v>
      </c>
      <c r="B1607">
        <v>25</v>
      </c>
      <c r="C1607">
        <v>60.016747332800001</v>
      </c>
      <c r="D1607">
        <v>2</v>
      </c>
      <c r="E1607" t="s">
        <v>263</v>
      </c>
      <c r="F1607">
        <f>IF(Table1[[#This Row],[Tumor Volume (mm3)]]=45,0,C1607-C1606)</f>
        <v>2.2760527432000046</v>
      </c>
    </row>
    <row r="1608" spans="1:6" x14ac:dyDescent="0.35">
      <c r="A1608" t="s">
        <v>218</v>
      </c>
      <c r="B1608">
        <v>30</v>
      </c>
      <c r="C1608">
        <v>62.743643075800001</v>
      </c>
      <c r="D1608">
        <v>3</v>
      </c>
      <c r="E1608" t="s">
        <v>263</v>
      </c>
      <c r="F1608">
        <f>IF(Table1[[#This Row],[Tumor Volume (mm3)]]=45,0,C1608-C1607)</f>
        <v>2.726895743</v>
      </c>
    </row>
    <row r="1609" spans="1:6" x14ac:dyDescent="0.35">
      <c r="A1609" t="s">
        <v>218</v>
      </c>
      <c r="B1609">
        <v>35</v>
      </c>
      <c r="C1609">
        <v>63.895312943699999</v>
      </c>
      <c r="D1609">
        <v>4</v>
      </c>
      <c r="E1609" t="s">
        <v>263</v>
      </c>
      <c r="F1609">
        <f>IF(Table1[[#This Row],[Tumor Volume (mm3)]]=45,0,C1609-C1608)</f>
        <v>1.1516698678999973</v>
      </c>
    </row>
    <row r="1610" spans="1:6" x14ac:dyDescent="0.35">
      <c r="A1610" t="s">
        <v>218</v>
      </c>
      <c r="B1610">
        <v>40</v>
      </c>
      <c r="C1610">
        <v>64.851128603700005</v>
      </c>
      <c r="D1610">
        <v>4</v>
      </c>
      <c r="E1610" t="s">
        <v>263</v>
      </c>
      <c r="F1610">
        <f>IF(Table1[[#This Row],[Tumor Volume (mm3)]]=45,0,C1610-C1609)</f>
        <v>0.95581566000000606</v>
      </c>
    </row>
    <row r="1611" spans="1:6" x14ac:dyDescent="0.35">
      <c r="A1611" t="s">
        <v>218</v>
      </c>
      <c r="B1611">
        <v>45</v>
      </c>
      <c r="C1611">
        <v>70.167748985399996</v>
      </c>
      <c r="D1611">
        <v>4</v>
      </c>
      <c r="E1611" t="s">
        <v>263</v>
      </c>
      <c r="F1611">
        <f>IF(Table1[[#This Row],[Tumor Volume (mm3)]]=45,0,C1611-C1610)</f>
        <v>5.3166203816999911</v>
      </c>
    </row>
    <row r="1612" spans="1:6" hidden="1" x14ac:dyDescent="0.35">
      <c r="A1612" t="s">
        <v>156</v>
      </c>
      <c r="B1612">
        <v>0</v>
      </c>
      <c r="C1612">
        <v>45</v>
      </c>
      <c r="D1612">
        <v>0</v>
      </c>
      <c r="E1612" t="s">
        <v>260</v>
      </c>
      <c r="F1612">
        <f>IF(Table1[[#This Row],[Tumor Volume (mm3)]]=45,0,C1612-C1611)</f>
        <v>0</v>
      </c>
    </row>
    <row r="1613" spans="1:6" hidden="1" x14ac:dyDescent="0.35">
      <c r="A1613" t="s">
        <v>156</v>
      </c>
      <c r="B1613">
        <v>5</v>
      </c>
      <c r="C1613">
        <v>47.7179515606</v>
      </c>
      <c r="D1613">
        <v>0</v>
      </c>
      <c r="E1613" t="s">
        <v>260</v>
      </c>
      <c r="F1613">
        <f>IF(Table1[[#This Row],[Tumor Volume (mm3)]]=45,0,C1613-C1612)</f>
        <v>2.7179515605999995</v>
      </c>
    </row>
    <row r="1614" spans="1:6" hidden="1" x14ac:dyDescent="0.35">
      <c r="A1614" t="s">
        <v>247</v>
      </c>
      <c r="B1614">
        <v>0</v>
      </c>
      <c r="C1614">
        <v>45</v>
      </c>
      <c r="D1614">
        <v>0</v>
      </c>
      <c r="E1614" t="s">
        <v>265</v>
      </c>
      <c r="F1614">
        <f>IF(Table1[[#This Row],[Tumor Volume (mm3)]]=45,0,C1614-C1613)</f>
        <v>0</v>
      </c>
    </row>
    <row r="1615" spans="1:6" hidden="1" x14ac:dyDescent="0.35">
      <c r="A1615" t="s">
        <v>247</v>
      </c>
      <c r="B1615">
        <v>5</v>
      </c>
      <c r="C1615">
        <v>39.202128943200002</v>
      </c>
      <c r="D1615">
        <v>0</v>
      </c>
      <c r="E1615" t="s">
        <v>265</v>
      </c>
      <c r="F1615">
        <f>IF(Table1[[#This Row],[Tumor Volume (mm3)]]=45,0,C1615-C1614)</f>
        <v>-5.7978710567999983</v>
      </c>
    </row>
    <row r="1616" spans="1:6" hidden="1" x14ac:dyDescent="0.35">
      <c r="A1616" t="s">
        <v>247</v>
      </c>
      <c r="B1616">
        <v>10</v>
      </c>
      <c r="C1616">
        <v>39.9523466857</v>
      </c>
      <c r="D1616">
        <v>0</v>
      </c>
      <c r="E1616" t="s">
        <v>265</v>
      </c>
      <c r="F1616">
        <f>IF(Table1[[#This Row],[Tumor Volume (mm3)]]=45,0,C1616-C1615)</f>
        <v>0.75021774249999851</v>
      </c>
    </row>
    <row r="1617" spans="1:6" hidden="1" x14ac:dyDescent="0.35">
      <c r="A1617" t="s">
        <v>186</v>
      </c>
      <c r="B1617">
        <v>0</v>
      </c>
      <c r="C1617">
        <v>45</v>
      </c>
      <c r="D1617">
        <v>0</v>
      </c>
      <c r="E1617" t="s">
        <v>258</v>
      </c>
      <c r="F1617">
        <f>IF(Table1[[#This Row],[Tumor Volume (mm3)]]=45,0,C1617-C1616)</f>
        <v>0</v>
      </c>
    </row>
    <row r="1618" spans="1:6" hidden="1" x14ac:dyDescent="0.35">
      <c r="A1618" t="s">
        <v>186</v>
      </c>
      <c r="B1618">
        <v>5</v>
      </c>
      <c r="C1618">
        <v>45.546075947200002</v>
      </c>
      <c r="D1618">
        <v>1</v>
      </c>
      <c r="E1618" t="s">
        <v>258</v>
      </c>
      <c r="F1618">
        <f>IF(Table1[[#This Row],[Tumor Volume (mm3)]]=45,0,C1618-C1617)</f>
        <v>0.54607594720000208</v>
      </c>
    </row>
    <row r="1619" spans="1:6" hidden="1" x14ac:dyDescent="0.35">
      <c r="A1619" t="s">
        <v>186</v>
      </c>
      <c r="B1619">
        <v>10</v>
      </c>
      <c r="C1619">
        <v>46.501476088499999</v>
      </c>
      <c r="D1619">
        <v>1</v>
      </c>
      <c r="E1619" t="s">
        <v>258</v>
      </c>
      <c r="F1619">
        <f>IF(Table1[[#This Row],[Tumor Volume (mm3)]]=45,0,C1619-C1618)</f>
        <v>0.95540014129999662</v>
      </c>
    </row>
    <row r="1620" spans="1:6" hidden="1" x14ac:dyDescent="0.35">
      <c r="A1620" t="s">
        <v>186</v>
      </c>
      <c r="B1620">
        <v>15</v>
      </c>
      <c r="C1620">
        <v>47.242928646099998</v>
      </c>
      <c r="D1620">
        <v>1</v>
      </c>
      <c r="E1620" t="s">
        <v>258</v>
      </c>
      <c r="F1620">
        <f>IF(Table1[[#This Row],[Tumor Volume (mm3)]]=45,0,C1620-C1619)</f>
        <v>0.74145255759999884</v>
      </c>
    </row>
    <row r="1621" spans="1:6" hidden="1" x14ac:dyDescent="0.35">
      <c r="A1621" t="s">
        <v>186</v>
      </c>
      <c r="B1621">
        <v>20</v>
      </c>
      <c r="C1621">
        <v>49.554262954199999</v>
      </c>
      <c r="D1621">
        <v>2</v>
      </c>
      <c r="E1621" t="s">
        <v>258</v>
      </c>
      <c r="F1621">
        <f>IF(Table1[[#This Row],[Tumor Volume (mm3)]]=45,0,C1621-C1620)</f>
        <v>2.3113343081000011</v>
      </c>
    </row>
    <row r="1622" spans="1:6" hidden="1" x14ac:dyDescent="0.35">
      <c r="A1622" t="s">
        <v>186</v>
      </c>
      <c r="B1622">
        <v>25</v>
      </c>
      <c r="C1622">
        <v>51.869058696499998</v>
      </c>
      <c r="D1622">
        <v>2</v>
      </c>
      <c r="E1622" t="s">
        <v>258</v>
      </c>
      <c r="F1622">
        <f>IF(Table1[[#This Row],[Tumor Volume (mm3)]]=45,0,C1622-C1621)</f>
        <v>2.3147957422999994</v>
      </c>
    </row>
    <row r="1623" spans="1:6" hidden="1" x14ac:dyDescent="0.35">
      <c r="A1623" t="s">
        <v>186</v>
      </c>
      <c r="B1623">
        <v>30</v>
      </c>
      <c r="C1623">
        <v>56.767158207500003</v>
      </c>
      <c r="D1623">
        <v>2</v>
      </c>
      <c r="E1623" t="s">
        <v>258</v>
      </c>
      <c r="F1623">
        <f>IF(Table1[[#This Row],[Tumor Volume (mm3)]]=45,0,C1623-C1622)</f>
        <v>4.8980995110000052</v>
      </c>
    </row>
    <row r="1624" spans="1:6" hidden="1" x14ac:dyDescent="0.35">
      <c r="A1624" t="s">
        <v>186</v>
      </c>
      <c r="B1624">
        <v>35</v>
      </c>
      <c r="C1624">
        <v>58.339140954699999</v>
      </c>
      <c r="D1624">
        <v>2</v>
      </c>
      <c r="E1624" t="s">
        <v>258</v>
      </c>
      <c r="F1624">
        <f>IF(Table1[[#This Row],[Tumor Volume (mm3)]]=45,0,C1624-C1623)</f>
        <v>1.5719827471999963</v>
      </c>
    </row>
    <row r="1625" spans="1:6" hidden="1" x14ac:dyDescent="0.35">
      <c r="A1625" t="s">
        <v>186</v>
      </c>
      <c r="B1625">
        <v>40</v>
      </c>
      <c r="C1625">
        <v>62.187950389100003</v>
      </c>
      <c r="D1625">
        <v>2</v>
      </c>
      <c r="E1625" t="s">
        <v>258</v>
      </c>
      <c r="F1625">
        <f>IF(Table1[[#This Row],[Tumor Volume (mm3)]]=45,0,C1625-C1624)</f>
        <v>3.8488094344000032</v>
      </c>
    </row>
    <row r="1626" spans="1:6" hidden="1" x14ac:dyDescent="0.35">
      <c r="A1626" t="s">
        <v>186</v>
      </c>
      <c r="B1626">
        <v>45</v>
      </c>
      <c r="C1626">
        <v>67.527482367299996</v>
      </c>
      <c r="D1626">
        <v>3</v>
      </c>
      <c r="E1626" t="s">
        <v>258</v>
      </c>
      <c r="F1626">
        <f>IF(Table1[[#This Row],[Tumor Volume (mm3)]]=45,0,C1626-C1625)</f>
        <v>5.339531978199993</v>
      </c>
    </row>
    <row r="1627" spans="1:6" hidden="1" x14ac:dyDescent="0.35">
      <c r="A1627" t="s">
        <v>164</v>
      </c>
      <c r="B1627">
        <v>0</v>
      </c>
      <c r="C1627">
        <v>45</v>
      </c>
      <c r="D1627">
        <v>0</v>
      </c>
      <c r="E1627" t="s">
        <v>257</v>
      </c>
      <c r="F1627">
        <f>IF(Table1[[#This Row],[Tumor Volume (mm3)]]=45,0,C1627-C1626)</f>
        <v>0</v>
      </c>
    </row>
    <row r="1628" spans="1:6" hidden="1" x14ac:dyDescent="0.35">
      <c r="A1628" t="s">
        <v>164</v>
      </c>
      <c r="B1628">
        <v>5</v>
      </c>
      <c r="C1628">
        <v>48.786271943499997</v>
      </c>
      <c r="D1628">
        <v>0</v>
      </c>
      <c r="E1628" t="s">
        <v>257</v>
      </c>
      <c r="F1628">
        <f>IF(Table1[[#This Row],[Tumor Volume (mm3)]]=45,0,C1628-C1627)</f>
        <v>3.7862719434999974</v>
      </c>
    </row>
    <row r="1629" spans="1:6" hidden="1" x14ac:dyDescent="0.35">
      <c r="A1629" t="s">
        <v>164</v>
      </c>
      <c r="B1629">
        <v>10</v>
      </c>
      <c r="C1629">
        <v>51.826409653799999</v>
      </c>
      <c r="D1629">
        <v>0</v>
      </c>
      <c r="E1629" t="s">
        <v>257</v>
      </c>
      <c r="F1629">
        <f>IF(Table1[[#This Row],[Tumor Volume (mm3)]]=45,0,C1629-C1628)</f>
        <v>3.0401377103000016</v>
      </c>
    </row>
    <row r="1630" spans="1:6" hidden="1" x14ac:dyDescent="0.35">
      <c r="A1630" t="s">
        <v>164</v>
      </c>
      <c r="B1630">
        <v>15</v>
      </c>
      <c r="C1630">
        <v>53.900489091300003</v>
      </c>
      <c r="D1630">
        <v>0</v>
      </c>
      <c r="E1630" t="s">
        <v>257</v>
      </c>
      <c r="F1630">
        <f>IF(Table1[[#This Row],[Tumor Volume (mm3)]]=45,0,C1630-C1629)</f>
        <v>2.0740794375000036</v>
      </c>
    </row>
    <row r="1631" spans="1:6" hidden="1" x14ac:dyDescent="0.35">
      <c r="A1631" t="s">
        <v>164</v>
      </c>
      <c r="B1631">
        <v>20</v>
      </c>
      <c r="C1631">
        <v>57.548156689000002</v>
      </c>
      <c r="D1631">
        <v>0</v>
      </c>
      <c r="E1631" t="s">
        <v>257</v>
      </c>
      <c r="F1631">
        <f>IF(Table1[[#This Row],[Tumor Volume (mm3)]]=45,0,C1631-C1630)</f>
        <v>3.6476675976999999</v>
      </c>
    </row>
    <row r="1632" spans="1:6" hidden="1" x14ac:dyDescent="0.35">
      <c r="A1632" t="s">
        <v>164</v>
      </c>
      <c r="B1632">
        <v>25</v>
      </c>
      <c r="C1632">
        <v>61.868576732000001</v>
      </c>
      <c r="D1632">
        <v>0</v>
      </c>
      <c r="E1632" t="s">
        <v>257</v>
      </c>
      <c r="F1632">
        <f>IF(Table1[[#This Row],[Tumor Volume (mm3)]]=45,0,C1632-C1631)</f>
        <v>4.3204200429999986</v>
      </c>
    </row>
    <row r="1633" spans="1:6" hidden="1" x14ac:dyDescent="0.35">
      <c r="A1633" t="s">
        <v>164</v>
      </c>
      <c r="B1633">
        <v>30</v>
      </c>
      <c r="C1633">
        <v>67.197871855900004</v>
      </c>
      <c r="D1633">
        <v>0</v>
      </c>
      <c r="E1633" t="s">
        <v>257</v>
      </c>
      <c r="F1633">
        <f>IF(Table1[[#This Row],[Tumor Volume (mm3)]]=45,0,C1633-C1632)</f>
        <v>5.3292951239000033</v>
      </c>
    </row>
    <row r="1634" spans="1:6" hidden="1" x14ac:dyDescent="0.35">
      <c r="A1634" t="s">
        <v>164</v>
      </c>
      <c r="B1634">
        <v>35</v>
      </c>
      <c r="C1634">
        <v>68.134288170299996</v>
      </c>
      <c r="D1634">
        <v>0</v>
      </c>
      <c r="E1634" t="s">
        <v>257</v>
      </c>
      <c r="F1634">
        <f>IF(Table1[[#This Row],[Tumor Volume (mm3)]]=45,0,C1634-C1633)</f>
        <v>0.93641631439999173</v>
      </c>
    </row>
    <row r="1635" spans="1:6" hidden="1" x14ac:dyDescent="0.35">
      <c r="A1635" t="s">
        <v>194</v>
      </c>
      <c r="B1635">
        <v>0</v>
      </c>
      <c r="C1635">
        <v>45</v>
      </c>
      <c r="D1635">
        <v>0</v>
      </c>
      <c r="E1635" t="s">
        <v>256</v>
      </c>
      <c r="F1635">
        <f>IF(Table1[[#This Row],[Tumor Volume (mm3)]]=45,0,C1635-C1634)</f>
        <v>0</v>
      </c>
    </row>
    <row r="1636" spans="1:6" hidden="1" x14ac:dyDescent="0.35">
      <c r="A1636" t="s">
        <v>194</v>
      </c>
      <c r="B1636">
        <v>5</v>
      </c>
      <c r="C1636">
        <v>45.493858022200001</v>
      </c>
      <c r="D1636">
        <v>0</v>
      </c>
      <c r="E1636" t="s">
        <v>256</v>
      </c>
      <c r="F1636">
        <f>IF(Table1[[#This Row],[Tumor Volume (mm3)]]=45,0,C1636-C1635)</f>
        <v>0.4938580222000013</v>
      </c>
    </row>
    <row r="1637" spans="1:6" hidden="1" x14ac:dyDescent="0.35">
      <c r="A1637" t="s">
        <v>194</v>
      </c>
      <c r="B1637">
        <v>10</v>
      </c>
      <c r="C1637">
        <v>48.346550457500001</v>
      </c>
      <c r="D1637">
        <v>0</v>
      </c>
      <c r="E1637" t="s">
        <v>256</v>
      </c>
      <c r="F1637">
        <f>IF(Table1[[#This Row],[Tumor Volume (mm3)]]=45,0,C1637-C1636)</f>
        <v>2.8526924352999998</v>
      </c>
    </row>
    <row r="1638" spans="1:6" hidden="1" x14ac:dyDescent="0.35">
      <c r="A1638" t="s">
        <v>194</v>
      </c>
      <c r="B1638">
        <v>15</v>
      </c>
      <c r="C1638">
        <v>49.385573729000001</v>
      </c>
      <c r="D1638">
        <v>0</v>
      </c>
      <c r="E1638" t="s">
        <v>256</v>
      </c>
      <c r="F1638">
        <f>IF(Table1[[#This Row],[Tumor Volume (mm3)]]=45,0,C1638-C1637)</f>
        <v>1.0390232714999996</v>
      </c>
    </row>
    <row r="1639" spans="1:6" hidden="1" x14ac:dyDescent="0.35">
      <c r="A1639" t="s">
        <v>194</v>
      </c>
      <c r="B1639">
        <v>20</v>
      </c>
      <c r="C1639">
        <v>50.005138074500003</v>
      </c>
      <c r="D1639">
        <v>0</v>
      </c>
      <c r="E1639" t="s">
        <v>256</v>
      </c>
      <c r="F1639">
        <f>IF(Table1[[#This Row],[Tumor Volume (mm3)]]=45,0,C1639-C1638)</f>
        <v>0.61956434550000239</v>
      </c>
    </row>
    <row r="1640" spans="1:6" x14ac:dyDescent="0.35">
      <c r="A1640" t="s">
        <v>142</v>
      </c>
      <c r="B1640">
        <v>0</v>
      </c>
      <c r="C1640">
        <v>45</v>
      </c>
      <c r="D1640">
        <v>0</v>
      </c>
      <c r="E1640" t="s">
        <v>263</v>
      </c>
      <c r="F1640">
        <f>IF(Table1[[#This Row],[Tumor Volume (mm3)]]=45,0,C1640-C1639)</f>
        <v>0</v>
      </c>
    </row>
    <row r="1641" spans="1:6" x14ac:dyDescent="0.35">
      <c r="A1641" t="s">
        <v>142</v>
      </c>
      <c r="B1641">
        <v>5</v>
      </c>
      <c r="C1641">
        <v>48.232113105000003</v>
      </c>
      <c r="D1641">
        <v>0</v>
      </c>
      <c r="E1641" t="s">
        <v>263</v>
      </c>
      <c r="F1641">
        <f>IF(Table1[[#This Row],[Tumor Volume (mm3)]]=45,0,C1641-C1640)</f>
        <v>3.2321131050000034</v>
      </c>
    </row>
    <row r="1642" spans="1:6" x14ac:dyDescent="0.35">
      <c r="A1642" t="s">
        <v>142</v>
      </c>
      <c r="B1642">
        <v>10</v>
      </c>
      <c r="C1642">
        <v>48.899552379699998</v>
      </c>
      <c r="D1642">
        <v>0</v>
      </c>
      <c r="E1642" t="s">
        <v>263</v>
      </c>
      <c r="F1642">
        <f>IF(Table1[[#This Row],[Tumor Volume (mm3)]]=45,0,C1642-C1641)</f>
        <v>0.6674392746999942</v>
      </c>
    </row>
    <row r="1643" spans="1:6" x14ac:dyDescent="0.35">
      <c r="A1643" t="s">
        <v>142</v>
      </c>
      <c r="B1643">
        <v>15</v>
      </c>
      <c r="C1643">
        <v>50.854632304100001</v>
      </c>
      <c r="D1643">
        <v>1</v>
      </c>
      <c r="E1643" t="s">
        <v>263</v>
      </c>
      <c r="F1643">
        <f>IF(Table1[[#This Row],[Tumor Volume (mm3)]]=45,0,C1643-C1642)</f>
        <v>1.9550799244000032</v>
      </c>
    </row>
    <row r="1644" spans="1:6" x14ac:dyDescent="0.35">
      <c r="A1644" t="s">
        <v>142</v>
      </c>
      <c r="B1644">
        <v>20</v>
      </c>
      <c r="C1644">
        <v>52.132320606599997</v>
      </c>
      <c r="D1644">
        <v>1</v>
      </c>
      <c r="E1644" t="s">
        <v>263</v>
      </c>
      <c r="F1644">
        <f>IF(Table1[[#This Row],[Tumor Volume (mm3)]]=45,0,C1644-C1643)</f>
        <v>1.2776883024999961</v>
      </c>
    </row>
    <row r="1645" spans="1:6" x14ac:dyDescent="0.35">
      <c r="A1645" t="s">
        <v>142</v>
      </c>
      <c r="B1645">
        <v>25</v>
      </c>
      <c r="C1645">
        <v>52.805915180200003</v>
      </c>
      <c r="D1645">
        <v>1</v>
      </c>
      <c r="E1645" t="s">
        <v>263</v>
      </c>
      <c r="F1645">
        <f>IF(Table1[[#This Row],[Tumor Volume (mm3)]]=45,0,C1645-C1644)</f>
        <v>0.67359457360000619</v>
      </c>
    </row>
    <row r="1646" spans="1:6" x14ac:dyDescent="0.35">
      <c r="A1646" t="s">
        <v>142</v>
      </c>
      <c r="B1646">
        <v>30</v>
      </c>
      <c r="C1646">
        <v>55.879908961700004</v>
      </c>
      <c r="D1646">
        <v>1</v>
      </c>
      <c r="E1646" t="s">
        <v>263</v>
      </c>
      <c r="F1646">
        <f>IF(Table1[[#This Row],[Tumor Volume (mm3)]]=45,0,C1646-C1645)</f>
        <v>3.0739937815000005</v>
      </c>
    </row>
    <row r="1647" spans="1:6" x14ac:dyDescent="0.35">
      <c r="A1647" t="s">
        <v>142</v>
      </c>
      <c r="B1647">
        <v>35</v>
      </c>
      <c r="C1647">
        <v>56.683557576799998</v>
      </c>
      <c r="D1647">
        <v>1</v>
      </c>
      <c r="E1647" t="s">
        <v>263</v>
      </c>
      <c r="F1647">
        <f>IF(Table1[[#This Row],[Tumor Volume (mm3)]]=45,0,C1647-C1646)</f>
        <v>0.80364861509999486</v>
      </c>
    </row>
    <row r="1648" spans="1:6" x14ac:dyDescent="0.35">
      <c r="A1648" t="s">
        <v>142</v>
      </c>
      <c r="B1648">
        <v>40</v>
      </c>
      <c r="C1648">
        <v>62.324347690099998</v>
      </c>
      <c r="D1648">
        <v>2</v>
      </c>
      <c r="E1648" t="s">
        <v>263</v>
      </c>
      <c r="F1648">
        <f>IF(Table1[[#This Row],[Tumor Volume (mm3)]]=45,0,C1648-C1647)</f>
        <v>5.6407901132999996</v>
      </c>
    </row>
    <row r="1649" spans="1:6" x14ac:dyDescent="0.35">
      <c r="A1649" t="s">
        <v>142</v>
      </c>
      <c r="B1649">
        <v>45</v>
      </c>
      <c r="C1649">
        <v>64.957561847999997</v>
      </c>
      <c r="D1649">
        <v>2</v>
      </c>
      <c r="E1649" t="s">
        <v>263</v>
      </c>
      <c r="F1649">
        <f>IF(Table1[[#This Row],[Tumor Volume (mm3)]]=45,0,C1649-C1648)</f>
        <v>2.6332141578999995</v>
      </c>
    </row>
    <row r="1650" spans="1:6" hidden="1" x14ac:dyDescent="0.35">
      <c r="A1650" t="s">
        <v>32</v>
      </c>
      <c r="B1650">
        <v>0</v>
      </c>
      <c r="C1650">
        <v>45</v>
      </c>
      <c r="D1650">
        <v>0</v>
      </c>
      <c r="E1650" t="s">
        <v>262</v>
      </c>
      <c r="F1650">
        <f>IF(Table1[[#This Row],[Tumor Volume (mm3)]]=45,0,C1650-C1649)</f>
        <v>0</v>
      </c>
    </row>
    <row r="1651" spans="1:6" hidden="1" x14ac:dyDescent="0.35">
      <c r="A1651" t="s">
        <v>32</v>
      </c>
      <c r="B1651">
        <v>5</v>
      </c>
      <c r="C1651">
        <v>48.4574592727</v>
      </c>
      <c r="D1651">
        <v>0</v>
      </c>
      <c r="E1651" t="s">
        <v>262</v>
      </c>
      <c r="F1651">
        <f>IF(Table1[[#This Row],[Tumor Volume (mm3)]]=45,0,C1651-C1650)</f>
        <v>3.4574592726999995</v>
      </c>
    </row>
    <row r="1652" spans="1:6" hidden="1" x14ac:dyDescent="0.35">
      <c r="A1652" t="s">
        <v>32</v>
      </c>
      <c r="B1652">
        <v>10</v>
      </c>
      <c r="C1652">
        <v>49.935970235299997</v>
      </c>
      <c r="D1652">
        <v>0</v>
      </c>
      <c r="E1652" t="s">
        <v>262</v>
      </c>
      <c r="F1652">
        <f>IF(Table1[[#This Row],[Tumor Volume (mm3)]]=45,0,C1652-C1651)</f>
        <v>1.4785109625999979</v>
      </c>
    </row>
    <row r="1653" spans="1:6" hidden="1" x14ac:dyDescent="0.35">
      <c r="A1653" t="s">
        <v>32</v>
      </c>
      <c r="B1653">
        <v>15</v>
      </c>
      <c r="C1653">
        <v>52.246309849500001</v>
      </c>
      <c r="D1653">
        <v>0</v>
      </c>
      <c r="E1653" t="s">
        <v>262</v>
      </c>
      <c r="F1653">
        <f>IF(Table1[[#This Row],[Tumor Volume (mm3)]]=45,0,C1653-C1652)</f>
        <v>2.3103396142000037</v>
      </c>
    </row>
    <row r="1654" spans="1:6" hidden="1" x14ac:dyDescent="0.35">
      <c r="A1654" t="s">
        <v>32</v>
      </c>
      <c r="B1654">
        <v>20</v>
      </c>
      <c r="C1654">
        <v>53.676243358999997</v>
      </c>
      <c r="D1654">
        <v>1</v>
      </c>
      <c r="E1654" t="s">
        <v>262</v>
      </c>
      <c r="F1654">
        <f>IF(Table1[[#This Row],[Tumor Volume (mm3)]]=45,0,C1654-C1653)</f>
        <v>1.4299335094999961</v>
      </c>
    </row>
    <row r="1655" spans="1:6" hidden="1" x14ac:dyDescent="0.35">
      <c r="A1655" t="s">
        <v>32</v>
      </c>
      <c r="B1655">
        <v>25</v>
      </c>
      <c r="C1655">
        <v>56.9579171512</v>
      </c>
      <c r="D1655">
        <v>2</v>
      </c>
      <c r="E1655" t="s">
        <v>262</v>
      </c>
      <c r="F1655">
        <f>IF(Table1[[#This Row],[Tumor Volume (mm3)]]=45,0,C1655-C1654)</f>
        <v>3.281673792200003</v>
      </c>
    </row>
    <row r="1656" spans="1:6" hidden="1" x14ac:dyDescent="0.35">
      <c r="A1656" t="s">
        <v>32</v>
      </c>
      <c r="B1656">
        <v>30</v>
      </c>
      <c r="C1656">
        <v>60.0966346716</v>
      </c>
      <c r="D1656">
        <v>3</v>
      </c>
      <c r="E1656" t="s">
        <v>262</v>
      </c>
      <c r="F1656">
        <f>IF(Table1[[#This Row],[Tumor Volume (mm3)]]=45,0,C1656-C1655)</f>
        <v>3.1387175204000002</v>
      </c>
    </row>
    <row r="1657" spans="1:6" hidden="1" x14ac:dyDescent="0.35">
      <c r="A1657" t="s">
        <v>32</v>
      </c>
      <c r="B1657">
        <v>35</v>
      </c>
      <c r="C1657">
        <v>61.409619939199999</v>
      </c>
      <c r="D1657">
        <v>4</v>
      </c>
      <c r="E1657" t="s">
        <v>262</v>
      </c>
      <c r="F1657">
        <f>IF(Table1[[#This Row],[Tumor Volume (mm3)]]=45,0,C1657-C1656)</f>
        <v>1.3129852675999985</v>
      </c>
    </row>
    <row r="1658" spans="1:6" hidden="1" x14ac:dyDescent="0.35">
      <c r="A1658" t="s">
        <v>32</v>
      </c>
      <c r="B1658">
        <v>40</v>
      </c>
      <c r="C1658">
        <v>63.072584669199998</v>
      </c>
      <c r="D1658">
        <v>4</v>
      </c>
      <c r="E1658" t="s">
        <v>262</v>
      </c>
      <c r="F1658">
        <f>IF(Table1[[#This Row],[Tumor Volume (mm3)]]=45,0,C1658-C1657)</f>
        <v>1.6629647299999988</v>
      </c>
    </row>
    <row r="1659" spans="1:6" hidden="1" x14ac:dyDescent="0.35">
      <c r="A1659" t="s">
        <v>32</v>
      </c>
      <c r="B1659">
        <v>45</v>
      </c>
      <c r="C1659">
        <v>67.989530012700001</v>
      </c>
      <c r="D1659">
        <v>4</v>
      </c>
      <c r="E1659" t="s">
        <v>262</v>
      </c>
      <c r="F1659">
        <f>IF(Table1[[#This Row],[Tumor Volume (mm3)]]=45,0,C1659-C1658)</f>
        <v>4.9169453435000037</v>
      </c>
    </row>
    <row r="1660" spans="1:6" x14ac:dyDescent="0.35">
      <c r="A1660" t="s">
        <v>87</v>
      </c>
      <c r="B1660">
        <v>0</v>
      </c>
      <c r="C1660">
        <v>45</v>
      </c>
      <c r="D1660">
        <v>0</v>
      </c>
      <c r="E1660" t="s">
        <v>259</v>
      </c>
      <c r="F1660">
        <f>IF(Table1[[#This Row],[Tumor Volume (mm3)]]=45,0,C1660-C1659)</f>
        <v>0</v>
      </c>
    </row>
    <row r="1661" spans="1:6" x14ac:dyDescent="0.35">
      <c r="A1661" t="s">
        <v>87</v>
      </c>
      <c r="B1661">
        <v>5</v>
      </c>
      <c r="C1661">
        <v>45.885370383100003</v>
      </c>
      <c r="D1661">
        <v>1</v>
      </c>
      <c r="E1661" t="s">
        <v>259</v>
      </c>
      <c r="F1661">
        <f>IF(Table1[[#This Row],[Tumor Volume (mm3)]]=45,0,C1661-C1660)</f>
        <v>0.88537038310000327</v>
      </c>
    </row>
    <row r="1662" spans="1:6" x14ac:dyDescent="0.35">
      <c r="A1662" t="s">
        <v>87</v>
      </c>
      <c r="B1662">
        <v>10</v>
      </c>
      <c r="C1662">
        <v>47.459066576300003</v>
      </c>
      <c r="D1662">
        <v>1</v>
      </c>
      <c r="E1662" t="s">
        <v>259</v>
      </c>
      <c r="F1662">
        <f>IF(Table1[[#This Row],[Tumor Volume (mm3)]]=45,0,C1662-C1661)</f>
        <v>1.5736961932</v>
      </c>
    </row>
    <row r="1663" spans="1:6" x14ac:dyDescent="0.35">
      <c r="A1663" t="s">
        <v>87</v>
      </c>
      <c r="B1663">
        <v>15</v>
      </c>
      <c r="C1663">
        <v>48.250146355299997</v>
      </c>
      <c r="D1663">
        <v>2</v>
      </c>
      <c r="E1663" t="s">
        <v>259</v>
      </c>
      <c r="F1663">
        <f>IF(Table1[[#This Row],[Tumor Volume (mm3)]]=45,0,C1663-C1662)</f>
        <v>0.79107977899999327</v>
      </c>
    </row>
    <row r="1664" spans="1:6" x14ac:dyDescent="0.35">
      <c r="A1664" t="s">
        <v>87</v>
      </c>
      <c r="B1664">
        <v>20</v>
      </c>
      <c r="C1664">
        <v>50.672727449200003</v>
      </c>
      <c r="D1664">
        <v>2</v>
      </c>
      <c r="E1664" t="s">
        <v>259</v>
      </c>
      <c r="F1664">
        <f>IF(Table1[[#This Row],[Tumor Volume (mm3)]]=45,0,C1664-C1663)</f>
        <v>2.422581093900007</v>
      </c>
    </row>
    <row r="1665" spans="1:6" x14ac:dyDescent="0.35">
      <c r="A1665" t="s">
        <v>87</v>
      </c>
      <c r="B1665">
        <v>25</v>
      </c>
      <c r="C1665">
        <v>52.600269551799997</v>
      </c>
      <c r="D1665">
        <v>2</v>
      </c>
      <c r="E1665" t="s">
        <v>259</v>
      </c>
      <c r="F1665">
        <f>IF(Table1[[#This Row],[Tumor Volume (mm3)]]=45,0,C1665-C1664)</f>
        <v>1.9275421025999933</v>
      </c>
    </row>
    <row r="1666" spans="1:6" hidden="1" x14ac:dyDescent="0.35">
      <c r="A1666" t="s">
        <v>126</v>
      </c>
      <c r="B1666">
        <v>0</v>
      </c>
      <c r="C1666">
        <v>45</v>
      </c>
      <c r="D1666">
        <v>0</v>
      </c>
      <c r="E1666" t="s">
        <v>260</v>
      </c>
      <c r="F1666">
        <f>IF(Table1[[#This Row],[Tumor Volume (mm3)]]=45,0,C1666-C1665)</f>
        <v>0</v>
      </c>
    </row>
    <row r="1667" spans="1:6" hidden="1" x14ac:dyDescent="0.35">
      <c r="A1667" t="s">
        <v>126</v>
      </c>
      <c r="B1667">
        <v>5</v>
      </c>
      <c r="C1667">
        <v>48.913859773699997</v>
      </c>
      <c r="D1667">
        <v>1</v>
      </c>
      <c r="E1667" t="s">
        <v>260</v>
      </c>
      <c r="F1667">
        <f>IF(Table1[[#This Row],[Tumor Volume (mm3)]]=45,0,C1667-C1666)</f>
        <v>3.9138597736999969</v>
      </c>
    </row>
    <row r="1668" spans="1:6" hidden="1" x14ac:dyDescent="0.35">
      <c r="A1668" t="s">
        <v>126</v>
      </c>
      <c r="B1668">
        <v>10</v>
      </c>
      <c r="C1668">
        <v>50.135955470900001</v>
      </c>
      <c r="D1668">
        <v>1</v>
      </c>
      <c r="E1668" t="s">
        <v>260</v>
      </c>
      <c r="F1668">
        <f>IF(Table1[[#This Row],[Tumor Volume (mm3)]]=45,0,C1668-C1667)</f>
        <v>1.2220956972000039</v>
      </c>
    </row>
    <row r="1669" spans="1:6" hidden="1" x14ac:dyDescent="0.35">
      <c r="A1669" t="s">
        <v>126</v>
      </c>
      <c r="B1669">
        <v>15</v>
      </c>
      <c r="C1669">
        <v>50.867451757200001</v>
      </c>
      <c r="D1669">
        <v>1</v>
      </c>
      <c r="E1669" t="s">
        <v>260</v>
      </c>
      <c r="F1669">
        <f>IF(Table1[[#This Row],[Tumor Volume (mm3)]]=45,0,C1669-C1668)</f>
        <v>0.73149628630000052</v>
      </c>
    </row>
    <row r="1670" spans="1:6" hidden="1" x14ac:dyDescent="0.35">
      <c r="A1670" t="s">
        <v>126</v>
      </c>
      <c r="B1670">
        <v>20</v>
      </c>
      <c r="C1670">
        <v>55.591815494999999</v>
      </c>
      <c r="D1670">
        <v>1</v>
      </c>
      <c r="E1670" t="s">
        <v>260</v>
      </c>
      <c r="F1670">
        <f>IF(Table1[[#This Row],[Tumor Volume (mm3)]]=45,0,C1670-C1669)</f>
        <v>4.7243637377999974</v>
      </c>
    </row>
    <row r="1671" spans="1:6" hidden="1" x14ac:dyDescent="0.35">
      <c r="A1671" t="s">
        <v>126</v>
      </c>
      <c r="B1671">
        <v>25</v>
      </c>
      <c r="C1671">
        <v>58.587321692700002</v>
      </c>
      <c r="D1671">
        <v>1</v>
      </c>
      <c r="E1671" t="s">
        <v>260</v>
      </c>
      <c r="F1671">
        <f>IF(Table1[[#This Row],[Tumor Volume (mm3)]]=45,0,C1671-C1670)</f>
        <v>2.9955061977000028</v>
      </c>
    </row>
    <row r="1672" spans="1:6" hidden="1" x14ac:dyDescent="0.35">
      <c r="A1672" t="s">
        <v>126</v>
      </c>
      <c r="B1672">
        <v>30</v>
      </c>
      <c r="C1672">
        <v>60.153065237900002</v>
      </c>
      <c r="D1672">
        <v>1</v>
      </c>
      <c r="E1672" t="s">
        <v>260</v>
      </c>
      <c r="F1672">
        <f>IF(Table1[[#This Row],[Tumor Volume (mm3)]]=45,0,C1672-C1671)</f>
        <v>1.5657435452000001</v>
      </c>
    </row>
    <row r="1673" spans="1:6" hidden="1" x14ac:dyDescent="0.35">
      <c r="A1673" t="s">
        <v>126</v>
      </c>
      <c r="B1673">
        <v>35</v>
      </c>
      <c r="C1673">
        <v>63.686445030800002</v>
      </c>
      <c r="D1673">
        <v>2</v>
      </c>
      <c r="E1673" t="s">
        <v>260</v>
      </c>
      <c r="F1673">
        <f>IF(Table1[[#This Row],[Tumor Volume (mm3)]]=45,0,C1673-C1672)</f>
        <v>3.5333797928999999</v>
      </c>
    </row>
    <row r="1674" spans="1:6" hidden="1" x14ac:dyDescent="0.35">
      <c r="A1674" t="s">
        <v>126</v>
      </c>
      <c r="B1674">
        <v>40</v>
      </c>
      <c r="C1674">
        <v>64.938406207</v>
      </c>
      <c r="D1674">
        <v>3</v>
      </c>
      <c r="E1674" t="s">
        <v>260</v>
      </c>
      <c r="F1674">
        <f>IF(Table1[[#This Row],[Tumor Volume (mm3)]]=45,0,C1674-C1673)</f>
        <v>1.2519611761999982</v>
      </c>
    </row>
    <row r="1675" spans="1:6" hidden="1" x14ac:dyDescent="0.35">
      <c r="A1675" t="s">
        <v>126</v>
      </c>
      <c r="B1675">
        <v>45</v>
      </c>
      <c r="C1675">
        <v>68.401285929899998</v>
      </c>
      <c r="D1675">
        <v>3</v>
      </c>
      <c r="E1675" t="s">
        <v>260</v>
      </c>
      <c r="F1675">
        <f>IF(Table1[[#This Row],[Tumor Volume (mm3)]]=45,0,C1675-C1674)</f>
        <v>3.4628797228999986</v>
      </c>
    </row>
    <row r="1676" spans="1:6" hidden="1" x14ac:dyDescent="0.35">
      <c r="A1676" t="s">
        <v>196</v>
      </c>
      <c r="B1676">
        <v>0</v>
      </c>
      <c r="C1676">
        <v>45</v>
      </c>
      <c r="D1676">
        <v>0</v>
      </c>
      <c r="E1676" t="s">
        <v>256</v>
      </c>
      <c r="F1676">
        <f>IF(Table1[[#This Row],[Tumor Volume (mm3)]]=45,0,C1676-C1675)</f>
        <v>0</v>
      </c>
    </row>
    <row r="1677" spans="1:6" hidden="1" x14ac:dyDescent="0.35">
      <c r="A1677" t="s">
        <v>196</v>
      </c>
      <c r="B1677">
        <v>5</v>
      </c>
      <c r="C1677">
        <v>46.051930754499999</v>
      </c>
      <c r="D1677">
        <v>0</v>
      </c>
      <c r="E1677" t="s">
        <v>256</v>
      </c>
      <c r="F1677">
        <f>IF(Table1[[#This Row],[Tumor Volume (mm3)]]=45,0,C1677-C1676)</f>
        <v>1.051930754499999</v>
      </c>
    </row>
    <row r="1678" spans="1:6" hidden="1" x14ac:dyDescent="0.35">
      <c r="A1678" t="s">
        <v>196</v>
      </c>
      <c r="B1678">
        <v>10</v>
      </c>
      <c r="C1678">
        <v>47.298507936</v>
      </c>
      <c r="D1678">
        <v>0</v>
      </c>
      <c r="E1678" t="s">
        <v>256</v>
      </c>
      <c r="F1678">
        <f>IF(Table1[[#This Row],[Tumor Volume (mm3)]]=45,0,C1678-C1677)</f>
        <v>1.2465771815000011</v>
      </c>
    </row>
    <row r="1679" spans="1:6" hidden="1" x14ac:dyDescent="0.35">
      <c r="A1679" t="s">
        <v>196</v>
      </c>
      <c r="B1679">
        <v>15</v>
      </c>
      <c r="C1679">
        <v>51.265439710000003</v>
      </c>
      <c r="D1679">
        <v>0</v>
      </c>
      <c r="E1679" t="s">
        <v>256</v>
      </c>
      <c r="F1679">
        <f>IF(Table1[[#This Row],[Tumor Volume (mm3)]]=45,0,C1679-C1678)</f>
        <v>3.9669317740000025</v>
      </c>
    </row>
    <row r="1680" spans="1:6" hidden="1" x14ac:dyDescent="0.35">
      <c r="A1680" t="s">
        <v>196</v>
      </c>
      <c r="B1680">
        <v>20</v>
      </c>
      <c r="C1680">
        <v>53.323507430799999</v>
      </c>
      <c r="D1680">
        <v>1</v>
      </c>
      <c r="E1680" t="s">
        <v>256</v>
      </c>
      <c r="F1680">
        <f>IF(Table1[[#This Row],[Tumor Volume (mm3)]]=45,0,C1680-C1679)</f>
        <v>2.0580677207999969</v>
      </c>
    </row>
    <row r="1681" spans="1:6" hidden="1" x14ac:dyDescent="0.35">
      <c r="A1681" t="s">
        <v>196</v>
      </c>
      <c r="B1681">
        <v>25</v>
      </c>
      <c r="C1681">
        <v>55.650837911700002</v>
      </c>
      <c r="D1681">
        <v>1</v>
      </c>
      <c r="E1681" t="s">
        <v>256</v>
      </c>
      <c r="F1681">
        <f>IF(Table1[[#This Row],[Tumor Volume (mm3)]]=45,0,C1681-C1680)</f>
        <v>2.3273304809000024</v>
      </c>
    </row>
    <row r="1682" spans="1:6" hidden="1" x14ac:dyDescent="0.35">
      <c r="A1682" t="s">
        <v>196</v>
      </c>
      <c r="B1682">
        <v>30</v>
      </c>
      <c r="C1682">
        <v>58.268442483699999</v>
      </c>
      <c r="D1682">
        <v>1</v>
      </c>
      <c r="E1682" t="s">
        <v>256</v>
      </c>
      <c r="F1682">
        <f>IF(Table1[[#This Row],[Tumor Volume (mm3)]]=45,0,C1682-C1681)</f>
        <v>2.6176045719999976</v>
      </c>
    </row>
    <row r="1683" spans="1:6" hidden="1" x14ac:dyDescent="0.35">
      <c r="A1683" t="s">
        <v>80</v>
      </c>
      <c r="B1683">
        <v>0</v>
      </c>
      <c r="C1683">
        <v>45</v>
      </c>
      <c r="D1683">
        <v>0</v>
      </c>
      <c r="E1683" t="s">
        <v>261</v>
      </c>
      <c r="F1683">
        <f>IF(Table1[[#This Row],[Tumor Volume (mm3)]]=45,0,C1683-C1682)</f>
        <v>0</v>
      </c>
    </row>
    <row r="1684" spans="1:6" hidden="1" x14ac:dyDescent="0.35">
      <c r="A1684" t="s">
        <v>80</v>
      </c>
      <c r="B1684">
        <v>5</v>
      </c>
      <c r="C1684">
        <v>43.166372657399997</v>
      </c>
      <c r="D1684">
        <v>0</v>
      </c>
      <c r="E1684" t="s">
        <v>261</v>
      </c>
      <c r="F1684">
        <f>IF(Table1[[#This Row],[Tumor Volume (mm3)]]=45,0,C1684-C1683)</f>
        <v>-1.8336273426000034</v>
      </c>
    </row>
    <row r="1685" spans="1:6" x14ac:dyDescent="0.35">
      <c r="A1685" t="s">
        <v>102</v>
      </c>
      <c r="B1685">
        <v>0</v>
      </c>
      <c r="C1685">
        <v>45</v>
      </c>
      <c r="D1685">
        <v>0</v>
      </c>
      <c r="E1685" t="s">
        <v>259</v>
      </c>
      <c r="F1685">
        <f>IF(Table1[[#This Row],[Tumor Volume (mm3)]]=45,0,C1685-C1684)</f>
        <v>0</v>
      </c>
    </row>
    <row r="1686" spans="1:6" x14ac:dyDescent="0.35">
      <c r="A1686" t="s">
        <v>102</v>
      </c>
      <c r="B1686">
        <v>5</v>
      </c>
      <c r="C1686">
        <v>48.301822605600002</v>
      </c>
      <c r="D1686">
        <v>1</v>
      </c>
      <c r="E1686" t="s">
        <v>259</v>
      </c>
      <c r="F1686">
        <f>IF(Table1[[#This Row],[Tumor Volume (mm3)]]=45,0,C1686-C1685)</f>
        <v>3.3018226056000017</v>
      </c>
    </row>
    <row r="1687" spans="1:6" x14ac:dyDescent="0.35">
      <c r="A1687" t="s">
        <v>102</v>
      </c>
      <c r="B1687">
        <v>10</v>
      </c>
      <c r="C1687">
        <v>48.9250560049</v>
      </c>
      <c r="D1687">
        <v>2</v>
      </c>
      <c r="E1687" t="s">
        <v>259</v>
      </c>
      <c r="F1687">
        <f>IF(Table1[[#This Row],[Tumor Volume (mm3)]]=45,0,C1687-C1686)</f>
        <v>0.62323339929999833</v>
      </c>
    </row>
    <row r="1688" spans="1:6" x14ac:dyDescent="0.35">
      <c r="A1688" t="s">
        <v>102</v>
      </c>
      <c r="B1688">
        <v>15</v>
      </c>
      <c r="C1688">
        <v>52.657265186799997</v>
      </c>
      <c r="D1688">
        <v>2</v>
      </c>
      <c r="E1688" t="s">
        <v>259</v>
      </c>
      <c r="F1688">
        <f>IF(Table1[[#This Row],[Tumor Volume (mm3)]]=45,0,C1688-C1687)</f>
        <v>3.7322091818999965</v>
      </c>
    </row>
    <row r="1689" spans="1:6" x14ac:dyDescent="0.35">
      <c r="A1689" t="s">
        <v>102</v>
      </c>
      <c r="B1689">
        <v>20</v>
      </c>
      <c r="C1689">
        <v>54.228090981199998</v>
      </c>
      <c r="D1689">
        <v>3</v>
      </c>
      <c r="E1689" t="s">
        <v>259</v>
      </c>
      <c r="F1689">
        <f>IF(Table1[[#This Row],[Tumor Volume (mm3)]]=45,0,C1689-C1688)</f>
        <v>1.570825794400001</v>
      </c>
    </row>
    <row r="1690" spans="1:6" x14ac:dyDescent="0.35">
      <c r="A1690" t="s">
        <v>102</v>
      </c>
      <c r="B1690">
        <v>25</v>
      </c>
      <c r="C1690">
        <v>57.610394296999999</v>
      </c>
      <c r="D1690">
        <v>3</v>
      </c>
      <c r="E1690" t="s">
        <v>259</v>
      </c>
      <c r="F1690">
        <f>IF(Table1[[#This Row],[Tumor Volume (mm3)]]=45,0,C1690-C1689)</f>
        <v>3.3823033158000015</v>
      </c>
    </row>
    <row r="1691" spans="1:6" x14ac:dyDescent="0.35">
      <c r="A1691" t="s">
        <v>102</v>
      </c>
      <c r="B1691">
        <v>30</v>
      </c>
      <c r="C1691">
        <v>60.7206359101</v>
      </c>
      <c r="D1691">
        <v>3</v>
      </c>
      <c r="E1691" t="s">
        <v>259</v>
      </c>
      <c r="F1691">
        <f>IF(Table1[[#This Row],[Tumor Volume (mm3)]]=45,0,C1691-C1690)</f>
        <v>3.1102416131000012</v>
      </c>
    </row>
    <row r="1692" spans="1:6" x14ac:dyDescent="0.35">
      <c r="A1692" t="s">
        <v>102</v>
      </c>
      <c r="B1692">
        <v>35</v>
      </c>
      <c r="C1692">
        <v>63.689042157599999</v>
      </c>
      <c r="D1692">
        <v>3</v>
      </c>
      <c r="E1692" t="s">
        <v>259</v>
      </c>
      <c r="F1692">
        <f>IF(Table1[[#This Row],[Tumor Volume (mm3)]]=45,0,C1692-C1691)</f>
        <v>2.968406247499999</v>
      </c>
    </row>
    <row r="1693" spans="1:6" x14ac:dyDescent="0.35">
      <c r="A1693" t="s">
        <v>207</v>
      </c>
      <c r="B1693">
        <v>0</v>
      </c>
      <c r="C1693">
        <v>45</v>
      </c>
      <c r="D1693">
        <v>0</v>
      </c>
      <c r="E1693" t="s">
        <v>263</v>
      </c>
      <c r="F1693">
        <f>IF(Table1[[#This Row],[Tumor Volume (mm3)]]=45,0,C1693-C1692)</f>
        <v>0</v>
      </c>
    </row>
    <row r="1694" spans="1:6" x14ac:dyDescent="0.35">
      <c r="A1694" t="s">
        <v>207</v>
      </c>
      <c r="B1694">
        <v>5</v>
      </c>
      <c r="C1694">
        <v>49.453270054599997</v>
      </c>
      <c r="D1694">
        <v>0</v>
      </c>
      <c r="E1694" t="s">
        <v>263</v>
      </c>
      <c r="F1694">
        <f>IF(Table1[[#This Row],[Tumor Volume (mm3)]]=45,0,C1694-C1693)</f>
        <v>4.4532700545999973</v>
      </c>
    </row>
    <row r="1695" spans="1:6" hidden="1" x14ac:dyDescent="0.35">
      <c r="A1695" t="s">
        <v>240</v>
      </c>
      <c r="B1695">
        <v>0</v>
      </c>
      <c r="C1695">
        <v>45</v>
      </c>
      <c r="D1695">
        <v>0</v>
      </c>
      <c r="E1695" t="s">
        <v>265</v>
      </c>
      <c r="F1695">
        <f>IF(Table1[[#This Row],[Tumor Volume (mm3)]]=45,0,C1695-C1694)</f>
        <v>0</v>
      </c>
    </row>
    <row r="1696" spans="1:6" hidden="1" x14ac:dyDescent="0.35">
      <c r="A1696" t="s">
        <v>240</v>
      </c>
      <c r="B1696">
        <v>5</v>
      </c>
      <c r="C1696">
        <v>45.893720323899998</v>
      </c>
      <c r="D1696">
        <v>0</v>
      </c>
      <c r="E1696" t="s">
        <v>265</v>
      </c>
      <c r="F1696">
        <f>IF(Table1[[#This Row],[Tumor Volume (mm3)]]=45,0,C1696-C1695)</f>
        <v>0.89372032389999845</v>
      </c>
    </row>
    <row r="1697" spans="1:6" hidden="1" x14ac:dyDescent="0.35">
      <c r="A1697" t="s">
        <v>240</v>
      </c>
      <c r="B1697">
        <v>10</v>
      </c>
      <c r="C1697">
        <v>43.231962745799997</v>
      </c>
      <c r="D1697">
        <v>0</v>
      </c>
      <c r="E1697" t="s">
        <v>265</v>
      </c>
      <c r="F1697">
        <f>IF(Table1[[#This Row],[Tumor Volume (mm3)]]=45,0,C1697-C1696)</f>
        <v>-2.6617575781000014</v>
      </c>
    </row>
    <row r="1698" spans="1:6" hidden="1" x14ac:dyDescent="0.35">
      <c r="A1698" t="s">
        <v>240</v>
      </c>
      <c r="B1698">
        <v>15</v>
      </c>
      <c r="C1698">
        <v>43.688448926600003</v>
      </c>
      <c r="D1698">
        <v>0</v>
      </c>
      <c r="E1698" t="s">
        <v>265</v>
      </c>
      <c r="F1698">
        <f>IF(Table1[[#This Row],[Tumor Volume (mm3)]]=45,0,C1698-C1697)</f>
        <v>0.45648618080000603</v>
      </c>
    </row>
    <row r="1699" spans="1:6" hidden="1" x14ac:dyDescent="0.35">
      <c r="A1699" t="s">
        <v>240</v>
      </c>
      <c r="B1699">
        <v>20</v>
      </c>
      <c r="C1699">
        <v>41.108092327999998</v>
      </c>
      <c r="D1699">
        <v>0</v>
      </c>
      <c r="E1699" t="s">
        <v>265</v>
      </c>
      <c r="F1699">
        <f>IF(Table1[[#This Row],[Tumor Volume (mm3)]]=45,0,C1699-C1698)</f>
        <v>-2.5803565986000052</v>
      </c>
    </row>
    <row r="1700" spans="1:6" hidden="1" x14ac:dyDescent="0.35">
      <c r="A1700" t="s">
        <v>240</v>
      </c>
      <c r="B1700">
        <v>25</v>
      </c>
      <c r="C1700">
        <v>40.291916609899999</v>
      </c>
      <c r="D1700">
        <v>0</v>
      </c>
      <c r="E1700" t="s">
        <v>265</v>
      </c>
      <c r="F1700">
        <f>IF(Table1[[#This Row],[Tumor Volume (mm3)]]=45,0,C1700-C1699)</f>
        <v>-0.81617571809999845</v>
      </c>
    </row>
    <row r="1701" spans="1:6" hidden="1" x14ac:dyDescent="0.35">
      <c r="A1701" t="s">
        <v>240</v>
      </c>
      <c r="B1701">
        <v>30</v>
      </c>
      <c r="C1701">
        <v>40.993110129999998</v>
      </c>
      <c r="D1701">
        <v>0</v>
      </c>
      <c r="E1701" t="s">
        <v>265</v>
      </c>
      <c r="F1701">
        <f>IF(Table1[[#This Row],[Tumor Volume (mm3)]]=45,0,C1701-C1700)</f>
        <v>0.70119352009999858</v>
      </c>
    </row>
    <row r="1702" spans="1:6" hidden="1" x14ac:dyDescent="0.35">
      <c r="A1702" t="s">
        <v>240</v>
      </c>
      <c r="B1702">
        <v>35</v>
      </c>
      <c r="C1702">
        <v>41.664915773600001</v>
      </c>
      <c r="D1702">
        <v>1</v>
      </c>
      <c r="E1702" t="s">
        <v>265</v>
      </c>
      <c r="F1702">
        <f>IF(Table1[[#This Row],[Tumor Volume (mm3)]]=45,0,C1702-C1701)</f>
        <v>0.67180564360000261</v>
      </c>
    </row>
    <row r="1703" spans="1:6" hidden="1" x14ac:dyDescent="0.35">
      <c r="A1703" t="s">
        <v>240</v>
      </c>
      <c r="B1703">
        <v>40</v>
      </c>
      <c r="C1703">
        <v>35.611308605200001</v>
      </c>
      <c r="D1703">
        <v>2</v>
      </c>
      <c r="E1703" t="s">
        <v>265</v>
      </c>
      <c r="F1703">
        <f>IF(Table1[[#This Row],[Tumor Volume (mm3)]]=45,0,C1703-C1702)</f>
        <v>-6.0536071683999992</v>
      </c>
    </row>
    <row r="1704" spans="1:6" hidden="1" x14ac:dyDescent="0.35">
      <c r="A1704" t="s">
        <v>240</v>
      </c>
      <c r="B1704">
        <v>45</v>
      </c>
      <c r="C1704">
        <v>36.041047359799997</v>
      </c>
      <c r="D1704">
        <v>2</v>
      </c>
      <c r="E1704" t="s">
        <v>265</v>
      </c>
      <c r="F1704">
        <f>IF(Table1[[#This Row],[Tumor Volume (mm3)]]=45,0,C1704-C1703)</f>
        <v>0.42973875459999533</v>
      </c>
    </row>
    <row r="1705" spans="1:6" x14ac:dyDescent="0.35">
      <c r="A1705" t="s">
        <v>212</v>
      </c>
      <c r="B1705">
        <v>0</v>
      </c>
      <c r="C1705">
        <v>45</v>
      </c>
      <c r="D1705">
        <v>0</v>
      </c>
      <c r="E1705" t="s">
        <v>263</v>
      </c>
      <c r="F1705">
        <f>IF(Table1[[#This Row],[Tumor Volume (mm3)]]=45,0,C1705-C1704)</f>
        <v>0</v>
      </c>
    </row>
    <row r="1706" spans="1:6" x14ac:dyDescent="0.35">
      <c r="A1706" t="s">
        <v>212</v>
      </c>
      <c r="B1706">
        <v>5</v>
      </c>
      <c r="C1706">
        <v>46.9410149773</v>
      </c>
      <c r="D1706">
        <v>1</v>
      </c>
      <c r="E1706" t="s">
        <v>263</v>
      </c>
      <c r="F1706">
        <f>IF(Table1[[#This Row],[Tumor Volume (mm3)]]=45,0,C1706-C1705)</f>
        <v>1.9410149773000001</v>
      </c>
    </row>
    <row r="1707" spans="1:6" x14ac:dyDescent="0.35">
      <c r="A1707" t="s">
        <v>212</v>
      </c>
      <c r="B1707">
        <v>10</v>
      </c>
      <c r="C1707">
        <v>49.122968983299998</v>
      </c>
      <c r="D1707">
        <v>1</v>
      </c>
      <c r="E1707" t="s">
        <v>263</v>
      </c>
      <c r="F1707">
        <f>IF(Table1[[#This Row],[Tumor Volume (mm3)]]=45,0,C1707-C1706)</f>
        <v>2.181954005999998</v>
      </c>
    </row>
    <row r="1708" spans="1:6" x14ac:dyDescent="0.35">
      <c r="A1708" t="s">
        <v>211</v>
      </c>
      <c r="B1708">
        <v>0</v>
      </c>
      <c r="C1708">
        <v>45</v>
      </c>
      <c r="D1708">
        <v>0</v>
      </c>
      <c r="E1708" t="s">
        <v>263</v>
      </c>
      <c r="F1708">
        <f>IF(Table1[[#This Row],[Tumor Volume (mm3)]]=45,0,C1708-C1707)</f>
        <v>0</v>
      </c>
    </row>
    <row r="1709" spans="1:6" x14ac:dyDescent="0.35">
      <c r="A1709" t="s">
        <v>211</v>
      </c>
      <c r="B1709">
        <v>5</v>
      </c>
      <c r="C1709">
        <v>46.754268872499999</v>
      </c>
      <c r="D1709">
        <v>0</v>
      </c>
      <c r="E1709" t="s">
        <v>263</v>
      </c>
      <c r="F1709">
        <f>IF(Table1[[#This Row],[Tumor Volume (mm3)]]=45,0,C1709-C1708)</f>
        <v>1.7542688724999991</v>
      </c>
    </row>
    <row r="1710" spans="1:6" x14ac:dyDescent="0.35">
      <c r="A1710" t="s">
        <v>211</v>
      </c>
      <c r="B1710">
        <v>10</v>
      </c>
      <c r="C1710">
        <v>48.929895429699997</v>
      </c>
      <c r="D1710">
        <v>0</v>
      </c>
      <c r="E1710" t="s">
        <v>263</v>
      </c>
      <c r="F1710">
        <f>IF(Table1[[#This Row],[Tumor Volume (mm3)]]=45,0,C1710-C1709)</f>
        <v>2.1756265571999975</v>
      </c>
    </row>
    <row r="1711" spans="1:6" hidden="1" x14ac:dyDescent="0.35">
      <c r="A1711" t="s">
        <v>220</v>
      </c>
      <c r="B1711">
        <v>0</v>
      </c>
      <c r="C1711">
        <v>45</v>
      </c>
      <c r="D1711">
        <v>0</v>
      </c>
      <c r="E1711" t="s">
        <v>258</v>
      </c>
      <c r="F1711">
        <f>IF(Table1[[#This Row],[Tumor Volume (mm3)]]=45,0,C1711-C1710)</f>
        <v>0</v>
      </c>
    </row>
    <row r="1712" spans="1:6" hidden="1" x14ac:dyDescent="0.35">
      <c r="A1712" t="s">
        <v>60</v>
      </c>
      <c r="B1712">
        <v>0</v>
      </c>
      <c r="C1712">
        <v>45</v>
      </c>
      <c r="D1712">
        <v>0</v>
      </c>
      <c r="E1712" t="s">
        <v>264</v>
      </c>
      <c r="F1712">
        <f>IF(Table1[[#This Row],[Tumor Volume (mm3)]]=45,0,C1712-C1711)</f>
        <v>0</v>
      </c>
    </row>
    <row r="1713" spans="1:6" hidden="1" x14ac:dyDescent="0.35">
      <c r="A1713" t="s">
        <v>60</v>
      </c>
      <c r="B1713">
        <v>5</v>
      </c>
      <c r="C1713">
        <v>47.038414504499997</v>
      </c>
      <c r="D1713">
        <v>0</v>
      </c>
      <c r="E1713" t="s">
        <v>264</v>
      </c>
      <c r="F1713">
        <f>IF(Table1[[#This Row],[Tumor Volume (mm3)]]=45,0,C1713-C1712)</f>
        <v>2.0384145044999968</v>
      </c>
    </row>
    <row r="1714" spans="1:6" hidden="1" x14ac:dyDescent="0.35">
      <c r="A1714" t="s">
        <v>60</v>
      </c>
      <c r="B1714">
        <v>10</v>
      </c>
      <c r="C1714">
        <v>47.887127654499999</v>
      </c>
      <c r="D1714">
        <v>1</v>
      </c>
      <c r="E1714" t="s">
        <v>264</v>
      </c>
      <c r="F1714">
        <f>IF(Table1[[#This Row],[Tumor Volume (mm3)]]=45,0,C1714-C1713)</f>
        <v>0.8487131500000018</v>
      </c>
    </row>
    <row r="1715" spans="1:6" hidden="1" x14ac:dyDescent="0.35">
      <c r="A1715" t="s">
        <v>60</v>
      </c>
      <c r="B1715">
        <v>15</v>
      </c>
      <c r="C1715">
        <v>50.002314027399997</v>
      </c>
      <c r="D1715">
        <v>1</v>
      </c>
      <c r="E1715" t="s">
        <v>264</v>
      </c>
      <c r="F1715">
        <f>IF(Table1[[#This Row],[Tumor Volume (mm3)]]=45,0,C1715-C1714)</f>
        <v>2.1151863728999984</v>
      </c>
    </row>
    <row r="1716" spans="1:6" hidden="1" x14ac:dyDescent="0.35">
      <c r="A1716" t="s">
        <v>60</v>
      </c>
      <c r="B1716">
        <v>20</v>
      </c>
      <c r="C1716">
        <v>53.074269727000001</v>
      </c>
      <c r="D1716">
        <v>1</v>
      </c>
      <c r="E1716" t="s">
        <v>264</v>
      </c>
      <c r="F1716">
        <f>IF(Table1[[#This Row],[Tumor Volume (mm3)]]=45,0,C1716-C1715)</f>
        <v>3.0719556996000037</v>
      </c>
    </row>
    <row r="1717" spans="1:6" hidden="1" x14ac:dyDescent="0.35">
      <c r="A1717" t="s">
        <v>60</v>
      </c>
      <c r="B1717">
        <v>25</v>
      </c>
      <c r="C1717">
        <v>56.891052827700001</v>
      </c>
      <c r="D1717">
        <v>2</v>
      </c>
      <c r="E1717" t="s">
        <v>264</v>
      </c>
      <c r="F1717">
        <f>IF(Table1[[#This Row],[Tumor Volume (mm3)]]=45,0,C1717-C1716)</f>
        <v>3.8167831007000004</v>
      </c>
    </row>
    <row r="1718" spans="1:6" hidden="1" x14ac:dyDescent="0.35">
      <c r="A1718" t="s">
        <v>60</v>
      </c>
      <c r="B1718">
        <v>30</v>
      </c>
      <c r="C1718">
        <v>58.158694234199999</v>
      </c>
      <c r="D1718">
        <v>3</v>
      </c>
      <c r="E1718" t="s">
        <v>264</v>
      </c>
      <c r="F1718">
        <f>IF(Table1[[#This Row],[Tumor Volume (mm3)]]=45,0,C1718-C1717)</f>
        <v>1.2676414064999975</v>
      </c>
    </row>
    <row r="1719" spans="1:6" hidden="1" x14ac:dyDescent="0.35">
      <c r="A1719" t="s">
        <v>60</v>
      </c>
      <c r="B1719">
        <v>35</v>
      </c>
      <c r="C1719">
        <v>61.299607777600002</v>
      </c>
      <c r="D1719">
        <v>4</v>
      </c>
      <c r="E1719" t="s">
        <v>264</v>
      </c>
      <c r="F1719">
        <f>IF(Table1[[#This Row],[Tumor Volume (mm3)]]=45,0,C1719-C1718)</f>
        <v>3.1409135434000035</v>
      </c>
    </row>
    <row r="1720" spans="1:6" hidden="1" x14ac:dyDescent="0.35">
      <c r="A1720" t="s">
        <v>60</v>
      </c>
      <c r="B1720">
        <v>40</v>
      </c>
      <c r="C1720">
        <v>63.283288207799998</v>
      </c>
      <c r="D1720">
        <v>4</v>
      </c>
      <c r="E1720" t="s">
        <v>264</v>
      </c>
      <c r="F1720">
        <f>IF(Table1[[#This Row],[Tumor Volume (mm3)]]=45,0,C1720-C1719)</f>
        <v>1.9836804301999962</v>
      </c>
    </row>
    <row r="1721" spans="1:6" hidden="1" x14ac:dyDescent="0.35">
      <c r="A1721" t="s">
        <v>24</v>
      </c>
      <c r="B1721">
        <v>0</v>
      </c>
      <c r="C1721">
        <v>45</v>
      </c>
      <c r="D1721">
        <v>0</v>
      </c>
      <c r="E1721" t="s">
        <v>264</v>
      </c>
      <c r="F1721">
        <f>IF(Table1[[#This Row],[Tumor Volume (mm3)]]=45,0,C1721-C1720)</f>
        <v>0</v>
      </c>
    </row>
    <row r="1722" spans="1:6" hidden="1" x14ac:dyDescent="0.35">
      <c r="A1722" t="s">
        <v>233</v>
      </c>
      <c r="B1722">
        <v>0</v>
      </c>
      <c r="C1722">
        <v>45</v>
      </c>
      <c r="D1722">
        <v>0</v>
      </c>
      <c r="E1722" t="s">
        <v>265</v>
      </c>
      <c r="F1722">
        <f>IF(Table1[[#This Row],[Tumor Volume (mm3)]]=45,0,C1722-C1721)</f>
        <v>0</v>
      </c>
    </row>
    <row r="1723" spans="1:6" hidden="1" x14ac:dyDescent="0.35">
      <c r="A1723" t="s">
        <v>233</v>
      </c>
      <c r="B1723">
        <v>5</v>
      </c>
      <c r="C1723">
        <v>45.473753015699998</v>
      </c>
      <c r="D1723">
        <v>0</v>
      </c>
      <c r="E1723" t="s">
        <v>265</v>
      </c>
      <c r="F1723">
        <f>IF(Table1[[#This Row],[Tumor Volume (mm3)]]=45,0,C1723-C1722)</f>
        <v>0.47375301569999806</v>
      </c>
    </row>
    <row r="1724" spans="1:6" hidden="1" x14ac:dyDescent="0.35">
      <c r="A1724" t="s">
        <v>233</v>
      </c>
      <c r="B1724">
        <v>10</v>
      </c>
      <c r="C1724">
        <v>39.113890678799997</v>
      </c>
      <c r="D1724">
        <v>0</v>
      </c>
      <c r="E1724" t="s">
        <v>265</v>
      </c>
      <c r="F1724">
        <f>IF(Table1[[#This Row],[Tumor Volume (mm3)]]=45,0,C1724-C1723)</f>
        <v>-6.3598623369000009</v>
      </c>
    </row>
    <row r="1725" spans="1:6" hidden="1" x14ac:dyDescent="0.35">
      <c r="A1725" t="s">
        <v>233</v>
      </c>
      <c r="B1725">
        <v>15</v>
      </c>
      <c r="C1725">
        <v>39.776250031799997</v>
      </c>
      <c r="D1725">
        <v>0</v>
      </c>
      <c r="E1725" t="s">
        <v>265</v>
      </c>
      <c r="F1725">
        <f>IF(Table1[[#This Row],[Tumor Volume (mm3)]]=45,0,C1725-C1724)</f>
        <v>0.66235935299999937</v>
      </c>
    </row>
    <row r="1726" spans="1:6" hidden="1" x14ac:dyDescent="0.35">
      <c r="A1726" t="s">
        <v>233</v>
      </c>
      <c r="B1726">
        <v>20</v>
      </c>
      <c r="C1726">
        <v>36.065834707999997</v>
      </c>
      <c r="D1726">
        <v>0</v>
      </c>
      <c r="E1726" t="s">
        <v>265</v>
      </c>
      <c r="F1726">
        <f>IF(Table1[[#This Row],[Tumor Volume (mm3)]]=45,0,C1726-C1725)</f>
        <v>-3.7104153237999995</v>
      </c>
    </row>
    <row r="1727" spans="1:6" hidden="1" x14ac:dyDescent="0.35">
      <c r="A1727" t="s">
        <v>233</v>
      </c>
      <c r="B1727">
        <v>25</v>
      </c>
      <c r="C1727">
        <v>36.617120313500003</v>
      </c>
      <c r="D1727">
        <v>0</v>
      </c>
      <c r="E1727" t="s">
        <v>265</v>
      </c>
      <c r="F1727">
        <f>IF(Table1[[#This Row],[Tumor Volume (mm3)]]=45,0,C1727-C1726)</f>
        <v>0.55128560550000572</v>
      </c>
    </row>
    <row r="1728" spans="1:6" hidden="1" x14ac:dyDescent="0.35">
      <c r="A1728" t="s">
        <v>233</v>
      </c>
      <c r="B1728">
        <v>30</v>
      </c>
      <c r="C1728">
        <v>32.915291863999997</v>
      </c>
      <c r="D1728">
        <v>0</v>
      </c>
      <c r="E1728" t="s">
        <v>265</v>
      </c>
      <c r="F1728">
        <f>IF(Table1[[#This Row],[Tumor Volume (mm3)]]=45,0,C1728-C1727)</f>
        <v>-3.701828449500006</v>
      </c>
    </row>
    <row r="1729" spans="1:6" hidden="1" x14ac:dyDescent="0.35">
      <c r="A1729" t="s">
        <v>233</v>
      </c>
      <c r="B1729">
        <v>35</v>
      </c>
      <c r="C1729">
        <v>30.206824876599999</v>
      </c>
      <c r="D1729">
        <v>0</v>
      </c>
      <c r="E1729" t="s">
        <v>265</v>
      </c>
      <c r="F1729">
        <f>IF(Table1[[#This Row],[Tumor Volume (mm3)]]=45,0,C1729-C1728)</f>
        <v>-2.7084669873999978</v>
      </c>
    </row>
    <row r="1730" spans="1:6" hidden="1" x14ac:dyDescent="0.35">
      <c r="A1730" t="s">
        <v>233</v>
      </c>
      <c r="B1730">
        <v>40</v>
      </c>
      <c r="C1730">
        <v>28.167397323100001</v>
      </c>
      <c r="D1730">
        <v>0</v>
      </c>
      <c r="E1730" t="s">
        <v>265</v>
      </c>
      <c r="F1730">
        <f>IF(Table1[[#This Row],[Tumor Volume (mm3)]]=45,0,C1730-C1729)</f>
        <v>-2.0394275534999977</v>
      </c>
    </row>
    <row r="1731" spans="1:6" hidden="1" x14ac:dyDescent="0.35">
      <c r="A1731" t="s">
        <v>233</v>
      </c>
      <c r="B1731">
        <v>45</v>
      </c>
      <c r="C1731">
        <v>28.484032811399999</v>
      </c>
      <c r="D1731">
        <v>0</v>
      </c>
      <c r="E1731" t="s">
        <v>265</v>
      </c>
      <c r="F1731">
        <f>IF(Table1[[#This Row],[Tumor Volume (mm3)]]=45,0,C1731-C1730)</f>
        <v>0.31663548829999755</v>
      </c>
    </row>
    <row r="1732" spans="1:6" x14ac:dyDescent="0.35">
      <c r="A1732" t="s">
        <v>72</v>
      </c>
      <c r="B1732">
        <v>0</v>
      </c>
      <c r="C1732">
        <v>45</v>
      </c>
      <c r="D1732">
        <v>0</v>
      </c>
      <c r="E1732" t="s">
        <v>259</v>
      </c>
      <c r="F1732">
        <f>IF(Table1[[#This Row],[Tumor Volume (mm3)]]=45,0,C1732-C1731)</f>
        <v>0</v>
      </c>
    </row>
    <row r="1733" spans="1:6" x14ac:dyDescent="0.35">
      <c r="A1733" t="s">
        <v>72</v>
      </c>
      <c r="B1733">
        <v>5</v>
      </c>
      <c r="C1733">
        <v>46.327570271100001</v>
      </c>
      <c r="D1733">
        <v>1</v>
      </c>
      <c r="E1733" t="s">
        <v>259</v>
      </c>
      <c r="F1733">
        <f>IF(Table1[[#This Row],[Tumor Volume (mm3)]]=45,0,C1733-C1732)</f>
        <v>1.3275702711000008</v>
      </c>
    </row>
    <row r="1734" spans="1:6" x14ac:dyDescent="0.35">
      <c r="A1734" t="s">
        <v>72</v>
      </c>
      <c r="B1734">
        <v>10</v>
      </c>
      <c r="C1734">
        <v>46.886962488099996</v>
      </c>
      <c r="D1734">
        <v>1</v>
      </c>
      <c r="E1734" t="s">
        <v>259</v>
      </c>
      <c r="F1734">
        <f>IF(Table1[[#This Row],[Tumor Volume (mm3)]]=45,0,C1734-C1733)</f>
        <v>0.55939221699999564</v>
      </c>
    </row>
    <row r="1735" spans="1:6" x14ac:dyDescent="0.35">
      <c r="A1735" t="s">
        <v>72</v>
      </c>
      <c r="B1735">
        <v>15</v>
      </c>
      <c r="C1735">
        <v>49.1199478021</v>
      </c>
      <c r="D1735">
        <v>1</v>
      </c>
      <c r="E1735" t="s">
        <v>259</v>
      </c>
      <c r="F1735">
        <f>IF(Table1[[#This Row],[Tumor Volume (mm3)]]=45,0,C1735-C1734)</f>
        <v>2.232985314000004</v>
      </c>
    </row>
    <row r="1736" spans="1:6" x14ac:dyDescent="0.35">
      <c r="A1736" t="s">
        <v>72</v>
      </c>
      <c r="B1736">
        <v>20</v>
      </c>
      <c r="C1736">
        <v>50.414750414300002</v>
      </c>
      <c r="D1736">
        <v>2</v>
      </c>
      <c r="E1736" t="s">
        <v>259</v>
      </c>
      <c r="F1736">
        <f>IF(Table1[[#This Row],[Tumor Volume (mm3)]]=45,0,C1736-C1735)</f>
        <v>1.2948026122000016</v>
      </c>
    </row>
    <row r="1737" spans="1:6" x14ac:dyDescent="0.35">
      <c r="A1737" t="s">
        <v>72</v>
      </c>
      <c r="B1737">
        <v>25</v>
      </c>
      <c r="C1737">
        <v>52.4317366358</v>
      </c>
      <c r="D1737">
        <v>2</v>
      </c>
      <c r="E1737" t="s">
        <v>259</v>
      </c>
      <c r="F1737">
        <f>IF(Table1[[#This Row],[Tumor Volume (mm3)]]=45,0,C1737-C1736)</f>
        <v>2.0169862214999981</v>
      </c>
    </row>
    <row r="1738" spans="1:6" x14ac:dyDescent="0.35">
      <c r="A1738" t="s">
        <v>72</v>
      </c>
      <c r="B1738">
        <v>30</v>
      </c>
      <c r="C1738">
        <v>54.351584633500003</v>
      </c>
      <c r="D1738">
        <v>3</v>
      </c>
      <c r="E1738" t="s">
        <v>259</v>
      </c>
      <c r="F1738">
        <f>IF(Table1[[#This Row],[Tumor Volume (mm3)]]=45,0,C1738-C1737)</f>
        <v>1.9198479977000034</v>
      </c>
    </row>
    <row r="1739" spans="1:6" x14ac:dyDescent="0.35">
      <c r="A1739" t="s">
        <v>72</v>
      </c>
      <c r="B1739">
        <v>35</v>
      </c>
      <c r="C1739">
        <v>55.240962226400001</v>
      </c>
      <c r="D1739">
        <v>3</v>
      </c>
      <c r="E1739" t="s">
        <v>259</v>
      </c>
      <c r="F1739">
        <f>IF(Table1[[#This Row],[Tumor Volume (mm3)]]=45,0,C1739-C1738)</f>
        <v>0.88937759289999718</v>
      </c>
    </row>
    <row r="1740" spans="1:6" x14ac:dyDescent="0.35">
      <c r="A1740" t="s">
        <v>72</v>
      </c>
      <c r="B1740">
        <v>40</v>
      </c>
      <c r="C1740">
        <v>56.691722943599999</v>
      </c>
      <c r="D1740">
        <v>3</v>
      </c>
      <c r="E1740" t="s">
        <v>259</v>
      </c>
      <c r="F1740">
        <f>IF(Table1[[#This Row],[Tumor Volume (mm3)]]=45,0,C1740-C1739)</f>
        <v>1.4507607171999979</v>
      </c>
    </row>
    <row r="1741" spans="1:6" x14ac:dyDescent="0.35">
      <c r="A1741" t="s">
        <v>72</v>
      </c>
      <c r="B1741">
        <v>45</v>
      </c>
      <c r="C1741">
        <v>61.619606152499998</v>
      </c>
      <c r="D1741">
        <v>3</v>
      </c>
      <c r="E1741" t="s">
        <v>259</v>
      </c>
      <c r="F1741">
        <f>IF(Table1[[#This Row],[Tumor Volume (mm3)]]=45,0,C1741-C1740)</f>
        <v>4.9278832088999991</v>
      </c>
    </row>
    <row r="1742" spans="1:6" hidden="1" x14ac:dyDescent="0.35">
      <c r="A1742" t="s">
        <v>200</v>
      </c>
      <c r="B1742">
        <v>0</v>
      </c>
      <c r="C1742">
        <v>45</v>
      </c>
      <c r="D1742">
        <v>0</v>
      </c>
      <c r="E1742" t="s">
        <v>258</v>
      </c>
      <c r="F1742">
        <f>IF(Table1[[#This Row],[Tumor Volume (mm3)]]=45,0,C1742-C1741)</f>
        <v>0</v>
      </c>
    </row>
    <row r="1743" spans="1:6" hidden="1" x14ac:dyDescent="0.35">
      <c r="A1743" t="s">
        <v>200</v>
      </c>
      <c r="B1743">
        <v>5</v>
      </c>
      <c r="C1743">
        <v>47.196926595299999</v>
      </c>
      <c r="D1743">
        <v>0</v>
      </c>
      <c r="E1743" t="s">
        <v>258</v>
      </c>
      <c r="F1743">
        <f>IF(Table1[[#This Row],[Tumor Volume (mm3)]]=45,0,C1743-C1742)</f>
        <v>2.196926595299999</v>
      </c>
    </row>
    <row r="1744" spans="1:6" hidden="1" x14ac:dyDescent="0.35">
      <c r="A1744" t="s">
        <v>200</v>
      </c>
      <c r="B1744">
        <v>10</v>
      </c>
      <c r="C1744">
        <v>49.067027877500003</v>
      </c>
      <c r="D1744">
        <v>1</v>
      </c>
      <c r="E1744" t="s">
        <v>258</v>
      </c>
      <c r="F1744">
        <f>IF(Table1[[#This Row],[Tumor Volume (mm3)]]=45,0,C1744-C1743)</f>
        <v>1.8701012822000038</v>
      </c>
    </row>
    <row r="1745" spans="1:6" hidden="1" x14ac:dyDescent="0.35">
      <c r="A1745" t="s">
        <v>200</v>
      </c>
      <c r="B1745">
        <v>15</v>
      </c>
      <c r="C1745">
        <v>49.746427444299997</v>
      </c>
      <c r="D1745">
        <v>2</v>
      </c>
      <c r="E1745" t="s">
        <v>258</v>
      </c>
      <c r="F1745">
        <f>IF(Table1[[#This Row],[Tumor Volume (mm3)]]=45,0,C1745-C1744)</f>
        <v>0.67939956679999369</v>
      </c>
    </row>
    <row r="1746" spans="1:6" hidden="1" x14ac:dyDescent="0.35">
      <c r="A1746" t="s">
        <v>200</v>
      </c>
      <c r="B1746">
        <v>20</v>
      </c>
      <c r="C1746">
        <v>51.207969432299997</v>
      </c>
      <c r="D1746">
        <v>3</v>
      </c>
      <c r="E1746" t="s">
        <v>258</v>
      </c>
      <c r="F1746">
        <f>IF(Table1[[#This Row],[Tumor Volume (mm3)]]=45,0,C1746-C1745)</f>
        <v>1.4615419880000005</v>
      </c>
    </row>
    <row r="1747" spans="1:6" hidden="1" x14ac:dyDescent="0.35">
      <c r="A1747" t="s">
        <v>200</v>
      </c>
      <c r="B1747">
        <v>25</v>
      </c>
      <c r="C1747">
        <v>51.935283181099997</v>
      </c>
      <c r="D1747">
        <v>3</v>
      </c>
      <c r="E1747" t="s">
        <v>258</v>
      </c>
      <c r="F1747">
        <f>IF(Table1[[#This Row],[Tumor Volume (mm3)]]=45,0,C1747-C1746)</f>
        <v>0.72731374880000033</v>
      </c>
    </row>
    <row r="1748" spans="1:6" hidden="1" x14ac:dyDescent="0.35">
      <c r="A1748" t="s">
        <v>200</v>
      </c>
      <c r="B1748">
        <v>30</v>
      </c>
      <c r="C1748">
        <v>55.492826017799999</v>
      </c>
      <c r="D1748">
        <v>3</v>
      </c>
      <c r="E1748" t="s">
        <v>258</v>
      </c>
      <c r="F1748">
        <f>IF(Table1[[#This Row],[Tumor Volume (mm3)]]=45,0,C1748-C1747)</f>
        <v>3.5575428367000015</v>
      </c>
    </row>
    <row r="1749" spans="1:6" hidden="1" x14ac:dyDescent="0.35">
      <c r="A1749" t="s">
        <v>200</v>
      </c>
      <c r="B1749">
        <v>35</v>
      </c>
      <c r="C1749">
        <v>58.077582925100003</v>
      </c>
      <c r="D1749">
        <v>3</v>
      </c>
      <c r="E1749" t="s">
        <v>258</v>
      </c>
      <c r="F1749">
        <f>IF(Table1[[#This Row],[Tumor Volume (mm3)]]=45,0,C1749-C1748)</f>
        <v>2.5847569073000045</v>
      </c>
    </row>
    <row r="1750" spans="1:6" hidden="1" x14ac:dyDescent="0.35">
      <c r="A1750" t="s">
        <v>200</v>
      </c>
      <c r="B1750">
        <v>40</v>
      </c>
      <c r="C1750">
        <v>60.280405485800003</v>
      </c>
      <c r="D1750">
        <v>3</v>
      </c>
      <c r="E1750" t="s">
        <v>258</v>
      </c>
      <c r="F1750">
        <f>IF(Table1[[#This Row],[Tumor Volume (mm3)]]=45,0,C1750-C1749)</f>
        <v>2.2028225606999996</v>
      </c>
    </row>
    <row r="1751" spans="1:6" hidden="1" x14ac:dyDescent="0.35">
      <c r="A1751" t="s">
        <v>200</v>
      </c>
      <c r="B1751">
        <v>45</v>
      </c>
      <c r="C1751">
        <v>64.634948874800003</v>
      </c>
      <c r="D1751">
        <v>3</v>
      </c>
      <c r="E1751" t="s">
        <v>258</v>
      </c>
      <c r="F1751">
        <f>IF(Table1[[#This Row],[Tumor Volume (mm3)]]=45,0,C1751-C1750)</f>
        <v>4.3545433889999998</v>
      </c>
    </row>
    <row r="1752" spans="1:6" hidden="1" x14ac:dyDescent="0.35">
      <c r="A1752" t="s">
        <v>127</v>
      </c>
      <c r="B1752">
        <v>0</v>
      </c>
      <c r="C1752">
        <v>45</v>
      </c>
      <c r="D1752">
        <v>0</v>
      </c>
      <c r="E1752" t="s">
        <v>260</v>
      </c>
      <c r="F1752">
        <f>IF(Table1[[#This Row],[Tumor Volume (mm3)]]=45,0,C1752-C1751)</f>
        <v>0</v>
      </c>
    </row>
    <row r="1753" spans="1:6" hidden="1" x14ac:dyDescent="0.35">
      <c r="A1753" t="s">
        <v>127</v>
      </c>
      <c r="B1753">
        <v>5</v>
      </c>
      <c r="C1753">
        <v>46.0970405801</v>
      </c>
      <c r="D1753">
        <v>0</v>
      </c>
      <c r="E1753" t="s">
        <v>260</v>
      </c>
      <c r="F1753">
        <f>IF(Table1[[#This Row],[Tumor Volume (mm3)]]=45,0,C1753-C1752)</f>
        <v>1.0970405800999998</v>
      </c>
    </row>
    <row r="1754" spans="1:6" hidden="1" x14ac:dyDescent="0.35">
      <c r="A1754" t="s">
        <v>127</v>
      </c>
      <c r="B1754">
        <v>10</v>
      </c>
      <c r="C1754">
        <v>46.8181759016</v>
      </c>
      <c r="D1754">
        <v>0</v>
      </c>
      <c r="E1754" t="s">
        <v>260</v>
      </c>
      <c r="F1754">
        <f>IF(Table1[[#This Row],[Tumor Volume (mm3)]]=45,0,C1754-C1753)</f>
        <v>0.72113532150000026</v>
      </c>
    </row>
    <row r="1755" spans="1:6" hidden="1" x14ac:dyDescent="0.35">
      <c r="A1755" t="s">
        <v>127</v>
      </c>
      <c r="B1755">
        <v>15</v>
      </c>
      <c r="C1755">
        <v>48.077646404699998</v>
      </c>
      <c r="D1755">
        <v>0</v>
      </c>
      <c r="E1755" t="s">
        <v>260</v>
      </c>
      <c r="F1755">
        <f>IF(Table1[[#This Row],[Tumor Volume (mm3)]]=45,0,C1755-C1754)</f>
        <v>1.2594705030999975</v>
      </c>
    </row>
    <row r="1756" spans="1:6" hidden="1" x14ac:dyDescent="0.35">
      <c r="A1756" t="s">
        <v>163</v>
      </c>
      <c r="B1756">
        <v>0</v>
      </c>
      <c r="C1756">
        <v>45</v>
      </c>
      <c r="D1756">
        <v>0</v>
      </c>
      <c r="E1756" t="s">
        <v>257</v>
      </c>
      <c r="F1756">
        <f>IF(Table1[[#This Row],[Tumor Volume (mm3)]]=45,0,C1756-C1755)</f>
        <v>0</v>
      </c>
    </row>
    <row r="1757" spans="1:6" hidden="1" x14ac:dyDescent="0.35">
      <c r="A1757" t="s">
        <v>163</v>
      </c>
      <c r="B1757">
        <v>5</v>
      </c>
      <c r="C1757">
        <v>45.850830700499998</v>
      </c>
      <c r="D1757">
        <v>1</v>
      </c>
      <c r="E1757" t="s">
        <v>257</v>
      </c>
      <c r="F1757">
        <f>IF(Table1[[#This Row],[Tumor Volume (mm3)]]=45,0,C1757-C1756)</f>
        <v>0.85083070049999776</v>
      </c>
    </row>
    <row r="1758" spans="1:6" hidden="1" x14ac:dyDescent="0.35">
      <c r="A1758" t="s">
        <v>163</v>
      </c>
      <c r="B1758">
        <v>10</v>
      </c>
      <c r="C1758">
        <v>47.189205971</v>
      </c>
      <c r="D1758">
        <v>2</v>
      </c>
      <c r="E1758" t="s">
        <v>257</v>
      </c>
      <c r="F1758">
        <f>IF(Table1[[#This Row],[Tumor Volume (mm3)]]=45,0,C1758-C1757)</f>
        <v>1.338375270500002</v>
      </c>
    </row>
    <row r="1759" spans="1:6" hidden="1" x14ac:dyDescent="0.35">
      <c r="A1759" t="s">
        <v>163</v>
      </c>
      <c r="B1759">
        <v>15</v>
      </c>
      <c r="C1759">
        <v>47.671235576100003</v>
      </c>
      <c r="D1759">
        <v>3</v>
      </c>
      <c r="E1759" t="s">
        <v>257</v>
      </c>
      <c r="F1759">
        <f>IF(Table1[[#This Row],[Tumor Volume (mm3)]]=45,0,C1759-C1758)</f>
        <v>0.48202960510000281</v>
      </c>
    </row>
    <row r="1760" spans="1:6" hidden="1" x14ac:dyDescent="0.35">
      <c r="A1760" t="s">
        <v>163</v>
      </c>
      <c r="B1760">
        <v>20</v>
      </c>
      <c r="C1760">
        <v>49.739712898299999</v>
      </c>
      <c r="D1760">
        <v>3</v>
      </c>
      <c r="E1760" t="s">
        <v>257</v>
      </c>
      <c r="F1760">
        <f>IF(Table1[[#This Row],[Tumor Volume (mm3)]]=45,0,C1760-C1759)</f>
        <v>2.0684773221999961</v>
      </c>
    </row>
    <row r="1761" spans="1:6" hidden="1" x14ac:dyDescent="0.35">
      <c r="A1761" t="s">
        <v>163</v>
      </c>
      <c r="B1761">
        <v>25</v>
      </c>
      <c r="C1761">
        <v>51.104421086400002</v>
      </c>
      <c r="D1761">
        <v>3</v>
      </c>
      <c r="E1761" t="s">
        <v>257</v>
      </c>
      <c r="F1761">
        <f>IF(Table1[[#This Row],[Tumor Volume (mm3)]]=45,0,C1761-C1760)</f>
        <v>1.3647081881000034</v>
      </c>
    </row>
    <row r="1762" spans="1:6" hidden="1" x14ac:dyDescent="0.35">
      <c r="A1762" t="s">
        <v>163</v>
      </c>
      <c r="B1762">
        <v>30</v>
      </c>
      <c r="C1762">
        <v>52.813115177</v>
      </c>
      <c r="D1762">
        <v>4</v>
      </c>
      <c r="E1762" t="s">
        <v>257</v>
      </c>
      <c r="F1762">
        <f>IF(Table1[[#This Row],[Tumor Volume (mm3)]]=45,0,C1762-C1761)</f>
        <v>1.7086940905999981</v>
      </c>
    </row>
    <row r="1763" spans="1:6" hidden="1" x14ac:dyDescent="0.35">
      <c r="A1763" t="s">
        <v>163</v>
      </c>
      <c r="B1763">
        <v>35</v>
      </c>
      <c r="C1763">
        <v>55.192736391700002</v>
      </c>
      <c r="D1763">
        <v>4</v>
      </c>
      <c r="E1763" t="s">
        <v>257</v>
      </c>
      <c r="F1763">
        <f>IF(Table1[[#This Row],[Tumor Volume (mm3)]]=45,0,C1763-C1762)</f>
        <v>2.379621214700002</v>
      </c>
    </row>
    <row r="1764" spans="1:6" hidden="1" x14ac:dyDescent="0.35">
      <c r="A1764" t="s">
        <v>163</v>
      </c>
      <c r="B1764">
        <v>40</v>
      </c>
      <c r="C1764">
        <v>55.987675505600002</v>
      </c>
      <c r="D1764">
        <v>4</v>
      </c>
      <c r="E1764" t="s">
        <v>257</v>
      </c>
      <c r="F1764">
        <f>IF(Table1[[#This Row],[Tumor Volume (mm3)]]=45,0,C1764-C1763)</f>
        <v>0.79493911389999994</v>
      </c>
    </row>
    <row r="1765" spans="1:6" hidden="1" x14ac:dyDescent="0.35">
      <c r="A1765" t="s">
        <v>163</v>
      </c>
      <c r="B1765">
        <v>45</v>
      </c>
      <c r="C1765">
        <v>58.6349714869</v>
      </c>
      <c r="D1765">
        <v>4</v>
      </c>
      <c r="E1765" t="s">
        <v>257</v>
      </c>
      <c r="F1765">
        <f>IF(Table1[[#This Row],[Tumor Volume (mm3)]]=45,0,C1765-C1764)</f>
        <v>2.6472959812999974</v>
      </c>
    </row>
    <row r="1766" spans="1:6" hidden="1" x14ac:dyDescent="0.35">
      <c r="A1766" t="s">
        <v>173</v>
      </c>
      <c r="B1766">
        <v>0</v>
      </c>
      <c r="C1766">
        <v>45</v>
      </c>
      <c r="D1766">
        <v>0</v>
      </c>
      <c r="E1766" t="s">
        <v>258</v>
      </c>
      <c r="F1766">
        <f>IF(Table1[[#This Row],[Tumor Volume (mm3)]]=45,0,C1766-C1765)</f>
        <v>0</v>
      </c>
    </row>
    <row r="1767" spans="1:6" hidden="1" x14ac:dyDescent="0.35">
      <c r="A1767" t="s">
        <v>173</v>
      </c>
      <c r="B1767">
        <v>5</v>
      </c>
      <c r="C1767">
        <v>45.671104424699998</v>
      </c>
      <c r="D1767">
        <v>1</v>
      </c>
      <c r="E1767" t="s">
        <v>258</v>
      </c>
      <c r="F1767">
        <f>IF(Table1[[#This Row],[Tumor Volume (mm3)]]=45,0,C1767-C1766)</f>
        <v>0.67110442469999754</v>
      </c>
    </row>
    <row r="1768" spans="1:6" hidden="1" x14ac:dyDescent="0.35">
      <c r="A1768" t="s">
        <v>173</v>
      </c>
      <c r="B1768">
        <v>10</v>
      </c>
      <c r="C1768">
        <v>48.9837166792</v>
      </c>
      <c r="D1768">
        <v>1</v>
      </c>
      <c r="E1768" t="s">
        <v>258</v>
      </c>
      <c r="F1768">
        <f>IF(Table1[[#This Row],[Tumor Volume (mm3)]]=45,0,C1768-C1767)</f>
        <v>3.312612254500003</v>
      </c>
    </row>
    <row r="1769" spans="1:6" hidden="1" x14ac:dyDescent="0.35">
      <c r="A1769" t="s">
        <v>173</v>
      </c>
      <c r="B1769">
        <v>15</v>
      </c>
      <c r="C1769">
        <v>49.694665333899998</v>
      </c>
      <c r="D1769">
        <v>1</v>
      </c>
      <c r="E1769" t="s">
        <v>258</v>
      </c>
      <c r="F1769">
        <f>IF(Table1[[#This Row],[Tumor Volume (mm3)]]=45,0,C1769-C1768)</f>
        <v>0.71094865469999746</v>
      </c>
    </row>
    <row r="1770" spans="1:6" hidden="1" x14ac:dyDescent="0.35">
      <c r="A1770" t="s">
        <v>173</v>
      </c>
      <c r="B1770">
        <v>20</v>
      </c>
      <c r="C1770">
        <v>51.914909680500003</v>
      </c>
      <c r="D1770">
        <v>2</v>
      </c>
      <c r="E1770" t="s">
        <v>258</v>
      </c>
      <c r="F1770">
        <f>IF(Table1[[#This Row],[Tumor Volume (mm3)]]=45,0,C1770-C1769)</f>
        <v>2.2202443466000048</v>
      </c>
    </row>
    <row r="1771" spans="1:6" hidden="1" x14ac:dyDescent="0.35">
      <c r="A1771" t="s">
        <v>173</v>
      </c>
      <c r="B1771">
        <v>25</v>
      </c>
      <c r="C1771">
        <v>54.041333258199998</v>
      </c>
      <c r="D1771">
        <v>2</v>
      </c>
      <c r="E1771" t="s">
        <v>258</v>
      </c>
      <c r="F1771">
        <f>IF(Table1[[#This Row],[Tumor Volume (mm3)]]=45,0,C1771-C1770)</f>
        <v>2.1264235776999953</v>
      </c>
    </row>
    <row r="1772" spans="1:6" hidden="1" x14ac:dyDescent="0.35">
      <c r="A1772" t="s">
        <v>173</v>
      </c>
      <c r="B1772">
        <v>30</v>
      </c>
      <c r="C1772">
        <v>55.445154831499998</v>
      </c>
      <c r="D1772">
        <v>2</v>
      </c>
      <c r="E1772" t="s">
        <v>258</v>
      </c>
      <c r="F1772">
        <f>IF(Table1[[#This Row],[Tumor Volume (mm3)]]=45,0,C1772-C1771)</f>
        <v>1.4038215733000001</v>
      </c>
    </row>
    <row r="1773" spans="1:6" hidden="1" x14ac:dyDescent="0.35">
      <c r="A1773" t="s">
        <v>173</v>
      </c>
      <c r="B1773">
        <v>35</v>
      </c>
      <c r="C1773">
        <v>56.796566652599999</v>
      </c>
      <c r="D1773">
        <v>2</v>
      </c>
      <c r="E1773" t="s">
        <v>258</v>
      </c>
      <c r="F1773">
        <f>IF(Table1[[#This Row],[Tumor Volume (mm3)]]=45,0,C1773-C1772)</f>
        <v>1.351411821100001</v>
      </c>
    </row>
    <row r="1774" spans="1:6" hidden="1" x14ac:dyDescent="0.35">
      <c r="A1774" t="s">
        <v>173</v>
      </c>
      <c r="B1774">
        <v>40</v>
      </c>
      <c r="C1774">
        <v>59.555684656300002</v>
      </c>
      <c r="D1774">
        <v>2</v>
      </c>
      <c r="E1774" t="s">
        <v>258</v>
      </c>
      <c r="F1774">
        <f>IF(Table1[[#This Row],[Tumor Volume (mm3)]]=45,0,C1774-C1773)</f>
        <v>2.7591180037000029</v>
      </c>
    </row>
    <row r="1775" spans="1:6" hidden="1" x14ac:dyDescent="0.35">
      <c r="A1775" t="s">
        <v>173</v>
      </c>
      <c r="B1775">
        <v>45</v>
      </c>
      <c r="C1775">
        <v>61.386660315199997</v>
      </c>
      <c r="D1775">
        <v>3</v>
      </c>
      <c r="E1775" t="s">
        <v>258</v>
      </c>
      <c r="F1775">
        <f>IF(Table1[[#This Row],[Tumor Volume (mm3)]]=45,0,C1775-C1774)</f>
        <v>1.8309756588999946</v>
      </c>
    </row>
    <row r="1776" spans="1:6" hidden="1" x14ac:dyDescent="0.35">
      <c r="A1776" t="s">
        <v>17</v>
      </c>
      <c r="B1776">
        <v>0</v>
      </c>
      <c r="C1776">
        <v>45</v>
      </c>
      <c r="D1776">
        <v>0</v>
      </c>
      <c r="E1776" t="s">
        <v>264</v>
      </c>
      <c r="F1776">
        <f>IF(Table1[[#This Row],[Tumor Volume (mm3)]]=45,0,C1776-C1775)</f>
        <v>0</v>
      </c>
    </row>
    <row r="1777" spans="1:6" hidden="1" x14ac:dyDescent="0.35">
      <c r="A1777" t="s">
        <v>17</v>
      </c>
      <c r="B1777">
        <v>5</v>
      </c>
      <c r="C1777">
        <v>46.078233754800003</v>
      </c>
      <c r="D1777">
        <v>0</v>
      </c>
      <c r="E1777" t="s">
        <v>264</v>
      </c>
      <c r="F1777">
        <f>IF(Table1[[#This Row],[Tumor Volume (mm3)]]=45,0,C1777-C1776)</f>
        <v>1.0782337548000029</v>
      </c>
    </row>
    <row r="1778" spans="1:6" hidden="1" x14ac:dyDescent="0.35">
      <c r="A1778" t="s">
        <v>17</v>
      </c>
      <c r="B1778">
        <v>10</v>
      </c>
      <c r="C1778">
        <v>50.260694411199999</v>
      </c>
      <c r="D1778">
        <v>0</v>
      </c>
      <c r="E1778" t="s">
        <v>264</v>
      </c>
      <c r="F1778">
        <f>IF(Table1[[#This Row],[Tumor Volume (mm3)]]=45,0,C1778-C1777)</f>
        <v>4.1824606563999964</v>
      </c>
    </row>
    <row r="1779" spans="1:6" hidden="1" x14ac:dyDescent="0.35">
      <c r="A1779" t="s">
        <v>17</v>
      </c>
      <c r="B1779">
        <v>15</v>
      </c>
      <c r="C1779">
        <v>51.973768639600003</v>
      </c>
      <c r="D1779">
        <v>0</v>
      </c>
      <c r="E1779" t="s">
        <v>264</v>
      </c>
      <c r="F1779">
        <f>IF(Table1[[#This Row],[Tumor Volume (mm3)]]=45,0,C1779-C1778)</f>
        <v>1.7130742284000036</v>
      </c>
    </row>
    <row r="1780" spans="1:6" hidden="1" x14ac:dyDescent="0.35">
      <c r="A1780" t="s">
        <v>17</v>
      </c>
      <c r="B1780">
        <v>20</v>
      </c>
      <c r="C1780">
        <v>52.556065747799998</v>
      </c>
      <c r="D1780">
        <v>0</v>
      </c>
      <c r="E1780" t="s">
        <v>264</v>
      </c>
      <c r="F1780">
        <f>IF(Table1[[#This Row],[Tumor Volume (mm3)]]=45,0,C1780-C1779)</f>
        <v>0.58229710819999525</v>
      </c>
    </row>
    <row r="1781" spans="1:6" hidden="1" x14ac:dyDescent="0.35">
      <c r="A1781" t="s">
        <v>17</v>
      </c>
      <c r="B1781">
        <v>25</v>
      </c>
      <c r="C1781">
        <v>53.726101300700002</v>
      </c>
      <c r="D1781">
        <v>0</v>
      </c>
      <c r="E1781" t="s">
        <v>264</v>
      </c>
      <c r="F1781">
        <f>IF(Table1[[#This Row],[Tumor Volume (mm3)]]=45,0,C1781-C1780)</f>
        <v>1.1700355529000035</v>
      </c>
    </row>
    <row r="1782" spans="1:6" hidden="1" x14ac:dyDescent="0.35">
      <c r="A1782" t="s">
        <v>37</v>
      </c>
      <c r="B1782">
        <v>0</v>
      </c>
      <c r="C1782">
        <v>45</v>
      </c>
      <c r="D1782">
        <v>0</v>
      </c>
      <c r="E1782" t="s">
        <v>256</v>
      </c>
      <c r="F1782">
        <f>IF(Table1[[#This Row],[Tumor Volume (mm3)]]=45,0,C1782-C1781)</f>
        <v>0</v>
      </c>
    </row>
    <row r="1783" spans="1:6" hidden="1" x14ac:dyDescent="0.35">
      <c r="A1783" t="s">
        <v>37</v>
      </c>
      <c r="B1783">
        <v>5</v>
      </c>
      <c r="C1783">
        <v>48.284970156200004</v>
      </c>
      <c r="D1783">
        <v>0</v>
      </c>
      <c r="E1783" t="s">
        <v>256</v>
      </c>
      <c r="F1783">
        <f>IF(Table1[[#This Row],[Tumor Volume (mm3)]]=45,0,C1783-C1782)</f>
        <v>3.2849701562000035</v>
      </c>
    </row>
    <row r="1784" spans="1:6" hidden="1" x14ac:dyDescent="0.35">
      <c r="A1784" t="s">
        <v>37</v>
      </c>
      <c r="B1784">
        <v>10</v>
      </c>
      <c r="C1784">
        <v>49.112399097699999</v>
      </c>
      <c r="D1784">
        <v>1</v>
      </c>
      <c r="E1784" t="s">
        <v>256</v>
      </c>
      <c r="F1784">
        <f>IF(Table1[[#This Row],[Tumor Volume (mm3)]]=45,0,C1784-C1783)</f>
        <v>0.82742894149999557</v>
      </c>
    </row>
    <row r="1785" spans="1:6" hidden="1" x14ac:dyDescent="0.35">
      <c r="A1785" t="s">
        <v>37</v>
      </c>
      <c r="B1785">
        <v>15</v>
      </c>
      <c r="C1785">
        <v>51.523068431699997</v>
      </c>
      <c r="D1785">
        <v>1</v>
      </c>
      <c r="E1785" t="s">
        <v>256</v>
      </c>
      <c r="F1785">
        <f>IF(Table1[[#This Row],[Tumor Volume (mm3)]]=45,0,C1785-C1784)</f>
        <v>2.4106693339999978</v>
      </c>
    </row>
    <row r="1786" spans="1:6" hidden="1" x14ac:dyDescent="0.35">
      <c r="A1786" t="s">
        <v>37</v>
      </c>
      <c r="B1786">
        <v>20</v>
      </c>
      <c r="C1786">
        <v>54.5710760706</v>
      </c>
      <c r="D1786">
        <v>1</v>
      </c>
      <c r="E1786" t="s">
        <v>256</v>
      </c>
      <c r="F1786">
        <f>IF(Table1[[#This Row],[Tumor Volume (mm3)]]=45,0,C1786-C1785)</f>
        <v>3.0480076389000033</v>
      </c>
    </row>
    <row r="1787" spans="1:6" hidden="1" x14ac:dyDescent="0.35">
      <c r="A1787" t="s">
        <v>37</v>
      </c>
      <c r="B1787">
        <v>25</v>
      </c>
      <c r="C1787">
        <v>56.176384515800002</v>
      </c>
      <c r="D1787">
        <v>1</v>
      </c>
      <c r="E1787" t="s">
        <v>256</v>
      </c>
      <c r="F1787">
        <f>IF(Table1[[#This Row],[Tumor Volume (mm3)]]=45,0,C1787-C1786)</f>
        <v>1.6053084452000022</v>
      </c>
    </row>
    <row r="1788" spans="1:6" hidden="1" x14ac:dyDescent="0.35">
      <c r="A1788" t="s">
        <v>37</v>
      </c>
      <c r="B1788">
        <v>30</v>
      </c>
      <c r="C1788">
        <v>59.412537239999999</v>
      </c>
      <c r="D1788">
        <v>2</v>
      </c>
      <c r="E1788" t="s">
        <v>256</v>
      </c>
      <c r="F1788">
        <f>IF(Table1[[#This Row],[Tumor Volume (mm3)]]=45,0,C1788-C1787)</f>
        <v>3.2361527241999966</v>
      </c>
    </row>
    <row r="1789" spans="1:6" hidden="1" x14ac:dyDescent="0.35">
      <c r="A1789" t="s">
        <v>37</v>
      </c>
      <c r="B1789">
        <v>35</v>
      </c>
      <c r="C1789">
        <v>61.730195616400003</v>
      </c>
      <c r="D1789">
        <v>2</v>
      </c>
      <c r="E1789" t="s">
        <v>256</v>
      </c>
      <c r="F1789">
        <f>IF(Table1[[#This Row],[Tumor Volume (mm3)]]=45,0,C1789-C1788)</f>
        <v>2.3176583764000043</v>
      </c>
    </row>
    <row r="1790" spans="1:6" hidden="1" x14ac:dyDescent="0.35">
      <c r="A1790" t="s">
        <v>37</v>
      </c>
      <c r="B1790">
        <v>40</v>
      </c>
      <c r="C1790">
        <v>63.620679582500003</v>
      </c>
      <c r="D1790">
        <v>2</v>
      </c>
      <c r="E1790" t="s">
        <v>256</v>
      </c>
      <c r="F1790">
        <f>IF(Table1[[#This Row],[Tumor Volume (mm3)]]=45,0,C1790-C1789)</f>
        <v>1.8904839660999997</v>
      </c>
    </row>
    <row r="1791" spans="1:6" hidden="1" x14ac:dyDescent="0.35">
      <c r="A1791" t="s">
        <v>37</v>
      </c>
      <c r="B1791">
        <v>45</v>
      </c>
      <c r="C1791">
        <v>67.685568622999995</v>
      </c>
      <c r="D1791">
        <v>3</v>
      </c>
      <c r="E1791" t="s">
        <v>256</v>
      </c>
      <c r="F1791">
        <f>IF(Table1[[#This Row],[Tumor Volume (mm3)]]=45,0,C1791-C1790)</f>
        <v>4.0648890404999918</v>
      </c>
    </row>
    <row r="1792" spans="1:6" hidden="1" x14ac:dyDescent="0.35">
      <c r="A1792" t="s">
        <v>16</v>
      </c>
      <c r="B1792">
        <v>0</v>
      </c>
      <c r="C1792">
        <v>45</v>
      </c>
      <c r="D1792">
        <v>0</v>
      </c>
      <c r="E1792" t="s">
        <v>262</v>
      </c>
      <c r="F1792">
        <f>IF(Table1[[#This Row],[Tumor Volume (mm3)]]=45,0,C1792-C1791)</f>
        <v>0</v>
      </c>
    </row>
    <row r="1793" spans="1:6" hidden="1" x14ac:dyDescent="0.35">
      <c r="A1793" t="s">
        <v>16</v>
      </c>
      <c r="B1793">
        <v>5</v>
      </c>
      <c r="C1793">
        <v>46.79983867</v>
      </c>
      <c r="D1793">
        <v>0</v>
      </c>
      <c r="E1793" t="s">
        <v>262</v>
      </c>
      <c r="F1793">
        <f>IF(Table1[[#This Row],[Tumor Volume (mm3)]]=45,0,C1793-C1792)</f>
        <v>1.7998386699999998</v>
      </c>
    </row>
    <row r="1794" spans="1:6" hidden="1" x14ac:dyDescent="0.35">
      <c r="A1794" t="s">
        <v>16</v>
      </c>
      <c r="B1794">
        <v>10</v>
      </c>
      <c r="C1794">
        <v>48.081806779399997</v>
      </c>
      <c r="D1794">
        <v>1</v>
      </c>
      <c r="E1794" t="s">
        <v>262</v>
      </c>
      <c r="F1794">
        <f>IF(Table1[[#This Row],[Tumor Volume (mm3)]]=45,0,C1794-C1793)</f>
        <v>1.2819681093999975</v>
      </c>
    </row>
    <row r="1795" spans="1:6" hidden="1" x14ac:dyDescent="0.35">
      <c r="A1795" t="s">
        <v>16</v>
      </c>
      <c r="B1795">
        <v>15</v>
      </c>
      <c r="C1795">
        <v>50.196152242399997</v>
      </c>
      <c r="D1795">
        <v>2</v>
      </c>
      <c r="E1795" t="s">
        <v>262</v>
      </c>
      <c r="F1795">
        <f>IF(Table1[[#This Row],[Tumor Volume (mm3)]]=45,0,C1795-C1794)</f>
        <v>2.1143454629999994</v>
      </c>
    </row>
    <row r="1796" spans="1:6" hidden="1" x14ac:dyDescent="0.35">
      <c r="A1796" t="s">
        <v>16</v>
      </c>
      <c r="B1796">
        <v>20</v>
      </c>
      <c r="C1796">
        <v>50.729581739300002</v>
      </c>
      <c r="D1796">
        <v>3</v>
      </c>
      <c r="E1796" t="s">
        <v>262</v>
      </c>
      <c r="F1796">
        <f>IF(Table1[[#This Row],[Tumor Volume (mm3)]]=45,0,C1796-C1795)</f>
        <v>0.53342949690000552</v>
      </c>
    </row>
    <row r="1797" spans="1:6" hidden="1" x14ac:dyDescent="0.35">
      <c r="A1797" t="s">
        <v>16</v>
      </c>
      <c r="B1797">
        <v>25</v>
      </c>
      <c r="C1797">
        <v>54.437561723000002</v>
      </c>
      <c r="D1797">
        <v>4</v>
      </c>
      <c r="E1797" t="s">
        <v>262</v>
      </c>
      <c r="F1797">
        <f>IF(Table1[[#This Row],[Tumor Volume (mm3)]]=45,0,C1797-C1796)</f>
        <v>3.7079799836999996</v>
      </c>
    </row>
    <row r="1798" spans="1:6" hidden="1" x14ac:dyDescent="0.35">
      <c r="A1798" t="s">
        <v>16</v>
      </c>
      <c r="B1798">
        <v>30</v>
      </c>
      <c r="C1798">
        <v>58.582676341800003</v>
      </c>
      <c r="D1798">
        <v>4</v>
      </c>
      <c r="E1798" t="s">
        <v>262</v>
      </c>
      <c r="F1798">
        <f>IF(Table1[[#This Row],[Tumor Volume (mm3)]]=45,0,C1798-C1797)</f>
        <v>4.145114618800001</v>
      </c>
    </row>
    <row r="1799" spans="1:6" hidden="1" x14ac:dyDescent="0.35">
      <c r="A1799" t="s">
        <v>16</v>
      </c>
      <c r="B1799">
        <v>35</v>
      </c>
      <c r="C1799">
        <v>59.603558210899998</v>
      </c>
      <c r="D1799">
        <v>4</v>
      </c>
      <c r="E1799" t="s">
        <v>262</v>
      </c>
      <c r="F1799">
        <f>IF(Table1[[#This Row],[Tumor Volume (mm3)]]=45,0,C1799-C1798)</f>
        <v>1.0208818690999948</v>
      </c>
    </row>
    <row r="1800" spans="1:6" hidden="1" x14ac:dyDescent="0.35">
      <c r="A1800" t="s">
        <v>16</v>
      </c>
      <c r="B1800">
        <v>40</v>
      </c>
      <c r="C1800">
        <v>60.914176270200002</v>
      </c>
      <c r="D1800">
        <v>4</v>
      </c>
      <c r="E1800" t="s">
        <v>262</v>
      </c>
      <c r="F1800">
        <f>IF(Table1[[#This Row],[Tumor Volume (mm3)]]=45,0,C1800-C1799)</f>
        <v>1.3106180593000047</v>
      </c>
    </row>
    <row r="1801" spans="1:6" hidden="1" x14ac:dyDescent="0.35">
      <c r="A1801" t="s">
        <v>16</v>
      </c>
      <c r="B1801">
        <v>45</v>
      </c>
      <c r="C1801">
        <v>62.909440620300003</v>
      </c>
      <c r="D1801">
        <v>4</v>
      </c>
      <c r="E1801" t="s">
        <v>262</v>
      </c>
      <c r="F1801">
        <f>IF(Table1[[#This Row],[Tumor Volume (mm3)]]=45,0,C1801-C1800)</f>
        <v>1.9952643501000011</v>
      </c>
    </row>
    <row r="1802" spans="1:6" hidden="1" x14ac:dyDescent="0.35">
      <c r="A1802" t="s">
        <v>69</v>
      </c>
      <c r="B1802">
        <v>0</v>
      </c>
      <c r="C1802">
        <v>45</v>
      </c>
      <c r="D1802">
        <v>0</v>
      </c>
      <c r="E1802" t="s">
        <v>261</v>
      </c>
      <c r="F1802">
        <f>IF(Table1[[#This Row],[Tumor Volume (mm3)]]=45,0,C1802-C1801)</f>
        <v>0</v>
      </c>
    </row>
    <row r="1803" spans="1:6" hidden="1" x14ac:dyDescent="0.35">
      <c r="A1803" t="s">
        <v>69</v>
      </c>
      <c r="B1803">
        <v>5</v>
      </c>
      <c r="C1803">
        <v>45.877544937700002</v>
      </c>
      <c r="D1803">
        <v>0</v>
      </c>
      <c r="E1803" t="s">
        <v>261</v>
      </c>
      <c r="F1803">
        <f>IF(Table1[[#This Row],[Tumor Volume (mm3)]]=45,0,C1803-C1802)</f>
        <v>0.87754493770000153</v>
      </c>
    </row>
    <row r="1804" spans="1:6" hidden="1" x14ac:dyDescent="0.35">
      <c r="A1804" t="s">
        <v>69</v>
      </c>
      <c r="B1804">
        <v>10</v>
      </c>
      <c r="C1804">
        <v>46.378092482200003</v>
      </c>
      <c r="D1804">
        <v>0</v>
      </c>
      <c r="E1804" t="s">
        <v>261</v>
      </c>
      <c r="F1804">
        <f>IF(Table1[[#This Row],[Tumor Volume (mm3)]]=45,0,C1804-C1803)</f>
        <v>0.50054754450000161</v>
      </c>
    </row>
    <row r="1805" spans="1:6" hidden="1" x14ac:dyDescent="0.35">
      <c r="A1805" t="s">
        <v>69</v>
      </c>
      <c r="B1805">
        <v>15</v>
      </c>
      <c r="C1805">
        <v>44.183450922399999</v>
      </c>
      <c r="D1805">
        <v>0</v>
      </c>
      <c r="E1805" t="s">
        <v>261</v>
      </c>
      <c r="F1805">
        <f>IF(Table1[[#This Row],[Tumor Volume (mm3)]]=45,0,C1805-C1804)</f>
        <v>-2.1946415598000044</v>
      </c>
    </row>
    <row r="1806" spans="1:6" hidden="1" x14ac:dyDescent="0.35">
      <c r="A1806" t="s">
        <v>160</v>
      </c>
      <c r="B1806">
        <v>0</v>
      </c>
      <c r="C1806">
        <v>45</v>
      </c>
      <c r="D1806">
        <v>0</v>
      </c>
      <c r="E1806" t="s">
        <v>257</v>
      </c>
      <c r="F1806">
        <f>IF(Table1[[#This Row],[Tumor Volume (mm3)]]=45,0,C1806-C1805)</f>
        <v>0</v>
      </c>
    </row>
    <row r="1807" spans="1:6" hidden="1" x14ac:dyDescent="0.35">
      <c r="A1807" t="s">
        <v>160</v>
      </c>
      <c r="B1807">
        <v>5</v>
      </c>
      <c r="C1807">
        <v>48.641078179899999</v>
      </c>
      <c r="D1807">
        <v>1</v>
      </c>
      <c r="E1807" t="s">
        <v>257</v>
      </c>
      <c r="F1807">
        <f>IF(Table1[[#This Row],[Tumor Volume (mm3)]]=45,0,C1807-C1806)</f>
        <v>3.6410781798999992</v>
      </c>
    </row>
    <row r="1808" spans="1:6" hidden="1" x14ac:dyDescent="0.35">
      <c r="A1808" t="s">
        <v>160</v>
      </c>
      <c r="B1808">
        <v>10</v>
      </c>
      <c r="C1808">
        <v>52.2889340897</v>
      </c>
      <c r="D1808">
        <v>1</v>
      </c>
      <c r="E1808" t="s">
        <v>257</v>
      </c>
      <c r="F1808">
        <f>IF(Table1[[#This Row],[Tumor Volume (mm3)]]=45,0,C1808-C1807)</f>
        <v>3.6478559098000005</v>
      </c>
    </row>
    <row r="1809" spans="1:6" hidden="1" x14ac:dyDescent="0.35">
      <c r="A1809" t="s">
        <v>160</v>
      </c>
      <c r="B1809">
        <v>15</v>
      </c>
      <c r="C1809">
        <v>53.610405845000003</v>
      </c>
      <c r="D1809">
        <v>1</v>
      </c>
      <c r="E1809" t="s">
        <v>257</v>
      </c>
      <c r="F1809">
        <f>IF(Table1[[#This Row],[Tumor Volume (mm3)]]=45,0,C1809-C1808)</f>
        <v>1.3214717553000028</v>
      </c>
    </row>
    <row r="1810" spans="1:6" hidden="1" x14ac:dyDescent="0.35">
      <c r="A1810" t="s">
        <v>160</v>
      </c>
      <c r="B1810">
        <v>20</v>
      </c>
      <c r="C1810">
        <v>56.8488501637</v>
      </c>
      <c r="D1810">
        <v>1</v>
      </c>
      <c r="E1810" t="s">
        <v>257</v>
      </c>
      <c r="F1810">
        <f>IF(Table1[[#This Row],[Tumor Volume (mm3)]]=45,0,C1810-C1809)</f>
        <v>3.2384443186999974</v>
      </c>
    </row>
    <row r="1811" spans="1:6" hidden="1" x14ac:dyDescent="0.35">
      <c r="A1811" t="s">
        <v>160</v>
      </c>
      <c r="B1811">
        <v>25</v>
      </c>
      <c r="C1811">
        <v>57.826975977099998</v>
      </c>
      <c r="D1811">
        <v>1</v>
      </c>
      <c r="E1811" t="s">
        <v>257</v>
      </c>
      <c r="F1811">
        <f>IF(Table1[[#This Row],[Tumor Volume (mm3)]]=45,0,C1811-C1810)</f>
        <v>0.97812581339999838</v>
      </c>
    </row>
    <row r="1812" spans="1:6" hidden="1" x14ac:dyDescent="0.35">
      <c r="A1812" t="s">
        <v>160</v>
      </c>
      <c r="B1812">
        <v>30</v>
      </c>
      <c r="C1812">
        <v>59.374614516299999</v>
      </c>
      <c r="D1812">
        <v>1</v>
      </c>
      <c r="E1812" t="s">
        <v>257</v>
      </c>
      <c r="F1812">
        <f>IF(Table1[[#This Row],[Tumor Volume (mm3)]]=45,0,C1812-C1811)</f>
        <v>1.5476385392000012</v>
      </c>
    </row>
    <row r="1813" spans="1:6" hidden="1" x14ac:dyDescent="0.35">
      <c r="A1813" t="s">
        <v>160</v>
      </c>
      <c r="B1813">
        <v>35</v>
      </c>
      <c r="C1813">
        <v>61.888026776799997</v>
      </c>
      <c r="D1813">
        <v>1</v>
      </c>
      <c r="E1813" t="s">
        <v>257</v>
      </c>
      <c r="F1813">
        <f>IF(Table1[[#This Row],[Tumor Volume (mm3)]]=45,0,C1813-C1812)</f>
        <v>2.5134122604999973</v>
      </c>
    </row>
    <row r="1814" spans="1:6" hidden="1" x14ac:dyDescent="0.35">
      <c r="A1814" t="s">
        <v>160</v>
      </c>
      <c r="B1814">
        <v>40</v>
      </c>
      <c r="C1814">
        <v>65.971120174099994</v>
      </c>
      <c r="D1814">
        <v>1</v>
      </c>
      <c r="E1814" t="s">
        <v>257</v>
      </c>
      <c r="F1814">
        <f>IF(Table1[[#This Row],[Tumor Volume (mm3)]]=45,0,C1814-C1813)</f>
        <v>4.0830933972999972</v>
      </c>
    </row>
    <row r="1815" spans="1:6" hidden="1" x14ac:dyDescent="0.35">
      <c r="A1815" t="s">
        <v>160</v>
      </c>
      <c r="B1815">
        <v>45</v>
      </c>
      <c r="C1815">
        <v>66.842634533999998</v>
      </c>
      <c r="D1815">
        <v>1</v>
      </c>
      <c r="E1815" t="s">
        <v>257</v>
      </c>
      <c r="F1815">
        <f>IF(Table1[[#This Row],[Tumor Volume (mm3)]]=45,0,C1815-C1814)</f>
        <v>0.87151435990000437</v>
      </c>
    </row>
    <row r="1816" spans="1:6" hidden="1" x14ac:dyDescent="0.35">
      <c r="A1816" t="s">
        <v>29</v>
      </c>
      <c r="B1816">
        <v>0</v>
      </c>
      <c r="C1816">
        <v>45</v>
      </c>
      <c r="D1816">
        <v>0</v>
      </c>
      <c r="E1816" t="s">
        <v>264</v>
      </c>
      <c r="F1816">
        <f>IF(Table1[[#This Row],[Tumor Volume (mm3)]]=45,0,C1816-C1815)</f>
        <v>0</v>
      </c>
    </row>
    <row r="1817" spans="1:6" hidden="1" x14ac:dyDescent="0.35">
      <c r="A1817" t="s">
        <v>29</v>
      </c>
      <c r="B1817">
        <v>5</v>
      </c>
      <c r="C1817">
        <v>48.475002730900002</v>
      </c>
      <c r="D1817">
        <v>1</v>
      </c>
      <c r="E1817" t="s">
        <v>264</v>
      </c>
      <c r="F1817">
        <f>IF(Table1[[#This Row],[Tumor Volume (mm3)]]=45,0,C1817-C1816)</f>
        <v>3.4750027309000018</v>
      </c>
    </row>
    <row r="1818" spans="1:6" hidden="1" x14ac:dyDescent="0.35">
      <c r="A1818" t="s">
        <v>181</v>
      </c>
      <c r="B1818">
        <v>0</v>
      </c>
      <c r="C1818">
        <v>45</v>
      </c>
      <c r="D1818">
        <v>0</v>
      </c>
      <c r="E1818" t="s">
        <v>258</v>
      </c>
      <c r="F1818">
        <f>IF(Table1[[#This Row],[Tumor Volume (mm3)]]=45,0,C1818-C1817)</f>
        <v>0</v>
      </c>
    </row>
    <row r="1819" spans="1:6" hidden="1" x14ac:dyDescent="0.35">
      <c r="A1819" t="s">
        <v>181</v>
      </c>
      <c r="B1819">
        <v>5</v>
      </c>
      <c r="C1819">
        <v>46.422651759300003</v>
      </c>
      <c r="D1819">
        <v>1</v>
      </c>
      <c r="E1819" t="s">
        <v>258</v>
      </c>
      <c r="F1819">
        <f>IF(Table1[[#This Row],[Tumor Volume (mm3)]]=45,0,C1819-C1818)</f>
        <v>1.4226517593000025</v>
      </c>
    </row>
    <row r="1820" spans="1:6" hidden="1" x14ac:dyDescent="0.35">
      <c r="A1820" t="s">
        <v>181</v>
      </c>
      <c r="B1820">
        <v>10</v>
      </c>
      <c r="C1820">
        <v>48.015162605599997</v>
      </c>
      <c r="D1820">
        <v>1</v>
      </c>
      <c r="E1820" t="s">
        <v>258</v>
      </c>
      <c r="F1820">
        <f>IF(Table1[[#This Row],[Tumor Volume (mm3)]]=45,0,C1820-C1819)</f>
        <v>1.5925108462999944</v>
      </c>
    </row>
    <row r="1821" spans="1:6" hidden="1" x14ac:dyDescent="0.35">
      <c r="A1821" t="s">
        <v>181</v>
      </c>
      <c r="B1821">
        <v>15</v>
      </c>
      <c r="C1821">
        <v>52.761021138399997</v>
      </c>
      <c r="D1821">
        <v>2</v>
      </c>
      <c r="E1821" t="s">
        <v>258</v>
      </c>
      <c r="F1821">
        <f>IF(Table1[[#This Row],[Tumor Volume (mm3)]]=45,0,C1821-C1820)</f>
        <v>4.7458585327999998</v>
      </c>
    </row>
    <row r="1822" spans="1:6" hidden="1" x14ac:dyDescent="0.35">
      <c r="A1822" t="s">
        <v>181</v>
      </c>
      <c r="B1822">
        <v>20</v>
      </c>
      <c r="C1822">
        <v>55.025724335900001</v>
      </c>
      <c r="D1822">
        <v>2</v>
      </c>
      <c r="E1822" t="s">
        <v>258</v>
      </c>
      <c r="F1822">
        <f>IF(Table1[[#This Row],[Tumor Volume (mm3)]]=45,0,C1822-C1821)</f>
        <v>2.2647031975000047</v>
      </c>
    </row>
    <row r="1823" spans="1:6" hidden="1" x14ac:dyDescent="0.35">
      <c r="A1823" t="s">
        <v>181</v>
      </c>
      <c r="B1823">
        <v>25</v>
      </c>
      <c r="C1823">
        <v>58.335959012799997</v>
      </c>
      <c r="D1823">
        <v>3</v>
      </c>
      <c r="E1823" t="s">
        <v>258</v>
      </c>
      <c r="F1823">
        <f>IF(Table1[[#This Row],[Tumor Volume (mm3)]]=45,0,C1823-C1822)</f>
        <v>3.3102346768999951</v>
      </c>
    </row>
    <row r="1824" spans="1:6" hidden="1" x14ac:dyDescent="0.35">
      <c r="A1824" t="s">
        <v>181</v>
      </c>
      <c r="B1824">
        <v>30</v>
      </c>
      <c r="C1824">
        <v>61.071948864299998</v>
      </c>
      <c r="D1824">
        <v>3</v>
      </c>
      <c r="E1824" t="s">
        <v>258</v>
      </c>
      <c r="F1824">
        <f>IF(Table1[[#This Row],[Tumor Volume (mm3)]]=45,0,C1824-C1823)</f>
        <v>2.7359898515000012</v>
      </c>
    </row>
    <row r="1825" spans="1:6" hidden="1" x14ac:dyDescent="0.35">
      <c r="A1825" t="s">
        <v>181</v>
      </c>
      <c r="B1825">
        <v>35</v>
      </c>
      <c r="C1825">
        <v>63.430632212299997</v>
      </c>
      <c r="D1825">
        <v>3</v>
      </c>
      <c r="E1825" t="s">
        <v>258</v>
      </c>
      <c r="F1825">
        <f>IF(Table1[[#This Row],[Tumor Volume (mm3)]]=45,0,C1825-C1824)</f>
        <v>2.3586833479999996</v>
      </c>
    </row>
    <row r="1826" spans="1:6" hidden="1" x14ac:dyDescent="0.35">
      <c r="A1826" t="s">
        <v>181</v>
      </c>
      <c r="B1826">
        <v>40</v>
      </c>
      <c r="C1826">
        <v>64.251027613900007</v>
      </c>
      <c r="D1826">
        <v>4</v>
      </c>
      <c r="E1826" t="s">
        <v>258</v>
      </c>
      <c r="F1826">
        <f>IF(Table1[[#This Row],[Tumor Volume (mm3)]]=45,0,C1826-C1825)</f>
        <v>0.82039540160000968</v>
      </c>
    </row>
    <row r="1827" spans="1:6" hidden="1" x14ac:dyDescent="0.35">
      <c r="A1827" t="s">
        <v>181</v>
      </c>
      <c r="B1827">
        <v>45</v>
      </c>
      <c r="C1827">
        <v>68.594744975400005</v>
      </c>
      <c r="D1827">
        <v>4</v>
      </c>
      <c r="E1827" t="s">
        <v>258</v>
      </c>
      <c r="F1827">
        <f>IF(Table1[[#This Row],[Tumor Volume (mm3)]]=45,0,C1827-C1826)</f>
        <v>4.3437173614999978</v>
      </c>
    </row>
    <row r="1828" spans="1:6" hidden="1" x14ac:dyDescent="0.35">
      <c r="A1828" t="s">
        <v>243</v>
      </c>
      <c r="B1828">
        <v>0</v>
      </c>
      <c r="C1828">
        <v>45</v>
      </c>
      <c r="D1828">
        <v>0</v>
      </c>
      <c r="E1828" t="s">
        <v>265</v>
      </c>
      <c r="F1828">
        <f>IF(Table1[[#This Row],[Tumor Volume (mm3)]]=45,0,C1828-C1827)</f>
        <v>0</v>
      </c>
    </row>
    <row r="1829" spans="1:6" hidden="1" x14ac:dyDescent="0.35">
      <c r="A1829" t="s">
        <v>243</v>
      </c>
      <c r="B1829">
        <v>5</v>
      </c>
      <c r="C1829">
        <v>41.019913149700002</v>
      </c>
      <c r="D1829">
        <v>0</v>
      </c>
      <c r="E1829" t="s">
        <v>265</v>
      </c>
      <c r="F1829">
        <f>IF(Table1[[#This Row],[Tumor Volume (mm3)]]=45,0,C1829-C1828)</f>
        <v>-3.9800868502999975</v>
      </c>
    </row>
    <row r="1830" spans="1:6" hidden="1" x14ac:dyDescent="0.35">
      <c r="A1830" t="s">
        <v>243</v>
      </c>
      <c r="B1830">
        <v>10</v>
      </c>
      <c r="C1830">
        <v>41.630010257499997</v>
      </c>
      <c r="D1830">
        <v>1</v>
      </c>
      <c r="E1830" t="s">
        <v>265</v>
      </c>
      <c r="F1830">
        <f>IF(Table1[[#This Row],[Tumor Volume (mm3)]]=45,0,C1830-C1829)</f>
        <v>0.61009710779999438</v>
      </c>
    </row>
    <row r="1831" spans="1:6" hidden="1" x14ac:dyDescent="0.35">
      <c r="A1831" t="s">
        <v>243</v>
      </c>
      <c r="B1831">
        <v>15</v>
      </c>
      <c r="C1831">
        <v>42.283665122999999</v>
      </c>
      <c r="D1831">
        <v>1</v>
      </c>
      <c r="E1831" t="s">
        <v>265</v>
      </c>
      <c r="F1831">
        <f>IF(Table1[[#This Row],[Tumor Volume (mm3)]]=45,0,C1831-C1830)</f>
        <v>0.65365486550000185</v>
      </c>
    </row>
    <row r="1832" spans="1:6" hidden="1" x14ac:dyDescent="0.35">
      <c r="A1832" t="s">
        <v>243</v>
      </c>
      <c r="B1832">
        <v>20</v>
      </c>
      <c r="C1832">
        <v>40.716428152900001</v>
      </c>
      <c r="D1832">
        <v>2</v>
      </c>
      <c r="E1832" t="s">
        <v>265</v>
      </c>
      <c r="F1832">
        <f>IF(Table1[[#This Row],[Tumor Volume (mm3)]]=45,0,C1832-C1831)</f>
        <v>-1.567236970099998</v>
      </c>
    </row>
    <row r="1833" spans="1:6" hidden="1" x14ac:dyDescent="0.35">
      <c r="A1833" t="s">
        <v>243</v>
      </c>
      <c r="B1833">
        <v>25</v>
      </c>
      <c r="C1833">
        <v>38.992733903999998</v>
      </c>
      <c r="D1833">
        <v>2</v>
      </c>
      <c r="E1833" t="s">
        <v>265</v>
      </c>
      <c r="F1833">
        <f>IF(Table1[[#This Row],[Tumor Volume (mm3)]]=45,0,C1833-C1832)</f>
        <v>-1.7236942489000029</v>
      </c>
    </row>
    <row r="1834" spans="1:6" hidden="1" x14ac:dyDescent="0.35">
      <c r="A1834" t="s">
        <v>243</v>
      </c>
      <c r="B1834">
        <v>30</v>
      </c>
      <c r="C1834">
        <v>35.726023140000002</v>
      </c>
      <c r="D1834">
        <v>2</v>
      </c>
      <c r="E1834" t="s">
        <v>265</v>
      </c>
      <c r="F1834">
        <f>IF(Table1[[#This Row],[Tumor Volume (mm3)]]=45,0,C1834-C1833)</f>
        <v>-3.2667107639999955</v>
      </c>
    </row>
    <row r="1835" spans="1:6" hidden="1" x14ac:dyDescent="0.35">
      <c r="A1835" t="s">
        <v>243</v>
      </c>
      <c r="B1835">
        <v>35</v>
      </c>
      <c r="C1835">
        <v>36.327869599700001</v>
      </c>
      <c r="D1835">
        <v>2</v>
      </c>
      <c r="E1835" t="s">
        <v>265</v>
      </c>
      <c r="F1835">
        <f>IF(Table1[[#This Row],[Tumor Volume (mm3)]]=45,0,C1835-C1834)</f>
        <v>0.60184645969999906</v>
      </c>
    </row>
    <row r="1836" spans="1:6" hidden="1" x14ac:dyDescent="0.35">
      <c r="A1836" t="s">
        <v>243</v>
      </c>
      <c r="B1836">
        <v>40</v>
      </c>
      <c r="C1836">
        <v>31.475410755799999</v>
      </c>
      <c r="D1836">
        <v>2</v>
      </c>
      <c r="E1836" t="s">
        <v>265</v>
      </c>
      <c r="F1836">
        <f>IF(Table1[[#This Row],[Tumor Volume (mm3)]]=45,0,C1836-C1835)</f>
        <v>-4.8524588439000027</v>
      </c>
    </row>
    <row r="1837" spans="1:6" hidden="1" x14ac:dyDescent="0.35">
      <c r="A1837" t="s">
        <v>243</v>
      </c>
      <c r="B1837">
        <v>45</v>
      </c>
      <c r="C1837">
        <v>31.896238399800001</v>
      </c>
      <c r="D1837">
        <v>2</v>
      </c>
      <c r="E1837" t="s">
        <v>265</v>
      </c>
      <c r="F1837">
        <f>IF(Table1[[#This Row],[Tumor Volume (mm3)]]=45,0,C1837-C1836)</f>
        <v>0.42082764400000272</v>
      </c>
    </row>
    <row r="1838" spans="1:6" hidden="1" x14ac:dyDescent="0.35">
      <c r="A1838" t="s">
        <v>180</v>
      </c>
      <c r="B1838">
        <v>0</v>
      </c>
      <c r="C1838">
        <v>45</v>
      </c>
      <c r="D1838">
        <v>0</v>
      </c>
      <c r="E1838" t="s">
        <v>258</v>
      </c>
      <c r="F1838">
        <f>IF(Table1[[#This Row],[Tumor Volume (mm3)]]=45,0,C1838-C1837)</f>
        <v>0</v>
      </c>
    </row>
    <row r="1839" spans="1:6" hidden="1" x14ac:dyDescent="0.35">
      <c r="A1839" t="s">
        <v>180</v>
      </c>
      <c r="B1839">
        <v>5</v>
      </c>
      <c r="C1839">
        <v>46.735005922799999</v>
      </c>
      <c r="D1839">
        <v>1</v>
      </c>
      <c r="E1839" t="s">
        <v>258</v>
      </c>
      <c r="F1839">
        <f>IF(Table1[[#This Row],[Tumor Volume (mm3)]]=45,0,C1839-C1838)</f>
        <v>1.7350059227999992</v>
      </c>
    </row>
    <row r="1840" spans="1:6" hidden="1" x14ac:dyDescent="0.35">
      <c r="A1840" t="s">
        <v>180</v>
      </c>
      <c r="B1840">
        <v>10</v>
      </c>
      <c r="C1840">
        <v>49.522739551199997</v>
      </c>
      <c r="D1840">
        <v>1</v>
      </c>
      <c r="E1840" t="s">
        <v>258</v>
      </c>
      <c r="F1840">
        <f>IF(Table1[[#This Row],[Tumor Volume (mm3)]]=45,0,C1840-C1839)</f>
        <v>2.7877336283999981</v>
      </c>
    </row>
    <row r="1841" spans="1:6" hidden="1" x14ac:dyDescent="0.35">
      <c r="A1841" t="s">
        <v>180</v>
      </c>
      <c r="B1841">
        <v>15</v>
      </c>
      <c r="C1841">
        <v>50.806518558100002</v>
      </c>
      <c r="D1841">
        <v>1</v>
      </c>
      <c r="E1841" t="s">
        <v>258</v>
      </c>
      <c r="F1841">
        <f>IF(Table1[[#This Row],[Tumor Volume (mm3)]]=45,0,C1841-C1840)</f>
        <v>1.283779006900005</v>
      </c>
    </row>
    <row r="1842" spans="1:6" hidden="1" x14ac:dyDescent="0.35">
      <c r="A1842" t="s">
        <v>180</v>
      </c>
      <c r="B1842">
        <v>20</v>
      </c>
      <c r="C1842">
        <v>52.361982411600003</v>
      </c>
      <c r="D1842">
        <v>1</v>
      </c>
      <c r="E1842" t="s">
        <v>258</v>
      </c>
      <c r="F1842">
        <f>IF(Table1[[#This Row],[Tumor Volume (mm3)]]=45,0,C1842-C1841)</f>
        <v>1.5554638535000009</v>
      </c>
    </row>
    <row r="1843" spans="1:6" hidden="1" x14ac:dyDescent="0.35">
      <c r="A1843" t="s">
        <v>180</v>
      </c>
      <c r="B1843">
        <v>25</v>
      </c>
      <c r="C1843">
        <v>57.173538463</v>
      </c>
      <c r="D1843">
        <v>2</v>
      </c>
      <c r="E1843" t="s">
        <v>258</v>
      </c>
      <c r="F1843">
        <f>IF(Table1[[#This Row],[Tumor Volume (mm3)]]=45,0,C1843-C1842)</f>
        <v>4.8115560513999966</v>
      </c>
    </row>
    <row r="1844" spans="1:6" hidden="1" x14ac:dyDescent="0.35">
      <c r="A1844" t="s">
        <v>180</v>
      </c>
      <c r="B1844">
        <v>30</v>
      </c>
      <c r="C1844">
        <v>59.033275304100002</v>
      </c>
      <c r="D1844">
        <v>3</v>
      </c>
      <c r="E1844" t="s">
        <v>258</v>
      </c>
      <c r="F1844">
        <f>IF(Table1[[#This Row],[Tumor Volume (mm3)]]=45,0,C1844-C1843)</f>
        <v>1.8597368411000019</v>
      </c>
    </row>
    <row r="1845" spans="1:6" hidden="1" x14ac:dyDescent="0.35">
      <c r="A1845" t="s">
        <v>180</v>
      </c>
      <c r="B1845">
        <v>35</v>
      </c>
      <c r="C1845">
        <v>61.153139910599997</v>
      </c>
      <c r="D1845">
        <v>3</v>
      </c>
      <c r="E1845" t="s">
        <v>258</v>
      </c>
      <c r="F1845">
        <f>IF(Table1[[#This Row],[Tumor Volume (mm3)]]=45,0,C1845-C1844)</f>
        <v>2.1198646064999949</v>
      </c>
    </row>
    <row r="1846" spans="1:6" hidden="1" x14ac:dyDescent="0.35">
      <c r="A1846" t="s">
        <v>180</v>
      </c>
      <c r="B1846">
        <v>40</v>
      </c>
      <c r="C1846">
        <v>63.469549459900001</v>
      </c>
      <c r="D1846">
        <v>3</v>
      </c>
      <c r="E1846" t="s">
        <v>258</v>
      </c>
      <c r="F1846">
        <f>IF(Table1[[#This Row],[Tumor Volume (mm3)]]=45,0,C1846-C1845)</f>
        <v>2.3164095493000048</v>
      </c>
    </row>
    <row r="1847" spans="1:6" hidden="1" x14ac:dyDescent="0.35">
      <c r="A1847" t="s">
        <v>180</v>
      </c>
      <c r="B1847">
        <v>45</v>
      </c>
      <c r="C1847">
        <v>64.729836552799995</v>
      </c>
      <c r="D1847">
        <v>3</v>
      </c>
      <c r="E1847" t="s">
        <v>258</v>
      </c>
      <c r="F1847">
        <f>IF(Table1[[#This Row],[Tumor Volume (mm3)]]=45,0,C1847-C1846)</f>
        <v>1.2602870928999934</v>
      </c>
    </row>
    <row r="1848" spans="1:6" hidden="1" x14ac:dyDescent="0.35">
      <c r="A1848" t="s">
        <v>14</v>
      </c>
      <c r="B1848">
        <v>0</v>
      </c>
      <c r="C1848">
        <v>45</v>
      </c>
      <c r="D1848">
        <v>0</v>
      </c>
      <c r="E1848" t="s">
        <v>264</v>
      </c>
      <c r="F1848">
        <f>IF(Table1[[#This Row],[Tumor Volume (mm3)]]=45,0,C1848-C1847)</f>
        <v>0</v>
      </c>
    </row>
    <row r="1849" spans="1:6" hidden="1" x14ac:dyDescent="0.35">
      <c r="A1849" t="s">
        <v>14</v>
      </c>
      <c r="B1849">
        <v>5</v>
      </c>
      <c r="C1849">
        <v>46.129357058499998</v>
      </c>
      <c r="D1849">
        <v>1</v>
      </c>
      <c r="E1849" t="s">
        <v>264</v>
      </c>
      <c r="F1849">
        <f>IF(Table1[[#This Row],[Tumor Volume (mm3)]]=45,0,C1849-C1848)</f>
        <v>1.1293570584999983</v>
      </c>
    </row>
    <row r="1850" spans="1:6" x14ac:dyDescent="0.35">
      <c r="A1850" t="s">
        <v>112</v>
      </c>
      <c r="B1850">
        <v>0</v>
      </c>
      <c r="C1850">
        <v>45</v>
      </c>
      <c r="D1850">
        <v>0</v>
      </c>
      <c r="E1850" t="s">
        <v>259</v>
      </c>
      <c r="F1850">
        <f>IF(Table1[[#This Row],[Tumor Volume (mm3)]]=45,0,C1850-C1849)</f>
        <v>0</v>
      </c>
    </row>
    <row r="1851" spans="1:6" x14ac:dyDescent="0.35">
      <c r="A1851" t="s">
        <v>112</v>
      </c>
      <c r="B1851">
        <v>5</v>
      </c>
      <c r="C1851">
        <v>45.934712167000001</v>
      </c>
      <c r="D1851">
        <v>0</v>
      </c>
      <c r="E1851" t="s">
        <v>259</v>
      </c>
      <c r="F1851">
        <f>IF(Table1[[#This Row],[Tumor Volume (mm3)]]=45,0,C1851-C1850)</f>
        <v>0.9347121670000007</v>
      </c>
    </row>
    <row r="1852" spans="1:6" x14ac:dyDescent="0.35">
      <c r="A1852" t="s">
        <v>213</v>
      </c>
      <c r="B1852">
        <v>0</v>
      </c>
      <c r="C1852">
        <v>45</v>
      </c>
      <c r="D1852">
        <v>0</v>
      </c>
      <c r="E1852" t="s">
        <v>263</v>
      </c>
      <c r="F1852">
        <f>IF(Table1[[#This Row],[Tumor Volume (mm3)]]=45,0,C1852-C1851)</f>
        <v>0</v>
      </c>
    </row>
    <row r="1853" spans="1:6" x14ac:dyDescent="0.35">
      <c r="A1853" t="s">
        <v>213</v>
      </c>
      <c r="B1853">
        <v>5</v>
      </c>
      <c r="C1853">
        <v>47.115979632200002</v>
      </c>
      <c r="D1853">
        <v>0</v>
      </c>
      <c r="E1853" t="s">
        <v>263</v>
      </c>
      <c r="F1853">
        <f>IF(Table1[[#This Row],[Tumor Volume (mm3)]]=45,0,C1853-C1852)</f>
        <v>2.115979632200002</v>
      </c>
    </row>
    <row r="1854" spans="1:6" x14ac:dyDescent="0.35">
      <c r="A1854" t="s">
        <v>213</v>
      </c>
      <c r="B1854">
        <v>10</v>
      </c>
      <c r="C1854">
        <v>48.710661471199998</v>
      </c>
      <c r="D1854">
        <v>0</v>
      </c>
      <c r="E1854" t="s">
        <v>263</v>
      </c>
      <c r="F1854">
        <f>IF(Table1[[#This Row],[Tumor Volume (mm3)]]=45,0,C1854-C1853)</f>
        <v>1.5946818389999962</v>
      </c>
    </row>
    <row r="1855" spans="1:6" hidden="1" x14ac:dyDescent="0.35">
      <c r="A1855" t="s">
        <v>84</v>
      </c>
      <c r="B1855">
        <v>0</v>
      </c>
      <c r="C1855">
        <v>45</v>
      </c>
      <c r="D1855">
        <v>0</v>
      </c>
      <c r="E1855" t="s">
        <v>261</v>
      </c>
      <c r="F1855">
        <f>IF(Table1[[#This Row],[Tumor Volume (mm3)]]=45,0,C1855-C1854)</f>
        <v>0</v>
      </c>
    </row>
    <row r="1856" spans="1:6" hidden="1" x14ac:dyDescent="0.35">
      <c r="A1856" t="s">
        <v>84</v>
      </c>
      <c r="B1856">
        <v>5</v>
      </c>
      <c r="C1856">
        <v>42.188786619699997</v>
      </c>
      <c r="D1856">
        <v>0</v>
      </c>
      <c r="E1856" t="s">
        <v>261</v>
      </c>
      <c r="F1856">
        <f>IF(Table1[[#This Row],[Tumor Volume (mm3)]]=45,0,C1856-C1855)</f>
        <v>-2.8112133803000035</v>
      </c>
    </row>
    <row r="1857" spans="1:6" hidden="1" x14ac:dyDescent="0.35">
      <c r="A1857" t="s">
        <v>84</v>
      </c>
      <c r="B1857">
        <v>10</v>
      </c>
      <c r="C1857">
        <v>42.9521184289</v>
      </c>
      <c r="D1857">
        <v>0</v>
      </c>
      <c r="E1857" t="s">
        <v>261</v>
      </c>
      <c r="F1857">
        <f>IF(Table1[[#This Row],[Tumor Volume (mm3)]]=45,0,C1857-C1856)</f>
        <v>0.76333180920000387</v>
      </c>
    </row>
    <row r="1858" spans="1:6" hidden="1" x14ac:dyDescent="0.35">
      <c r="A1858" t="s">
        <v>84</v>
      </c>
      <c r="B1858">
        <v>15</v>
      </c>
      <c r="C1858">
        <v>38.688516071700001</v>
      </c>
      <c r="D1858">
        <v>0</v>
      </c>
      <c r="E1858" t="s">
        <v>261</v>
      </c>
      <c r="F1858">
        <f>IF(Table1[[#This Row],[Tumor Volume (mm3)]]=45,0,C1858-C1857)</f>
        <v>-4.2636023571999999</v>
      </c>
    </row>
    <row r="1859" spans="1:6" hidden="1" x14ac:dyDescent="0.35">
      <c r="A1859" t="s">
        <v>84</v>
      </c>
      <c r="B1859">
        <v>20</v>
      </c>
      <c r="C1859">
        <v>36.890016346800003</v>
      </c>
      <c r="D1859">
        <v>0</v>
      </c>
      <c r="E1859" t="s">
        <v>261</v>
      </c>
      <c r="F1859">
        <f>IF(Table1[[#This Row],[Tumor Volume (mm3)]]=45,0,C1859-C1858)</f>
        <v>-1.7984997248999974</v>
      </c>
    </row>
    <row r="1860" spans="1:6" hidden="1" x14ac:dyDescent="0.35">
      <c r="A1860" t="s">
        <v>84</v>
      </c>
      <c r="B1860">
        <v>25</v>
      </c>
      <c r="C1860">
        <v>37.414114190500001</v>
      </c>
      <c r="D1860">
        <v>0</v>
      </c>
      <c r="E1860" t="s">
        <v>261</v>
      </c>
      <c r="F1860">
        <f>IF(Table1[[#This Row],[Tumor Volume (mm3)]]=45,0,C1860-C1859)</f>
        <v>0.52409784369999812</v>
      </c>
    </row>
    <row r="1861" spans="1:6" hidden="1" x14ac:dyDescent="0.35">
      <c r="A1861" t="s">
        <v>84</v>
      </c>
      <c r="B1861">
        <v>30</v>
      </c>
      <c r="C1861">
        <v>37.815934866900001</v>
      </c>
      <c r="D1861">
        <v>0</v>
      </c>
      <c r="E1861" t="s">
        <v>261</v>
      </c>
      <c r="F1861">
        <f>IF(Table1[[#This Row],[Tumor Volume (mm3)]]=45,0,C1861-C1860)</f>
        <v>0.40182067639999985</v>
      </c>
    </row>
    <row r="1862" spans="1:6" hidden="1" x14ac:dyDescent="0.35">
      <c r="A1862" t="s">
        <v>84</v>
      </c>
      <c r="B1862">
        <v>35</v>
      </c>
      <c r="C1862">
        <v>38.504824438</v>
      </c>
      <c r="D1862">
        <v>0</v>
      </c>
      <c r="E1862" t="s">
        <v>261</v>
      </c>
      <c r="F1862">
        <f>IF(Table1[[#This Row],[Tumor Volume (mm3)]]=45,0,C1862-C1861)</f>
        <v>0.68888957109999893</v>
      </c>
    </row>
    <row r="1863" spans="1:6" hidden="1" x14ac:dyDescent="0.35">
      <c r="A1863" t="s">
        <v>84</v>
      </c>
      <c r="B1863">
        <v>40</v>
      </c>
      <c r="C1863">
        <v>34.022093355800003</v>
      </c>
      <c r="D1863">
        <v>0</v>
      </c>
      <c r="E1863" t="s">
        <v>261</v>
      </c>
      <c r="F1863">
        <f>IF(Table1[[#This Row],[Tumor Volume (mm3)]]=45,0,C1863-C1862)</f>
        <v>-4.4827310821999973</v>
      </c>
    </row>
    <row r="1864" spans="1:6" hidden="1" x14ac:dyDescent="0.35">
      <c r="A1864" t="s">
        <v>84</v>
      </c>
      <c r="B1864">
        <v>45</v>
      </c>
      <c r="C1864">
        <v>30.638695747500002</v>
      </c>
      <c r="D1864">
        <v>0</v>
      </c>
      <c r="E1864" t="s">
        <v>261</v>
      </c>
      <c r="F1864">
        <f>IF(Table1[[#This Row],[Tumor Volume (mm3)]]=45,0,C1864-C1863)</f>
        <v>-3.383397608300001</v>
      </c>
    </row>
    <row r="1865" spans="1:6" hidden="1" x14ac:dyDescent="0.35">
      <c r="A1865" t="s">
        <v>41</v>
      </c>
      <c r="B1865">
        <v>0</v>
      </c>
      <c r="C1865">
        <v>45</v>
      </c>
      <c r="D1865">
        <v>0</v>
      </c>
      <c r="E1865" t="s">
        <v>256</v>
      </c>
      <c r="F1865">
        <f>IF(Table1[[#This Row],[Tumor Volume (mm3)]]=45,0,C1865-C1864)</f>
        <v>0</v>
      </c>
    </row>
    <row r="1866" spans="1:6" hidden="1" x14ac:dyDescent="0.35">
      <c r="A1866" t="s">
        <v>41</v>
      </c>
      <c r="B1866">
        <v>5</v>
      </c>
      <c r="C1866">
        <v>49.273091866000001</v>
      </c>
      <c r="D1866">
        <v>1</v>
      </c>
      <c r="E1866" t="s">
        <v>256</v>
      </c>
      <c r="F1866">
        <f>IF(Table1[[#This Row],[Tumor Volume (mm3)]]=45,0,C1866-C1865)</f>
        <v>4.2730918660000015</v>
      </c>
    </row>
    <row r="1867" spans="1:6" hidden="1" x14ac:dyDescent="0.35">
      <c r="A1867" t="s">
        <v>41</v>
      </c>
      <c r="B1867">
        <v>10</v>
      </c>
      <c r="C1867">
        <v>50.478750159100002</v>
      </c>
      <c r="D1867">
        <v>2</v>
      </c>
      <c r="E1867" t="s">
        <v>256</v>
      </c>
      <c r="F1867">
        <f>IF(Table1[[#This Row],[Tumor Volume (mm3)]]=45,0,C1867-C1866)</f>
        <v>1.2056582931000008</v>
      </c>
    </row>
    <row r="1868" spans="1:6" hidden="1" x14ac:dyDescent="0.35">
      <c r="A1868" t="s">
        <v>41</v>
      </c>
      <c r="B1868">
        <v>15</v>
      </c>
      <c r="C1868">
        <v>51.196304201399997</v>
      </c>
      <c r="D1868">
        <v>2</v>
      </c>
      <c r="E1868" t="s">
        <v>256</v>
      </c>
      <c r="F1868">
        <f>IF(Table1[[#This Row],[Tumor Volume (mm3)]]=45,0,C1868-C1867)</f>
        <v>0.71755404229999442</v>
      </c>
    </row>
    <row r="1869" spans="1:6" hidden="1" x14ac:dyDescent="0.35">
      <c r="A1869" t="s">
        <v>41</v>
      </c>
      <c r="B1869">
        <v>20</v>
      </c>
      <c r="C1869">
        <v>51.807944155999998</v>
      </c>
      <c r="D1869">
        <v>2</v>
      </c>
      <c r="E1869" t="s">
        <v>256</v>
      </c>
      <c r="F1869">
        <f>IF(Table1[[#This Row],[Tumor Volume (mm3)]]=45,0,C1869-C1868)</f>
        <v>0.61163995460000109</v>
      </c>
    </row>
    <row r="1870" spans="1:6" hidden="1" x14ac:dyDescent="0.35">
      <c r="A1870" t="s">
        <v>41</v>
      </c>
      <c r="B1870">
        <v>25</v>
      </c>
      <c r="C1870">
        <v>54.316406816700002</v>
      </c>
      <c r="D1870">
        <v>2</v>
      </c>
      <c r="E1870" t="s">
        <v>256</v>
      </c>
      <c r="F1870">
        <f>IF(Table1[[#This Row],[Tumor Volume (mm3)]]=45,0,C1870-C1869)</f>
        <v>2.5084626607000047</v>
      </c>
    </row>
    <row r="1871" spans="1:6" hidden="1" x14ac:dyDescent="0.35">
      <c r="A1871" t="s">
        <v>41</v>
      </c>
      <c r="B1871">
        <v>30</v>
      </c>
      <c r="C1871">
        <v>56.286749905100002</v>
      </c>
      <c r="D1871">
        <v>2</v>
      </c>
      <c r="E1871" t="s">
        <v>256</v>
      </c>
      <c r="F1871">
        <f>IF(Table1[[#This Row],[Tumor Volume (mm3)]]=45,0,C1871-C1870)</f>
        <v>1.9703430883999999</v>
      </c>
    </row>
    <row r="1872" spans="1:6" hidden="1" x14ac:dyDescent="0.35">
      <c r="A1872" t="s">
        <v>41</v>
      </c>
      <c r="B1872">
        <v>35</v>
      </c>
      <c r="C1872">
        <v>58.628398781599998</v>
      </c>
      <c r="D1872">
        <v>3</v>
      </c>
      <c r="E1872" t="s">
        <v>256</v>
      </c>
      <c r="F1872">
        <f>IF(Table1[[#This Row],[Tumor Volume (mm3)]]=45,0,C1872-C1871)</f>
        <v>2.3416488764999954</v>
      </c>
    </row>
    <row r="1873" spans="1:6" hidden="1" x14ac:dyDescent="0.35">
      <c r="A1873" t="s">
        <v>41</v>
      </c>
      <c r="B1873">
        <v>40</v>
      </c>
      <c r="C1873">
        <v>60.053739634000003</v>
      </c>
      <c r="D1873">
        <v>3</v>
      </c>
      <c r="E1873" t="s">
        <v>256</v>
      </c>
      <c r="F1873">
        <f>IF(Table1[[#This Row],[Tumor Volume (mm3)]]=45,0,C1873-C1872)</f>
        <v>1.4253408524000051</v>
      </c>
    </row>
    <row r="1874" spans="1:6" hidden="1" x14ac:dyDescent="0.35">
      <c r="A1874" t="s">
        <v>41</v>
      </c>
      <c r="B1874">
        <v>45</v>
      </c>
      <c r="C1874">
        <v>62.754451407300003</v>
      </c>
      <c r="D1874">
        <v>3</v>
      </c>
      <c r="E1874" t="s">
        <v>256</v>
      </c>
      <c r="F1874">
        <f>IF(Table1[[#This Row],[Tumor Volume (mm3)]]=45,0,C1874-C1873)</f>
        <v>2.7007117733000001</v>
      </c>
    </row>
    <row r="1875" spans="1:6" hidden="1" x14ac:dyDescent="0.35">
      <c r="A1875" t="s">
        <v>89</v>
      </c>
      <c r="B1875">
        <v>0</v>
      </c>
      <c r="C1875">
        <v>45</v>
      </c>
      <c r="D1875">
        <v>0</v>
      </c>
      <c r="E1875" t="s">
        <v>264</v>
      </c>
      <c r="F1875">
        <f>IF(Table1[[#This Row],[Tumor Volume (mm3)]]=45,0,C1875-C1874)</f>
        <v>0</v>
      </c>
    </row>
    <row r="1876" spans="1:6" hidden="1" x14ac:dyDescent="0.35">
      <c r="A1876" t="s">
        <v>89</v>
      </c>
      <c r="B1876">
        <v>5</v>
      </c>
      <c r="C1876">
        <v>46.833474934800002</v>
      </c>
      <c r="D1876">
        <v>0</v>
      </c>
      <c r="E1876" t="s">
        <v>264</v>
      </c>
      <c r="F1876">
        <f>IF(Table1[[#This Row],[Tumor Volume (mm3)]]=45,0,C1876-C1875)</f>
        <v>1.8334749348000017</v>
      </c>
    </row>
    <row r="1877" spans="1:6" hidden="1" x14ac:dyDescent="0.35">
      <c r="A1877" t="s">
        <v>89</v>
      </c>
      <c r="B1877">
        <v>10</v>
      </c>
      <c r="C1877">
        <v>48.030803902400002</v>
      </c>
      <c r="D1877">
        <v>0</v>
      </c>
      <c r="E1877" t="s">
        <v>264</v>
      </c>
      <c r="F1877">
        <f>IF(Table1[[#This Row],[Tumor Volume (mm3)]]=45,0,C1877-C1876)</f>
        <v>1.1973289676000007</v>
      </c>
    </row>
    <row r="1878" spans="1:6" hidden="1" x14ac:dyDescent="0.35">
      <c r="A1878" t="s">
        <v>89</v>
      </c>
      <c r="B1878">
        <v>15</v>
      </c>
      <c r="C1878">
        <v>49.368131887899999</v>
      </c>
      <c r="D1878">
        <v>1</v>
      </c>
      <c r="E1878" t="s">
        <v>264</v>
      </c>
      <c r="F1878">
        <f>IF(Table1[[#This Row],[Tumor Volume (mm3)]]=45,0,C1878-C1877)</f>
        <v>1.3373279854999964</v>
      </c>
    </row>
    <row r="1879" spans="1:6" hidden="1" x14ac:dyDescent="0.35">
      <c r="A1879" t="s">
        <v>89</v>
      </c>
      <c r="B1879">
        <v>20</v>
      </c>
      <c r="C1879">
        <v>53.280657174300003</v>
      </c>
      <c r="D1879">
        <v>1</v>
      </c>
      <c r="E1879" t="s">
        <v>264</v>
      </c>
      <c r="F1879">
        <f>IF(Table1[[#This Row],[Tumor Volume (mm3)]]=45,0,C1879-C1878)</f>
        <v>3.9125252864000046</v>
      </c>
    </row>
    <row r="1880" spans="1:6" hidden="1" x14ac:dyDescent="0.35">
      <c r="A1880" t="s">
        <v>89</v>
      </c>
      <c r="B1880">
        <v>25</v>
      </c>
      <c r="C1880">
        <v>57.947099840200003</v>
      </c>
      <c r="D1880">
        <v>2</v>
      </c>
      <c r="E1880" t="s">
        <v>264</v>
      </c>
      <c r="F1880">
        <f>IF(Table1[[#This Row],[Tumor Volume (mm3)]]=45,0,C1880-C1879)</f>
        <v>4.6664426659</v>
      </c>
    </row>
    <row r="1881" spans="1:6" hidden="1" x14ac:dyDescent="0.35">
      <c r="A1881" t="s">
        <v>89</v>
      </c>
      <c r="B1881">
        <v>30</v>
      </c>
      <c r="C1881">
        <v>59.789635904000001</v>
      </c>
      <c r="D1881">
        <v>2</v>
      </c>
      <c r="E1881" t="s">
        <v>264</v>
      </c>
      <c r="F1881">
        <f>IF(Table1[[#This Row],[Tumor Volume (mm3)]]=45,0,C1881-C1880)</f>
        <v>1.8425360637999972</v>
      </c>
    </row>
    <row r="1882" spans="1:6" hidden="1" x14ac:dyDescent="0.35">
      <c r="A1882" t="s">
        <v>89</v>
      </c>
      <c r="B1882">
        <v>35</v>
      </c>
      <c r="C1882">
        <v>60.435654163899997</v>
      </c>
      <c r="D1882">
        <v>2</v>
      </c>
      <c r="E1882" t="s">
        <v>264</v>
      </c>
      <c r="F1882">
        <f>IF(Table1[[#This Row],[Tumor Volume (mm3)]]=45,0,C1882-C1881)</f>
        <v>0.64601825989999639</v>
      </c>
    </row>
    <row r="1883" spans="1:6" hidden="1" x14ac:dyDescent="0.35">
      <c r="A1883" t="s">
        <v>89</v>
      </c>
      <c r="B1883">
        <v>40</v>
      </c>
      <c r="C1883">
        <v>62.376638841099997</v>
      </c>
      <c r="D1883">
        <v>3</v>
      </c>
      <c r="E1883" t="s">
        <v>264</v>
      </c>
      <c r="F1883">
        <f>IF(Table1[[#This Row],[Tumor Volume (mm3)]]=45,0,C1883-C1882)</f>
        <v>1.9409846771999995</v>
      </c>
    </row>
    <row r="1884" spans="1:6" hidden="1" x14ac:dyDescent="0.35">
      <c r="A1884" t="s">
        <v>89</v>
      </c>
      <c r="B1884">
        <v>45</v>
      </c>
      <c r="C1884">
        <v>65.741070293899995</v>
      </c>
      <c r="D1884">
        <v>3</v>
      </c>
      <c r="E1884" t="s">
        <v>264</v>
      </c>
      <c r="F1884">
        <f>IF(Table1[[#This Row],[Tumor Volume (mm3)]]=45,0,C1884-C1883)</f>
        <v>3.3644314527999981</v>
      </c>
    </row>
    <row r="1885" spans="1:6" hidden="1" x14ac:dyDescent="0.35">
      <c r="A1885" t="s">
        <v>19</v>
      </c>
      <c r="B1885">
        <v>0</v>
      </c>
      <c r="C1885">
        <v>45</v>
      </c>
      <c r="D1885">
        <v>0</v>
      </c>
      <c r="E1885" t="s">
        <v>264</v>
      </c>
      <c r="F1885">
        <f>IF(Table1[[#This Row],[Tumor Volume (mm3)]]=45,0,C1885-C1884)</f>
        <v>0</v>
      </c>
    </row>
    <row r="1886" spans="1:6" hidden="1" x14ac:dyDescent="0.35">
      <c r="A1886" t="s">
        <v>19</v>
      </c>
      <c r="B1886">
        <v>5</v>
      </c>
      <c r="C1886">
        <v>49.3329987284</v>
      </c>
      <c r="D1886">
        <v>0</v>
      </c>
      <c r="E1886" t="s">
        <v>264</v>
      </c>
      <c r="F1886">
        <f>IF(Table1[[#This Row],[Tumor Volume (mm3)]]=45,0,C1886-C1885)</f>
        <v>4.3329987283999998</v>
      </c>
    </row>
    <row r="1887" spans="1:6" hidden="1" x14ac:dyDescent="0.35">
      <c r="A1887" t="s">
        <v>19</v>
      </c>
      <c r="B1887">
        <v>10</v>
      </c>
      <c r="C1887">
        <v>52.656081479199997</v>
      </c>
      <c r="D1887">
        <v>1</v>
      </c>
      <c r="E1887" t="s">
        <v>264</v>
      </c>
      <c r="F1887">
        <f>IF(Table1[[#This Row],[Tumor Volume (mm3)]]=45,0,C1887-C1886)</f>
        <v>3.3230827507999976</v>
      </c>
    </row>
    <row r="1888" spans="1:6" hidden="1" x14ac:dyDescent="0.35">
      <c r="A1888" t="s">
        <v>19</v>
      </c>
      <c r="B1888">
        <v>15</v>
      </c>
      <c r="C1888">
        <v>54.713004523899997</v>
      </c>
      <c r="D1888">
        <v>2</v>
      </c>
      <c r="E1888" t="s">
        <v>264</v>
      </c>
      <c r="F1888">
        <f>IF(Table1[[#This Row],[Tumor Volume (mm3)]]=45,0,C1888-C1887)</f>
        <v>2.0569230446999995</v>
      </c>
    </row>
    <row r="1889" spans="1:6" hidden="1" x14ac:dyDescent="0.35">
      <c r="A1889" t="s">
        <v>19</v>
      </c>
      <c r="B1889">
        <v>20</v>
      </c>
      <c r="C1889">
        <v>57.898778225500003</v>
      </c>
      <c r="D1889">
        <v>2</v>
      </c>
      <c r="E1889" t="s">
        <v>264</v>
      </c>
      <c r="F1889">
        <f>IF(Table1[[#This Row],[Tumor Volume (mm3)]]=45,0,C1889-C1888)</f>
        <v>3.1857737016000058</v>
      </c>
    </row>
    <row r="1890" spans="1:6" hidden="1" x14ac:dyDescent="0.35">
      <c r="A1890" t="s">
        <v>19</v>
      </c>
      <c r="B1890">
        <v>25</v>
      </c>
      <c r="C1890">
        <v>63.145652127399998</v>
      </c>
      <c r="D1890">
        <v>2</v>
      </c>
      <c r="E1890" t="s">
        <v>264</v>
      </c>
      <c r="F1890">
        <f>IF(Table1[[#This Row],[Tumor Volume (mm3)]]=45,0,C1890-C1889)</f>
        <v>5.2468739018999955</v>
      </c>
    </row>
    <row r="1891" spans="1:6" hidden="1" x14ac:dyDescent="0.35">
      <c r="A1891" t="s">
        <v>19</v>
      </c>
      <c r="B1891">
        <v>30</v>
      </c>
      <c r="C1891">
        <v>65.841012744799997</v>
      </c>
      <c r="D1891">
        <v>3</v>
      </c>
      <c r="E1891" t="s">
        <v>264</v>
      </c>
      <c r="F1891">
        <f>IF(Table1[[#This Row],[Tumor Volume (mm3)]]=45,0,C1891-C1890)</f>
        <v>2.6953606173999987</v>
      </c>
    </row>
    <row r="1892" spans="1:6" hidden="1" x14ac:dyDescent="0.35">
      <c r="A1892" t="s">
        <v>19</v>
      </c>
      <c r="B1892">
        <v>35</v>
      </c>
      <c r="C1892">
        <v>69.176246066900006</v>
      </c>
      <c r="D1892">
        <v>4</v>
      </c>
      <c r="E1892" t="s">
        <v>264</v>
      </c>
      <c r="F1892">
        <f>IF(Table1[[#This Row],[Tumor Volume (mm3)]]=45,0,C1892-C1891)</f>
        <v>3.3352333221000094</v>
      </c>
    </row>
    <row r="1893" spans="1:6" hidden="1" x14ac:dyDescent="0.35">
      <c r="A1893" t="s">
        <v>19</v>
      </c>
      <c r="B1893">
        <v>40</v>
      </c>
      <c r="C1893">
        <v>70.314904114200004</v>
      </c>
      <c r="D1893">
        <v>4</v>
      </c>
      <c r="E1893" t="s">
        <v>264</v>
      </c>
      <c r="F1893">
        <f>IF(Table1[[#This Row],[Tumor Volume (mm3)]]=45,0,C1893-C1892)</f>
        <v>1.1386580472999981</v>
      </c>
    </row>
    <row r="1894" spans="1:6" hidden="1" x14ac:dyDescent="0.35">
      <c r="A1894" t="s">
        <v>19</v>
      </c>
      <c r="B1894">
        <v>45</v>
      </c>
      <c r="C1894">
        <v>73.867844758299995</v>
      </c>
      <c r="D1894">
        <v>4</v>
      </c>
      <c r="E1894" t="s">
        <v>264</v>
      </c>
      <c r="F1894">
        <f>IF(Table1[[#This Row],[Tumor Volume (mm3)]]=45,0,C1894-C1893)</f>
        <v>3.5529406440999907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3" sqref="D3"/>
    </sheetView>
  </sheetViews>
  <sheetFormatPr defaultRowHeight="14.5" x14ac:dyDescent="0.35"/>
  <sheetData>
    <row r="2" spans="1:5" x14ac:dyDescent="0.35">
      <c r="A2">
        <v>0</v>
      </c>
      <c r="B2">
        <v>45</v>
      </c>
      <c r="D2">
        <v>45</v>
      </c>
      <c r="E2">
        <v>45</v>
      </c>
    </row>
    <row r="3" spans="1:5" x14ac:dyDescent="0.35">
      <c r="A3">
        <v>0</v>
      </c>
      <c r="B3">
        <v>45</v>
      </c>
    </row>
    <row r="4" spans="1:5" x14ac:dyDescent="0.35">
      <c r="A4">
        <v>5</v>
      </c>
      <c r="B4">
        <v>48.786801463499998</v>
      </c>
    </row>
    <row r="5" spans="1:5" x14ac:dyDescent="0.35">
      <c r="A5">
        <v>5</v>
      </c>
      <c r="B5">
        <v>47.570392076099999</v>
      </c>
    </row>
    <row r="6" spans="1:5" x14ac:dyDescent="0.35">
      <c r="A6">
        <v>10</v>
      </c>
      <c r="B6">
        <v>51.745156131400002</v>
      </c>
    </row>
    <row r="7" spans="1:5" x14ac:dyDescent="0.35">
      <c r="A7">
        <v>10</v>
      </c>
      <c r="B7">
        <v>49.880527801699998</v>
      </c>
    </row>
    <row r="8" spans="1:5" x14ac:dyDescent="0.35">
      <c r="A8">
        <v>15</v>
      </c>
      <c r="B8">
        <v>51.325852069200003</v>
      </c>
    </row>
    <row r="9" spans="1:5" x14ac:dyDescent="0.35">
      <c r="A9">
        <v>15</v>
      </c>
      <c r="B9">
        <v>53.442019760999997</v>
      </c>
    </row>
    <row r="10" spans="1:5" x14ac:dyDescent="0.35">
      <c r="A10">
        <v>20</v>
      </c>
      <c r="B10">
        <v>55.3261220232</v>
      </c>
    </row>
    <row r="11" spans="1:5" x14ac:dyDescent="0.35">
      <c r="A11">
        <v>20</v>
      </c>
      <c r="B11">
        <v>54.6576500822</v>
      </c>
    </row>
    <row r="12" spans="1:5" x14ac:dyDescent="0.35">
      <c r="A12">
        <v>25</v>
      </c>
      <c r="B12">
        <v>56.045563533500001</v>
      </c>
    </row>
    <row r="13" spans="1:5" x14ac:dyDescent="0.35">
      <c r="A13">
        <v>30</v>
      </c>
      <c r="B13">
        <v>59.0822939412</v>
      </c>
    </row>
    <row r="14" spans="1:5" x14ac:dyDescent="0.35">
      <c r="A14">
        <v>35</v>
      </c>
      <c r="B14">
        <v>62.570879613700001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F14" sqref="F13:F14"/>
    </sheetView>
  </sheetViews>
  <sheetFormatPr defaultRowHeight="14.5" x14ac:dyDescent="0.35"/>
  <cols>
    <col min="1" max="1" width="12.36328125" bestFit="1" customWidth="1"/>
    <col min="2" max="2" width="14.08984375" bestFit="1" customWidth="1"/>
    <col min="3" max="3" width="20.26953125" bestFit="1" customWidth="1"/>
  </cols>
  <sheetData>
    <row r="3" spans="1:3" x14ac:dyDescent="0.35">
      <c r="A3" s="3" t="s">
        <v>253</v>
      </c>
      <c r="B3" t="s">
        <v>273</v>
      </c>
      <c r="C3" t="s">
        <v>272</v>
      </c>
    </row>
    <row r="4" spans="1:3" x14ac:dyDescent="0.35">
      <c r="A4" s="4" t="s">
        <v>263</v>
      </c>
      <c r="B4" s="5">
        <v>2.2246226685032267</v>
      </c>
      <c r="C4" s="5">
        <v>0.44492453370064494</v>
      </c>
    </row>
    <row r="5" spans="1:3" x14ac:dyDescent="0.35">
      <c r="A5" s="4" t="s">
        <v>259</v>
      </c>
      <c r="B5" s="5">
        <v>2.4461207522426731</v>
      </c>
      <c r="C5" s="5">
        <v>0.48922415044853496</v>
      </c>
    </row>
    <row r="6" spans="1:3" x14ac:dyDescent="0.35">
      <c r="A6" s="4" t="s">
        <v>274</v>
      </c>
      <c r="B6" s="5">
        <v>0.80129202012857192</v>
      </c>
      <c r="C6" s="5">
        <v>0.1602584040257144</v>
      </c>
    </row>
    <row r="7" spans="1:3" x14ac:dyDescent="0.35">
      <c r="A7" s="6" t="s">
        <v>274</v>
      </c>
      <c r="B7" s="5">
        <v>0.80129202012857192</v>
      </c>
      <c r="C7" s="5">
        <v>0.1602584040257144</v>
      </c>
    </row>
    <row r="8" spans="1:3" x14ac:dyDescent="0.35">
      <c r="A8" s="4" t="s">
        <v>275</v>
      </c>
      <c r="B8" s="5">
        <v>2.9904588681999993</v>
      </c>
      <c r="C8" s="5">
        <v>0.59809177363999988</v>
      </c>
    </row>
    <row r="9" spans="1:3" x14ac:dyDescent="0.35">
      <c r="A9" s="6" t="s">
        <v>275</v>
      </c>
      <c r="B9" s="5">
        <v>2.9904588681999993</v>
      </c>
      <c r="C9" s="5">
        <v>0.59809177363999988</v>
      </c>
    </row>
    <row r="10" spans="1:3" x14ac:dyDescent="0.35">
      <c r="A10" s="4" t="s">
        <v>254</v>
      </c>
      <c r="B10" s="5">
        <v>2.3200857829116464</v>
      </c>
      <c r="C10" s="5">
        <v>0.46401715658232845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4"/>
  <sheetViews>
    <sheetView workbookViewId="0">
      <selection activeCell="G1" sqref="G1"/>
    </sheetView>
  </sheetViews>
  <sheetFormatPr defaultRowHeight="14.5" x14ac:dyDescent="0.35"/>
  <cols>
    <col min="1" max="1" width="10.81640625" customWidth="1"/>
    <col min="2" max="2" width="11.26953125" customWidth="1"/>
    <col min="3" max="3" width="21.1796875" customWidth="1"/>
    <col min="4" max="4" width="15.81640625" customWidth="1"/>
    <col min="5" max="5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255</v>
      </c>
      <c r="F1" t="s">
        <v>270</v>
      </c>
      <c r="G1" t="s">
        <v>271</v>
      </c>
    </row>
    <row r="2" spans="1:12" x14ac:dyDescent="0.35">
      <c r="A2" t="s">
        <v>117</v>
      </c>
      <c r="B2">
        <v>0</v>
      </c>
      <c r="C2">
        <v>45</v>
      </c>
      <c r="D2">
        <v>0</v>
      </c>
      <c r="E2" t="s">
        <v>256</v>
      </c>
    </row>
    <row r="3" spans="1:12" x14ac:dyDescent="0.35">
      <c r="A3" t="s">
        <v>117</v>
      </c>
      <c r="B3">
        <v>5</v>
      </c>
      <c r="C3">
        <v>48.508468400700004</v>
      </c>
      <c r="D3">
        <v>0</v>
      </c>
      <c r="E3" t="s">
        <v>256</v>
      </c>
      <c r="F3">
        <v>3.5084684007000035</v>
      </c>
      <c r="G3">
        <v>0.70169368014000066</v>
      </c>
      <c r="I3">
        <f>G3*F3</f>
        <v>2.461870103742088</v>
      </c>
      <c r="J3">
        <f>G3*C3</f>
        <v>34.038085710042118</v>
      </c>
      <c r="K3">
        <f>G3*C2</f>
        <v>31.576215606300028</v>
      </c>
      <c r="L3">
        <f>F3/5</f>
        <v>0.70169368014000066</v>
      </c>
    </row>
    <row r="4" spans="1:12" x14ac:dyDescent="0.35">
      <c r="A4" t="s">
        <v>117</v>
      </c>
      <c r="B4">
        <v>10</v>
      </c>
      <c r="C4">
        <v>51.852437203999997</v>
      </c>
      <c r="D4">
        <v>1</v>
      </c>
      <c r="E4" t="s">
        <v>256</v>
      </c>
      <c r="F4">
        <v>3.3439688032999939</v>
      </c>
      <c r="G4">
        <v>0.66879376065999874</v>
      </c>
      <c r="I4">
        <f>F3/C2</f>
        <v>7.7965964460000078E-2</v>
      </c>
      <c r="J4">
        <f>F3/C3</f>
        <v>7.2326925923915056E-2</v>
      </c>
    </row>
    <row r="5" spans="1:12" x14ac:dyDescent="0.35">
      <c r="A5" t="s">
        <v>117</v>
      </c>
      <c r="B5">
        <v>15</v>
      </c>
      <c r="C5">
        <v>52.7778704977</v>
      </c>
      <c r="D5">
        <v>1</v>
      </c>
      <c r="E5" t="s">
        <v>256</v>
      </c>
      <c r="F5">
        <v>0.92543329370000293</v>
      </c>
      <c r="G5">
        <v>0.18508665874000058</v>
      </c>
    </row>
    <row r="6" spans="1:12" x14ac:dyDescent="0.35">
      <c r="A6" t="s">
        <v>117</v>
      </c>
      <c r="B6">
        <v>20</v>
      </c>
      <c r="C6">
        <v>55.173336477699998</v>
      </c>
      <c r="D6">
        <v>1</v>
      </c>
      <c r="E6" t="s">
        <v>256</v>
      </c>
      <c r="F6">
        <v>2.3954659799999973</v>
      </c>
      <c r="G6">
        <v>0.47909319599999944</v>
      </c>
    </row>
    <row r="7" spans="1:12" x14ac:dyDescent="0.35">
      <c r="A7" t="s">
        <v>117</v>
      </c>
      <c r="B7">
        <v>25</v>
      </c>
      <c r="C7">
        <v>56.793208324200002</v>
      </c>
      <c r="D7">
        <v>1</v>
      </c>
      <c r="E7" t="s">
        <v>256</v>
      </c>
      <c r="F7">
        <v>1.6198718465000042</v>
      </c>
      <c r="G7">
        <v>0.32397436930000084</v>
      </c>
    </row>
    <row r="8" spans="1:12" x14ac:dyDescent="0.35">
      <c r="A8" t="s">
        <v>117</v>
      </c>
      <c r="B8">
        <v>30</v>
      </c>
      <c r="C8">
        <v>59.523197282200002</v>
      </c>
      <c r="D8">
        <v>1</v>
      </c>
      <c r="E8" t="s">
        <v>256</v>
      </c>
      <c r="F8">
        <v>2.7299889579999999</v>
      </c>
      <c r="G8">
        <v>0.54599779159999995</v>
      </c>
    </row>
    <row r="9" spans="1:12" x14ac:dyDescent="0.35">
      <c r="A9" t="s">
        <v>117</v>
      </c>
      <c r="B9">
        <v>35</v>
      </c>
      <c r="C9">
        <v>61.9316500694</v>
      </c>
      <c r="D9">
        <v>2</v>
      </c>
      <c r="E9" t="s">
        <v>256</v>
      </c>
      <c r="F9">
        <v>2.4084527871999981</v>
      </c>
      <c r="G9">
        <v>0.48169055743999961</v>
      </c>
    </row>
    <row r="10" spans="1:12" x14ac:dyDescent="0.35">
      <c r="A10" t="s">
        <v>117</v>
      </c>
      <c r="B10">
        <v>40</v>
      </c>
      <c r="C10">
        <v>63.593490019500003</v>
      </c>
      <c r="D10">
        <v>2</v>
      </c>
      <c r="E10" t="s">
        <v>256</v>
      </c>
      <c r="F10">
        <v>1.6618399501000027</v>
      </c>
      <c r="G10">
        <v>0.33236799002000056</v>
      </c>
    </row>
    <row r="11" spans="1:12" x14ac:dyDescent="0.35">
      <c r="A11" t="s">
        <v>117</v>
      </c>
      <c r="B11">
        <v>45</v>
      </c>
      <c r="C11">
        <v>67.973418780599999</v>
      </c>
      <c r="D11">
        <v>2</v>
      </c>
      <c r="E11" t="s">
        <v>256</v>
      </c>
      <c r="F11">
        <v>4.3799287610999968</v>
      </c>
      <c r="G11">
        <v>0.87598575221999941</v>
      </c>
    </row>
    <row r="12" spans="1:12" x14ac:dyDescent="0.35">
      <c r="A12" t="s">
        <v>42</v>
      </c>
      <c r="B12">
        <v>0</v>
      </c>
      <c r="C12">
        <v>45</v>
      </c>
      <c r="D12">
        <v>0</v>
      </c>
      <c r="E12" t="s">
        <v>256</v>
      </c>
    </row>
    <row r="13" spans="1:12" x14ac:dyDescent="0.35">
      <c r="A13" t="s">
        <v>42</v>
      </c>
      <c r="B13">
        <v>5</v>
      </c>
      <c r="C13">
        <v>46.9821271904</v>
      </c>
      <c r="D13">
        <v>0</v>
      </c>
      <c r="E13" t="s">
        <v>256</v>
      </c>
      <c r="F13">
        <v>1.9821271904</v>
      </c>
      <c r="G13">
        <v>0.39642543807999997</v>
      </c>
    </row>
    <row r="14" spans="1:12" x14ac:dyDescent="0.35">
      <c r="A14" t="s">
        <v>42</v>
      </c>
      <c r="B14">
        <v>10</v>
      </c>
      <c r="C14">
        <v>48.591179005400001</v>
      </c>
      <c r="D14">
        <v>1</v>
      </c>
      <c r="E14" t="s">
        <v>256</v>
      </c>
      <c r="F14">
        <v>1.6090518150000008</v>
      </c>
      <c r="G14">
        <v>0.32181036300000015</v>
      </c>
    </row>
    <row r="15" spans="1:12" x14ac:dyDescent="0.35">
      <c r="A15" t="s">
        <v>42</v>
      </c>
      <c r="B15">
        <v>15</v>
      </c>
      <c r="C15">
        <v>50.534456031300003</v>
      </c>
      <c r="D15">
        <v>1</v>
      </c>
      <c r="E15" t="s">
        <v>256</v>
      </c>
      <c r="F15">
        <v>1.9432770259000023</v>
      </c>
      <c r="G15">
        <v>0.38865540518000047</v>
      </c>
    </row>
    <row r="16" spans="1:12" x14ac:dyDescent="0.35">
      <c r="A16" t="s">
        <v>42</v>
      </c>
      <c r="B16">
        <v>20</v>
      </c>
      <c r="C16">
        <v>54.462593763699999</v>
      </c>
      <c r="D16">
        <v>1</v>
      </c>
      <c r="E16" t="s">
        <v>256</v>
      </c>
      <c r="F16">
        <v>3.9281377323999962</v>
      </c>
      <c r="G16">
        <v>0.78562754647999922</v>
      </c>
    </row>
    <row r="17" spans="1:7" x14ac:dyDescent="0.35">
      <c r="A17" t="s">
        <v>42</v>
      </c>
      <c r="B17">
        <v>25</v>
      </c>
      <c r="C17">
        <v>57.414645698500003</v>
      </c>
      <c r="D17">
        <v>1</v>
      </c>
      <c r="E17" t="s">
        <v>256</v>
      </c>
      <c r="F17">
        <v>2.9520519348000036</v>
      </c>
      <c r="G17">
        <v>0.5904103869600007</v>
      </c>
    </row>
    <row r="18" spans="1:7" x14ac:dyDescent="0.35">
      <c r="A18" t="s">
        <v>42</v>
      </c>
      <c r="B18">
        <v>30</v>
      </c>
      <c r="C18">
        <v>59.861241285299997</v>
      </c>
      <c r="D18">
        <v>1</v>
      </c>
      <c r="E18" t="s">
        <v>256</v>
      </c>
      <c r="F18">
        <v>2.4465955867999938</v>
      </c>
      <c r="G18">
        <v>0.48931911735999878</v>
      </c>
    </row>
    <row r="19" spans="1:7" x14ac:dyDescent="0.35">
      <c r="A19" t="s">
        <v>42</v>
      </c>
      <c r="B19">
        <v>35</v>
      </c>
      <c r="C19">
        <v>60.903884548299999</v>
      </c>
      <c r="D19">
        <v>1</v>
      </c>
      <c r="E19" t="s">
        <v>256</v>
      </c>
      <c r="F19">
        <v>1.0426432630000022</v>
      </c>
      <c r="G19">
        <v>0.20852865260000045</v>
      </c>
    </row>
    <row r="20" spans="1:7" x14ac:dyDescent="0.35">
      <c r="A20" t="s">
        <v>42</v>
      </c>
      <c r="B20">
        <v>40</v>
      </c>
      <c r="C20">
        <v>63.095075651899997</v>
      </c>
      <c r="D20">
        <v>1</v>
      </c>
      <c r="E20" t="s">
        <v>256</v>
      </c>
      <c r="F20">
        <v>2.1911911035999978</v>
      </c>
      <c r="G20">
        <v>0.43823822071999957</v>
      </c>
    </row>
    <row r="21" spans="1:7" x14ac:dyDescent="0.35">
      <c r="A21" t="s">
        <v>42</v>
      </c>
      <c r="B21">
        <v>45</v>
      </c>
      <c r="C21">
        <v>65.525742852299999</v>
      </c>
      <c r="D21">
        <v>1</v>
      </c>
      <c r="E21" t="s">
        <v>256</v>
      </c>
      <c r="F21">
        <v>2.4306672004000021</v>
      </c>
      <c r="G21">
        <v>0.48613344008000042</v>
      </c>
    </row>
    <row r="22" spans="1:7" x14ac:dyDescent="0.35">
      <c r="A22" t="s">
        <v>147</v>
      </c>
      <c r="B22">
        <v>0</v>
      </c>
      <c r="C22">
        <v>45</v>
      </c>
      <c r="D22">
        <v>0</v>
      </c>
      <c r="E22" t="s">
        <v>257</v>
      </c>
    </row>
    <row r="23" spans="1:7" x14ac:dyDescent="0.35">
      <c r="A23" t="s">
        <v>147</v>
      </c>
      <c r="B23">
        <v>5</v>
      </c>
      <c r="C23">
        <v>48.717568190999998</v>
      </c>
      <c r="D23">
        <v>1</v>
      </c>
      <c r="E23" t="s">
        <v>257</v>
      </c>
      <c r="F23">
        <v>3.717568190999998</v>
      </c>
      <c r="G23">
        <v>0.7435136381999996</v>
      </c>
    </row>
    <row r="24" spans="1:7" x14ac:dyDescent="0.35">
      <c r="A24" t="s">
        <v>147</v>
      </c>
      <c r="B24">
        <v>10</v>
      </c>
      <c r="C24">
        <v>49.595181292299998</v>
      </c>
      <c r="D24">
        <v>1</v>
      </c>
      <c r="E24" t="s">
        <v>257</v>
      </c>
      <c r="F24">
        <v>0.8776131012999997</v>
      </c>
      <c r="G24">
        <v>0.17552262025999993</v>
      </c>
    </row>
    <row r="25" spans="1:7" x14ac:dyDescent="0.35">
      <c r="A25" t="s">
        <v>147</v>
      </c>
      <c r="B25">
        <v>15</v>
      </c>
      <c r="C25">
        <v>53.827973674799999</v>
      </c>
      <c r="D25">
        <v>2</v>
      </c>
      <c r="E25" t="s">
        <v>257</v>
      </c>
      <c r="F25">
        <v>4.2327923825000013</v>
      </c>
      <c r="G25">
        <v>0.84655847650000027</v>
      </c>
    </row>
    <row r="26" spans="1:7" x14ac:dyDescent="0.35">
      <c r="A26" t="s">
        <v>147</v>
      </c>
      <c r="B26">
        <v>20</v>
      </c>
      <c r="C26">
        <v>57.013313310000001</v>
      </c>
      <c r="D26">
        <v>2</v>
      </c>
      <c r="E26" t="s">
        <v>257</v>
      </c>
      <c r="F26">
        <v>3.1853396352000019</v>
      </c>
      <c r="G26">
        <v>0.63706792704000037</v>
      </c>
    </row>
    <row r="27" spans="1:7" x14ac:dyDescent="0.35">
      <c r="A27" t="s">
        <v>147</v>
      </c>
      <c r="B27">
        <v>25</v>
      </c>
      <c r="C27">
        <v>60.131862167900003</v>
      </c>
      <c r="D27">
        <v>2</v>
      </c>
      <c r="E27" t="s">
        <v>257</v>
      </c>
      <c r="F27">
        <v>3.1185488579000022</v>
      </c>
      <c r="G27">
        <v>0.6237097715800004</v>
      </c>
    </row>
    <row r="28" spans="1:7" x14ac:dyDescent="0.35">
      <c r="A28" t="s">
        <v>147</v>
      </c>
      <c r="B28">
        <v>30</v>
      </c>
      <c r="C28">
        <v>64.958091783900002</v>
      </c>
      <c r="D28">
        <v>3</v>
      </c>
      <c r="E28" t="s">
        <v>257</v>
      </c>
      <c r="F28">
        <v>4.8262296159999991</v>
      </c>
      <c r="G28">
        <v>0.9652459231999998</v>
      </c>
    </row>
    <row r="29" spans="1:7" x14ac:dyDescent="0.35">
      <c r="A29" t="s">
        <v>147</v>
      </c>
      <c r="B29">
        <v>35</v>
      </c>
      <c r="C29">
        <v>66.561963023600001</v>
      </c>
      <c r="D29">
        <v>4</v>
      </c>
      <c r="E29" t="s">
        <v>257</v>
      </c>
      <c r="F29">
        <v>1.6038712396999983</v>
      </c>
      <c r="G29">
        <v>0.32077424793999965</v>
      </c>
    </row>
    <row r="30" spans="1:7" x14ac:dyDescent="0.35">
      <c r="A30" t="s">
        <v>147</v>
      </c>
      <c r="B30">
        <v>40</v>
      </c>
      <c r="C30">
        <v>69.592731975000007</v>
      </c>
      <c r="D30">
        <v>4</v>
      </c>
      <c r="E30" t="s">
        <v>257</v>
      </c>
      <c r="F30">
        <v>3.030768951400006</v>
      </c>
      <c r="G30">
        <v>0.60615379028000116</v>
      </c>
    </row>
    <row r="31" spans="1:7" x14ac:dyDescent="0.35">
      <c r="A31" t="s">
        <v>147</v>
      </c>
      <c r="B31">
        <v>45</v>
      </c>
      <c r="C31">
        <v>70.717620581099993</v>
      </c>
      <c r="D31">
        <v>4</v>
      </c>
      <c r="E31" t="s">
        <v>257</v>
      </c>
      <c r="F31">
        <v>1.1248886060999865</v>
      </c>
      <c r="G31">
        <v>0.22497772121999732</v>
      </c>
    </row>
    <row r="32" spans="1:7" x14ac:dyDescent="0.35">
      <c r="A32" t="s">
        <v>199</v>
      </c>
      <c r="B32">
        <v>0</v>
      </c>
      <c r="C32">
        <v>45</v>
      </c>
      <c r="D32">
        <v>0</v>
      </c>
      <c r="E32" t="s">
        <v>258</v>
      </c>
    </row>
    <row r="33" spans="1:7" x14ac:dyDescent="0.35">
      <c r="A33" t="s">
        <v>199</v>
      </c>
      <c r="B33">
        <v>5</v>
      </c>
      <c r="C33">
        <v>46.795257280599998</v>
      </c>
      <c r="D33">
        <v>0</v>
      </c>
      <c r="E33" t="s">
        <v>258</v>
      </c>
      <c r="F33">
        <v>1.7952572805999978</v>
      </c>
      <c r="G33">
        <v>0.35905145611999956</v>
      </c>
    </row>
    <row r="34" spans="1:7" x14ac:dyDescent="0.35">
      <c r="A34" t="s">
        <v>199</v>
      </c>
      <c r="B34">
        <v>10</v>
      </c>
      <c r="C34">
        <v>47.371343282700003</v>
      </c>
      <c r="D34">
        <v>0</v>
      </c>
      <c r="E34" t="s">
        <v>258</v>
      </c>
      <c r="F34">
        <v>0.5760860021000056</v>
      </c>
      <c r="G34">
        <v>0.11521720042000112</v>
      </c>
    </row>
    <row r="35" spans="1:7" x14ac:dyDescent="0.35">
      <c r="A35" t="s">
        <v>199</v>
      </c>
      <c r="B35">
        <v>15</v>
      </c>
      <c r="C35">
        <v>49.734403586699997</v>
      </c>
      <c r="D35">
        <v>0</v>
      </c>
      <c r="E35" t="s">
        <v>258</v>
      </c>
      <c r="F35">
        <v>2.363060303999994</v>
      </c>
      <c r="G35">
        <v>0.47261206079999879</v>
      </c>
    </row>
    <row r="36" spans="1:7" x14ac:dyDescent="0.35">
      <c r="A36" t="s">
        <v>199</v>
      </c>
      <c r="B36">
        <v>20</v>
      </c>
      <c r="C36">
        <v>50.513436517000002</v>
      </c>
      <c r="D36">
        <v>1</v>
      </c>
      <c r="E36" t="s">
        <v>258</v>
      </c>
      <c r="F36">
        <v>0.77903293030000498</v>
      </c>
      <c r="G36">
        <v>0.155806586060001</v>
      </c>
    </row>
    <row r="37" spans="1:7" x14ac:dyDescent="0.35">
      <c r="A37" t="s">
        <v>199</v>
      </c>
      <c r="B37">
        <v>25</v>
      </c>
      <c r="C37">
        <v>53.5760641671</v>
      </c>
      <c r="D37">
        <v>1</v>
      </c>
      <c r="E37" t="s">
        <v>258</v>
      </c>
      <c r="F37">
        <v>3.0626276500999978</v>
      </c>
      <c r="G37">
        <v>0.61252553001999954</v>
      </c>
    </row>
    <row r="38" spans="1:7" x14ac:dyDescent="0.35">
      <c r="A38" t="s">
        <v>199</v>
      </c>
      <c r="B38">
        <v>30</v>
      </c>
      <c r="C38">
        <v>54.4447131688</v>
      </c>
      <c r="D38">
        <v>2</v>
      </c>
      <c r="E38" t="s">
        <v>258</v>
      </c>
      <c r="F38">
        <v>0.8686490016999997</v>
      </c>
      <c r="G38">
        <v>0.17372980033999993</v>
      </c>
    </row>
    <row r="39" spans="1:7" x14ac:dyDescent="0.35">
      <c r="A39" t="s">
        <v>199</v>
      </c>
      <c r="B39">
        <v>35</v>
      </c>
      <c r="C39">
        <v>56.3535380394</v>
      </c>
      <c r="D39">
        <v>2</v>
      </c>
      <c r="E39" t="s">
        <v>258</v>
      </c>
      <c r="F39">
        <v>1.9088248706000002</v>
      </c>
      <c r="G39">
        <v>0.38176497412000004</v>
      </c>
    </row>
    <row r="40" spans="1:7" x14ac:dyDescent="0.35">
      <c r="A40" t="s">
        <v>199</v>
      </c>
      <c r="B40">
        <v>40</v>
      </c>
      <c r="C40">
        <v>60.921538678700003</v>
      </c>
      <c r="D40">
        <v>3</v>
      </c>
      <c r="E40" t="s">
        <v>258</v>
      </c>
      <c r="F40">
        <v>4.5680006393000028</v>
      </c>
      <c r="G40">
        <v>0.91360012786000055</v>
      </c>
    </row>
    <row r="41" spans="1:7" x14ac:dyDescent="0.35">
      <c r="A41" t="s">
        <v>199</v>
      </c>
      <c r="B41">
        <v>45</v>
      </c>
      <c r="C41">
        <v>62.9993561904</v>
      </c>
      <c r="D41">
        <v>3</v>
      </c>
      <c r="E41" t="s">
        <v>258</v>
      </c>
      <c r="F41">
        <v>2.0778175116999975</v>
      </c>
      <c r="G41">
        <v>0.4155635023399995</v>
      </c>
    </row>
    <row r="42" spans="1:7" x14ac:dyDescent="0.35">
      <c r="A42" t="s">
        <v>95</v>
      </c>
      <c r="B42">
        <v>0</v>
      </c>
      <c r="C42">
        <v>45</v>
      </c>
      <c r="D42">
        <v>0</v>
      </c>
      <c r="E42" t="s">
        <v>259</v>
      </c>
    </row>
    <row r="43" spans="1:7" x14ac:dyDescent="0.35">
      <c r="A43" t="s">
        <v>95</v>
      </c>
      <c r="B43">
        <v>5</v>
      </c>
      <c r="C43">
        <v>48.951367730699999</v>
      </c>
      <c r="D43">
        <v>0</v>
      </c>
      <c r="E43" t="s">
        <v>259</v>
      </c>
      <c r="F43">
        <v>3.9513677306999995</v>
      </c>
      <c r="G43">
        <v>0.79027354613999989</v>
      </c>
    </row>
    <row r="44" spans="1:7" x14ac:dyDescent="0.35">
      <c r="A44" t="s">
        <v>95</v>
      </c>
      <c r="B44">
        <v>10</v>
      </c>
      <c r="C44">
        <v>53.523990068499998</v>
      </c>
      <c r="D44">
        <v>0</v>
      </c>
      <c r="E44" t="s">
        <v>259</v>
      </c>
      <c r="F44">
        <v>4.5726223377999986</v>
      </c>
      <c r="G44">
        <v>0.91452446755999972</v>
      </c>
    </row>
    <row r="45" spans="1:7" x14ac:dyDescent="0.35">
      <c r="A45" t="s">
        <v>95</v>
      </c>
      <c r="B45">
        <v>15</v>
      </c>
      <c r="C45">
        <v>55.265581626900001</v>
      </c>
      <c r="D45">
        <v>0</v>
      </c>
      <c r="E45" t="s">
        <v>259</v>
      </c>
      <c r="F45">
        <v>1.7415915584000032</v>
      </c>
      <c r="G45">
        <v>0.34831831168000066</v>
      </c>
    </row>
    <row r="46" spans="1:7" x14ac:dyDescent="0.35">
      <c r="A46" t="s">
        <v>95</v>
      </c>
      <c r="B46">
        <v>20</v>
      </c>
      <c r="C46">
        <v>57.285987416099999</v>
      </c>
      <c r="D46">
        <v>0</v>
      </c>
      <c r="E46" t="s">
        <v>259</v>
      </c>
      <c r="F46">
        <v>2.020405789199998</v>
      </c>
      <c r="G46">
        <v>0.40408115783999959</v>
      </c>
    </row>
    <row r="47" spans="1:7" x14ac:dyDescent="0.35">
      <c r="A47" t="s">
        <v>95</v>
      </c>
      <c r="B47">
        <v>25</v>
      </c>
      <c r="C47">
        <v>59.011728170200001</v>
      </c>
      <c r="D47">
        <v>0</v>
      </c>
      <c r="E47" t="s">
        <v>259</v>
      </c>
      <c r="F47">
        <v>1.7257407541000021</v>
      </c>
      <c r="G47">
        <v>0.34514815082000039</v>
      </c>
    </row>
    <row r="48" spans="1:7" x14ac:dyDescent="0.35">
      <c r="A48" t="s">
        <v>95</v>
      </c>
      <c r="B48">
        <v>30</v>
      </c>
      <c r="C48">
        <v>63.440686273600001</v>
      </c>
      <c r="D48">
        <v>1</v>
      </c>
      <c r="E48" t="s">
        <v>259</v>
      </c>
      <c r="F48">
        <v>4.4289581033999994</v>
      </c>
      <c r="G48">
        <v>0.88579162067999984</v>
      </c>
    </row>
    <row r="49" spans="1:7" x14ac:dyDescent="0.35">
      <c r="A49" t="s">
        <v>141</v>
      </c>
      <c r="B49">
        <v>0</v>
      </c>
      <c r="C49">
        <v>45</v>
      </c>
      <c r="D49">
        <v>0</v>
      </c>
      <c r="E49" t="s">
        <v>260</v>
      </c>
    </row>
    <row r="50" spans="1:7" x14ac:dyDescent="0.35">
      <c r="A50" t="s">
        <v>141</v>
      </c>
      <c r="B50">
        <v>5</v>
      </c>
      <c r="C50">
        <v>46.111985913799998</v>
      </c>
      <c r="D50">
        <v>0</v>
      </c>
      <c r="E50" t="s">
        <v>260</v>
      </c>
      <c r="F50">
        <v>1.1119859137999981</v>
      </c>
      <c r="G50">
        <v>0.22239718275999962</v>
      </c>
    </row>
    <row r="51" spans="1:7" x14ac:dyDescent="0.35">
      <c r="A51" t="s">
        <v>141</v>
      </c>
      <c r="B51">
        <v>10</v>
      </c>
      <c r="C51">
        <v>47.725937402500001</v>
      </c>
      <c r="D51">
        <v>1</v>
      </c>
      <c r="E51" t="s">
        <v>260</v>
      </c>
      <c r="F51">
        <v>1.6139514887000033</v>
      </c>
      <c r="G51">
        <v>0.32279029774000068</v>
      </c>
    </row>
    <row r="52" spans="1:7" x14ac:dyDescent="0.35">
      <c r="A52" t="s">
        <v>141</v>
      </c>
      <c r="B52">
        <v>15</v>
      </c>
      <c r="C52">
        <v>49.934725416600003</v>
      </c>
      <c r="D52">
        <v>1</v>
      </c>
      <c r="E52" t="s">
        <v>260</v>
      </c>
      <c r="F52">
        <v>2.2087880141000014</v>
      </c>
      <c r="G52">
        <v>0.44175760282000026</v>
      </c>
    </row>
    <row r="53" spans="1:7" x14ac:dyDescent="0.35">
      <c r="A53" t="s">
        <v>141</v>
      </c>
      <c r="B53">
        <v>20</v>
      </c>
      <c r="C53">
        <v>52.204511357299999</v>
      </c>
      <c r="D53">
        <v>2</v>
      </c>
      <c r="E53" t="s">
        <v>260</v>
      </c>
      <c r="F53">
        <v>2.2697859406999967</v>
      </c>
      <c r="G53">
        <v>0.45395718813999936</v>
      </c>
    </row>
    <row r="54" spans="1:7" x14ac:dyDescent="0.35">
      <c r="A54" t="s">
        <v>141</v>
      </c>
      <c r="B54">
        <v>25</v>
      </c>
      <c r="C54">
        <v>54.209835506099999</v>
      </c>
      <c r="D54">
        <v>3</v>
      </c>
      <c r="E54" t="s">
        <v>260</v>
      </c>
      <c r="F54">
        <v>2.0053241487999998</v>
      </c>
      <c r="G54">
        <v>0.40106482975999996</v>
      </c>
    </row>
    <row r="55" spans="1:7" x14ac:dyDescent="0.35">
      <c r="A55" t="s">
        <v>141</v>
      </c>
      <c r="B55">
        <v>30</v>
      </c>
      <c r="C55">
        <v>55.910161586400001</v>
      </c>
      <c r="D55">
        <v>3</v>
      </c>
      <c r="E55" t="s">
        <v>260</v>
      </c>
      <c r="F55">
        <v>1.7003260803000018</v>
      </c>
      <c r="G55">
        <v>0.34006521606000034</v>
      </c>
    </row>
    <row r="56" spans="1:7" x14ac:dyDescent="0.35">
      <c r="A56" t="s">
        <v>141</v>
      </c>
      <c r="B56">
        <v>35</v>
      </c>
      <c r="C56">
        <v>60.347144673999999</v>
      </c>
      <c r="D56">
        <v>3</v>
      </c>
      <c r="E56" t="s">
        <v>260</v>
      </c>
      <c r="F56">
        <v>4.436983087599998</v>
      </c>
      <c r="G56">
        <v>0.88739661751999965</v>
      </c>
    </row>
    <row r="57" spans="1:7" x14ac:dyDescent="0.35">
      <c r="A57" t="s">
        <v>141</v>
      </c>
      <c r="B57">
        <v>40</v>
      </c>
      <c r="C57">
        <v>61.768605384899999</v>
      </c>
      <c r="D57">
        <v>4</v>
      </c>
      <c r="E57" t="s">
        <v>260</v>
      </c>
      <c r="F57">
        <v>1.4214607108999999</v>
      </c>
      <c r="G57">
        <v>0.28429214217999998</v>
      </c>
    </row>
    <row r="58" spans="1:7" x14ac:dyDescent="0.35">
      <c r="A58" t="s">
        <v>141</v>
      </c>
      <c r="B58">
        <v>45</v>
      </c>
      <c r="C58">
        <v>66.794155989199993</v>
      </c>
      <c r="D58">
        <v>4</v>
      </c>
      <c r="E58" t="s">
        <v>260</v>
      </c>
      <c r="F58">
        <v>5.025550604299994</v>
      </c>
      <c r="G58">
        <v>1.0051101208599988</v>
      </c>
    </row>
    <row r="59" spans="1:7" x14ac:dyDescent="0.35">
      <c r="A59" t="s">
        <v>65</v>
      </c>
      <c r="B59">
        <v>0</v>
      </c>
      <c r="C59">
        <v>45</v>
      </c>
      <c r="D59">
        <v>0</v>
      </c>
      <c r="E59" t="s">
        <v>261</v>
      </c>
    </row>
    <row r="60" spans="1:7" x14ac:dyDescent="0.35">
      <c r="A60" t="s">
        <v>65</v>
      </c>
      <c r="B60">
        <v>5</v>
      </c>
      <c r="C60">
        <v>45.466677142999998</v>
      </c>
      <c r="D60">
        <v>0</v>
      </c>
      <c r="E60" t="s">
        <v>261</v>
      </c>
      <c r="F60">
        <v>0.4666771429999983</v>
      </c>
      <c r="G60">
        <v>9.3335428599999659E-2</v>
      </c>
    </row>
    <row r="61" spans="1:7" x14ac:dyDescent="0.35">
      <c r="A61" t="s">
        <v>65</v>
      </c>
      <c r="B61">
        <v>10</v>
      </c>
      <c r="C61">
        <v>40.759787622799998</v>
      </c>
      <c r="D61">
        <v>1</v>
      </c>
      <c r="E61" t="s">
        <v>261</v>
      </c>
      <c r="F61">
        <v>-4.7068895202000007</v>
      </c>
      <c r="G61">
        <v>-0.9413779040400001</v>
      </c>
    </row>
    <row r="62" spans="1:7" x14ac:dyDescent="0.35">
      <c r="A62" t="s">
        <v>65</v>
      </c>
      <c r="B62">
        <v>15</v>
      </c>
      <c r="C62">
        <v>41.484168853100002</v>
      </c>
      <c r="D62">
        <v>1</v>
      </c>
      <c r="E62" t="s">
        <v>261</v>
      </c>
      <c r="F62">
        <v>0.72438123030000412</v>
      </c>
      <c r="G62">
        <v>0.14487624606000082</v>
      </c>
    </row>
    <row r="63" spans="1:7" x14ac:dyDescent="0.35">
      <c r="A63" t="s">
        <v>65</v>
      </c>
      <c r="B63">
        <v>20</v>
      </c>
      <c r="C63">
        <v>38.087373181399997</v>
      </c>
      <c r="D63">
        <v>1</v>
      </c>
      <c r="E63" t="s">
        <v>261</v>
      </c>
      <c r="F63">
        <v>-3.396795671700005</v>
      </c>
      <c r="G63">
        <v>-0.67935913434000095</v>
      </c>
    </row>
    <row r="64" spans="1:7" x14ac:dyDescent="0.35">
      <c r="A64" t="s">
        <v>65</v>
      </c>
      <c r="B64">
        <v>25</v>
      </c>
      <c r="C64">
        <v>38.701438403300003</v>
      </c>
      <c r="D64">
        <v>1</v>
      </c>
      <c r="E64" t="s">
        <v>261</v>
      </c>
      <c r="F64">
        <v>0.61406522190000601</v>
      </c>
      <c r="G64">
        <v>0.12281304438000121</v>
      </c>
    </row>
    <row r="65" spans="1:7" x14ac:dyDescent="0.35">
      <c r="A65" t="s">
        <v>65</v>
      </c>
      <c r="B65">
        <v>30</v>
      </c>
      <c r="C65">
        <v>39.1307372379</v>
      </c>
      <c r="D65">
        <v>1</v>
      </c>
      <c r="E65" t="s">
        <v>261</v>
      </c>
      <c r="F65">
        <v>0.42929883459999729</v>
      </c>
      <c r="G65">
        <v>8.5859766919999456E-2</v>
      </c>
    </row>
    <row r="66" spans="1:7" x14ac:dyDescent="0.35">
      <c r="A66" t="s">
        <v>65</v>
      </c>
      <c r="B66">
        <v>35</v>
      </c>
      <c r="C66">
        <v>39.717235889800001</v>
      </c>
      <c r="D66">
        <v>1</v>
      </c>
      <c r="E66" t="s">
        <v>261</v>
      </c>
      <c r="F66">
        <v>0.58649865190000128</v>
      </c>
      <c r="G66">
        <v>0.11729973038000026</v>
      </c>
    </row>
    <row r="67" spans="1:7" x14ac:dyDescent="0.35">
      <c r="A67" t="s">
        <v>65</v>
      </c>
      <c r="B67">
        <v>40</v>
      </c>
      <c r="C67">
        <v>40.258817647900003</v>
      </c>
      <c r="D67">
        <v>1</v>
      </c>
      <c r="E67" t="s">
        <v>261</v>
      </c>
      <c r="F67">
        <v>0.54158175810000131</v>
      </c>
      <c r="G67">
        <v>0.10831635162000026</v>
      </c>
    </row>
    <row r="68" spans="1:7" x14ac:dyDescent="0.35">
      <c r="A68" t="s">
        <v>65</v>
      </c>
      <c r="B68">
        <v>45</v>
      </c>
      <c r="C68">
        <v>38.407618303</v>
      </c>
      <c r="D68">
        <v>1</v>
      </c>
      <c r="E68" t="s">
        <v>261</v>
      </c>
      <c r="F68">
        <v>-1.851199344900003</v>
      </c>
      <c r="G68">
        <v>-0.37023986898000061</v>
      </c>
    </row>
    <row r="69" spans="1:7" x14ac:dyDescent="0.35">
      <c r="A69" t="s">
        <v>66</v>
      </c>
      <c r="B69">
        <v>0</v>
      </c>
      <c r="C69">
        <v>45</v>
      </c>
      <c r="D69">
        <v>0</v>
      </c>
      <c r="E69" t="s">
        <v>261</v>
      </c>
    </row>
    <row r="70" spans="1:7" x14ac:dyDescent="0.35">
      <c r="A70" t="s">
        <v>66</v>
      </c>
      <c r="B70">
        <v>5</v>
      </c>
      <c r="C70">
        <v>44.005974866199999</v>
      </c>
      <c r="D70">
        <v>0</v>
      </c>
      <c r="E70" t="s">
        <v>261</v>
      </c>
      <c r="F70">
        <v>-0.99402513380000102</v>
      </c>
      <c r="G70">
        <v>-0.1988050267600002</v>
      </c>
    </row>
    <row r="71" spans="1:7" x14ac:dyDescent="0.35">
      <c r="A71" t="s">
        <v>66</v>
      </c>
      <c r="B71">
        <v>10</v>
      </c>
      <c r="C71">
        <v>44.512559514800003</v>
      </c>
      <c r="D71">
        <v>0</v>
      </c>
      <c r="E71" t="s">
        <v>261</v>
      </c>
      <c r="F71">
        <v>0.50658464860000407</v>
      </c>
      <c r="G71">
        <v>0.10131692972000081</v>
      </c>
    </row>
    <row r="72" spans="1:7" x14ac:dyDescent="0.35">
      <c r="A72" t="s">
        <v>66</v>
      </c>
      <c r="B72">
        <v>15</v>
      </c>
      <c r="C72">
        <v>43.001279572999998</v>
      </c>
      <c r="D72">
        <v>0</v>
      </c>
      <c r="E72" t="s">
        <v>261</v>
      </c>
      <c r="F72">
        <v>-1.5112799418000051</v>
      </c>
      <c r="G72">
        <v>-0.302255988360001</v>
      </c>
    </row>
    <row r="73" spans="1:7" x14ac:dyDescent="0.35">
      <c r="A73" t="s">
        <v>66</v>
      </c>
      <c r="B73">
        <v>20</v>
      </c>
      <c r="C73">
        <v>41.714618737099997</v>
      </c>
      <c r="D73">
        <v>0</v>
      </c>
      <c r="E73" t="s">
        <v>261</v>
      </c>
      <c r="F73">
        <v>-1.2866608359000011</v>
      </c>
      <c r="G73">
        <v>-0.25733216718000024</v>
      </c>
    </row>
    <row r="74" spans="1:7" x14ac:dyDescent="0.35">
      <c r="A74" t="s">
        <v>66</v>
      </c>
      <c r="B74">
        <v>25</v>
      </c>
      <c r="C74">
        <v>42.291394366900001</v>
      </c>
      <c r="D74">
        <v>0</v>
      </c>
      <c r="E74" t="s">
        <v>261</v>
      </c>
      <c r="F74">
        <v>0.57677562980000374</v>
      </c>
      <c r="G74">
        <v>0.11535512596000075</v>
      </c>
    </row>
    <row r="75" spans="1:7" x14ac:dyDescent="0.35">
      <c r="A75" t="s">
        <v>66</v>
      </c>
      <c r="B75">
        <v>30</v>
      </c>
      <c r="C75">
        <v>42.786278345699998</v>
      </c>
      <c r="D75">
        <v>0</v>
      </c>
      <c r="E75" t="s">
        <v>261</v>
      </c>
      <c r="F75">
        <v>0.49488397879999724</v>
      </c>
      <c r="G75">
        <v>9.8976795759999445E-2</v>
      </c>
    </row>
    <row r="76" spans="1:7" x14ac:dyDescent="0.35">
      <c r="A76" t="s">
        <v>66</v>
      </c>
      <c r="B76">
        <v>35</v>
      </c>
      <c r="C76">
        <v>41.735950834199997</v>
      </c>
      <c r="D76">
        <v>0</v>
      </c>
      <c r="E76" t="s">
        <v>261</v>
      </c>
      <c r="F76">
        <v>-1.0503275115000008</v>
      </c>
      <c r="G76">
        <v>-0.21006550230000015</v>
      </c>
    </row>
    <row r="77" spans="1:7" x14ac:dyDescent="0.35">
      <c r="A77" t="s">
        <v>66</v>
      </c>
      <c r="B77">
        <v>40</v>
      </c>
      <c r="C77">
        <v>42.504925542800002</v>
      </c>
      <c r="D77">
        <v>0</v>
      </c>
      <c r="E77" t="s">
        <v>261</v>
      </c>
      <c r="F77">
        <v>0.76897470860000539</v>
      </c>
      <c r="G77">
        <v>0.15379494172000108</v>
      </c>
    </row>
    <row r="78" spans="1:7" x14ac:dyDescent="0.35">
      <c r="A78" t="s">
        <v>66</v>
      </c>
      <c r="B78">
        <v>45</v>
      </c>
      <c r="C78">
        <v>43.047542602299998</v>
      </c>
      <c r="D78">
        <v>0</v>
      </c>
      <c r="E78" t="s">
        <v>261</v>
      </c>
      <c r="F78">
        <v>0.54261705949999595</v>
      </c>
      <c r="G78">
        <v>0.10852341189999919</v>
      </c>
    </row>
    <row r="79" spans="1:7" x14ac:dyDescent="0.35">
      <c r="A79" t="s">
        <v>7</v>
      </c>
      <c r="B79">
        <v>0</v>
      </c>
      <c r="C79">
        <v>45</v>
      </c>
      <c r="D79">
        <v>0</v>
      </c>
      <c r="E79" t="s">
        <v>262</v>
      </c>
    </row>
    <row r="80" spans="1:7" x14ac:dyDescent="0.35">
      <c r="A80" t="s">
        <v>7</v>
      </c>
      <c r="B80">
        <v>5</v>
      </c>
      <c r="C80">
        <v>47.462890997700001</v>
      </c>
      <c r="D80">
        <v>0</v>
      </c>
      <c r="E80" t="s">
        <v>262</v>
      </c>
      <c r="F80">
        <v>2.4628909977000006</v>
      </c>
      <c r="G80">
        <v>0.49257819954000015</v>
      </c>
    </row>
    <row r="81" spans="1:7" x14ac:dyDescent="0.35">
      <c r="A81" t="s">
        <v>7</v>
      </c>
      <c r="B81">
        <v>10</v>
      </c>
      <c r="C81">
        <v>49.783418937299999</v>
      </c>
      <c r="D81">
        <v>0</v>
      </c>
      <c r="E81" t="s">
        <v>262</v>
      </c>
      <c r="F81">
        <v>2.320527939599998</v>
      </c>
      <c r="G81">
        <v>0.46410558791999962</v>
      </c>
    </row>
    <row r="82" spans="1:7" x14ac:dyDescent="0.35">
      <c r="A82" t="s">
        <v>86</v>
      </c>
      <c r="B82">
        <v>0</v>
      </c>
      <c r="C82">
        <v>45</v>
      </c>
      <c r="D82">
        <v>0</v>
      </c>
      <c r="E82" t="s">
        <v>259</v>
      </c>
    </row>
    <row r="83" spans="1:7" x14ac:dyDescent="0.35">
      <c r="A83" t="s">
        <v>86</v>
      </c>
      <c r="B83">
        <v>5</v>
      </c>
      <c r="C83">
        <v>46.409143389</v>
      </c>
      <c r="D83">
        <v>0</v>
      </c>
      <c r="E83" t="s">
        <v>259</v>
      </c>
      <c r="F83">
        <v>1.4091433890000005</v>
      </c>
      <c r="G83">
        <v>0.28182867780000009</v>
      </c>
    </row>
    <row r="84" spans="1:7" x14ac:dyDescent="0.35">
      <c r="A84" t="s">
        <v>86</v>
      </c>
      <c r="B84">
        <v>10</v>
      </c>
      <c r="C84">
        <v>48.432196607599998</v>
      </c>
      <c r="D84">
        <v>0</v>
      </c>
      <c r="E84" t="s">
        <v>259</v>
      </c>
      <c r="F84">
        <v>2.0230532185999976</v>
      </c>
      <c r="G84">
        <v>0.40461064371999955</v>
      </c>
    </row>
    <row r="85" spans="1:7" x14ac:dyDescent="0.35">
      <c r="A85" t="s">
        <v>86</v>
      </c>
      <c r="B85">
        <v>15</v>
      </c>
      <c r="C85">
        <v>51.985262900800002</v>
      </c>
      <c r="D85">
        <v>0</v>
      </c>
      <c r="E85" t="s">
        <v>259</v>
      </c>
      <c r="F85">
        <v>3.5530662932000041</v>
      </c>
      <c r="G85">
        <v>0.7106132586400008</v>
      </c>
    </row>
    <row r="86" spans="1:7" x14ac:dyDescent="0.35">
      <c r="A86" t="s">
        <v>86</v>
      </c>
      <c r="B86">
        <v>20</v>
      </c>
      <c r="C86">
        <v>53.677192528200003</v>
      </c>
      <c r="D86">
        <v>0</v>
      </c>
      <c r="E86" t="s">
        <v>259</v>
      </c>
      <c r="F86">
        <v>1.6919296274000004</v>
      </c>
      <c r="G86">
        <v>0.33838592548000007</v>
      </c>
    </row>
    <row r="87" spans="1:7" x14ac:dyDescent="0.35">
      <c r="A87" t="s">
        <v>86</v>
      </c>
      <c r="B87">
        <v>25</v>
      </c>
      <c r="C87">
        <v>54.701228684</v>
      </c>
      <c r="D87">
        <v>1</v>
      </c>
      <c r="E87" t="s">
        <v>259</v>
      </c>
      <c r="F87">
        <v>1.0240361557999975</v>
      </c>
      <c r="G87">
        <v>0.20480723115999949</v>
      </c>
    </row>
    <row r="88" spans="1:7" x14ac:dyDescent="0.35">
      <c r="A88" t="s">
        <v>86</v>
      </c>
      <c r="B88">
        <v>30</v>
      </c>
      <c r="C88">
        <v>56.201041043499998</v>
      </c>
      <c r="D88">
        <v>1</v>
      </c>
      <c r="E88" t="s">
        <v>259</v>
      </c>
      <c r="F88">
        <v>1.4998123594999981</v>
      </c>
      <c r="G88">
        <v>0.29996247189999964</v>
      </c>
    </row>
    <row r="89" spans="1:7" x14ac:dyDescent="0.35">
      <c r="A89" t="s">
        <v>86</v>
      </c>
      <c r="B89">
        <v>35</v>
      </c>
      <c r="C89">
        <v>57.308553794700003</v>
      </c>
      <c r="D89">
        <v>1</v>
      </c>
      <c r="E89" t="s">
        <v>259</v>
      </c>
      <c r="F89">
        <v>1.1075127512000051</v>
      </c>
      <c r="G89">
        <v>0.22150255024000104</v>
      </c>
    </row>
    <row r="90" spans="1:7" x14ac:dyDescent="0.35">
      <c r="A90" t="s">
        <v>86</v>
      </c>
      <c r="B90">
        <v>40</v>
      </c>
      <c r="C90">
        <v>57.928498972100002</v>
      </c>
      <c r="D90">
        <v>1</v>
      </c>
      <c r="E90" t="s">
        <v>259</v>
      </c>
      <c r="F90">
        <v>0.61994517739999822</v>
      </c>
      <c r="G90">
        <v>0.12398903547999965</v>
      </c>
    </row>
    <row r="91" spans="1:7" x14ac:dyDescent="0.35">
      <c r="A91" t="s">
        <v>86</v>
      </c>
      <c r="B91">
        <v>45</v>
      </c>
      <c r="C91">
        <v>60.122010515699998</v>
      </c>
      <c r="D91">
        <v>1</v>
      </c>
      <c r="E91" t="s">
        <v>259</v>
      </c>
      <c r="F91">
        <v>2.1935115435999961</v>
      </c>
      <c r="G91">
        <v>0.43870230871999921</v>
      </c>
    </row>
    <row r="92" spans="1:7" x14ac:dyDescent="0.35">
      <c r="A92" t="s">
        <v>77</v>
      </c>
      <c r="B92">
        <v>0</v>
      </c>
      <c r="C92">
        <v>45</v>
      </c>
      <c r="D92">
        <v>0</v>
      </c>
      <c r="E92" t="s">
        <v>261</v>
      </c>
    </row>
    <row r="93" spans="1:7" x14ac:dyDescent="0.35">
      <c r="A93" t="s">
        <v>77</v>
      </c>
      <c r="B93">
        <v>5</v>
      </c>
      <c r="C93">
        <v>38.723706950100002</v>
      </c>
      <c r="D93">
        <v>0</v>
      </c>
      <c r="E93" t="s">
        <v>261</v>
      </c>
      <c r="F93">
        <v>-6.2762930498999978</v>
      </c>
      <c r="G93">
        <v>-1.2552586099799996</v>
      </c>
    </row>
    <row r="94" spans="1:7" x14ac:dyDescent="0.35">
      <c r="A94" t="s">
        <v>77</v>
      </c>
      <c r="B94">
        <v>10</v>
      </c>
      <c r="C94">
        <v>36.429387805899999</v>
      </c>
      <c r="D94">
        <v>0</v>
      </c>
      <c r="E94" t="s">
        <v>261</v>
      </c>
      <c r="F94">
        <v>-2.2943191442000028</v>
      </c>
      <c r="G94">
        <v>-0.45886382884000054</v>
      </c>
    </row>
    <row r="95" spans="1:7" x14ac:dyDescent="0.35">
      <c r="A95" t="s">
        <v>77</v>
      </c>
      <c r="B95">
        <v>15</v>
      </c>
      <c r="C95">
        <v>35.590254004099997</v>
      </c>
      <c r="D95">
        <v>0</v>
      </c>
      <c r="E95" t="s">
        <v>261</v>
      </c>
      <c r="F95">
        <v>-0.83913380180000274</v>
      </c>
      <c r="G95">
        <v>-0.16782676036000055</v>
      </c>
    </row>
    <row r="96" spans="1:7" x14ac:dyDescent="0.35">
      <c r="A96" t="s">
        <v>77</v>
      </c>
      <c r="B96">
        <v>20</v>
      </c>
      <c r="C96">
        <v>35.9477451367</v>
      </c>
      <c r="D96">
        <v>0</v>
      </c>
      <c r="E96" t="s">
        <v>261</v>
      </c>
      <c r="F96">
        <v>0.35749113260000343</v>
      </c>
      <c r="G96">
        <v>7.1498226520000679E-2</v>
      </c>
    </row>
    <row r="97" spans="1:7" x14ac:dyDescent="0.35">
      <c r="A97" t="s">
        <v>77</v>
      </c>
      <c r="B97">
        <v>25</v>
      </c>
      <c r="C97">
        <v>36.558581285400003</v>
      </c>
      <c r="D97">
        <v>1</v>
      </c>
      <c r="E97" t="s">
        <v>261</v>
      </c>
      <c r="F97">
        <v>0.61083614870000247</v>
      </c>
      <c r="G97">
        <v>0.12216722974000049</v>
      </c>
    </row>
    <row r="98" spans="1:7" x14ac:dyDescent="0.35">
      <c r="A98" t="s">
        <v>77</v>
      </c>
      <c r="B98">
        <v>30</v>
      </c>
      <c r="C98">
        <v>36.947709810600003</v>
      </c>
      <c r="D98">
        <v>1</v>
      </c>
      <c r="E98" t="s">
        <v>261</v>
      </c>
      <c r="F98">
        <v>0.3891285252000003</v>
      </c>
      <c r="G98">
        <v>7.7825705040000054E-2</v>
      </c>
    </row>
    <row r="99" spans="1:7" x14ac:dyDescent="0.35">
      <c r="A99" t="s">
        <v>77</v>
      </c>
      <c r="B99">
        <v>35</v>
      </c>
      <c r="C99">
        <v>37.624710256299998</v>
      </c>
      <c r="D99">
        <v>1</v>
      </c>
      <c r="E99" t="s">
        <v>261</v>
      </c>
      <c r="F99">
        <v>0.67700044569999562</v>
      </c>
      <c r="G99">
        <v>0.13540008913999912</v>
      </c>
    </row>
    <row r="100" spans="1:7" x14ac:dyDescent="0.35">
      <c r="A100" t="s">
        <v>77</v>
      </c>
      <c r="B100">
        <v>40</v>
      </c>
      <c r="C100">
        <v>38.259724974100003</v>
      </c>
      <c r="D100">
        <v>1</v>
      </c>
      <c r="E100" t="s">
        <v>261</v>
      </c>
      <c r="F100">
        <v>0.63501471780000429</v>
      </c>
      <c r="G100">
        <v>0.12700294356000086</v>
      </c>
    </row>
    <row r="101" spans="1:7" x14ac:dyDescent="0.35">
      <c r="A101" t="s">
        <v>77</v>
      </c>
      <c r="B101">
        <v>45</v>
      </c>
      <c r="C101">
        <v>38.8103663256</v>
      </c>
      <c r="D101">
        <v>1</v>
      </c>
      <c r="E101" t="s">
        <v>261</v>
      </c>
      <c r="F101">
        <v>0.55064135149999771</v>
      </c>
      <c r="G101">
        <v>0.11012827029999954</v>
      </c>
    </row>
    <row r="102" spans="1:7" x14ac:dyDescent="0.35">
      <c r="A102" t="s">
        <v>36</v>
      </c>
      <c r="B102">
        <v>0</v>
      </c>
      <c r="C102">
        <v>45</v>
      </c>
      <c r="D102">
        <v>0</v>
      </c>
      <c r="E102" t="s">
        <v>256</v>
      </c>
    </row>
    <row r="103" spans="1:7" x14ac:dyDescent="0.35">
      <c r="A103" t="s">
        <v>36</v>
      </c>
      <c r="B103">
        <v>5</v>
      </c>
      <c r="C103">
        <v>46.197719902700001</v>
      </c>
      <c r="D103">
        <v>1</v>
      </c>
      <c r="E103" t="s">
        <v>256</v>
      </c>
      <c r="F103">
        <v>1.1977199027000012</v>
      </c>
      <c r="G103">
        <v>0.23954398054000023</v>
      </c>
    </row>
    <row r="104" spans="1:7" x14ac:dyDescent="0.35">
      <c r="A104" t="s">
        <v>36</v>
      </c>
      <c r="B104">
        <v>10</v>
      </c>
      <c r="C104">
        <v>49.509638899400002</v>
      </c>
      <c r="D104">
        <v>1</v>
      </c>
      <c r="E104" t="s">
        <v>256</v>
      </c>
      <c r="F104">
        <v>3.3119189967000011</v>
      </c>
      <c r="G104">
        <v>0.66238379934000025</v>
      </c>
    </row>
    <row r="105" spans="1:7" x14ac:dyDescent="0.35">
      <c r="A105" t="s">
        <v>36</v>
      </c>
      <c r="B105">
        <v>15</v>
      </c>
      <c r="C105">
        <v>50.915006624500002</v>
      </c>
      <c r="D105">
        <v>2</v>
      </c>
      <c r="E105" t="s">
        <v>256</v>
      </c>
      <c r="F105">
        <v>1.4053677250999996</v>
      </c>
      <c r="G105">
        <v>0.28107354501999993</v>
      </c>
    </row>
    <row r="106" spans="1:7" x14ac:dyDescent="0.35">
      <c r="A106" t="s">
        <v>36</v>
      </c>
      <c r="B106">
        <v>20</v>
      </c>
      <c r="C106">
        <v>52.3651845662</v>
      </c>
      <c r="D106">
        <v>2</v>
      </c>
      <c r="E106" t="s">
        <v>256</v>
      </c>
      <c r="F106">
        <v>1.450177941699998</v>
      </c>
      <c r="G106">
        <v>0.29003558833999959</v>
      </c>
    </row>
    <row r="107" spans="1:7" x14ac:dyDescent="0.35">
      <c r="A107" t="s">
        <v>36</v>
      </c>
      <c r="B107">
        <v>25</v>
      </c>
      <c r="C107">
        <v>54.3809315381</v>
      </c>
      <c r="D107">
        <v>2</v>
      </c>
      <c r="E107" t="s">
        <v>256</v>
      </c>
      <c r="F107">
        <v>2.0157469719000005</v>
      </c>
      <c r="G107">
        <v>0.40314939438000008</v>
      </c>
    </row>
    <row r="108" spans="1:7" x14ac:dyDescent="0.35">
      <c r="A108" t="s">
        <v>36</v>
      </c>
      <c r="B108">
        <v>30</v>
      </c>
      <c r="C108">
        <v>57.031861867499998</v>
      </c>
      <c r="D108">
        <v>2</v>
      </c>
      <c r="E108" t="s">
        <v>256</v>
      </c>
      <c r="F108">
        <v>2.6509303293999977</v>
      </c>
      <c r="G108">
        <v>0.5301860658799995</v>
      </c>
    </row>
    <row r="109" spans="1:7" x14ac:dyDescent="0.35">
      <c r="A109" t="s">
        <v>74</v>
      </c>
      <c r="B109">
        <v>0</v>
      </c>
      <c r="C109">
        <v>45</v>
      </c>
      <c r="D109">
        <v>0</v>
      </c>
      <c r="E109" t="s">
        <v>261</v>
      </c>
    </row>
    <row r="110" spans="1:7" x14ac:dyDescent="0.35">
      <c r="A110" t="s">
        <v>74</v>
      </c>
      <c r="B110">
        <v>5</v>
      </c>
      <c r="C110">
        <v>45.5501575368</v>
      </c>
      <c r="D110">
        <v>0</v>
      </c>
      <c r="E110" t="s">
        <v>261</v>
      </c>
      <c r="F110">
        <v>0.55015753680000046</v>
      </c>
      <c r="G110">
        <v>0.11003150736000009</v>
      </c>
    </row>
    <row r="111" spans="1:7" x14ac:dyDescent="0.35">
      <c r="A111" t="s">
        <v>74</v>
      </c>
      <c r="B111">
        <v>10</v>
      </c>
      <c r="C111">
        <v>46.380712583300003</v>
      </c>
      <c r="D111">
        <v>0</v>
      </c>
      <c r="E111" t="s">
        <v>261</v>
      </c>
      <c r="F111">
        <v>0.83055504650000245</v>
      </c>
      <c r="G111">
        <v>0.1661110093000005</v>
      </c>
    </row>
    <row r="112" spans="1:7" x14ac:dyDescent="0.35">
      <c r="A112" t="s">
        <v>74</v>
      </c>
      <c r="B112">
        <v>15</v>
      </c>
      <c r="C112">
        <v>46.910891664399998</v>
      </c>
      <c r="D112">
        <v>0</v>
      </c>
      <c r="E112" t="s">
        <v>261</v>
      </c>
      <c r="F112">
        <v>0.53017908109999468</v>
      </c>
      <c r="G112">
        <v>0.10603581621999894</v>
      </c>
    </row>
    <row r="113" spans="1:7" x14ac:dyDescent="0.35">
      <c r="A113" t="s">
        <v>74</v>
      </c>
      <c r="B113">
        <v>20</v>
      </c>
      <c r="C113">
        <v>45.865064610799998</v>
      </c>
      <c r="D113">
        <v>0</v>
      </c>
      <c r="E113" t="s">
        <v>261</v>
      </c>
      <c r="F113">
        <v>-1.0458270536000001</v>
      </c>
      <c r="G113">
        <v>-0.20916541072</v>
      </c>
    </row>
    <row r="114" spans="1:7" x14ac:dyDescent="0.35">
      <c r="A114" t="s">
        <v>74</v>
      </c>
      <c r="B114">
        <v>25</v>
      </c>
      <c r="C114">
        <v>41.481224077599997</v>
      </c>
      <c r="D114">
        <v>0</v>
      </c>
      <c r="E114" t="s">
        <v>261</v>
      </c>
      <c r="F114">
        <v>-4.3838405332000008</v>
      </c>
      <c r="G114">
        <v>-0.87676810664000016</v>
      </c>
    </row>
    <row r="115" spans="1:7" x14ac:dyDescent="0.35">
      <c r="A115" t="s">
        <v>74</v>
      </c>
      <c r="B115">
        <v>30</v>
      </c>
      <c r="C115">
        <v>37.211120631500002</v>
      </c>
      <c r="D115">
        <v>0</v>
      </c>
      <c r="E115" t="s">
        <v>261</v>
      </c>
      <c r="F115">
        <v>-4.2701034460999949</v>
      </c>
      <c r="G115">
        <v>-0.85402068921999896</v>
      </c>
    </row>
    <row r="116" spans="1:7" x14ac:dyDescent="0.35">
      <c r="A116" t="s">
        <v>74</v>
      </c>
      <c r="B116">
        <v>35</v>
      </c>
      <c r="C116">
        <v>35.128630831400002</v>
      </c>
      <c r="D116">
        <v>0</v>
      </c>
      <c r="E116" t="s">
        <v>261</v>
      </c>
      <c r="F116">
        <v>-2.0824898000999994</v>
      </c>
      <c r="G116">
        <v>-0.41649796001999989</v>
      </c>
    </row>
    <row r="117" spans="1:7" x14ac:dyDescent="0.35">
      <c r="A117" t="s">
        <v>74</v>
      </c>
      <c r="B117">
        <v>40</v>
      </c>
      <c r="C117">
        <v>35.779450860899999</v>
      </c>
      <c r="D117">
        <v>0</v>
      </c>
      <c r="E117" t="s">
        <v>261</v>
      </c>
      <c r="F117">
        <v>0.65082002949999662</v>
      </c>
      <c r="G117">
        <v>0.13016400589999932</v>
      </c>
    </row>
    <row r="118" spans="1:7" x14ac:dyDescent="0.35">
      <c r="A118" t="s">
        <v>74</v>
      </c>
      <c r="B118">
        <v>45</v>
      </c>
      <c r="C118">
        <v>32.9785219169</v>
      </c>
      <c r="D118">
        <v>1</v>
      </c>
      <c r="E118" t="s">
        <v>261</v>
      </c>
      <c r="F118">
        <v>-2.8009289439999989</v>
      </c>
      <c r="G118">
        <v>-0.56018578879999981</v>
      </c>
    </row>
    <row r="119" spans="1:7" x14ac:dyDescent="0.35">
      <c r="A119" t="s">
        <v>188</v>
      </c>
      <c r="B119">
        <v>0</v>
      </c>
      <c r="C119">
        <v>45</v>
      </c>
      <c r="D119">
        <v>0</v>
      </c>
      <c r="E119" t="s">
        <v>256</v>
      </c>
    </row>
    <row r="120" spans="1:7" x14ac:dyDescent="0.35">
      <c r="A120" t="s">
        <v>188</v>
      </c>
      <c r="B120">
        <v>5</v>
      </c>
      <c r="C120">
        <v>46.870482556799999</v>
      </c>
      <c r="D120">
        <v>0</v>
      </c>
      <c r="E120" t="s">
        <v>256</v>
      </c>
      <c r="F120">
        <v>1.870482556799999</v>
      </c>
      <c r="G120">
        <v>0.37409651135999977</v>
      </c>
    </row>
    <row r="121" spans="1:7" x14ac:dyDescent="0.35">
      <c r="A121" t="s">
        <v>188</v>
      </c>
      <c r="B121">
        <v>10</v>
      </c>
      <c r="C121">
        <v>47.664752643999996</v>
      </c>
      <c r="D121">
        <v>0</v>
      </c>
      <c r="E121" t="s">
        <v>256</v>
      </c>
      <c r="F121">
        <v>0.79427008719999748</v>
      </c>
      <c r="G121">
        <v>0.1588540174399995</v>
      </c>
    </row>
    <row r="122" spans="1:7" x14ac:dyDescent="0.35">
      <c r="A122" t="s">
        <v>188</v>
      </c>
      <c r="B122">
        <v>15</v>
      </c>
      <c r="C122">
        <v>48.951474421999997</v>
      </c>
      <c r="D122">
        <v>0</v>
      </c>
      <c r="E122" t="s">
        <v>256</v>
      </c>
      <c r="F122">
        <v>1.2867217780000004</v>
      </c>
      <c r="G122">
        <v>0.25734435560000007</v>
      </c>
    </row>
    <row r="123" spans="1:7" x14ac:dyDescent="0.35">
      <c r="A123" t="s">
        <v>188</v>
      </c>
      <c r="B123">
        <v>20</v>
      </c>
      <c r="C123">
        <v>49.490559017000002</v>
      </c>
      <c r="D123">
        <v>0</v>
      </c>
      <c r="E123" t="s">
        <v>256</v>
      </c>
      <c r="F123">
        <v>0.53908459500000561</v>
      </c>
      <c r="G123">
        <v>0.10781691900000112</v>
      </c>
    </row>
    <row r="124" spans="1:7" x14ac:dyDescent="0.35">
      <c r="A124" t="s">
        <v>188</v>
      </c>
      <c r="B124">
        <v>25</v>
      </c>
      <c r="C124">
        <v>51.9399509227</v>
      </c>
      <c r="D124">
        <v>0</v>
      </c>
      <c r="E124" t="s">
        <v>256</v>
      </c>
      <c r="F124">
        <v>2.4493919056999971</v>
      </c>
      <c r="G124">
        <v>0.48987838113999943</v>
      </c>
    </row>
    <row r="125" spans="1:7" x14ac:dyDescent="0.35">
      <c r="A125" t="s">
        <v>188</v>
      </c>
      <c r="B125">
        <v>30</v>
      </c>
      <c r="C125">
        <v>55.453855189099997</v>
      </c>
      <c r="D125">
        <v>1</v>
      </c>
      <c r="E125" t="s">
        <v>256</v>
      </c>
      <c r="F125">
        <v>3.5139042663999973</v>
      </c>
      <c r="G125">
        <v>0.70278085327999951</v>
      </c>
    </row>
    <row r="126" spans="1:7" x14ac:dyDescent="0.35">
      <c r="A126" t="s">
        <v>188</v>
      </c>
      <c r="B126">
        <v>35</v>
      </c>
      <c r="C126">
        <v>58.092629250400002</v>
      </c>
      <c r="D126">
        <v>1</v>
      </c>
      <c r="E126" t="s">
        <v>256</v>
      </c>
      <c r="F126">
        <v>2.6387740613000048</v>
      </c>
      <c r="G126">
        <v>0.52775481226000098</v>
      </c>
    </row>
    <row r="127" spans="1:7" x14ac:dyDescent="0.35">
      <c r="A127" t="s">
        <v>188</v>
      </c>
      <c r="B127">
        <v>40</v>
      </c>
      <c r="C127">
        <v>60.567903705600003</v>
      </c>
      <c r="D127">
        <v>2</v>
      </c>
      <c r="E127" t="s">
        <v>256</v>
      </c>
      <c r="F127">
        <v>2.475274455200001</v>
      </c>
      <c r="G127">
        <v>0.49505489104000022</v>
      </c>
    </row>
    <row r="128" spans="1:7" x14ac:dyDescent="0.35">
      <c r="A128" t="s">
        <v>188</v>
      </c>
      <c r="B128">
        <v>45</v>
      </c>
      <c r="C128">
        <v>66.08306589</v>
      </c>
      <c r="D128">
        <v>3</v>
      </c>
      <c r="E128" t="s">
        <v>256</v>
      </c>
      <c r="F128">
        <v>5.5151621843999976</v>
      </c>
      <c r="G128">
        <v>1.1030324368799995</v>
      </c>
    </row>
    <row r="129" spans="1:7" x14ac:dyDescent="0.35">
      <c r="A129" t="s">
        <v>171</v>
      </c>
      <c r="B129">
        <v>0</v>
      </c>
      <c r="C129">
        <v>45</v>
      </c>
      <c r="D129">
        <v>0</v>
      </c>
      <c r="E129" t="s">
        <v>263</v>
      </c>
    </row>
    <row r="130" spans="1:7" x14ac:dyDescent="0.35">
      <c r="A130" t="s">
        <v>171</v>
      </c>
      <c r="B130">
        <v>5</v>
      </c>
      <c r="C130">
        <v>46.5530898552</v>
      </c>
      <c r="D130">
        <v>0</v>
      </c>
      <c r="E130" t="s">
        <v>263</v>
      </c>
      <c r="F130">
        <v>1.5530898551999996</v>
      </c>
      <c r="G130">
        <v>0.31061797103999994</v>
      </c>
    </row>
    <row r="131" spans="1:7" x14ac:dyDescent="0.35">
      <c r="A131" t="s">
        <v>171</v>
      </c>
      <c r="B131">
        <v>10</v>
      </c>
      <c r="C131">
        <v>47.867375686400003</v>
      </c>
      <c r="D131">
        <v>0</v>
      </c>
      <c r="E131" t="s">
        <v>263</v>
      </c>
      <c r="F131">
        <v>1.314285831200003</v>
      </c>
      <c r="G131">
        <v>0.26285716624000061</v>
      </c>
    </row>
    <row r="132" spans="1:7" x14ac:dyDescent="0.35">
      <c r="A132" t="s">
        <v>171</v>
      </c>
      <c r="B132">
        <v>15</v>
      </c>
      <c r="C132">
        <v>49.530401373399997</v>
      </c>
      <c r="D132">
        <v>0</v>
      </c>
      <c r="E132" t="s">
        <v>263</v>
      </c>
      <c r="F132">
        <v>1.663025686999994</v>
      </c>
      <c r="G132">
        <v>0.33260513739999881</v>
      </c>
    </row>
    <row r="133" spans="1:7" x14ac:dyDescent="0.35">
      <c r="A133" t="s">
        <v>171</v>
      </c>
      <c r="B133">
        <v>20</v>
      </c>
      <c r="C133">
        <v>50.712423336199997</v>
      </c>
      <c r="D133">
        <v>0</v>
      </c>
      <c r="E133" t="s">
        <v>263</v>
      </c>
      <c r="F133">
        <v>1.1820219628000004</v>
      </c>
      <c r="G133">
        <v>0.23640439256000007</v>
      </c>
    </row>
    <row r="134" spans="1:7" x14ac:dyDescent="0.35">
      <c r="A134" t="s">
        <v>171</v>
      </c>
      <c r="B134">
        <v>25</v>
      </c>
      <c r="C134">
        <v>51.846381470899999</v>
      </c>
      <c r="D134">
        <v>0</v>
      </c>
      <c r="E134" t="s">
        <v>263</v>
      </c>
      <c r="F134">
        <v>1.1339581347000021</v>
      </c>
      <c r="G134">
        <v>0.22679162694000041</v>
      </c>
    </row>
    <row r="135" spans="1:7" x14ac:dyDescent="0.35">
      <c r="A135" t="s">
        <v>171</v>
      </c>
      <c r="B135">
        <v>30</v>
      </c>
      <c r="C135">
        <v>54.379345049999998</v>
      </c>
      <c r="D135">
        <v>0</v>
      </c>
      <c r="E135" t="s">
        <v>263</v>
      </c>
      <c r="F135">
        <v>2.5329635790999987</v>
      </c>
      <c r="G135">
        <v>0.50659271581999976</v>
      </c>
    </row>
    <row r="136" spans="1:7" x14ac:dyDescent="0.35">
      <c r="A136" t="s">
        <v>171</v>
      </c>
      <c r="B136">
        <v>35</v>
      </c>
      <c r="C136">
        <v>56.510682335399999</v>
      </c>
      <c r="D136">
        <v>1</v>
      </c>
      <c r="E136" t="s">
        <v>263</v>
      </c>
      <c r="F136">
        <v>2.1313372854000008</v>
      </c>
      <c r="G136">
        <v>0.42626745708000013</v>
      </c>
    </row>
    <row r="137" spans="1:7" x14ac:dyDescent="0.35">
      <c r="A137" t="s">
        <v>171</v>
      </c>
      <c r="B137">
        <v>40</v>
      </c>
      <c r="C137">
        <v>58.605448163600002</v>
      </c>
      <c r="D137">
        <v>1</v>
      </c>
      <c r="E137" t="s">
        <v>263</v>
      </c>
      <c r="F137">
        <v>2.0947658282000035</v>
      </c>
      <c r="G137">
        <v>0.41895316564000068</v>
      </c>
    </row>
    <row r="138" spans="1:7" x14ac:dyDescent="0.35">
      <c r="A138" t="s">
        <v>171</v>
      </c>
      <c r="B138">
        <v>45</v>
      </c>
      <c r="C138">
        <v>62.191414371199997</v>
      </c>
      <c r="D138">
        <v>1</v>
      </c>
      <c r="E138" t="s">
        <v>263</v>
      </c>
      <c r="F138">
        <v>3.585966207599995</v>
      </c>
      <c r="G138">
        <v>0.71719324151999897</v>
      </c>
    </row>
    <row r="139" spans="1:7" x14ac:dyDescent="0.35">
      <c r="A139" t="s">
        <v>134</v>
      </c>
      <c r="B139">
        <v>0</v>
      </c>
      <c r="C139">
        <v>45</v>
      </c>
      <c r="D139">
        <v>0</v>
      </c>
      <c r="E139" t="s">
        <v>260</v>
      </c>
    </row>
    <row r="140" spans="1:7" x14ac:dyDescent="0.35">
      <c r="A140" t="s">
        <v>134</v>
      </c>
      <c r="B140">
        <v>5</v>
      </c>
      <c r="C140">
        <v>47.0065802437</v>
      </c>
      <c r="D140">
        <v>0</v>
      </c>
      <c r="E140" t="s">
        <v>260</v>
      </c>
      <c r="F140">
        <v>2.0065802437000002</v>
      </c>
      <c r="G140">
        <v>0.40131604874000004</v>
      </c>
    </row>
    <row r="141" spans="1:7" x14ac:dyDescent="0.35">
      <c r="A141" t="s">
        <v>134</v>
      </c>
      <c r="B141">
        <v>10</v>
      </c>
      <c r="C141">
        <v>50.159721316599999</v>
      </c>
      <c r="D141">
        <v>1</v>
      </c>
      <c r="E141" t="s">
        <v>260</v>
      </c>
      <c r="F141">
        <v>3.1531410728999987</v>
      </c>
      <c r="G141">
        <v>0.63062821457999974</v>
      </c>
    </row>
    <row r="142" spans="1:7" x14ac:dyDescent="0.35">
      <c r="A142" t="s">
        <v>134</v>
      </c>
      <c r="B142">
        <v>15</v>
      </c>
      <c r="C142">
        <v>52.539949263799997</v>
      </c>
      <c r="D142">
        <v>1</v>
      </c>
      <c r="E142" t="s">
        <v>260</v>
      </c>
      <c r="F142">
        <v>2.3802279471999981</v>
      </c>
      <c r="G142">
        <v>0.47604558943999964</v>
      </c>
    </row>
    <row r="143" spans="1:7" x14ac:dyDescent="0.35">
      <c r="A143" t="s">
        <v>134</v>
      </c>
      <c r="B143">
        <v>20</v>
      </c>
      <c r="C143">
        <v>54.060983316700003</v>
      </c>
      <c r="D143">
        <v>1</v>
      </c>
      <c r="E143" t="s">
        <v>260</v>
      </c>
      <c r="F143">
        <v>1.5210340529000064</v>
      </c>
      <c r="G143">
        <v>0.30420681058000126</v>
      </c>
    </row>
    <row r="144" spans="1:7" x14ac:dyDescent="0.35">
      <c r="A144" t="s">
        <v>134</v>
      </c>
      <c r="B144">
        <v>25</v>
      </c>
      <c r="C144">
        <v>56.770280297100001</v>
      </c>
      <c r="D144">
        <v>1</v>
      </c>
      <c r="E144" t="s">
        <v>260</v>
      </c>
      <c r="F144">
        <v>2.7092969803999978</v>
      </c>
      <c r="G144">
        <v>0.54185939607999956</v>
      </c>
    </row>
    <row r="145" spans="1:7" x14ac:dyDescent="0.35">
      <c r="A145" t="s">
        <v>134</v>
      </c>
      <c r="B145">
        <v>30</v>
      </c>
      <c r="C145">
        <v>60.4137090758</v>
      </c>
      <c r="D145">
        <v>1</v>
      </c>
      <c r="E145" t="s">
        <v>260</v>
      </c>
      <c r="F145">
        <v>3.6434287786999988</v>
      </c>
      <c r="G145">
        <v>0.72868575573999972</v>
      </c>
    </row>
    <row r="146" spans="1:7" x14ac:dyDescent="0.35">
      <c r="A146" t="s">
        <v>28</v>
      </c>
      <c r="B146">
        <v>0</v>
      </c>
      <c r="C146">
        <v>45</v>
      </c>
      <c r="D146">
        <v>0</v>
      </c>
      <c r="E146" t="s">
        <v>264</v>
      </c>
    </row>
    <row r="147" spans="1:7" x14ac:dyDescent="0.35">
      <c r="A147" t="s">
        <v>28</v>
      </c>
      <c r="B147">
        <v>5</v>
      </c>
      <c r="C147">
        <v>45.696708639500002</v>
      </c>
      <c r="D147">
        <v>0</v>
      </c>
      <c r="E147" t="s">
        <v>264</v>
      </c>
      <c r="F147">
        <v>0.69670863950000239</v>
      </c>
      <c r="G147">
        <v>0.13934172790000049</v>
      </c>
    </row>
    <row r="148" spans="1:7" x14ac:dyDescent="0.35">
      <c r="A148" t="s">
        <v>28</v>
      </c>
      <c r="B148">
        <v>10</v>
      </c>
      <c r="C148">
        <v>49.790919475800003</v>
      </c>
      <c r="D148">
        <v>0</v>
      </c>
      <c r="E148" t="s">
        <v>264</v>
      </c>
      <c r="F148">
        <v>4.0942108363000003</v>
      </c>
      <c r="G148">
        <v>0.81884216726000003</v>
      </c>
    </row>
    <row r="149" spans="1:7" x14ac:dyDescent="0.35">
      <c r="A149" t="s">
        <v>28</v>
      </c>
      <c r="B149">
        <v>15</v>
      </c>
      <c r="C149">
        <v>51.227565649699997</v>
      </c>
      <c r="D149">
        <v>0</v>
      </c>
      <c r="E149" t="s">
        <v>264</v>
      </c>
      <c r="F149">
        <v>1.4366461738999945</v>
      </c>
      <c r="G149">
        <v>0.28732923477999889</v>
      </c>
    </row>
    <row r="150" spans="1:7" x14ac:dyDescent="0.35">
      <c r="A150" t="s">
        <v>28</v>
      </c>
      <c r="B150">
        <v>20</v>
      </c>
      <c r="C150">
        <v>54.834624499100002</v>
      </c>
      <c r="D150">
        <v>0</v>
      </c>
      <c r="E150" t="s">
        <v>264</v>
      </c>
      <c r="F150">
        <v>3.6070588494000049</v>
      </c>
      <c r="G150">
        <v>0.721411769880001</v>
      </c>
    </row>
    <row r="151" spans="1:7" x14ac:dyDescent="0.35">
      <c r="A151" t="s">
        <v>28</v>
      </c>
      <c r="B151">
        <v>25</v>
      </c>
      <c r="C151">
        <v>56.966273323199999</v>
      </c>
      <c r="D151">
        <v>0</v>
      </c>
      <c r="E151" t="s">
        <v>264</v>
      </c>
      <c r="F151">
        <v>2.1316488240999973</v>
      </c>
      <c r="G151">
        <v>0.42632976481999946</v>
      </c>
    </row>
    <row r="152" spans="1:7" x14ac:dyDescent="0.35">
      <c r="A152" t="s">
        <v>28</v>
      </c>
      <c r="B152">
        <v>30</v>
      </c>
      <c r="C152">
        <v>60.072371979099998</v>
      </c>
      <c r="D152">
        <v>0</v>
      </c>
      <c r="E152" t="s">
        <v>264</v>
      </c>
      <c r="F152">
        <v>3.1060986558999986</v>
      </c>
      <c r="G152">
        <v>0.62121973117999973</v>
      </c>
    </row>
    <row r="153" spans="1:7" x14ac:dyDescent="0.35">
      <c r="A153" t="s">
        <v>28</v>
      </c>
      <c r="B153">
        <v>35</v>
      </c>
      <c r="C153">
        <v>63.298545858399997</v>
      </c>
      <c r="D153">
        <v>0</v>
      </c>
      <c r="E153" t="s">
        <v>264</v>
      </c>
      <c r="F153">
        <v>3.2261738792999992</v>
      </c>
      <c r="G153">
        <v>0.64523477585999989</v>
      </c>
    </row>
    <row r="154" spans="1:7" x14ac:dyDescent="0.35">
      <c r="A154" t="s">
        <v>28</v>
      </c>
      <c r="B154">
        <v>40</v>
      </c>
      <c r="C154">
        <v>69.273813736899996</v>
      </c>
      <c r="D154">
        <v>1</v>
      </c>
      <c r="E154" t="s">
        <v>264</v>
      </c>
      <c r="F154">
        <v>5.9752678784999986</v>
      </c>
      <c r="G154">
        <v>1.1950535756999998</v>
      </c>
    </row>
    <row r="155" spans="1:7" x14ac:dyDescent="0.35">
      <c r="A155" t="s">
        <v>28</v>
      </c>
      <c r="B155">
        <v>45</v>
      </c>
      <c r="C155">
        <v>74.997764428799996</v>
      </c>
      <c r="D155">
        <v>2</v>
      </c>
      <c r="E155" t="s">
        <v>264</v>
      </c>
      <c r="F155">
        <v>5.7239506919000007</v>
      </c>
      <c r="G155">
        <v>1.1447901383800001</v>
      </c>
    </row>
    <row r="156" spans="1:7" x14ac:dyDescent="0.35">
      <c r="A156" t="s">
        <v>144</v>
      </c>
      <c r="B156">
        <v>0</v>
      </c>
      <c r="C156">
        <v>45</v>
      </c>
      <c r="D156">
        <v>0</v>
      </c>
      <c r="E156" t="s">
        <v>257</v>
      </c>
    </row>
    <row r="157" spans="1:7" x14ac:dyDescent="0.35">
      <c r="A157" t="s">
        <v>144</v>
      </c>
      <c r="B157">
        <v>5</v>
      </c>
      <c r="C157">
        <v>45.691124048299997</v>
      </c>
      <c r="D157">
        <v>1</v>
      </c>
      <c r="E157" t="s">
        <v>257</v>
      </c>
      <c r="F157">
        <v>0.69112404829999718</v>
      </c>
      <c r="G157">
        <v>0.13822480965999945</v>
      </c>
    </row>
    <row r="158" spans="1:7" x14ac:dyDescent="0.35">
      <c r="A158" t="s">
        <v>144</v>
      </c>
      <c r="B158">
        <v>10</v>
      </c>
      <c r="C158">
        <v>47.972927076799998</v>
      </c>
      <c r="D158">
        <v>1</v>
      </c>
      <c r="E158" t="s">
        <v>257</v>
      </c>
      <c r="F158">
        <v>2.2818030285000006</v>
      </c>
      <c r="G158">
        <v>0.45636060570000014</v>
      </c>
    </row>
    <row r="159" spans="1:7" x14ac:dyDescent="0.35">
      <c r="A159" t="s">
        <v>144</v>
      </c>
      <c r="B159">
        <v>15</v>
      </c>
      <c r="C159">
        <v>52.343085245499999</v>
      </c>
      <c r="D159">
        <v>2</v>
      </c>
      <c r="E159" t="s">
        <v>257</v>
      </c>
      <c r="F159">
        <v>4.3701581687000015</v>
      </c>
      <c r="G159">
        <v>0.87403163374000026</v>
      </c>
    </row>
    <row r="160" spans="1:7" x14ac:dyDescent="0.35">
      <c r="A160" t="s">
        <v>144</v>
      </c>
      <c r="B160">
        <v>20</v>
      </c>
      <c r="C160">
        <v>54.595705412400001</v>
      </c>
      <c r="D160">
        <v>3</v>
      </c>
      <c r="E160" t="s">
        <v>257</v>
      </c>
      <c r="F160">
        <v>2.2526201669000017</v>
      </c>
      <c r="G160">
        <v>0.45052403338000035</v>
      </c>
    </row>
    <row r="161" spans="1:7" x14ac:dyDescent="0.35">
      <c r="A161" t="s">
        <v>144</v>
      </c>
      <c r="B161">
        <v>25</v>
      </c>
      <c r="C161">
        <v>56.413319774199998</v>
      </c>
      <c r="D161">
        <v>3</v>
      </c>
      <c r="E161" t="s">
        <v>257</v>
      </c>
      <c r="F161">
        <v>1.8176143617999969</v>
      </c>
      <c r="G161">
        <v>0.36352287235999936</v>
      </c>
    </row>
    <row r="162" spans="1:7" x14ac:dyDescent="0.35">
      <c r="A162" t="s">
        <v>144</v>
      </c>
      <c r="B162">
        <v>30</v>
      </c>
      <c r="C162">
        <v>59.916934427100003</v>
      </c>
      <c r="D162">
        <v>3</v>
      </c>
      <c r="E162" t="s">
        <v>257</v>
      </c>
      <c r="F162">
        <v>3.503614652900005</v>
      </c>
      <c r="G162">
        <v>0.70072293058000101</v>
      </c>
    </row>
    <row r="163" spans="1:7" x14ac:dyDescent="0.35">
      <c r="A163" t="s">
        <v>144</v>
      </c>
      <c r="B163">
        <v>35</v>
      </c>
      <c r="C163">
        <v>64.052873102500001</v>
      </c>
      <c r="D163">
        <v>3</v>
      </c>
      <c r="E163" t="s">
        <v>257</v>
      </c>
      <c r="F163">
        <v>4.1359386753999985</v>
      </c>
      <c r="G163">
        <v>0.82718773507999965</v>
      </c>
    </row>
    <row r="164" spans="1:7" x14ac:dyDescent="0.35">
      <c r="A164" t="s">
        <v>144</v>
      </c>
      <c r="B164">
        <v>40</v>
      </c>
      <c r="C164">
        <v>67.211742786000002</v>
      </c>
      <c r="D164">
        <v>4</v>
      </c>
      <c r="E164" t="s">
        <v>257</v>
      </c>
      <c r="F164">
        <v>3.1588696835000007</v>
      </c>
      <c r="G164">
        <v>0.63177393670000015</v>
      </c>
    </row>
    <row r="165" spans="1:7" x14ac:dyDescent="0.35">
      <c r="A165" t="s">
        <v>144</v>
      </c>
      <c r="B165">
        <v>45</v>
      </c>
      <c r="C165">
        <v>72.255963057700001</v>
      </c>
      <c r="D165">
        <v>4</v>
      </c>
      <c r="E165" t="s">
        <v>257</v>
      </c>
      <c r="F165">
        <v>5.0442202716999986</v>
      </c>
      <c r="G165">
        <v>1.0088440543399997</v>
      </c>
    </row>
    <row r="166" spans="1:7" x14ac:dyDescent="0.35">
      <c r="A166" t="s">
        <v>109</v>
      </c>
      <c r="B166">
        <v>0</v>
      </c>
      <c r="C166">
        <v>45</v>
      </c>
      <c r="D166">
        <v>0</v>
      </c>
      <c r="E166" t="s">
        <v>259</v>
      </c>
    </row>
    <row r="167" spans="1:7" x14ac:dyDescent="0.35">
      <c r="A167" t="s">
        <v>109</v>
      </c>
      <c r="B167">
        <v>5</v>
      </c>
      <c r="C167">
        <v>46.2335058086</v>
      </c>
      <c r="D167">
        <v>0</v>
      </c>
      <c r="E167" t="s">
        <v>259</v>
      </c>
      <c r="F167">
        <v>1.2335058086000004</v>
      </c>
      <c r="G167">
        <v>0.24670116172000006</v>
      </c>
    </row>
    <row r="168" spans="1:7" x14ac:dyDescent="0.35">
      <c r="A168" t="s">
        <v>109</v>
      </c>
      <c r="B168">
        <v>10</v>
      </c>
      <c r="C168">
        <v>47.150522005299997</v>
      </c>
      <c r="D168">
        <v>0</v>
      </c>
      <c r="E168" t="s">
        <v>259</v>
      </c>
      <c r="F168">
        <v>0.91701619669999701</v>
      </c>
      <c r="G168">
        <v>0.18340323933999941</v>
      </c>
    </row>
    <row r="169" spans="1:7" x14ac:dyDescent="0.35">
      <c r="A169" t="s">
        <v>109</v>
      </c>
      <c r="B169">
        <v>15</v>
      </c>
      <c r="C169">
        <v>47.836852177600001</v>
      </c>
      <c r="D169">
        <v>0</v>
      </c>
      <c r="E169" t="s">
        <v>259</v>
      </c>
      <c r="F169">
        <v>0.68633017230000348</v>
      </c>
      <c r="G169">
        <v>0.13726603446000069</v>
      </c>
    </row>
    <row r="170" spans="1:7" x14ac:dyDescent="0.35">
      <c r="A170" t="s">
        <v>109</v>
      </c>
      <c r="B170">
        <v>20</v>
      </c>
      <c r="C170">
        <v>51.463734482900001</v>
      </c>
      <c r="D170">
        <v>0</v>
      </c>
      <c r="E170" t="s">
        <v>259</v>
      </c>
      <c r="F170">
        <v>3.6268823053000006</v>
      </c>
      <c r="G170">
        <v>0.72537646106000009</v>
      </c>
    </row>
    <row r="171" spans="1:7" x14ac:dyDescent="0.35">
      <c r="A171" t="s">
        <v>109</v>
      </c>
      <c r="B171">
        <v>25</v>
      </c>
      <c r="C171">
        <v>52.129803740500002</v>
      </c>
      <c r="D171">
        <v>0</v>
      </c>
      <c r="E171" t="s">
        <v>259</v>
      </c>
      <c r="F171">
        <v>0.66606925760000024</v>
      </c>
      <c r="G171">
        <v>0.13321385152000004</v>
      </c>
    </row>
    <row r="172" spans="1:7" x14ac:dyDescent="0.35">
      <c r="A172" t="s">
        <v>109</v>
      </c>
      <c r="B172">
        <v>30</v>
      </c>
      <c r="C172">
        <v>53.401667377099997</v>
      </c>
      <c r="D172">
        <v>1</v>
      </c>
      <c r="E172" t="s">
        <v>259</v>
      </c>
      <c r="F172">
        <v>1.2718636365999956</v>
      </c>
      <c r="G172">
        <v>0.2543727273199991</v>
      </c>
    </row>
    <row r="173" spans="1:7" x14ac:dyDescent="0.35">
      <c r="A173" t="s">
        <v>109</v>
      </c>
      <c r="B173">
        <v>35</v>
      </c>
      <c r="C173">
        <v>56.813976458100001</v>
      </c>
      <c r="D173">
        <v>1</v>
      </c>
      <c r="E173" t="s">
        <v>259</v>
      </c>
      <c r="F173">
        <v>3.4123090810000036</v>
      </c>
      <c r="G173">
        <v>0.68246181620000068</v>
      </c>
    </row>
    <row r="174" spans="1:7" x14ac:dyDescent="0.35">
      <c r="A174" t="s">
        <v>109</v>
      </c>
      <c r="B174">
        <v>40</v>
      </c>
      <c r="C174">
        <v>58.4637868525</v>
      </c>
      <c r="D174">
        <v>1</v>
      </c>
      <c r="E174" t="s">
        <v>259</v>
      </c>
      <c r="F174">
        <v>1.6498103943999993</v>
      </c>
      <c r="G174">
        <v>0.32996207887999984</v>
      </c>
    </row>
    <row r="175" spans="1:7" x14ac:dyDescent="0.35">
      <c r="A175" t="s">
        <v>109</v>
      </c>
      <c r="B175">
        <v>45</v>
      </c>
      <c r="C175">
        <v>62.7650931652</v>
      </c>
      <c r="D175">
        <v>1</v>
      </c>
      <c r="E175" t="s">
        <v>259</v>
      </c>
      <c r="F175">
        <v>4.3013063126999995</v>
      </c>
      <c r="G175">
        <v>0.8602612625399999</v>
      </c>
    </row>
    <row r="176" spans="1:7" x14ac:dyDescent="0.35">
      <c r="A176" t="s">
        <v>4</v>
      </c>
      <c r="B176">
        <v>0</v>
      </c>
      <c r="C176">
        <v>45</v>
      </c>
      <c r="D176">
        <v>0</v>
      </c>
      <c r="E176" t="s">
        <v>265</v>
      </c>
    </row>
    <row r="177" spans="1:7" x14ac:dyDescent="0.35">
      <c r="A177" t="s">
        <v>4</v>
      </c>
      <c r="B177">
        <v>5</v>
      </c>
      <c r="C177">
        <v>45.651331308300001</v>
      </c>
      <c r="D177">
        <v>0</v>
      </c>
      <c r="E177" t="s">
        <v>265</v>
      </c>
      <c r="F177">
        <v>0.65133130830000141</v>
      </c>
      <c r="G177">
        <v>0.13026626166000027</v>
      </c>
    </row>
    <row r="178" spans="1:7" x14ac:dyDescent="0.35">
      <c r="A178" t="s">
        <v>4</v>
      </c>
      <c r="B178">
        <v>10</v>
      </c>
      <c r="C178">
        <v>43.270851902799997</v>
      </c>
      <c r="D178">
        <v>0</v>
      </c>
      <c r="E178" t="s">
        <v>265</v>
      </c>
      <c r="F178">
        <v>-2.3804794055000045</v>
      </c>
      <c r="G178">
        <v>-0.4760958811000009</v>
      </c>
    </row>
    <row r="179" spans="1:7" x14ac:dyDescent="0.35">
      <c r="A179" t="s">
        <v>4</v>
      </c>
      <c r="B179">
        <v>15</v>
      </c>
      <c r="C179">
        <v>43.784893429599997</v>
      </c>
      <c r="D179">
        <v>0</v>
      </c>
      <c r="E179" t="s">
        <v>265</v>
      </c>
      <c r="F179">
        <v>0.51404152679999982</v>
      </c>
      <c r="G179">
        <v>0.10280830535999996</v>
      </c>
    </row>
    <row r="180" spans="1:7" x14ac:dyDescent="0.35">
      <c r="A180" t="s">
        <v>4</v>
      </c>
      <c r="B180">
        <v>20</v>
      </c>
      <c r="C180">
        <v>42.731551999899999</v>
      </c>
      <c r="D180">
        <v>0</v>
      </c>
      <c r="E180" t="s">
        <v>265</v>
      </c>
      <c r="F180">
        <v>-1.0533414296999979</v>
      </c>
      <c r="G180">
        <v>-0.21066828593999959</v>
      </c>
    </row>
    <row r="181" spans="1:7" x14ac:dyDescent="0.35">
      <c r="A181" t="s">
        <v>4</v>
      </c>
      <c r="B181">
        <v>25</v>
      </c>
      <c r="C181">
        <v>43.262144827699998</v>
      </c>
      <c r="D181">
        <v>1</v>
      </c>
      <c r="E181" t="s">
        <v>265</v>
      </c>
      <c r="F181">
        <v>0.53059282779999961</v>
      </c>
      <c r="G181">
        <v>0.10611856555999992</v>
      </c>
    </row>
    <row r="182" spans="1:7" x14ac:dyDescent="0.35">
      <c r="A182" t="s">
        <v>4</v>
      </c>
      <c r="B182">
        <v>30</v>
      </c>
      <c r="C182">
        <v>40.6053348648</v>
      </c>
      <c r="D182">
        <v>1</v>
      </c>
      <c r="E182" t="s">
        <v>265</v>
      </c>
      <c r="F182">
        <v>-2.6568099628999988</v>
      </c>
      <c r="G182">
        <v>-0.53136199257999972</v>
      </c>
    </row>
    <row r="183" spans="1:7" x14ac:dyDescent="0.35">
      <c r="A183" t="s">
        <v>4</v>
      </c>
      <c r="B183">
        <v>35</v>
      </c>
      <c r="C183">
        <v>37.967644366899997</v>
      </c>
      <c r="D183">
        <v>1</v>
      </c>
      <c r="E183" t="s">
        <v>265</v>
      </c>
      <c r="F183">
        <v>-2.6376904979000031</v>
      </c>
      <c r="G183">
        <v>-0.52753809958000064</v>
      </c>
    </row>
    <row r="184" spans="1:7" x14ac:dyDescent="0.35">
      <c r="A184" t="s">
        <v>4</v>
      </c>
      <c r="B184">
        <v>40</v>
      </c>
      <c r="C184">
        <v>38.379725900799997</v>
      </c>
      <c r="D184">
        <v>2</v>
      </c>
      <c r="E184" t="s">
        <v>265</v>
      </c>
      <c r="F184">
        <v>0.41208153390000035</v>
      </c>
      <c r="G184">
        <v>8.2416306780000073E-2</v>
      </c>
    </row>
    <row r="185" spans="1:7" x14ac:dyDescent="0.35">
      <c r="A185" t="s">
        <v>4</v>
      </c>
      <c r="B185">
        <v>45</v>
      </c>
      <c r="C185">
        <v>38.982877736900001</v>
      </c>
      <c r="D185">
        <v>2</v>
      </c>
      <c r="E185" t="s">
        <v>265</v>
      </c>
      <c r="F185">
        <v>0.60315183610000389</v>
      </c>
      <c r="G185">
        <v>0.12063036722000078</v>
      </c>
    </row>
    <row r="186" spans="1:7" x14ac:dyDescent="0.35">
      <c r="A186" t="s">
        <v>129</v>
      </c>
      <c r="B186">
        <v>0</v>
      </c>
      <c r="C186">
        <v>45</v>
      </c>
      <c r="D186">
        <v>0</v>
      </c>
      <c r="E186" t="s">
        <v>260</v>
      </c>
    </row>
    <row r="187" spans="1:7" x14ac:dyDescent="0.35">
      <c r="A187" t="s">
        <v>129</v>
      </c>
      <c r="B187">
        <v>5</v>
      </c>
      <c r="C187">
        <v>47.154432544800002</v>
      </c>
      <c r="D187">
        <v>0</v>
      </c>
      <c r="E187" t="s">
        <v>260</v>
      </c>
      <c r="F187">
        <v>2.1544325448000023</v>
      </c>
      <c r="G187">
        <v>0.43088650896000047</v>
      </c>
    </row>
    <row r="188" spans="1:7" x14ac:dyDescent="0.35">
      <c r="A188" t="s">
        <v>129</v>
      </c>
      <c r="B188">
        <v>10</v>
      </c>
      <c r="C188">
        <v>48.319372183500001</v>
      </c>
      <c r="D188">
        <v>1</v>
      </c>
      <c r="E188" t="s">
        <v>260</v>
      </c>
      <c r="F188">
        <v>1.1649396386999982</v>
      </c>
      <c r="G188">
        <v>0.23298792773999963</v>
      </c>
    </row>
    <row r="189" spans="1:7" x14ac:dyDescent="0.35">
      <c r="A189" t="s">
        <v>129</v>
      </c>
      <c r="B189">
        <v>15</v>
      </c>
      <c r="C189">
        <v>49.188387346900001</v>
      </c>
      <c r="D189">
        <v>1</v>
      </c>
      <c r="E189" t="s">
        <v>260</v>
      </c>
      <c r="F189">
        <v>0.86901516340000029</v>
      </c>
      <c r="G189">
        <v>0.17380303268000005</v>
      </c>
    </row>
    <row r="190" spans="1:7" x14ac:dyDescent="0.35">
      <c r="A190" t="s">
        <v>129</v>
      </c>
      <c r="B190">
        <v>20</v>
      </c>
      <c r="C190">
        <v>53.979679695199998</v>
      </c>
      <c r="D190">
        <v>1</v>
      </c>
      <c r="E190" t="s">
        <v>260</v>
      </c>
      <c r="F190">
        <v>4.7912923482999972</v>
      </c>
      <c r="G190">
        <v>0.95825846965999939</v>
      </c>
    </row>
    <row r="191" spans="1:7" x14ac:dyDescent="0.35">
      <c r="A191" t="s">
        <v>129</v>
      </c>
      <c r="B191">
        <v>25</v>
      </c>
      <c r="C191">
        <v>55.7451462776</v>
      </c>
      <c r="D191">
        <v>1</v>
      </c>
      <c r="E191" t="s">
        <v>260</v>
      </c>
      <c r="F191">
        <v>1.765466582400002</v>
      </c>
      <c r="G191">
        <v>0.35309331648000042</v>
      </c>
    </row>
    <row r="192" spans="1:7" x14ac:dyDescent="0.35">
      <c r="A192" t="s">
        <v>197</v>
      </c>
      <c r="B192">
        <v>0</v>
      </c>
      <c r="C192">
        <v>45</v>
      </c>
      <c r="D192">
        <v>0</v>
      </c>
      <c r="E192" t="s">
        <v>258</v>
      </c>
    </row>
    <row r="193" spans="1:7" x14ac:dyDescent="0.35">
      <c r="A193" t="s">
        <v>222</v>
      </c>
      <c r="B193">
        <v>0</v>
      </c>
      <c r="C193">
        <v>45</v>
      </c>
      <c r="D193">
        <v>0</v>
      </c>
      <c r="E193" t="s">
        <v>258</v>
      </c>
    </row>
    <row r="194" spans="1:7" x14ac:dyDescent="0.35">
      <c r="A194" t="s">
        <v>222</v>
      </c>
      <c r="B194">
        <v>5</v>
      </c>
      <c r="C194">
        <v>46.213977393199997</v>
      </c>
      <c r="D194">
        <v>0</v>
      </c>
      <c r="E194" t="s">
        <v>258</v>
      </c>
      <c r="F194">
        <v>1.2139773931999969</v>
      </c>
      <c r="G194">
        <v>0.24279547863999937</v>
      </c>
    </row>
    <row r="195" spans="1:7" x14ac:dyDescent="0.35">
      <c r="A195" t="s">
        <v>222</v>
      </c>
      <c r="B195">
        <v>10</v>
      </c>
      <c r="C195">
        <v>47.664387098100001</v>
      </c>
      <c r="D195">
        <v>0</v>
      </c>
      <c r="E195" t="s">
        <v>258</v>
      </c>
      <c r="F195">
        <v>1.4504097049000038</v>
      </c>
      <c r="G195">
        <v>0.29008194098000073</v>
      </c>
    </row>
    <row r="196" spans="1:7" x14ac:dyDescent="0.35">
      <c r="A196" t="s">
        <v>222</v>
      </c>
      <c r="B196">
        <v>15</v>
      </c>
      <c r="C196">
        <v>51.683255856700001</v>
      </c>
      <c r="D196">
        <v>0</v>
      </c>
      <c r="E196" t="s">
        <v>258</v>
      </c>
      <c r="F196">
        <v>4.0188687586</v>
      </c>
      <c r="G196">
        <v>0.80377375171999998</v>
      </c>
    </row>
    <row r="197" spans="1:7" x14ac:dyDescent="0.35">
      <c r="A197" t="s">
        <v>222</v>
      </c>
      <c r="B197">
        <v>20</v>
      </c>
      <c r="C197">
        <v>53.4276634446</v>
      </c>
      <c r="D197">
        <v>0</v>
      </c>
      <c r="E197" t="s">
        <v>258</v>
      </c>
      <c r="F197">
        <v>1.7444075878999996</v>
      </c>
      <c r="G197">
        <v>0.34888151757999991</v>
      </c>
    </row>
    <row r="198" spans="1:7" x14ac:dyDescent="0.35">
      <c r="A198" t="s">
        <v>222</v>
      </c>
      <c r="B198">
        <v>25</v>
      </c>
      <c r="C198">
        <v>56.057749085399998</v>
      </c>
      <c r="D198">
        <v>1</v>
      </c>
      <c r="E198" t="s">
        <v>258</v>
      </c>
      <c r="F198">
        <v>2.6300856407999973</v>
      </c>
      <c r="G198">
        <v>0.52601712815999946</v>
      </c>
    </row>
    <row r="199" spans="1:7" x14ac:dyDescent="0.35">
      <c r="A199" t="s">
        <v>15</v>
      </c>
      <c r="B199">
        <v>0</v>
      </c>
      <c r="C199">
        <v>45</v>
      </c>
      <c r="D199">
        <v>0</v>
      </c>
      <c r="E199" t="s">
        <v>264</v>
      </c>
    </row>
    <row r="200" spans="1:7" x14ac:dyDescent="0.35">
      <c r="A200" t="s">
        <v>15</v>
      </c>
      <c r="B200">
        <v>5</v>
      </c>
      <c r="C200">
        <v>47.409897307000001</v>
      </c>
      <c r="D200">
        <v>0</v>
      </c>
      <c r="E200" t="s">
        <v>264</v>
      </c>
      <c r="F200">
        <v>2.4098973070000014</v>
      </c>
      <c r="G200">
        <v>0.48197946140000025</v>
      </c>
    </row>
    <row r="201" spans="1:7" x14ac:dyDescent="0.35">
      <c r="A201" t="s">
        <v>15</v>
      </c>
      <c r="B201">
        <v>10</v>
      </c>
      <c r="C201">
        <v>48.036432017899998</v>
      </c>
      <c r="D201">
        <v>0</v>
      </c>
      <c r="E201" t="s">
        <v>264</v>
      </c>
      <c r="F201">
        <v>0.62653471089999613</v>
      </c>
      <c r="G201">
        <v>0.12530694217999921</v>
      </c>
    </row>
    <row r="202" spans="1:7" x14ac:dyDescent="0.35">
      <c r="A202" t="s">
        <v>15</v>
      </c>
      <c r="B202">
        <v>15</v>
      </c>
      <c r="C202">
        <v>51.378862289899999</v>
      </c>
      <c r="D202">
        <v>0</v>
      </c>
      <c r="E202" t="s">
        <v>264</v>
      </c>
      <c r="F202">
        <v>3.3424302720000014</v>
      </c>
      <c r="G202">
        <v>0.66848605440000031</v>
      </c>
    </row>
    <row r="203" spans="1:7" x14ac:dyDescent="0.35">
      <c r="A203" t="s">
        <v>15</v>
      </c>
      <c r="B203">
        <v>20</v>
      </c>
      <c r="C203">
        <v>55.654455716900003</v>
      </c>
      <c r="D203">
        <v>1</v>
      </c>
      <c r="E203" t="s">
        <v>264</v>
      </c>
      <c r="F203">
        <v>4.275593427000004</v>
      </c>
      <c r="G203">
        <v>0.8551186854000008</v>
      </c>
    </row>
    <row r="204" spans="1:7" x14ac:dyDescent="0.35">
      <c r="A204" t="s">
        <v>15</v>
      </c>
      <c r="B204">
        <v>25</v>
      </c>
      <c r="C204">
        <v>57.043669290700002</v>
      </c>
      <c r="D204">
        <v>1</v>
      </c>
      <c r="E204" t="s">
        <v>264</v>
      </c>
      <c r="F204">
        <v>1.3892135737999993</v>
      </c>
      <c r="G204">
        <v>0.27784271475999989</v>
      </c>
    </row>
    <row r="205" spans="1:7" x14ac:dyDescent="0.35">
      <c r="A205" t="s">
        <v>15</v>
      </c>
      <c r="B205">
        <v>30</v>
      </c>
      <c r="C205">
        <v>61.1903866261</v>
      </c>
      <c r="D205">
        <v>1</v>
      </c>
      <c r="E205" t="s">
        <v>264</v>
      </c>
      <c r="F205">
        <v>4.1467173353999982</v>
      </c>
      <c r="G205">
        <v>0.82934346707999962</v>
      </c>
    </row>
    <row r="206" spans="1:7" x14ac:dyDescent="0.35">
      <c r="A206" t="s">
        <v>15</v>
      </c>
      <c r="B206">
        <v>35</v>
      </c>
      <c r="C206">
        <v>65.705762754299997</v>
      </c>
      <c r="D206">
        <v>1</v>
      </c>
      <c r="E206" t="s">
        <v>264</v>
      </c>
      <c r="F206">
        <v>4.5153761281999962</v>
      </c>
      <c r="G206">
        <v>0.9030752256399992</v>
      </c>
    </row>
    <row r="207" spans="1:7" x14ac:dyDescent="0.35">
      <c r="A207" t="s">
        <v>15</v>
      </c>
      <c r="B207">
        <v>40</v>
      </c>
      <c r="C207">
        <v>69.969616447899995</v>
      </c>
      <c r="D207">
        <v>1</v>
      </c>
      <c r="E207" t="s">
        <v>264</v>
      </c>
      <c r="F207">
        <v>4.263853693599998</v>
      </c>
      <c r="G207">
        <v>0.85277073871999964</v>
      </c>
    </row>
    <row r="208" spans="1:7" x14ac:dyDescent="0.35">
      <c r="A208" t="s">
        <v>15</v>
      </c>
      <c r="B208">
        <v>45</v>
      </c>
      <c r="C208">
        <v>73.051363390500001</v>
      </c>
      <c r="D208">
        <v>1</v>
      </c>
      <c r="E208" t="s">
        <v>264</v>
      </c>
      <c r="F208">
        <v>3.0817469426000059</v>
      </c>
      <c r="G208">
        <v>0.61634938852000121</v>
      </c>
    </row>
    <row r="209" spans="1:7" x14ac:dyDescent="0.35">
      <c r="A209" t="s">
        <v>232</v>
      </c>
      <c r="B209">
        <v>0</v>
      </c>
      <c r="C209">
        <v>45</v>
      </c>
      <c r="D209">
        <v>0</v>
      </c>
      <c r="E209" t="s">
        <v>265</v>
      </c>
    </row>
    <row r="210" spans="1:7" x14ac:dyDescent="0.35">
      <c r="A210" t="s">
        <v>232</v>
      </c>
      <c r="B210">
        <v>5</v>
      </c>
      <c r="C210">
        <v>41.534097017699999</v>
      </c>
      <c r="D210">
        <v>0</v>
      </c>
      <c r="E210" t="s">
        <v>265</v>
      </c>
      <c r="F210">
        <v>-3.4659029823000012</v>
      </c>
      <c r="G210">
        <v>-0.69318059646000019</v>
      </c>
    </row>
    <row r="211" spans="1:7" x14ac:dyDescent="0.35">
      <c r="A211" t="s">
        <v>232</v>
      </c>
      <c r="B211">
        <v>10</v>
      </c>
      <c r="C211">
        <v>41.999228133899997</v>
      </c>
      <c r="D211">
        <v>0</v>
      </c>
      <c r="E211" t="s">
        <v>265</v>
      </c>
      <c r="F211">
        <v>0.46513111619999847</v>
      </c>
      <c r="G211">
        <v>9.3026223239999692E-2</v>
      </c>
    </row>
    <row r="212" spans="1:7" x14ac:dyDescent="0.35">
      <c r="A212" t="s">
        <v>232</v>
      </c>
      <c r="B212">
        <v>15</v>
      </c>
      <c r="C212">
        <v>39.5248430117</v>
      </c>
      <c r="D212">
        <v>0</v>
      </c>
      <c r="E212" t="s">
        <v>265</v>
      </c>
      <c r="F212">
        <v>-2.4743851221999975</v>
      </c>
      <c r="G212">
        <v>-0.49487702443999948</v>
      </c>
    </row>
    <row r="213" spans="1:7" x14ac:dyDescent="0.35">
      <c r="A213" t="s">
        <v>232</v>
      </c>
      <c r="B213">
        <v>20</v>
      </c>
      <c r="C213">
        <v>37.950355463999998</v>
      </c>
      <c r="D213">
        <v>0</v>
      </c>
      <c r="E213" t="s">
        <v>265</v>
      </c>
      <c r="F213">
        <v>-1.5744875477000022</v>
      </c>
      <c r="G213">
        <v>-0.31489750954000045</v>
      </c>
    </row>
    <row r="214" spans="1:7" x14ac:dyDescent="0.35">
      <c r="A214" t="s">
        <v>232</v>
      </c>
      <c r="B214">
        <v>25</v>
      </c>
      <c r="C214">
        <v>38.617684334700002</v>
      </c>
      <c r="D214">
        <v>0</v>
      </c>
      <c r="E214" t="s">
        <v>265</v>
      </c>
      <c r="F214">
        <v>0.66732887070000402</v>
      </c>
      <c r="G214">
        <v>0.1334657741400008</v>
      </c>
    </row>
    <row r="215" spans="1:7" x14ac:dyDescent="0.35">
      <c r="A215" t="s">
        <v>232</v>
      </c>
      <c r="B215">
        <v>30</v>
      </c>
      <c r="C215">
        <v>39.167949495599998</v>
      </c>
      <c r="D215">
        <v>0</v>
      </c>
      <c r="E215" t="s">
        <v>265</v>
      </c>
      <c r="F215">
        <v>0.55026516089999689</v>
      </c>
      <c r="G215">
        <v>0.11005303217999937</v>
      </c>
    </row>
    <row r="216" spans="1:7" x14ac:dyDescent="0.35">
      <c r="A216" t="s">
        <v>232</v>
      </c>
      <c r="B216">
        <v>35</v>
      </c>
      <c r="C216">
        <v>39.847575555399999</v>
      </c>
      <c r="D216">
        <v>0</v>
      </c>
      <c r="E216" t="s">
        <v>265</v>
      </c>
      <c r="F216">
        <v>0.67962605980000035</v>
      </c>
      <c r="G216">
        <v>0.13592521196000007</v>
      </c>
    </row>
    <row r="217" spans="1:7" x14ac:dyDescent="0.35">
      <c r="A217" t="s">
        <v>232</v>
      </c>
      <c r="B217">
        <v>40</v>
      </c>
      <c r="C217">
        <v>38.255627397799998</v>
      </c>
      <c r="D217">
        <v>0</v>
      </c>
      <c r="E217" t="s">
        <v>265</v>
      </c>
      <c r="F217">
        <v>-1.591948157600001</v>
      </c>
      <c r="G217">
        <v>-0.31838963152000022</v>
      </c>
    </row>
    <row r="218" spans="1:7" x14ac:dyDescent="0.35">
      <c r="A218" t="s">
        <v>232</v>
      </c>
      <c r="B218">
        <v>45</v>
      </c>
      <c r="C218">
        <v>38.9396326337</v>
      </c>
      <c r="D218">
        <v>0</v>
      </c>
      <c r="E218" t="s">
        <v>265</v>
      </c>
      <c r="F218">
        <v>0.68400523590000262</v>
      </c>
      <c r="G218">
        <v>0.13680104718000052</v>
      </c>
    </row>
    <row r="219" spans="1:7" x14ac:dyDescent="0.35">
      <c r="A219" t="s">
        <v>178</v>
      </c>
      <c r="B219">
        <v>0</v>
      </c>
      <c r="C219">
        <v>45</v>
      </c>
      <c r="D219">
        <v>0</v>
      </c>
      <c r="E219" t="s">
        <v>258</v>
      </c>
    </row>
    <row r="220" spans="1:7" x14ac:dyDescent="0.35">
      <c r="A220" t="s">
        <v>178</v>
      </c>
      <c r="B220">
        <v>5</v>
      </c>
      <c r="C220">
        <v>48.009190489600002</v>
      </c>
      <c r="D220">
        <v>0</v>
      </c>
      <c r="E220" t="s">
        <v>258</v>
      </c>
      <c r="F220">
        <v>3.0091904896000017</v>
      </c>
      <c r="G220">
        <v>0.60183809792000031</v>
      </c>
    </row>
    <row r="221" spans="1:7" x14ac:dyDescent="0.35">
      <c r="A221" t="s">
        <v>178</v>
      </c>
      <c r="B221">
        <v>10</v>
      </c>
      <c r="C221">
        <v>49.133354989200001</v>
      </c>
      <c r="D221">
        <v>0</v>
      </c>
      <c r="E221" t="s">
        <v>258</v>
      </c>
      <c r="F221">
        <v>1.1241644995999991</v>
      </c>
      <c r="G221">
        <v>0.22483289991999983</v>
      </c>
    </row>
    <row r="222" spans="1:7" x14ac:dyDescent="0.35">
      <c r="A222" t="s">
        <v>178</v>
      </c>
      <c r="B222">
        <v>15</v>
      </c>
      <c r="C222">
        <v>51.587799059699996</v>
      </c>
      <c r="D222">
        <v>0</v>
      </c>
      <c r="E222" t="s">
        <v>258</v>
      </c>
      <c r="F222">
        <v>2.4544440704999957</v>
      </c>
      <c r="G222">
        <v>0.49088881409999913</v>
      </c>
    </row>
    <row r="223" spans="1:7" x14ac:dyDescent="0.35">
      <c r="A223" t="s">
        <v>178</v>
      </c>
      <c r="B223">
        <v>20</v>
      </c>
      <c r="C223">
        <v>54.4430350206</v>
      </c>
      <c r="D223">
        <v>0</v>
      </c>
      <c r="E223" t="s">
        <v>258</v>
      </c>
      <c r="F223">
        <v>2.8552359609000035</v>
      </c>
      <c r="G223">
        <v>0.57104719218000066</v>
      </c>
    </row>
    <row r="224" spans="1:7" x14ac:dyDescent="0.35">
      <c r="A224" t="s">
        <v>178</v>
      </c>
      <c r="B224">
        <v>25</v>
      </c>
      <c r="C224">
        <v>55.083632349200002</v>
      </c>
      <c r="D224">
        <v>0</v>
      </c>
      <c r="E224" t="s">
        <v>258</v>
      </c>
      <c r="F224">
        <v>0.64059732860000196</v>
      </c>
      <c r="G224">
        <v>0.12811946572000038</v>
      </c>
    </row>
    <row r="225" spans="1:7" x14ac:dyDescent="0.35">
      <c r="A225" t="s">
        <v>178</v>
      </c>
      <c r="B225">
        <v>30</v>
      </c>
      <c r="C225">
        <v>55.742828691900002</v>
      </c>
      <c r="D225">
        <v>1</v>
      </c>
      <c r="E225" t="s">
        <v>258</v>
      </c>
      <c r="F225">
        <v>0.6591963426999996</v>
      </c>
      <c r="G225">
        <v>0.13183926853999992</v>
      </c>
    </row>
    <row r="226" spans="1:7" x14ac:dyDescent="0.35">
      <c r="A226" t="s">
        <v>97</v>
      </c>
      <c r="B226">
        <v>0</v>
      </c>
      <c r="C226">
        <v>45</v>
      </c>
      <c r="D226">
        <v>0</v>
      </c>
      <c r="E226" t="s">
        <v>259</v>
      </c>
    </row>
    <row r="227" spans="1:7" x14ac:dyDescent="0.35">
      <c r="A227" t="s">
        <v>97</v>
      </c>
      <c r="B227">
        <v>5</v>
      </c>
      <c r="C227">
        <v>49.156156277400001</v>
      </c>
      <c r="D227">
        <v>1</v>
      </c>
      <c r="E227" t="s">
        <v>259</v>
      </c>
      <c r="F227">
        <v>4.1561562774000009</v>
      </c>
      <c r="G227">
        <v>0.83123125548000021</v>
      </c>
    </row>
    <row r="228" spans="1:7" x14ac:dyDescent="0.35">
      <c r="A228" t="s">
        <v>97</v>
      </c>
      <c r="B228">
        <v>10</v>
      </c>
      <c r="C228">
        <v>50.338945828699998</v>
      </c>
      <c r="D228">
        <v>1</v>
      </c>
      <c r="E228" t="s">
        <v>259</v>
      </c>
      <c r="F228">
        <v>1.1827895512999973</v>
      </c>
      <c r="G228">
        <v>0.23655791025999945</v>
      </c>
    </row>
    <row r="229" spans="1:7" x14ac:dyDescent="0.35">
      <c r="A229" t="s">
        <v>97</v>
      </c>
      <c r="B229">
        <v>15</v>
      </c>
      <c r="C229">
        <v>51.618386572799999</v>
      </c>
      <c r="D229">
        <v>1</v>
      </c>
      <c r="E229" t="s">
        <v>259</v>
      </c>
      <c r="F229">
        <v>1.2794407441000004</v>
      </c>
      <c r="G229">
        <v>0.25588814882000011</v>
      </c>
    </row>
    <row r="230" spans="1:7" x14ac:dyDescent="0.35">
      <c r="A230" t="s">
        <v>97</v>
      </c>
      <c r="B230">
        <v>20</v>
      </c>
      <c r="C230">
        <v>53.983435681800003</v>
      </c>
      <c r="D230">
        <v>1</v>
      </c>
      <c r="E230" t="s">
        <v>259</v>
      </c>
      <c r="F230">
        <v>2.3650491090000045</v>
      </c>
      <c r="G230">
        <v>0.4730098218000009</v>
      </c>
    </row>
    <row r="231" spans="1:7" x14ac:dyDescent="0.35">
      <c r="A231" t="s">
        <v>97</v>
      </c>
      <c r="B231">
        <v>25</v>
      </c>
      <c r="C231">
        <v>56.4699874382</v>
      </c>
      <c r="D231">
        <v>2</v>
      </c>
      <c r="E231" t="s">
        <v>259</v>
      </c>
      <c r="F231">
        <v>2.4865517563999973</v>
      </c>
      <c r="G231">
        <v>0.49731035127999945</v>
      </c>
    </row>
    <row r="232" spans="1:7" x14ac:dyDescent="0.35">
      <c r="A232" t="s">
        <v>97</v>
      </c>
      <c r="B232">
        <v>30</v>
      </c>
      <c r="C232">
        <v>60.9076148061</v>
      </c>
      <c r="D232">
        <v>2</v>
      </c>
      <c r="E232" t="s">
        <v>259</v>
      </c>
      <c r="F232">
        <v>4.4376273678999993</v>
      </c>
      <c r="G232">
        <v>0.88752547357999989</v>
      </c>
    </row>
    <row r="233" spans="1:7" x14ac:dyDescent="0.35">
      <c r="A233" t="s">
        <v>97</v>
      </c>
      <c r="B233">
        <v>35</v>
      </c>
      <c r="C233">
        <v>64.260886327899996</v>
      </c>
      <c r="D233">
        <v>2</v>
      </c>
      <c r="E233" t="s">
        <v>259</v>
      </c>
      <c r="F233">
        <v>3.3532715217999964</v>
      </c>
      <c r="G233">
        <v>0.67065430435999929</v>
      </c>
    </row>
    <row r="234" spans="1:7" x14ac:dyDescent="0.35">
      <c r="A234" t="s">
        <v>97</v>
      </c>
      <c r="B234">
        <v>40</v>
      </c>
      <c r="C234">
        <v>67.189126664200003</v>
      </c>
      <c r="D234">
        <v>2</v>
      </c>
      <c r="E234" t="s">
        <v>259</v>
      </c>
      <c r="F234">
        <v>2.9282403363000071</v>
      </c>
      <c r="G234">
        <v>0.5856480672600014</v>
      </c>
    </row>
    <row r="235" spans="1:7" x14ac:dyDescent="0.35">
      <c r="A235" t="s">
        <v>97</v>
      </c>
      <c r="B235">
        <v>45</v>
      </c>
      <c r="C235">
        <v>72.555238936400002</v>
      </c>
      <c r="D235">
        <v>2</v>
      </c>
      <c r="E235" t="s">
        <v>259</v>
      </c>
      <c r="F235">
        <v>5.3661122721999988</v>
      </c>
      <c r="G235">
        <v>1.0732224544399998</v>
      </c>
    </row>
    <row r="236" spans="1:7" x14ac:dyDescent="0.35">
      <c r="A236" t="s">
        <v>34</v>
      </c>
      <c r="B236">
        <v>0</v>
      </c>
      <c r="C236">
        <v>45</v>
      </c>
      <c r="D236">
        <v>0</v>
      </c>
      <c r="E236" t="s">
        <v>256</v>
      </c>
    </row>
    <row r="237" spans="1:7" x14ac:dyDescent="0.35">
      <c r="A237" t="s">
        <v>34</v>
      </c>
      <c r="B237">
        <v>5</v>
      </c>
      <c r="C237">
        <v>48.753112075899999</v>
      </c>
      <c r="D237">
        <v>0</v>
      </c>
      <c r="E237" t="s">
        <v>256</v>
      </c>
      <c r="F237">
        <v>3.753112075899999</v>
      </c>
      <c r="G237">
        <v>0.75062241517999984</v>
      </c>
    </row>
    <row r="238" spans="1:7" x14ac:dyDescent="0.35">
      <c r="A238" t="s">
        <v>34</v>
      </c>
      <c r="B238">
        <v>10</v>
      </c>
      <c r="C238">
        <v>49.992953909400001</v>
      </c>
      <c r="D238">
        <v>0</v>
      </c>
      <c r="E238" t="s">
        <v>256</v>
      </c>
      <c r="F238">
        <v>1.2398418335000017</v>
      </c>
      <c r="G238">
        <v>0.24796836670000033</v>
      </c>
    </row>
    <row r="239" spans="1:7" x14ac:dyDescent="0.35">
      <c r="A239" t="s">
        <v>34</v>
      </c>
      <c r="B239">
        <v>15</v>
      </c>
      <c r="C239">
        <v>51.833224601300003</v>
      </c>
      <c r="D239">
        <v>0</v>
      </c>
      <c r="E239" t="s">
        <v>256</v>
      </c>
      <c r="F239">
        <v>1.8402706919000025</v>
      </c>
      <c r="G239">
        <v>0.36805413838000051</v>
      </c>
    </row>
    <row r="240" spans="1:7" x14ac:dyDescent="0.35">
      <c r="A240" t="s">
        <v>34</v>
      </c>
      <c r="B240">
        <v>20</v>
      </c>
      <c r="C240">
        <v>56.742006810699998</v>
      </c>
      <c r="D240">
        <v>0</v>
      </c>
      <c r="E240" t="s">
        <v>256</v>
      </c>
      <c r="F240">
        <v>4.9087822093999947</v>
      </c>
      <c r="G240">
        <v>0.98175644187999889</v>
      </c>
    </row>
    <row r="241" spans="1:7" x14ac:dyDescent="0.35">
      <c r="A241" t="s">
        <v>34</v>
      </c>
      <c r="B241">
        <v>25</v>
      </c>
      <c r="C241">
        <v>61.461969762599999</v>
      </c>
      <c r="D241">
        <v>0</v>
      </c>
      <c r="E241" t="s">
        <v>256</v>
      </c>
      <c r="F241">
        <v>4.7199629519000013</v>
      </c>
      <c r="G241">
        <v>0.94399259038000027</v>
      </c>
    </row>
    <row r="242" spans="1:7" x14ac:dyDescent="0.35">
      <c r="A242" t="s">
        <v>34</v>
      </c>
      <c r="B242">
        <v>30</v>
      </c>
      <c r="C242">
        <v>64.149870774099995</v>
      </c>
      <c r="D242">
        <v>1</v>
      </c>
      <c r="E242" t="s">
        <v>256</v>
      </c>
      <c r="F242">
        <v>2.6879010114999957</v>
      </c>
      <c r="G242">
        <v>0.53758020229999914</v>
      </c>
    </row>
    <row r="243" spans="1:7" x14ac:dyDescent="0.35">
      <c r="A243" t="s">
        <v>34</v>
      </c>
      <c r="B243">
        <v>35</v>
      </c>
      <c r="C243">
        <v>67.821419686799999</v>
      </c>
      <c r="D243">
        <v>1</v>
      </c>
      <c r="E243" t="s">
        <v>256</v>
      </c>
      <c r="F243">
        <v>3.6715489127000041</v>
      </c>
      <c r="G243">
        <v>0.73430978254000079</v>
      </c>
    </row>
    <row r="244" spans="1:7" x14ac:dyDescent="0.35">
      <c r="A244" t="s">
        <v>34</v>
      </c>
      <c r="B244">
        <v>40</v>
      </c>
      <c r="C244">
        <v>69.428140948600003</v>
      </c>
      <c r="D244">
        <v>2</v>
      </c>
      <c r="E244" t="s">
        <v>256</v>
      </c>
      <c r="F244">
        <v>1.6067212618000042</v>
      </c>
      <c r="G244">
        <v>0.32134425236000086</v>
      </c>
    </row>
    <row r="245" spans="1:7" x14ac:dyDescent="0.35">
      <c r="A245" t="s">
        <v>34</v>
      </c>
      <c r="B245">
        <v>45</v>
      </c>
      <c r="C245">
        <v>72.226730899499998</v>
      </c>
      <c r="D245">
        <v>2</v>
      </c>
      <c r="E245" t="s">
        <v>256</v>
      </c>
      <c r="F245">
        <v>2.798589950899995</v>
      </c>
      <c r="G245">
        <v>0.55971799017999901</v>
      </c>
    </row>
    <row r="246" spans="1:7" x14ac:dyDescent="0.35">
      <c r="A246" t="s">
        <v>119</v>
      </c>
      <c r="B246">
        <v>0</v>
      </c>
      <c r="C246">
        <v>45</v>
      </c>
      <c r="D246">
        <v>0</v>
      </c>
      <c r="E246" t="s">
        <v>260</v>
      </c>
    </row>
    <row r="247" spans="1:7" x14ac:dyDescent="0.35">
      <c r="A247" t="s">
        <v>119</v>
      </c>
      <c r="B247">
        <v>5</v>
      </c>
      <c r="C247">
        <v>45.791703893499999</v>
      </c>
      <c r="D247">
        <v>0</v>
      </c>
      <c r="E247" t="s">
        <v>260</v>
      </c>
      <c r="F247">
        <v>0.79170389349999937</v>
      </c>
      <c r="G247">
        <v>0.15834077869999988</v>
      </c>
    </row>
    <row r="248" spans="1:7" x14ac:dyDescent="0.35">
      <c r="A248" t="s">
        <v>119</v>
      </c>
      <c r="B248">
        <v>10</v>
      </c>
      <c r="C248">
        <v>49.026591961699999</v>
      </c>
      <c r="D248">
        <v>0</v>
      </c>
      <c r="E248" t="s">
        <v>260</v>
      </c>
      <c r="F248">
        <v>3.2348880682000001</v>
      </c>
      <c r="G248">
        <v>0.64697761364000006</v>
      </c>
    </row>
    <row r="249" spans="1:7" x14ac:dyDescent="0.35">
      <c r="A249" t="s">
        <v>119</v>
      </c>
      <c r="B249">
        <v>15</v>
      </c>
      <c r="C249">
        <v>53.664941652499998</v>
      </c>
      <c r="D249">
        <v>1</v>
      </c>
      <c r="E249" t="s">
        <v>260</v>
      </c>
      <c r="F249">
        <v>4.6383496907999984</v>
      </c>
      <c r="G249">
        <v>0.92766993815999965</v>
      </c>
    </row>
    <row r="250" spans="1:7" x14ac:dyDescent="0.35">
      <c r="A250" t="s">
        <v>119</v>
      </c>
      <c r="B250">
        <v>20</v>
      </c>
      <c r="C250">
        <v>54.568195702300002</v>
      </c>
      <c r="D250">
        <v>1</v>
      </c>
      <c r="E250" t="s">
        <v>260</v>
      </c>
      <c r="F250">
        <v>0.90325404980000457</v>
      </c>
      <c r="G250">
        <v>0.18065080996000091</v>
      </c>
    </row>
    <row r="251" spans="1:7" x14ac:dyDescent="0.35">
      <c r="A251" t="s">
        <v>119</v>
      </c>
      <c r="B251">
        <v>25</v>
      </c>
      <c r="C251">
        <v>56.966768764100003</v>
      </c>
      <c r="D251">
        <v>2</v>
      </c>
      <c r="E251" t="s">
        <v>260</v>
      </c>
      <c r="F251">
        <v>2.3985730618000005</v>
      </c>
      <c r="G251">
        <v>0.47971461236000013</v>
      </c>
    </row>
    <row r="252" spans="1:7" x14ac:dyDescent="0.35">
      <c r="A252" t="s">
        <v>119</v>
      </c>
      <c r="B252">
        <v>30</v>
      </c>
      <c r="C252">
        <v>57.823915560700001</v>
      </c>
      <c r="D252">
        <v>2</v>
      </c>
      <c r="E252" t="s">
        <v>260</v>
      </c>
      <c r="F252">
        <v>0.85714679659999859</v>
      </c>
      <c r="G252">
        <v>0.17142935931999972</v>
      </c>
    </row>
    <row r="253" spans="1:7" x14ac:dyDescent="0.35">
      <c r="A253" t="s">
        <v>119</v>
      </c>
      <c r="B253">
        <v>35</v>
      </c>
      <c r="C253">
        <v>61.0747950616</v>
      </c>
      <c r="D253">
        <v>2</v>
      </c>
      <c r="E253" t="s">
        <v>260</v>
      </c>
      <c r="F253">
        <v>3.2508795008999982</v>
      </c>
      <c r="G253">
        <v>0.6501759001799996</v>
      </c>
    </row>
    <row r="254" spans="1:7" x14ac:dyDescent="0.35">
      <c r="A254" t="s">
        <v>119</v>
      </c>
      <c r="B254">
        <v>40</v>
      </c>
      <c r="C254">
        <v>65.708322720799998</v>
      </c>
      <c r="D254">
        <v>2</v>
      </c>
      <c r="E254" t="s">
        <v>260</v>
      </c>
      <c r="F254">
        <v>4.6335276591999985</v>
      </c>
      <c r="G254">
        <v>0.92670553183999971</v>
      </c>
    </row>
    <row r="255" spans="1:7" x14ac:dyDescent="0.35">
      <c r="A255" t="s">
        <v>119</v>
      </c>
      <c r="B255">
        <v>45</v>
      </c>
      <c r="C255">
        <v>67.942121070699997</v>
      </c>
      <c r="D255">
        <v>2</v>
      </c>
      <c r="E255" t="s">
        <v>260</v>
      </c>
      <c r="F255">
        <v>2.2337983498999989</v>
      </c>
      <c r="G255">
        <v>0.44675966997999977</v>
      </c>
    </row>
    <row r="256" spans="1:7" x14ac:dyDescent="0.35">
      <c r="A256" t="s">
        <v>154</v>
      </c>
      <c r="B256">
        <v>0</v>
      </c>
      <c r="C256">
        <v>45</v>
      </c>
      <c r="D256">
        <v>0</v>
      </c>
      <c r="E256" t="s">
        <v>257</v>
      </c>
    </row>
    <row r="257" spans="1:7" x14ac:dyDescent="0.35">
      <c r="A257" t="s">
        <v>154</v>
      </c>
      <c r="B257">
        <v>5</v>
      </c>
      <c r="C257">
        <v>45.725689726399999</v>
      </c>
      <c r="D257">
        <v>0</v>
      </c>
      <c r="E257" t="s">
        <v>257</v>
      </c>
      <c r="F257">
        <v>0.72568972639999885</v>
      </c>
      <c r="G257">
        <v>0.14513794527999976</v>
      </c>
    </row>
    <row r="258" spans="1:7" x14ac:dyDescent="0.35">
      <c r="A258" t="s">
        <v>154</v>
      </c>
      <c r="B258">
        <v>10</v>
      </c>
      <c r="C258">
        <v>48.179506376399999</v>
      </c>
      <c r="D258">
        <v>0</v>
      </c>
      <c r="E258" t="s">
        <v>257</v>
      </c>
      <c r="F258">
        <v>2.4538166500000003</v>
      </c>
      <c r="G258">
        <v>0.49076333000000005</v>
      </c>
    </row>
    <row r="259" spans="1:7" x14ac:dyDescent="0.35">
      <c r="A259" t="s">
        <v>154</v>
      </c>
      <c r="B259">
        <v>15</v>
      </c>
      <c r="C259">
        <v>49.266078733599997</v>
      </c>
      <c r="D259">
        <v>0</v>
      </c>
      <c r="E259" t="s">
        <v>257</v>
      </c>
      <c r="F259">
        <v>1.0865723571999979</v>
      </c>
      <c r="G259">
        <v>0.21731447143999957</v>
      </c>
    </row>
    <row r="260" spans="1:7" x14ac:dyDescent="0.35">
      <c r="A260" t="s">
        <v>154</v>
      </c>
      <c r="B260">
        <v>20</v>
      </c>
      <c r="C260">
        <v>51.950574232400001</v>
      </c>
      <c r="D260">
        <v>0</v>
      </c>
      <c r="E260" t="s">
        <v>257</v>
      </c>
      <c r="F260">
        <v>2.684495498800004</v>
      </c>
      <c r="G260">
        <v>0.53689909976000083</v>
      </c>
    </row>
    <row r="261" spans="1:7" x14ac:dyDescent="0.35">
      <c r="A261" t="s">
        <v>154</v>
      </c>
      <c r="B261">
        <v>25</v>
      </c>
      <c r="C261">
        <v>56.292200387999998</v>
      </c>
      <c r="D261">
        <v>1</v>
      </c>
      <c r="E261" t="s">
        <v>257</v>
      </c>
      <c r="F261">
        <v>4.3416261555999967</v>
      </c>
      <c r="G261">
        <v>0.86832523111999937</v>
      </c>
    </row>
    <row r="262" spans="1:7" x14ac:dyDescent="0.35">
      <c r="A262" t="s">
        <v>154</v>
      </c>
      <c r="B262">
        <v>30</v>
      </c>
      <c r="C262">
        <v>59.005902068499999</v>
      </c>
      <c r="D262">
        <v>1</v>
      </c>
      <c r="E262" t="s">
        <v>257</v>
      </c>
      <c r="F262">
        <v>2.7137016805000016</v>
      </c>
      <c r="G262">
        <v>0.54274033610000028</v>
      </c>
    </row>
    <row r="263" spans="1:7" x14ac:dyDescent="0.35">
      <c r="A263" t="s">
        <v>154</v>
      </c>
      <c r="B263">
        <v>35</v>
      </c>
      <c r="C263">
        <v>59.887654749399999</v>
      </c>
      <c r="D263">
        <v>1</v>
      </c>
      <c r="E263" t="s">
        <v>257</v>
      </c>
      <c r="F263">
        <v>0.88175268090000003</v>
      </c>
      <c r="G263">
        <v>0.17635053618000002</v>
      </c>
    </row>
    <row r="264" spans="1:7" x14ac:dyDescent="0.35">
      <c r="A264" t="s">
        <v>154</v>
      </c>
      <c r="B264">
        <v>40</v>
      </c>
      <c r="C264">
        <v>65.021799440099997</v>
      </c>
      <c r="D264">
        <v>2</v>
      </c>
      <c r="E264" t="s">
        <v>257</v>
      </c>
      <c r="F264">
        <v>5.1341446906999977</v>
      </c>
      <c r="G264">
        <v>1.0268289381399995</v>
      </c>
    </row>
    <row r="265" spans="1:7" x14ac:dyDescent="0.35">
      <c r="A265" t="s">
        <v>154</v>
      </c>
      <c r="B265">
        <v>45</v>
      </c>
      <c r="C265">
        <v>65.815165349599994</v>
      </c>
      <c r="D265">
        <v>2</v>
      </c>
      <c r="E265" t="s">
        <v>257</v>
      </c>
      <c r="F265">
        <v>0.79336590949999675</v>
      </c>
      <c r="G265">
        <v>0.15867318189999935</v>
      </c>
    </row>
    <row r="266" spans="1:7" x14ac:dyDescent="0.35">
      <c r="A266" t="s">
        <v>143</v>
      </c>
      <c r="B266">
        <v>0</v>
      </c>
      <c r="C266">
        <v>45</v>
      </c>
      <c r="D266">
        <v>0</v>
      </c>
      <c r="E266" t="s">
        <v>260</v>
      </c>
    </row>
    <row r="267" spans="1:7" x14ac:dyDescent="0.35">
      <c r="A267" t="s">
        <v>143</v>
      </c>
      <c r="B267">
        <v>5</v>
      </c>
      <c r="C267">
        <v>47.690679858499998</v>
      </c>
      <c r="D267">
        <v>1</v>
      </c>
      <c r="E267" t="s">
        <v>260</v>
      </c>
      <c r="F267">
        <v>2.6906798584999976</v>
      </c>
      <c r="G267">
        <v>0.53813597169999949</v>
      </c>
    </row>
    <row r="268" spans="1:7" x14ac:dyDescent="0.35">
      <c r="A268" t="s">
        <v>143</v>
      </c>
      <c r="B268">
        <v>10</v>
      </c>
      <c r="C268">
        <v>48.533567038800001</v>
      </c>
      <c r="D268">
        <v>1</v>
      </c>
      <c r="E268" t="s">
        <v>260</v>
      </c>
      <c r="F268">
        <v>0.84288718030000354</v>
      </c>
      <c r="G268">
        <v>0.1685774360600007</v>
      </c>
    </row>
    <row r="269" spans="1:7" x14ac:dyDescent="0.35">
      <c r="A269" t="s">
        <v>143</v>
      </c>
      <c r="B269">
        <v>15</v>
      </c>
      <c r="C269">
        <v>52.7166345889</v>
      </c>
      <c r="D269">
        <v>2</v>
      </c>
      <c r="E269" t="s">
        <v>260</v>
      </c>
      <c r="F269">
        <v>4.1830675500999988</v>
      </c>
      <c r="G269">
        <v>0.83661351001999973</v>
      </c>
    </row>
    <row r="270" spans="1:7" x14ac:dyDescent="0.35">
      <c r="A270" t="s">
        <v>143</v>
      </c>
      <c r="B270">
        <v>20</v>
      </c>
      <c r="C270">
        <v>54.080908364899997</v>
      </c>
      <c r="D270">
        <v>3</v>
      </c>
      <c r="E270" t="s">
        <v>260</v>
      </c>
      <c r="F270">
        <v>1.3642737759999974</v>
      </c>
      <c r="G270">
        <v>0.27285475519999947</v>
      </c>
    </row>
    <row r="271" spans="1:7" x14ac:dyDescent="0.35">
      <c r="A271" t="s">
        <v>143</v>
      </c>
      <c r="B271">
        <v>25</v>
      </c>
      <c r="C271">
        <v>55.076228529300003</v>
      </c>
      <c r="D271">
        <v>3</v>
      </c>
      <c r="E271" t="s">
        <v>260</v>
      </c>
      <c r="F271">
        <v>0.99532016440000604</v>
      </c>
      <c r="G271">
        <v>0.19906403288000121</v>
      </c>
    </row>
    <row r="272" spans="1:7" x14ac:dyDescent="0.35">
      <c r="A272" t="s">
        <v>143</v>
      </c>
      <c r="B272">
        <v>30</v>
      </c>
      <c r="C272">
        <v>57.419743887000003</v>
      </c>
      <c r="D272">
        <v>3</v>
      </c>
      <c r="E272" t="s">
        <v>260</v>
      </c>
      <c r="F272">
        <v>2.3435153576999994</v>
      </c>
      <c r="G272">
        <v>0.4687030715399999</v>
      </c>
    </row>
    <row r="273" spans="1:7" x14ac:dyDescent="0.35">
      <c r="A273" t="s">
        <v>143</v>
      </c>
      <c r="B273">
        <v>35</v>
      </c>
      <c r="C273">
        <v>62.2365715655</v>
      </c>
      <c r="D273">
        <v>3</v>
      </c>
      <c r="E273" t="s">
        <v>260</v>
      </c>
      <c r="F273">
        <v>4.8168276784999975</v>
      </c>
      <c r="G273">
        <v>0.9633655356999995</v>
      </c>
    </row>
    <row r="274" spans="1:7" x14ac:dyDescent="0.35">
      <c r="A274" t="s">
        <v>143</v>
      </c>
      <c r="B274">
        <v>40</v>
      </c>
      <c r="C274">
        <v>63.281071482400002</v>
      </c>
      <c r="D274">
        <v>4</v>
      </c>
      <c r="E274" t="s">
        <v>260</v>
      </c>
      <c r="F274">
        <v>1.0444999169000013</v>
      </c>
      <c r="G274">
        <v>0.20889998338000026</v>
      </c>
    </row>
    <row r="275" spans="1:7" x14ac:dyDescent="0.35">
      <c r="A275" t="s">
        <v>143</v>
      </c>
      <c r="B275">
        <v>45</v>
      </c>
      <c r="C275">
        <v>64.575221571100002</v>
      </c>
      <c r="D275">
        <v>4</v>
      </c>
      <c r="E275" t="s">
        <v>260</v>
      </c>
      <c r="F275">
        <v>1.2941500887000004</v>
      </c>
      <c r="G275">
        <v>0.25883001774000008</v>
      </c>
    </row>
    <row r="276" spans="1:7" x14ac:dyDescent="0.35">
      <c r="A276" t="s">
        <v>33</v>
      </c>
      <c r="B276">
        <v>0</v>
      </c>
      <c r="C276">
        <v>45</v>
      </c>
      <c r="D276">
        <v>0</v>
      </c>
      <c r="E276" t="s">
        <v>256</v>
      </c>
    </row>
    <row r="277" spans="1:7" x14ac:dyDescent="0.35">
      <c r="A277" t="s">
        <v>33</v>
      </c>
      <c r="B277">
        <v>5</v>
      </c>
      <c r="C277">
        <v>49.340203175900001</v>
      </c>
      <c r="D277">
        <v>0</v>
      </c>
      <c r="E277" t="s">
        <v>256</v>
      </c>
      <c r="F277">
        <v>4.340203175900001</v>
      </c>
      <c r="G277">
        <v>0.86804063518000019</v>
      </c>
    </row>
    <row r="278" spans="1:7" x14ac:dyDescent="0.35">
      <c r="A278" t="s">
        <v>104</v>
      </c>
      <c r="B278">
        <v>0</v>
      </c>
      <c r="C278">
        <v>45</v>
      </c>
      <c r="D278">
        <v>0</v>
      </c>
      <c r="E278" t="s">
        <v>259</v>
      </c>
    </row>
    <row r="279" spans="1:7" x14ac:dyDescent="0.35">
      <c r="A279" t="s">
        <v>104</v>
      </c>
      <c r="B279">
        <v>5</v>
      </c>
      <c r="C279">
        <v>49.342630102400001</v>
      </c>
      <c r="D279">
        <v>1</v>
      </c>
      <c r="E279" t="s">
        <v>259</v>
      </c>
      <c r="F279">
        <v>4.3426301024000011</v>
      </c>
      <c r="G279">
        <v>0.86852602048000027</v>
      </c>
    </row>
    <row r="280" spans="1:7" x14ac:dyDescent="0.35">
      <c r="A280" t="s">
        <v>104</v>
      </c>
      <c r="B280">
        <v>10</v>
      </c>
      <c r="C280">
        <v>50.566894117399997</v>
      </c>
      <c r="D280">
        <v>1</v>
      </c>
      <c r="E280" t="s">
        <v>259</v>
      </c>
      <c r="F280">
        <v>1.2242640149999957</v>
      </c>
      <c r="G280">
        <v>0.24485280299999915</v>
      </c>
    </row>
    <row r="281" spans="1:7" x14ac:dyDescent="0.35">
      <c r="A281" t="s">
        <v>104</v>
      </c>
      <c r="B281">
        <v>15</v>
      </c>
      <c r="C281">
        <v>52.230719435499999</v>
      </c>
      <c r="D281">
        <v>1</v>
      </c>
      <c r="E281" t="s">
        <v>259</v>
      </c>
      <c r="F281">
        <v>1.6638253181000024</v>
      </c>
      <c r="G281">
        <v>0.33276506362000047</v>
      </c>
    </row>
    <row r="282" spans="1:7" x14ac:dyDescent="0.35">
      <c r="A282" t="s">
        <v>104</v>
      </c>
      <c r="B282">
        <v>20</v>
      </c>
      <c r="C282">
        <v>54.883320442699997</v>
      </c>
      <c r="D282">
        <v>2</v>
      </c>
      <c r="E282" t="s">
        <v>259</v>
      </c>
      <c r="F282">
        <v>2.6526010071999977</v>
      </c>
      <c r="G282">
        <v>0.53052020143999956</v>
      </c>
    </row>
    <row r="283" spans="1:7" x14ac:dyDescent="0.35">
      <c r="A283" t="s">
        <v>104</v>
      </c>
      <c r="B283">
        <v>25</v>
      </c>
      <c r="C283">
        <v>58.269888526999999</v>
      </c>
      <c r="D283">
        <v>2</v>
      </c>
      <c r="E283" t="s">
        <v>259</v>
      </c>
      <c r="F283">
        <v>3.3865680843000021</v>
      </c>
      <c r="G283">
        <v>0.67731361686000047</v>
      </c>
    </row>
    <row r="284" spans="1:7" x14ac:dyDescent="0.35">
      <c r="A284" t="s">
        <v>104</v>
      </c>
      <c r="B284">
        <v>30</v>
      </c>
      <c r="C284">
        <v>63.743194284300003</v>
      </c>
      <c r="D284">
        <v>2</v>
      </c>
      <c r="E284" t="s">
        <v>259</v>
      </c>
      <c r="F284">
        <v>5.4733057573000039</v>
      </c>
      <c r="G284">
        <v>1.0946611514600009</v>
      </c>
    </row>
    <row r="285" spans="1:7" x14ac:dyDescent="0.35">
      <c r="A285" t="s">
        <v>104</v>
      </c>
      <c r="B285">
        <v>35</v>
      </c>
      <c r="C285">
        <v>65.807962700199994</v>
      </c>
      <c r="D285">
        <v>2</v>
      </c>
      <c r="E285" t="s">
        <v>259</v>
      </c>
      <c r="F285">
        <v>2.0647684158999908</v>
      </c>
      <c r="G285">
        <v>0.41295368317999814</v>
      </c>
    </row>
    <row r="286" spans="1:7" x14ac:dyDescent="0.35">
      <c r="A286" t="s">
        <v>104</v>
      </c>
      <c r="B286">
        <v>40</v>
      </c>
      <c r="C286">
        <v>70.222296789300003</v>
      </c>
      <c r="D286">
        <v>2</v>
      </c>
      <c r="E286" t="s">
        <v>259</v>
      </c>
      <c r="F286">
        <v>4.4143340891000094</v>
      </c>
      <c r="G286">
        <v>0.88286681782000187</v>
      </c>
    </row>
    <row r="287" spans="1:7" x14ac:dyDescent="0.35">
      <c r="A287" t="s">
        <v>104</v>
      </c>
      <c r="B287">
        <v>45</v>
      </c>
      <c r="C287">
        <v>74.040390177099994</v>
      </c>
      <c r="D287">
        <v>3</v>
      </c>
      <c r="E287" t="s">
        <v>259</v>
      </c>
      <c r="F287">
        <v>3.8180933877999905</v>
      </c>
      <c r="G287">
        <v>0.76361867755999813</v>
      </c>
    </row>
    <row r="288" spans="1:7" x14ac:dyDescent="0.35">
      <c r="A288" t="s">
        <v>62</v>
      </c>
      <c r="B288">
        <v>0</v>
      </c>
      <c r="C288">
        <v>45</v>
      </c>
      <c r="D288">
        <v>0</v>
      </c>
      <c r="E288" t="s">
        <v>261</v>
      </c>
    </row>
    <row r="289" spans="1:7" x14ac:dyDescent="0.35">
      <c r="A289" t="s">
        <v>62</v>
      </c>
      <c r="B289">
        <v>5</v>
      </c>
      <c r="C289">
        <v>45.7222794933</v>
      </c>
      <c r="D289">
        <v>0</v>
      </c>
      <c r="E289" t="s">
        <v>261</v>
      </c>
      <c r="F289">
        <v>0.7222794933000003</v>
      </c>
      <c r="G289">
        <v>0.14445589866000005</v>
      </c>
    </row>
    <row r="290" spans="1:7" x14ac:dyDescent="0.35">
      <c r="A290" t="s">
        <v>62</v>
      </c>
      <c r="B290">
        <v>10</v>
      </c>
      <c r="C290">
        <v>44.454378284800001</v>
      </c>
      <c r="D290">
        <v>1</v>
      </c>
      <c r="E290" t="s">
        <v>261</v>
      </c>
      <c r="F290">
        <v>-1.2679012084999997</v>
      </c>
      <c r="G290">
        <v>-0.25358024169999993</v>
      </c>
    </row>
    <row r="291" spans="1:7" x14ac:dyDescent="0.35">
      <c r="A291" t="s">
        <v>62</v>
      </c>
      <c r="B291">
        <v>15</v>
      </c>
      <c r="C291">
        <v>45.107423132999998</v>
      </c>
      <c r="D291">
        <v>2</v>
      </c>
      <c r="E291" t="s">
        <v>261</v>
      </c>
      <c r="F291">
        <v>0.65304484819999686</v>
      </c>
      <c r="G291">
        <v>0.13060896963999938</v>
      </c>
    </row>
    <row r="292" spans="1:7" x14ac:dyDescent="0.35">
      <c r="A292" t="s">
        <v>62</v>
      </c>
      <c r="B292">
        <v>20</v>
      </c>
      <c r="C292">
        <v>39.505135082400002</v>
      </c>
      <c r="D292">
        <v>2</v>
      </c>
      <c r="E292" t="s">
        <v>261</v>
      </c>
      <c r="F292">
        <v>-5.602288050599995</v>
      </c>
      <c r="G292">
        <v>-1.120457610119999</v>
      </c>
    </row>
    <row r="293" spans="1:7" x14ac:dyDescent="0.35">
      <c r="A293" t="s">
        <v>62</v>
      </c>
      <c r="B293">
        <v>25</v>
      </c>
      <c r="C293">
        <v>37.7531496418</v>
      </c>
      <c r="D293">
        <v>2</v>
      </c>
      <c r="E293" t="s">
        <v>261</v>
      </c>
      <c r="F293">
        <v>-1.7519854406000022</v>
      </c>
      <c r="G293">
        <v>-0.35039708812000042</v>
      </c>
    </row>
    <row r="294" spans="1:7" x14ac:dyDescent="0.35">
      <c r="A294" t="s">
        <v>62</v>
      </c>
      <c r="B294">
        <v>30</v>
      </c>
      <c r="C294">
        <v>38.342008229900003</v>
      </c>
      <c r="D294">
        <v>2</v>
      </c>
      <c r="E294" t="s">
        <v>261</v>
      </c>
      <c r="F294">
        <v>0.58885858810000258</v>
      </c>
      <c r="G294">
        <v>0.11777171762000052</v>
      </c>
    </row>
    <row r="295" spans="1:7" x14ac:dyDescent="0.35">
      <c r="A295" t="s">
        <v>133</v>
      </c>
      <c r="B295">
        <v>0</v>
      </c>
      <c r="C295">
        <v>45</v>
      </c>
      <c r="D295">
        <v>0</v>
      </c>
      <c r="E295" t="s">
        <v>260</v>
      </c>
    </row>
    <row r="296" spans="1:7" x14ac:dyDescent="0.35">
      <c r="A296" t="s">
        <v>133</v>
      </c>
      <c r="B296">
        <v>5</v>
      </c>
      <c r="C296">
        <v>46.562637930199998</v>
      </c>
      <c r="D296">
        <v>0</v>
      </c>
      <c r="E296" t="s">
        <v>260</v>
      </c>
      <c r="F296">
        <v>1.5626379301999975</v>
      </c>
      <c r="G296">
        <v>0.31252758603999953</v>
      </c>
    </row>
    <row r="297" spans="1:7" x14ac:dyDescent="0.35">
      <c r="A297" t="s">
        <v>133</v>
      </c>
      <c r="B297">
        <v>10</v>
      </c>
      <c r="C297">
        <v>47.293260121300001</v>
      </c>
      <c r="D297">
        <v>0</v>
      </c>
      <c r="E297" t="s">
        <v>260</v>
      </c>
      <c r="F297">
        <v>0.7306221911000037</v>
      </c>
      <c r="G297">
        <v>0.14612443822000074</v>
      </c>
    </row>
    <row r="298" spans="1:7" x14ac:dyDescent="0.35">
      <c r="A298" t="s">
        <v>133</v>
      </c>
      <c r="B298">
        <v>15</v>
      </c>
      <c r="C298">
        <v>51.414903580199997</v>
      </c>
      <c r="D298">
        <v>1</v>
      </c>
      <c r="E298" t="s">
        <v>260</v>
      </c>
      <c r="F298">
        <v>4.1216434588999959</v>
      </c>
      <c r="G298">
        <v>0.82432869177999923</v>
      </c>
    </row>
    <row r="299" spans="1:7" x14ac:dyDescent="0.35">
      <c r="A299" t="s">
        <v>133</v>
      </c>
      <c r="B299">
        <v>20</v>
      </c>
      <c r="C299">
        <v>52.604366945300001</v>
      </c>
      <c r="D299">
        <v>2</v>
      </c>
      <c r="E299" t="s">
        <v>260</v>
      </c>
      <c r="F299">
        <v>1.1894633651000035</v>
      </c>
      <c r="G299">
        <v>0.23789267302000069</v>
      </c>
    </row>
    <row r="300" spans="1:7" x14ac:dyDescent="0.35">
      <c r="A300" t="s">
        <v>133</v>
      </c>
      <c r="B300">
        <v>25</v>
      </c>
      <c r="C300">
        <v>54.555441682999998</v>
      </c>
      <c r="D300">
        <v>2</v>
      </c>
      <c r="E300" t="s">
        <v>260</v>
      </c>
      <c r="F300">
        <v>1.9510747376999973</v>
      </c>
      <c r="G300">
        <v>0.39021494753999947</v>
      </c>
    </row>
    <row r="301" spans="1:7" x14ac:dyDescent="0.35">
      <c r="A301" t="s">
        <v>133</v>
      </c>
      <c r="B301">
        <v>30</v>
      </c>
      <c r="C301">
        <v>57.146143883000001</v>
      </c>
      <c r="D301">
        <v>2</v>
      </c>
      <c r="E301" t="s">
        <v>260</v>
      </c>
      <c r="F301">
        <v>2.5907022000000026</v>
      </c>
      <c r="G301">
        <v>0.51814044000000048</v>
      </c>
    </row>
    <row r="302" spans="1:7" x14ac:dyDescent="0.35">
      <c r="A302" t="s">
        <v>133</v>
      </c>
      <c r="B302">
        <v>35</v>
      </c>
      <c r="C302">
        <v>59.455040741700003</v>
      </c>
      <c r="D302">
        <v>2</v>
      </c>
      <c r="E302" t="s">
        <v>260</v>
      </c>
      <c r="F302">
        <v>2.3088968587000025</v>
      </c>
      <c r="G302">
        <v>0.4617793717400005</v>
      </c>
    </row>
    <row r="303" spans="1:7" x14ac:dyDescent="0.35">
      <c r="A303" t="s">
        <v>133</v>
      </c>
      <c r="B303">
        <v>40</v>
      </c>
      <c r="C303">
        <v>60.861844312300001</v>
      </c>
      <c r="D303">
        <v>3</v>
      </c>
      <c r="E303" t="s">
        <v>260</v>
      </c>
      <c r="F303">
        <v>1.4068035705999975</v>
      </c>
      <c r="G303">
        <v>0.28136071411999952</v>
      </c>
    </row>
    <row r="304" spans="1:7" x14ac:dyDescent="0.35">
      <c r="A304" t="s">
        <v>133</v>
      </c>
      <c r="B304">
        <v>45</v>
      </c>
      <c r="C304">
        <v>61.840058421999998</v>
      </c>
      <c r="D304">
        <v>4</v>
      </c>
      <c r="E304" t="s">
        <v>260</v>
      </c>
      <c r="F304">
        <v>0.97821410969999789</v>
      </c>
      <c r="G304">
        <v>0.19564282193999957</v>
      </c>
    </row>
    <row r="305" spans="1:7" x14ac:dyDescent="0.35">
      <c r="A305" t="s">
        <v>44</v>
      </c>
      <c r="B305">
        <v>0</v>
      </c>
      <c r="C305">
        <v>45</v>
      </c>
      <c r="D305">
        <v>0</v>
      </c>
      <c r="E305" t="s">
        <v>262</v>
      </c>
    </row>
    <row r="306" spans="1:7" x14ac:dyDescent="0.35">
      <c r="A306" t="s">
        <v>44</v>
      </c>
      <c r="B306">
        <v>5</v>
      </c>
      <c r="C306">
        <v>46.628454797000003</v>
      </c>
      <c r="D306">
        <v>0</v>
      </c>
      <c r="E306" t="s">
        <v>262</v>
      </c>
      <c r="F306">
        <v>1.6284547970000034</v>
      </c>
      <c r="G306">
        <v>0.3256909594000007</v>
      </c>
    </row>
    <row r="307" spans="1:7" x14ac:dyDescent="0.35">
      <c r="A307" t="s">
        <v>44</v>
      </c>
      <c r="B307">
        <v>10</v>
      </c>
      <c r="C307">
        <v>47.570173822500003</v>
      </c>
      <c r="D307">
        <v>1</v>
      </c>
      <c r="E307" t="s">
        <v>262</v>
      </c>
      <c r="F307">
        <v>0.94171902549999942</v>
      </c>
      <c r="G307">
        <v>0.18834380509999987</v>
      </c>
    </row>
    <row r="308" spans="1:7" x14ac:dyDescent="0.35">
      <c r="A308" t="s">
        <v>44</v>
      </c>
      <c r="B308">
        <v>15</v>
      </c>
      <c r="C308">
        <v>51.991708001799999</v>
      </c>
      <c r="D308">
        <v>1</v>
      </c>
      <c r="E308" t="s">
        <v>262</v>
      </c>
      <c r="F308">
        <v>4.4215341792999965</v>
      </c>
      <c r="G308">
        <v>0.88430683585999925</v>
      </c>
    </row>
    <row r="309" spans="1:7" x14ac:dyDescent="0.35">
      <c r="A309" t="s">
        <v>44</v>
      </c>
      <c r="B309">
        <v>20</v>
      </c>
      <c r="C309">
        <v>55.575321944999999</v>
      </c>
      <c r="D309">
        <v>2</v>
      </c>
      <c r="E309" t="s">
        <v>262</v>
      </c>
      <c r="F309">
        <v>3.5836139431999996</v>
      </c>
      <c r="G309">
        <v>0.71672278863999994</v>
      </c>
    </row>
    <row r="310" spans="1:7" x14ac:dyDescent="0.35">
      <c r="A310" t="s">
        <v>44</v>
      </c>
      <c r="B310">
        <v>25</v>
      </c>
      <c r="C310">
        <v>56.2890623117</v>
      </c>
      <c r="D310">
        <v>2</v>
      </c>
      <c r="E310" t="s">
        <v>262</v>
      </c>
      <c r="F310">
        <v>0.71374036670000152</v>
      </c>
      <c r="G310">
        <v>0.14274807334000031</v>
      </c>
    </row>
    <row r="311" spans="1:7" x14ac:dyDescent="0.35">
      <c r="A311" t="s">
        <v>44</v>
      </c>
      <c r="B311">
        <v>30</v>
      </c>
      <c r="C311">
        <v>58.046569409100002</v>
      </c>
      <c r="D311">
        <v>3</v>
      </c>
      <c r="E311" t="s">
        <v>262</v>
      </c>
      <c r="F311">
        <v>1.7575070974000013</v>
      </c>
      <c r="G311">
        <v>0.35150141948000024</v>
      </c>
    </row>
    <row r="312" spans="1:7" x14ac:dyDescent="0.35">
      <c r="A312" t="s">
        <v>168</v>
      </c>
      <c r="B312">
        <v>0</v>
      </c>
      <c r="C312">
        <v>45</v>
      </c>
      <c r="D312">
        <v>0</v>
      </c>
      <c r="E312" t="s">
        <v>257</v>
      </c>
    </row>
    <row r="313" spans="1:7" x14ac:dyDescent="0.35">
      <c r="A313" t="s">
        <v>168</v>
      </c>
      <c r="B313">
        <v>5</v>
      </c>
      <c r="C313">
        <v>47.783279808300001</v>
      </c>
      <c r="D313">
        <v>0</v>
      </c>
      <c r="E313" t="s">
        <v>257</v>
      </c>
      <c r="F313">
        <v>2.7832798083000014</v>
      </c>
      <c r="G313">
        <v>0.55665596166000031</v>
      </c>
    </row>
    <row r="314" spans="1:7" x14ac:dyDescent="0.35">
      <c r="A314" t="s">
        <v>168</v>
      </c>
      <c r="B314">
        <v>10</v>
      </c>
      <c r="C314">
        <v>49.219316685199999</v>
      </c>
      <c r="D314">
        <v>0</v>
      </c>
      <c r="E314" t="s">
        <v>257</v>
      </c>
      <c r="F314">
        <v>1.4360368768999976</v>
      </c>
      <c r="G314">
        <v>0.28720737537999952</v>
      </c>
    </row>
    <row r="315" spans="1:7" x14ac:dyDescent="0.35">
      <c r="A315" t="s">
        <v>168</v>
      </c>
      <c r="B315">
        <v>15</v>
      </c>
      <c r="C315">
        <v>51.532603004499997</v>
      </c>
      <c r="D315">
        <v>0</v>
      </c>
      <c r="E315" t="s">
        <v>257</v>
      </c>
      <c r="F315">
        <v>2.3132863192999977</v>
      </c>
      <c r="G315">
        <v>0.46265726385999956</v>
      </c>
    </row>
    <row r="316" spans="1:7" x14ac:dyDescent="0.35">
      <c r="A316" t="s">
        <v>168</v>
      </c>
      <c r="B316">
        <v>20</v>
      </c>
      <c r="C316">
        <v>52.818634007900002</v>
      </c>
      <c r="D316">
        <v>1</v>
      </c>
      <c r="E316" t="s">
        <v>257</v>
      </c>
      <c r="F316">
        <v>1.2860310034000051</v>
      </c>
      <c r="G316">
        <v>0.257206200680001</v>
      </c>
    </row>
    <row r="317" spans="1:7" x14ac:dyDescent="0.35">
      <c r="A317" t="s">
        <v>168</v>
      </c>
      <c r="B317">
        <v>25</v>
      </c>
      <c r="C317">
        <v>57.106418204999997</v>
      </c>
      <c r="D317">
        <v>2</v>
      </c>
      <c r="E317" t="s">
        <v>257</v>
      </c>
      <c r="F317">
        <v>4.2877841970999953</v>
      </c>
      <c r="G317">
        <v>0.85755683941999905</v>
      </c>
    </row>
    <row r="318" spans="1:7" x14ac:dyDescent="0.35">
      <c r="A318" t="s">
        <v>168</v>
      </c>
      <c r="B318">
        <v>30</v>
      </c>
      <c r="C318">
        <v>60.098571843199998</v>
      </c>
      <c r="D318">
        <v>2</v>
      </c>
      <c r="E318" t="s">
        <v>257</v>
      </c>
      <c r="F318">
        <v>2.9921536382000014</v>
      </c>
      <c r="G318">
        <v>0.59843072764000027</v>
      </c>
    </row>
    <row r="319" spans="1:7" x14ac:dyDescent="0.35">
      <c r="A319" t="s">
        <v>168</v>
      </c>
      <c r="B319">
        <v>35</v>
      </c>
      <c r="C319">
        <v>64.291163512300002</v>
      </c>
      <c r="D319">
        <v>2</v>
      </c>
      <c r="E319" t="s">
        <v>257</v>
      </c>
      <c r="F319">
        <v>4.192591669100004</v>
      </c>
      <c r="G319">
        <v>0.83851833382000085</v>
      </c>
    </row>
    <row r="320" spans="1:7" x14ac:dyDescent="0.35">
      <c r="A320" t="s">
        <v>168</v>
      </c>
      <c r="B320">
        <v>40</v>
      </c>
      <c r="C320">
        <v>66.6043677097</v>
      </c>
      <c r="D320">
        <v>2</v>
      </c>
      <c r="E320" t="s">
        <v>257</v>
      </c>
      <c r="F320">
        <v>2.3132041973999975</v>
      </c>
      <c r="G320">
        <v>0.46264083947999951</v>
      </c>
    </row>
    <row r="321" spans="1:7" x14ac:dyDescent="0.35">
      <c r="A321" t="s">
        <v>168</v>
      </c>
      <c r="B321">
        <v>45</v>
      </c>
      <c r="C321">
        <v>69.042840817699997</v>
      </c>
      <c r="D321">
        <v>3</v>
      </c>
      <c r="E321" t="s">
        <v>257</v>
      </c>
      <c r="F321">
        <v>2.4384731079999966</v>
      </c>
      <c r="G321">
        <v>0.48769462159999932</v>
      </c>
    </row>
    <row r="322" spans="1:7" x14ac:dyDescent="0.35">
      <c r="A322" t="s">
        <v>71</v>
      </c>
      <c r="B322">
        <v>0</v>
      </c>
      <c r="C322">
        <v>45</v>
      </c>
      <c r="D322">
        <v>0</v>
      </c>
      <c r="E322" t="s">
        <v>261</v>
      </c>
    </row>
    <row r="323" spans="1:7" x14ac:dyDescent="0.35">
      <c r="A323" t="s">
        <v>71</v>
      </c>
      <c r="B323">
        <v>5</v>
      </c>
      <c r="C323">
        <v>45.578678301099998</v>
      </c>
      <c r="D323">
        <v>0</v>
      </c>
      <c r="E323" t="s">
        <v>261</v>
      </c>
      <c r="F323">
        <v>0.57867830109999829</v>
      </c>
      <c r="G323">
        <v>0.11573566021999966</v>
      </c>
    </row>
    <row r="324" spans="1:7" x14ac:dyDescent="0.35">
      <c r="A324" t="s">
        <v>71</v>
      </c>
      <c r="B324">
        <v>10</v>
      </c>
      <c r="C324">
        <v>46.2879922276</v>
      </c>
      <c r="D324">
        <v>0</v>
      </c>
      <c r="E324" t="s">
        <v>261</v>
      </c>
      <c r="F324">
        <v>0.70931392650000191</v>
      </c>
      <c r="G324">
        <v>0.14186278530000038</v>
      </c>
    </row>
    <row r="325" spans="1:7" x14ac:dyDescent="0.35">
      <c r="A325" t="s">
        <v>71</v>
      </c>
      <c r="B325">
        <v>15</v>
      </c>
      <c r="C325">
        <v>46.9409451215</v>
      </c>
      <c r="D325">
        <v>1</v>
      </c>
      <c r="E325" t="s">
        <v>261</v>
      </c>
      <c r="F325">
        <v>0.65295289390000022</v>
      </c>
      <c r="G325">
        <v>0.13059057878000005</v>
      </c>
    </row>
    <row r="326" spans="1:7" x14ac:dyDescent="0.35">
      <c r="A326" t="s">
        <v>71</v>
      </c>
      <c r="B326">
        <v>20</v>
      </c>
      <c r="C326">
        <v>43.1263113953</v>
      </c>
      <c r="D326">
        <v>1</v>
      </c>
      <c r="E326" t="s">
        <v>261</v>
      </c>
      <c r="F326">
        <v>-3.8146337262000003</v>
      </c>
      <c r="G326">
        <v>-0.76292674524000004</v>
      </c>
    </row>
    <row r="327" spans="1:7" x14ac:dyDescent="0.35">
      <c r="A327" t="s">
        <v>71</v>
      </c>
      <c r="B327">
        <v>25</v>
      </c>
      <c r="C327">
        <v>43.602267302599998</v>
      </c>
      <c r="D327">
        <v>1</v>
      </c>
      <c r="E327" t="s">
        <v>261</v>
      </c>
      <c r="F327">
        <v>0.4759559072999977</v>
      </c>
      <c r="G327">
        <v>9.5191181459999538E-2</v>
      </c>
    </row>
    <row r="328" spans="1:7" x14ac:dyDescent="0.35">
      <c r="A328" t="s">
        <v>71</v>
      </c>
      <c r="B328">
        <v>30</v>
      </c>
      <c r="C328">
        <v>44.118270276099999</v>
      </c>
      <c r="D328">
        <v>1</v>
      </c>
      <c r="E328" t="s">
        <v>261</v>
      </c>
      <c r="F328">
        <v>0.51600297350000091</v>
      </c>
      <c r="G328">
        <v>0.10320059470000018</v>
      </c>
    </row>
    <row r="329" spans="1:7" x14ac:dyDescent="0.35">
      <c r="A329" t="s">
        <v>71</v>
      </c>
      <c r="B329">
        <v>35</v>
      </c>
      <c r="C329">
        <v>37.802385459900002</v>
      </c>
      <c r="D329">
        <v>1</v>
      </c>
      <c r="E329" t="s">
        <v>261</v>
      </c>
      <c r="F329">
        <v>-6.315884816199997</v>
      </c>
      <c r="G329">
        <v>-1.2631769632399994</v>
      </c>
    </row>
    <row r="330" spans="1:7" x14ac:dyDescent="0.35">
      <c r="A330" t="s">
        <v>71</v>
      </c>
      <c r="B330">
        <v>40</v>
      </c>
      <c r="C330">
        <v>32.833188579800002</v>
      </c>
      <c r="D330">
        <v>1</v>
      </c>
      <c r="E330" t="s">
        <v>261</v>
      </c>
      <c r="F330">
        <v>-4.9691968801000002</v>
      </c>
      <c r="G330">
        <v>-0.99383937602000005</v>
      </c>
    </row>
    <row r="331" spans="1:7" x14ac:dyDescent="0.35">
      <c r="A331" t="s">
        <v>71</v>
      </c>
      <c r="B331">
        <v>45</v>
      </c>
      <c r="C331">
        <v>33.397652512100002</v>
      </c>
      <c r="D331">
        <v>1</v>
      </c>
      <c r="E331" t="s">
        <v>261</v>
      </c>
      <c r="F331">
        <v>0.56446393230000069</v>
      </c>
      <c r="G331">
        <v>0.11289278646000014</v>
      </c>
    </row>
    <row r="332" spans="1:7" x14ac:dyDescent="0.35">
      <c r="A332" t="s">
        <v>152</v>
      </c>
      <c r="B332">
        <v>0</v>
      </c>
      <c r="C332">
        <v>45</v>
      </c>
      <c r="D332">
        <v>0</v>
      </c>
      <c r="E332" t="s">
        <v>257</v>
      </c>
    </row>
    <row r="333" spans="1:7" x14ac:dyDescent="0.35">
      <c r="A333" t="s">
        <v>152</v>
      </c>
      <c r="B333">
        <v>5</v>
      </c>
      <c r="C333">
        <v>47.313055370699999</v>
      </c>
      <c r="D333">
        <v>0</v>
      </c>
      <c r="E333" t="s">
        <v>257</v>
      </c>
      <c r="F333">
        <v>2.313055370699999</v>
      </c>
      <c r="G333">
        <v>0.4626110741399998</v>
      </c>
    </row>
    <row r="334" spans="1:7" x14ac:dyDescent="0.35">
      <c r="A334" t="s">
        <v>152</v>
      </c>
      <c r="B334">
        <v>10</v>
      </c>
      <c r="C334">
        <v>49.500270984700002</v>
      </c>
      <c r="D334">
        <v>1</v>
      </c>
      <c r="E334" t="s">
        <v>257</v>
      </c>
      <c r="F334">
        <v>2.187215614000003</v>
      </c>
      <c r="G334">
        <v>0.43744312280000058</v>
      </c>
    </row>
    <row r="335" spans="1:7" x14ac:dyDescent="0.35">
      <c r="A335" t="s">
        <v>152</v>
      </c>
      <c r="B335">
        <v>15</v>
      </c>
      <c r="C335">
        <v>50.596633248700002</v>
      </c>
      <c r="D335">
        <v>2</v>
      </c>
      <c r="E335" t="s">
        <v>257</v>
      </c>
      <c r="F335">
        <v>1.0963622639999997</v>
      </c>
      <c r="G335">
        <v>0.21927245279999993</v>
      </c>
    </row>
    <row r="336" spans="1:7" x14ac:dyDescent="0.35">
      <c r="A336" t="s">
        <v>152</v>
      </c>
      <c r="B336">
        <v>20</v>
      </c>
      <c r="C336">
        <v>53.006864630400003</v>
      </c>
      <c r="D336">
        <v>3</v>
      </c>
      <c r="E336" t="s">
        <v>257</v>
      </c>
      <c r="F336">
        <v>2.410231381700001</v>
      </c>
      <c r="G336">
        <v>0.48204627634000019</v>
      </c>
    </row>
    <row r="337" spans="1:7" x14ac:dyDescent="0.35">
      <c r="A337" t="s">
        <v>152</v>
      </c>
      <c r="B337">
        <v>25</v>
      </c>
      <c r="C337">
        <v>58.214624372000003</v>
      </c>
      <c r="D337">
        <v>3</v>
      </c>
      <c r="E337" t="s">
        <v>257</v>
      </c>
      <c r="F337">
        <v>5.2077597416000003</v>
      </c>
      <c r="G337">
        <v>1.04155194832</v>
      </c>
    </row>
    <row r="338" spans="1:7" x14ac:dyDescent="0.35">
      <c r="A338" t="s">
        <v>152</v>
      </c>
      <c r="B338">
        <v>30</v>
      </c>
      <c r="C338">
        <v>60.255924498399999</v>
      </c>
      <c r="D338">
        <v>3</v>
      </c>
      <c r="E338" t="s">
        <v>257</v>
      </c>
      <c r="F338">
        <v>2.0413001263999959</v>
      </c>
      <c r="G338">
        <v>0.40826002527999916</v>
      </c>
    </row>
    <row r="339" spans="1:7" x14ac:dyDescent="0.35">
      <c r="A339" t="s">
        <v>152</v>
      </c>
      <c r="B339">
        <v>35</v>
      </c>
      <c r="C339">
        <v>65.952367908900001</v>
      </c>
      <c r="D339">
        <v>4</v>
      </c>
      <c r="E339" t="s">
        <v>257</v>
      </c>
      <c r="F339">
        <v>5.6964434105000024</v>
      </c>
      <c r="G339">
        <v>1.1392886821000006</v>
      </c>
    </row>
    <row r="340" spans="1:7" x14ac:dyDescent="0.35">
      <c r="A340" t="s">
        <v>152</v>
      </c>
      <c r="B340">
        <v>40</v>
      </c>
      <c r="C340">
        <v>67.685294557800006</v>
      </c>
      <c r="D340">
        <v>4</v>
      </c>
      <c r="E340" t="s">
        <v>257</v>
      </c>
      <c r="F340">
        <v>1.7329266489000048</v>
      </c>
      <c r="G340">
        <v>0.34658532978000095</v>
      </c>
    </row>
    <row r="341" spans="1:7" x14ac:dyDescent="0.35">
      <c r="A341" t="s">
        <v>152</v>
      </c>
      <c r="B341">
        <v>45</v>
      </c>
      <c r="C341">
        <v>69.823145768399996</v>
      </c>
      <c r="D341">
        <v>4</v>
      </c>
      <c r="E341" t="s">
        <v>257</v>
      </c>
      <c r="F341">
        <v>2.1378512105999903</v>
      </c>
      <c r="G341">
        <v>0.42757024211999806</v>
      </c>
    </row>
    <row r="342" spans="1:7" x14ac:dyDescent="0.35">
      <c r="A342" t="s">
        <v>8</v>
      </c>
      <c r="B342">
        <v>0</v>
      </c>
      <c r="C342">
        <v>45</v>
      </c>
      <c r="D342">
        <v>0</v>
      </c>
      <c r="E342" t="s">
        <v>262</v>
      </c>
    </row>
    <row r="343" spans="1:7" x14ac:dyDescent="0.35">
      <c r="A343" t="s">
        <v>8</v>
      </c>
      <c r="B343">
        <v>5</v>
      </c>
      <c r="C343">
        <v>45.769248642199997</v>
      </c>
      <c r="D343">
        <v>1</v>
      </c>
      <c r="E343" t="s">
        <v>262</v>
      </c>
      <c r="F343">
        <v>0.76924864219999733</v>
      </c>
      <c r="G343">
        <v>0.15384972843999947</v>
      </c>
    </row>
    <row r="344" spans="1:7" x14ac:dyDescent="0.35">
      <c r="A344" t="s">
        <v>8</v>
      </c>
      <c r="B344">
        <v>10</v>
      </c>
      <c r="C344">
        <v>46.658395267099998</v>
      </c>
      <c r="D344">
        <v>1</v>
      </c>
      <c r="E344" t="s">
        <v>262</v>
      </c>
      <c r="F344">
        <v>0.8891466249000004</v>
      </c>
      <c r="G344">
        <v>0.17782932498000009</v>
      </c>
    </row>
    <row r="345" spans="1:7" x14ac:dyDescent="0.35">
      <c r="A345" t="s">
        <v>8</v>
      </c>
      <c r="B345">
        <v>15</v>
      </c>
      <c r="C345">
        <v>48.370999115399997</v>
      </c>
      <c r="D345">
        <v>1</v>
      </c>
      <c r="E345" t="s">
        <v>262</v>
      </c>
      <c r="F345">
        <v>1.7126038482999988</v>
      </c>
      <c r="G345">
        <v>0.34252076965999978</v>
      </c>
    </row>
    <row r="346" spans="1:7" x14ac:dyDescent="0.35">
      <c r="A346" t="s">
        <v>8</v>
      </c>
      <c r="B346">
        <v>20</v>
      </c>
      <c r="C346">
        <v>49.762414754799998</v>
      </c>
      <c r="D346">
        <v>1</v>
      </c>
      <c r="E346" t="s">
        <v>262</v>
      </c>
      <c r="F346">
        <v>1.3914156394000017</v>
      </c>
      <c r="G346">
        <v>0.27828312788000031</v>
      </c>
    </row>
    <row r="347" spans="1:7" x14ac:dyDescent="0.35">
      <c r="A347" t="s">
        <v>8</v>
      </c>
      <c r="B347">
        <v>25</v>
      </c>
      <c r="C347">
        <v>51.828357059200002</v>
      </c>
      <c r="D347">
        <v>1</v>
      </c>
      <c r="E347" t="s">
        <v>262</v>
      </c>
      <c r="F347">
        <v>2.0659423044000036</v>
      </c>
      <c r="G347">
        <v>0.41318846088000072</v>
      </c>
    </row>
    <row r="348" spans="1:7" x14ac:dyDescent="0.35">
      <c r="A348" t="s">
        <v>8</v>
      </c>
      <c r="B348">
        <v>30</v>
      </c>
      <c r="C348">
        <v>56.0989981962</v>
      </c>
      <c r="D348">
        <v>1</v>
      </c>
      <c r="E348" t="s">
        <v>262</v>
      </c>
      <c r="F348">
        <v>4.2706411369999984</v>
      </c>
      <c r="G348">
        <v>0.85412822739999972</v>
      </c>
    </row>
    <row r="349" spans="1:7" x14ac:dyDescent="0.35">
      <c r="A349" t="s">
        <v>8</v>
      </c>
      <c r="B349">
        <v>35</v>
      </c>
      <c r="C349">
        <v>57.729534663599999</v>
      </c>
      <c r="D349">
        <v>1</v>
      </c>
      <c r="E349" t="s">
        <v>262</v>
      </c>
      <c r="F349">
        <v>1.6305364673999989</v>
      </c>
      <c r="G349">
        <v>0.32610729347999978</v>
      </c>
    </row>
    <row r="350" spans="1:7" x14ac:dyDescent="0.35">
      <c r="A350" t="s">
        <v>8</v>
      </c>
      <c r="B350">
        <v>40</v>
      </c>
      <c r="C350">
        <v>62.175704646100002</v>
      </c>
      <c r="D350">
        <v>1</v>
      </c>
      <c r="E350" t="s">
        <v>262</v>
      </c>
      <c r="F350">
        <v>4.4461699825000025</v>
      </c>
      <c r="G350">
        <v>0.88923399650000046</v>
      </c>
    </row>
    <row r="351" spans="1:7" x14ac:dyDescent="0.35">
      <c r="A351" t="s">
        <v>52</v>
      </c>
      <c r="B351">
        <v>0</v>
      </c>
      <c r="C351">
        <v>45</v>
      </c>
      <c r="D351">
        <v>0</v>
      </c>
      <c r="E351" t="s">
        <v>262</v>
      </c>
    </row>
    <row r="352" spans="1:7" x14ac:dyDescent="0.35">
      <c r="A352" t="s">
        <v>52</v>
      </c>
      <c r="B352">
        <v>5</v>
      </c>
      <c r="C352">
        <v>48.685461234599998</v>
      </c>
      <c r="D352">
        <v>1</v>
      </c>
      <c r="E352" t="s">
        <v>262</v>
      </c>
      <c r="F352">
        <v>3.6854612345999982</v>
      </c>
      <c r="G352">
        <v>0.73709224691999964</v>
      </c>
    </row>
    <row r="353" spans="1:7" x14ac:dyDescent="0.35">
      <c r="A353" t="s">
        <v>52</v>
      </c>
      <c r="B353">
        <v>10</v>
      </c>
      <c r="C353">
        <v>49.811412621300001</v>
      </c>
      <c r="D353">
        <v>1</v>
      </c>
      <c r="E353" t="s">
        <v>262</v>
      </c>
      <c r="F353">
        <v>1.1259513867000024</v>
      </c>
      <c r="G353">
        <v>0.22519027734000047</v>
      </c>
    </row>
    <row r="354" spans="1:7" x14ac:dyDescent="0.35">
      <c r="A354" t="s">
        <v>52</v>
      </c>
      <c r="B354">
        <v>15</v>
      </c>
      <c r="C354">
        <v>52.864534487500002</v>
      </c>
      <c r="D354">
        <v>1</v>
      </c>
      <c r="E354" t="s">
        <v>262</v>
      </c>
      <c r="F354">
        <v>3.0531218662000015</v>
      </c>
      <c r="G354">
        <v>0.6106243732400003</v>
      </c>
    </row>
    <row r="355" spans="1:7" x14ac:dyDescent="0.35">
      <c r="A355" t="s">
        <v>52</v>
      </c>
      <c r="B355">
        <v>20</v>
      </c>
      <c r="C355">
        <v>56.710233528800003</v>
      </c>
      <c r="D355">
        <v>1</v>
      </c>
      <c r="E355" t="s">
        <v>262</v>
      </c>
      <c r="F355">
        <v>3.8456990413000014</v>
      </c>
      <c r="G355">
        <v>0.76913980826000028</v>
      </c>
    </row>
    <row r="356" spans="1:7" x14ac:dyDescent="0.35">
      <c r="A356" t="s">
        <v>52</v>
      </c>
      <c r="B356">
        <v>25</v>
      </c>
      <c r="C356">
        <v>58.891816442900002</v>
      </c>
      <c r="D356">
        <v>2</v>
      </c>
      <c r="E356" t="s">
        <v>262</v>
      </c>
      <c r="F356">
        <v>2.181582914099998</v>
      </c>
      <c r="G356">
        <v>0.43631658281999963</v>
      </c>
    </row>
    <row r="357" spans="1:7" x14ac:dyDescent="0.35">
      <c r="A357" t="s">
        <v>52</v>
      </c>
      <c r="B357">
        <v>30</v>
      </c>
      <c r="C357">
        <v>60.496375786599998</v>
      </c>
      <c r="D357">
        <v>2</v>
      </c>
      <c r="E357" t="s">
        <v>262</v>
      </c>
      <c r="F357">
        <v>1.6045593436999965</v>
      </c>
      <c r="G357">
        <v>0.32091186873999933</v>
      </c>
    </row>
    <row r="358" spans="1:7" x14ac:dyDescent="0.35">
      <c r="A358" t="s">
        <v>52</v>
      </c>
      <c r="B358">
        <v>35</v>
      </c>
      <c r="C358">
        <v>61.124487169699997</v>
      </c>
      <c r="D358">
        <v>2</v>
      </c>
      <c r="E358" t="s">
        <v>262</v>
      </c>
      <c r="F358">
        <v>0.62811138309999848</v>
      </c>
      <c r="G358">
        <v>0.1256222766199997</v>
      </c>
    </row>
    <row r="359" spans="1:7" x14ac:dyDescent="0.35">
      <c r="A359" t="s">
        <v>52</v>
      </c>
      <c r="B359">
        <v>40</v>
      </c>
      <c r="C359">
        <v>62.5723181635</v>
      </c>
      <c r="D359">
        <v>2</v>
      </c>
      <c r="E359" t="s">
        <v>262</v>
      </c>
      <c r="F359">
        <v>1.4478309938000038</v>
      </c>
      <c r="G359">
        <v>0.28956619876000078</v>
      </c>
    </row>
    <row r="360" spans="1:7" x14ac:dyDescent="0.35">
      <c r="A360" t="s">
        <v>52</v>
      </c>
      <c r="B360">
        <v>45</v>
      </c>
      <c r="C360">
        <v>65.415954505000002</v>
      </c>
      <c r="D360">
        <v>3</v>
      </c>
      <c r="E360" t="s">
        <v>262</v>
      </c>
      <c r="F360">
        <v>2.8436363415000017</v>
      </c>
      <c r="G360">
        <v>0.56872726830000031</v>
      </c>
    </row>
    <row r="361" spans="1:7" x14ac:dyDescent="0.35">
      <c r="A361" t="s">
        <v>116</v>
      </c>
      <c r="B361">
        <v>0</v>
      </c>
      <c r="C361">
        <v>45</v>
      </c>
      <c r="D361">
        <v>0</v>
      </c>
      <c r="E361" t="s">
        <v>256</v>
      </c>
    </row>
    <row r="362" spans="1:7" x14ac:dyDescent="0.35">
      <c r="A362" t="s">
        <v>116</v>
      </c>
      <c r="B362">
        <v>5</v>
      </c>
      <c r="C362">
        <v>45.477543990000001</v>
      </c>
      <c r="D362">
        <v>0</v>
      </c>
      <c r="E362" t="s">
        <v>256</v>
      </c>
      <c r="F362">
        <v>0.47754399000000092</v>
      </c>
      <c r="G362">
        <v>9.5508798000000186E-2</v>
      </c>
    </row>
    <row r="363" spans="1:7" x14ac:dyDescent="0.35">
      <c r="A363" t="s">
        <v>116</v>
      </c>
      <c r="B363">
        <v>10</v>
      </c>
      <c r="C363">
        <v>49.779015424500002</v>
      </c>
      <c r="D363">
        <v>0</v>
      </c>
      <c r="E363" t="s">
        <v>256</v>
      </c>
      <c r="F363">
        <v>4.3014714345000016</v>
      </c>
      <c r="G363">
        <v>0.86029428690000032</v>
      </c>
    </row>
    <row r="364" spans="1:7" x14ac:dyDescent="0.35">
      <c r="A364" t="s">
        <v>116</v>
      </c>
      <c r="B364">
        <v>15</v>
      </c>
      <c r="C364">
        <v>52.949464741500002</v>
      </c>
      <c r="D364">
        <v>1</v>
      </c>
      <c r="E364" t="s">
        <v>256</v>
      </c>
      <c r="F364">
        <v>3.1704493169999992</v>
      </c>
      <c r="G364">
        <v>0.63408986339999984</v>
      </c>
    </row>
    <row r="365" spans="1:7" x14ac:dyDescent="0.35">
      <c r="A365" t="s">
        <v>116</v>
      </c>
      <c r="B365">
        <v>20</v>
      </c>
      <c r="C365">
        <v>53.676839604500003</v>
      </c>
      <c r="D365">
        <v>2</v>
      </c>
      <c r="E365" t="s">
        <v>256</v>
      </c>
      <c r="F365">
        <v>0.72737486300000143</v>
      </c>
      <c r="G365">
        <v>0.14547497260000028</v>
      </c>
    </row>
    <row r="366" spans="1:7" x14ac:dyDescent="0.35">
      <c r="A366" t="s">
        <v>116</v>
      </c>
      <c r="B366">
        <v>25</v>
      </c>
      <c r="C366">
        <v>57.534192881300001</v>
      </c>
      <c r="D366">
        <v>2</v>
      </c>
      <c r="E366" t="s">
        <v>256</v>
      </c>
      <c r="F366">
        <v>3.8573532767999978</v>
      </c>
      <c r="G366">
        <v>0.77147065535999959</v>
      </c>
    </row>
    <row r="367" spans="1:7" x14ac:dyDescent="0.35">
      <c r="A367" t="s">
        <v>116</v>
      </c>
      <c r="B367">
        <v>30</v>
      </c>
      <c r="C367">
        <v>60.969711330800003</v>
      </c>
      <c r="D367">
        <v>2</v>
      </c>
      <c r="E367" t="s">
        <v>256</v>
      </c>
      <c r="F367">
        <v>3.4355184495000017</v>
      </c>
      <c r="G367">
        <v>0.68710368990000037</v>
      </c>
    </row>
    <row r="368" spans="1:7" x14ac:dyDescent="0.35">
      <c r="A368" t="s">
        <v>219</v>
      </c>
      <c r="B368">
        <v>0</v>
      </c>
      <c r="C368">
        <v>45</v>
      </c>
      <c r="D368">
        <v>0</v>
      </c>
      <c r="E368" t="s">
        <v>263</v>
      </c>
    </row>
    <row r="369" spans="1:7" x14ac:dyDescent="0.35">
      <c r="A369" t="s">
        <v>219</v>
      </c>
      <c r="B369">
        <v>5</v>
      </c>
      <c r="C369">
        <v>46.351842047700003</v>
      </c>
      <c r="D369">
        <v>0</v>
      </c>
      <c r="E369" t="s">
        <v>263</v>
      </c>
      <c r="F369">
        <v>1.3518420477000035</v>
      </c>
      <c r="G369">
        <v>0.27036840954000069</v>
      </c>
    </row>
    <row r="370" spans="1:7" x14ac:dyDescent="0.35">
      <c r="A370" t="s">
        <v>219</v>
      </c>
      <c r="B370">
        <v>10</v>
      </c>
      <c r="C370">
        <v>50.965297666799998</v>
      </c>
      <c r="D370">
        <v>1</v>
      </c>
      <c r="E370" t="s">
        <v>263</v>
      </c>
      <c r="F370">
        <v>4.6134556190999945</v>
      </c>
      <c r="G370">
        <v>0.92269112381999885</v>
      </c>
    </row>
    <row r="371" spans="1:7" x14ac:dyDescent="0.35">
      <c r="A371" t="s">
        <v>219</v>
      </c>
      <c r="B371">
        <v>15</v>
      </c>
      <c r="C371">
        <v>53.266430868999997</v>
      </c>
      <c r="D371">
        <v>1</v>
      </c>
      <c r="E371" t="s">
        <v>263</v>
      </c>
      <c r="F371">
        <v>2.3011332021999991</v>
      </c>
      <c r="G371">
        <v>0.46022664043999983</v>
      </c>
    </row>
    <row r="372" spans="1:7" x14ac:dyDescent="0.35">
      <c r="A372" t="s">
        <v>219</v>
      </c>
      <c r="B372">
        <v>20</v>
      </c>
      <c r="C372">
        <v>55.481689223899998</v>
      </c>
      <c r="D372">
        <v>1</v>
      </c>
      <c r="E372" t="s">
        <v>263</v>
      </c>
      <c r="F372">
        <v>2.2152583549000013</v>
      </c>
      <c r="G372">
        <v>0.44305167098000026</v>
      </c>
    </row>
    <row r="373" spans="1:7" x14ac:dyDescent="0.35">
      <c r="A373" t="s">
        <v>219</v>
      </c>
      <c r="B373">
        <v>25</v>
      </c>
      <c r="C373">
        <v>56.545519468400002</v>
      </c>
      <c r="D373">
        <v>2</v>
      </c>
      <c r="E373" t="s">
        <v>263</v>
      </c>
      <c r="F373">
        <v>1.0638302445000036</v>
      </c>
      <c r="G373">
        <v>0.21276604890000073</v>
      </c>
    </row>
    <row r="374" spans="1:7" x14ac:dyDescent="0.35">
      <c r="A374" t="s">
        <v>219</v>
      </c>
      <c r="B374">
        <v>30</v>
      </c>
      <c r="C374">
        <v>60.753924604200002</v>
      </c>
      <c r="D374">
        <v>2</v>
      </c>
      <c r="E374" t="s">
        <v>263</v>
      </c>
      <c r="F374">
        <v>4.2084051357999996</v>
      </c>
      <c r="G374">
        <v>0.84168102715999993</v>
      </c>
    </row>
    <row r="375" spans="1:7" x14ac:dyDescent="0.35">
      <c r="A375" t="s">
        <v>219</v>
      </c>
      <c r="B375">
        <v>35</v>
      </c>
      <c r="C375">
        <v>61.872273652799997</v>
      </c>
      <c r="D375">
        <v>3</v>
      </c>
      <c r="E375" t="s">
        <v>263</v>
      </c>
      <c r="F375">
        <v>1.1183490485999954</v>
      </c>
      <c r="G375">
        <v>0.22366980971999909</v>
      </c>
    </row>
    <row r="376" spans="1:7" x14ac:dyDescent="0.35">
      <c r="A376" t="s">
        <v>219</v>
      </c>
      <c r="B376">
        <v>40</v>
      </c>
      <c r="C376">
        <v>64.183229180599994</v>
      </c>
      <c r="D376">
        <v>4</v>
      </c>
      <c r="E376" t="s">
        <v>263</v>
      </c>
      <c r="F376">
        <v>2.3109555277999974</v>
      </c>
      <c r="G376">
        <v>0.46219110555999948</v>
      </c>
    </row>
    <row r="377" spans="1:7" x14ac:dyDescent="0.35">
      <c r="A377" t="s">
        <v>139</v>
      </c>
      <c r="B377">
        <v>0</v>
      </c>
      <c r="C377">
        <v>45</v>
      </c>
      <c r="D377">
        <v>0</v>
      </c>
      <c r="E377" t="s">
        <v>260</v>
      </c>
    </row>
    <row r="378" spans="1:7" x14ac:dyDescent="0.35">
      <c r="A378" t="s">
        <v>125</v>
      </c>
      <c r="B378">
        <v>0</v>
      </c>
      <c r="C378">
        <v>45</v>
      </c>
      <c r="D378">
        <v>0</v>
      </c>
      <c r="E378" t="s">
        <v>260</v>
      </c>
    </row>
    <row r="379" spans="1:7" x14ac:dyDescent="0.35">
      <c r="A379" t="s">
        <v>125</v>
      </c>
      <c r="B379">
        <v>5</v>
      </c>
      <c r="C379">
        <v>46.617670613999998</v>
      </c>
      <c r="D379">
        <v>0</v>
      </c>
      <c r="E379" t="s">
        <v>260</v>
      </c>
      <c r="F379">
        <v>1.6176706139999979</v>
      </c>
      <c r="G379">
        <v>0.3235341227999996</v>
      </c>
    </row>
    <row r="380" spans="1:7" x14ac:dyDescent="0.35">
      <c r="A380" t="s">
        <v>125</v>
      </c>
      <c r="B380">
        <v>10</v>
      </c>
      <c r="C380">
        <v>47.474644681299999</v>
      </c>
      <c r="D380">
        <v>1</v>
      </c>
      <c r="E380" t="s">
        <v>260</v>
      </c>
      <c r="F380">
        <v>0.85697406730000125</v>
      </c>
      <c r="G380">
        <v>0.17139481346000024</v>
      </c>
    </row>
    <row r="381" spans="1:7" x14ac:dyDescent="0.35">
      <c r="A381" t="s">
        <v>67</v>
      </c>
      <c r="B381">
        <v>0</v>
      </c>
      <c r="C381">
        <v>45</v>
      </c>
      <c r="D381">
        <v>0</v>
      </c>
      <c r="E381" t="s">
        <v>261</v>
      </c>
    </row>
    <row r="382" spans="1:7" x14ac:dyDescent="0.35">
      <c r="A382" t="s">
        <v>67</v>
      </c>
      <c r="B382">
        <v>5</v>
      </c>
      <c r="C382">
        <v>41.746354951000001</v>
      </c>
      <c r="D382">
        <v>1</v>
      </c>
      <c r="E382" t="s">
        <v>261</v>
      </c>
      <c r="F382">
        <v>-3.2536450489999993</v>
      </c>
      <c r="G382">
        <v>-0.65072900979999981</v>
      </c>
    </row>
    <row r="383" spans="1:7" x14ac:dyDescent="0.35">
      <c r="A383" t="s">
        <v>67</v>
      </c>
      <c r="B383">
        <v>10</v>
      </c>
      <c r="C383">
        <v>42.432257913199997</v>
      </c>
      <c r="D383">
        <v>1</v>
      </c>
      <c r="E383" t="s">
        <v>261</v>
      </c>
      <c r="F383">
        <v>0.68590296219999658</v>
      </c>
      <c r="G383">
        <v>0.1371805924399993</v>
      </c>
    </row>
    <row r="384" spans="1:7" x14ac:dyDescent="0.35">
      <c r="A384" t="s">
        <v>67</v>
      </c>
      <c r="B384">
        <v>15</v>
      </c>
      <c r="C384">
        <v>39.472787441800001</v>
      </c>
      <c r="D384">
        <v>1</v>
      </c>
      <c r="E384" t="s">
        <v>261</v>
      </c>
      <c r="F384">
        <v>-2.959470471399996</v>
      </c>
      <c r="G384">
        <v>-0.59189409427999917</v>
      </c>
    </row>
    <row r="385" spans="1:7" x14ac:dyDescent="0.35">
      <c r="A385" t="s">
        <v>67</v>
      </c>
      <c r="B385">
        <v>20</v>
      </c>
      <c r="C385">
        <v>37.652090846199997</v>
      </c>
      <c r="D385">
        <v>1</v>
      </c>
      <c r="E385" t="s">
        <v>261</v>
      </c>
      <c r="F385">
        <v>-1.8206965956000047</v>
      </c>
      <c r="G385">
        <v>-0.36413931912000097</v>
      </c>
    </row>
    <row r="386" spans="1:7" x14ac:dyDescent="0.35">
      <c r="A386" t="s">
        <v>67</v>
      </c>
      <c r="B386">
        <v>25</v>
      </c>
      <c r="C386">
        <v>38.097513284199998</v>
      </c>
      <c r="D386">
        <v>1</v>
      </c>
      <c r="E386" t="s">
        <v>261</v>
      </c>
      <c r="F386">
        <v>0.44542243800000136</v>
      </c>
      <c r="G386">
        <v>8.9084487600000276E-2</v>
      </c>
    </row>
    <row r="387" spans="1:7" x14ac:dyDescent="0.35">
      <c r="A387" t="s">
        <v>67</v>
      </c>
      <c r="B387">
        <v>30</v>
      </c>
      <c r="C387">
        <v>38.718256383799996</v>
      </c>
      <c r="D387">
        <v>2</v>
      </c>
      <c r="E387" t="s">
        <v>261</v>
      </c>
      <c r="F387">
        <v>0.62074309959999852</v>
      </c>
      <c r="G387">
        <v>0.1241486199199997</v>
      </c>
    </row>
    <row r="388" spans="1:7" x14ac:dyDescent="0.35">
      <c r="A388" t="s">
        <v>67</v>
      </c>
      <c r="B388">
        <v>35</v>
      </c>
      <c r="C388">
        <v>37.708529420300003</v>
      </c>
      <c r="D388">
        <v>2</v>
      </c>
      <c r="E388" t="s">
        <v>261</v>
      </c>
      <c r="F388">
        <v>-1.0097269634999932</v>
      </c>
      <c r="G388">
        <v>-0.20194539269999864</v>
      </c>
    </row>
    <row r="389" spans="1:7" x14ac:dyDescent="0.35">
      <c r="A389" t="s">
        <v>67</v>
      </c>
      <c r="B389">
        <v>40</v>
      </c>
      <c r="C389">
        <v>38.2654037868</v>
      </c>
      <c r="D389">
        <v>2</v>
      </c>
      <c r="E389" t="s">
        <v>261</v>
      </c>
      <c r="F389">
        <v>0.55687436649999711</v>
      </c>
      <c r="G389">
        <v>0.11137487329999943</v>
      </c>
    </row>
    <row r="390" spans="1:7" x14ac:dyDescent="0.35">
      <c r="A390" t="s">
        <v>67</v>
      </c>
      <c r="B390">
        <v>45</v>
      </c>
      <c r="C390">
        <v>37.311235519500002</v>
      </c>
      <c r="D390">
        <v>2</v>
      </c>
      <c r="E390" t="s">
        <v>261</v>
      </c>
      <c r="F390">
        <v>-0.95416826729999826</v>
      </c>
      <c r="G390">
        <v>-0.19083365345999964</v>
      </c>
    </row>
    <row r="391" spans="1:7" x14ac:dyDescent="0.35">
      <c r="A391" t="s">
        <v>50</v>
      </c>
      <c r="B391">
        <v>0</v>
      </c>
      <c r="C391">
        <v>45</v>
      </c>
      <c r="D391">
        <v>0</v>
      </c>
      <c r="E391" t="s">
        <v>262</v>
      </c>
    </row>
    <row r="392" spans="1:7" x14ac:dyDescent="0.35">
      <c r="A392" t="s">
        <v>50</v>
      </c>
      <c r="B392">
        <v>5</v>
      </c>
      <c r="C392">
        <v>45.9183522533</v>
      </c>
      <c r="D392">
        <v>0</v>
      </c>
      <c r="E392" t="s">
        <v>262</v>
      </c>
      <c r="F392">
        <v>0.91835225330000014</v>
      </c>
      <c r="G392">
        <v>0.18367045066000004</v>
      </c>
    </row>
    <row r="393" spans="1:7" x14ac:dyDescent="0.35">
      <c r="A393" t="s">
        <v>50</v>
      </c>
      <c r="B393">
        <v>10</v>
      </c>
      <c r="C393">
        <v>46.974962972699998</v>
      </c>
      <c r="D393">
        <v>0</v>
      </c>
      <c r="E393" t="s">
        <v>262</v>
      </c>
      <c r="F393">
        <v>1.0566107193999983</v>
      </c>
      <c r="G393">
        <v>0.21132214387999965</v>
      </c>
    </row>
    <row r="394" spans="1:7" x14ac:dyDescent="0.35">
      <c r="A394" t="s">
        <v>50</v>
      </c>
      <c r="B394">
        <v>15</v>
      </c>
      <c r="C394">
        <v>47.777935843900003</v>
      </c>
      <c r="D394">
        <v>0</v>
      </c>
      <c r="E394" t="s">
        <v>262</v>
      </c>
      <c r="F394">
        <v>0.80297287120000505</v>
      </c>
      <c r="G394">
        <v>0.16059457424000101</v>
      </c>
    </row>
    <row r="395" spans="1:7" x14ac:dyDescent="0.35">
      <c r="A395" t="s">
        <v>50</v>
      </c>
      <c r="B395">
        <v>20</v>
      </c>
      <c r="C395">
        <v>51.731494160300002</v>
      </c>
      <c r="D395">
        <v>0</v>
      </c>
      <c r="E395" t="s">
        <v>262</v>
      </c>
      <c r="F395">
        <v>3.9535583163999988</v>
      </c>
      <c r="G395">
        <v>0.79071166327999975</v>
      </c>
    </row>
    <row r="396" spans="1:7" x14ac:dyDescent="0.35">
      <c r="A396" t="s">
        <v>50</v>
      </c>
      <c r="B396">
        <v>25</v>
      </c>
      <c r="C396">
        <v>54.279324620099999</v>
      </c>
      <c r="D396">
        <v>0</v>
      </c>
      <c r="E396" t="s">
        <v>262</v>
      </c>
      <c r="F396">
        <v>2.5478304597999966</v>
      </c>
      <c r="G396">
        <v>0.50956609195999936</v>
      </c>
    </row>
    <row r="397" spans="1:7" x14ac:dyDescent="0.35">
      <c r="A397" t="s">
        <v>50</v>
      </c>
      <c r="B397">
        <v>30</v>
      </c>
      <c r="C397">
        <v>55.341341573400001</v>
      </c>
      <c r="D397">
        <v>0</v>
      </c>
      <c r="E397" t="s">
        <v>262</v>
      </c>
      <c r="F397">
        <v>1.0620169533000023</v>
      </c>
      <c r="G397">
        <v>0.21240339066000047</v>
      </c>
    </row>
    <row r="398" spans="1:7" x14ac:dyDescent="0.35">
      <c r="A398" t="s">
        <v>50</v>
      </c>
      <c r="B398">
        <v>35</v>
      </c>
      <c r="C398">
        <v>56.4791125689</v>
      </c>
      <c r="D398">
        <v>0</v>
      </c>
      <c r="E398" t="s">
        <v>262</v>
      </c>
      <c r="F398">
        <v>1.1377709954999986</v>
      </c>
      <c r="G398">
        <v>0.22755419909999972</v>
      </c>
    </row>
    <row r="399" spans="1:7" x14ac:dyDescent="0.35">
      <c r="A399" t="s">
        <v>50</v>
      </c>
      <c r="B399">
        <v>40</v>
      </c>
      <c r="C399">
        <v>60.233732778099998</v>
      </c>
      <c r="D399">
        <v>1</v>
      </c>
      <c r="E399" t="s">
        <v>262</v>
      </c>
      <c r="F399">
        <v>3.7546202091999987</v>
      </c>
      <c r="G399">
        <v>0.75092404183999972</v>
      </c>
    </row>
    <row r="400" spans="1:7" x14ac:dyDescent="0.35">
      <c r="A400" t="s">
        <v>92</v>
      </c>
      <c r="B400">
        <v>0</v>
      </c>
      <c r="C400">
        <v>45</v>
      </c>
      <c r="D400">
        <v>0</v>
      </c>
      <c r="E400" t="s">
        <v>264</v>
      </c>
    </row>
    <row r="401" spans="1:7" x14ac:dyDescent="0.35">
      <c r="A401" t="s">
        <v>92</v>
      </c>
      <c r="B401">
        <v>5</v>
      </c>
      <c r="C401">
        <v>45.699250182599997</v>
      </c>
      <c r="D401">
        <v>1</v>
      </c>
      <c r="E401" t="s">
        <v>264</v>
      </c>
      <c r="F401">
        <v>0.69925018259999661</v>
      </c>
      <c r="G401">
        <v>0.13985003651999933</v>
      </c>
    </row>
    <row r="402" spans="1:7" x14ac:dyDescent="0.35">
      <c r="A402" t="s">
        <v>92</v>
      </c>
      <c r="B402">
        <v>10</v>
      </c>
      <c r="C402">
        <v>47.3915712023</v>
      </c>
      <c r="D402">
        <v>2</v>
      </c>
      <c r="E402" t="s">
        <v>264</v>
      </c>
      <c r="F402">
        <v>1.6923210197000031</v>
      </c>
      <c r="G402">
        <v>0.33846420394000065</v>
      </c>
    </row>
    <row r="403" spans="1:7" x14ac:dyDescent="0.35">
      <c r="A403" t="s">
        <v>92</v>
      </c>
      <c r="B403">
        <v>15</v>
      </c>
      <c r="C403">
        <v>51.791695296100002</v>
      </c>
      <c r="D403">
        <v>2</v>
      </c>
      <c r="E403" t="s">
        <v>264</v>
      </c>
      <c r="F403">
        <v>4.4001240938000024</v>
      </c>
      <c r="G403">
        <v>0.88002481876000049</v>
      </c>
    </row>
    <row r="404" spans="1:7" x14ac:dyDescent="0.35">
      <c r="A404" t="s">
        <v>92</v>
      </c>
      <c r="B404">
        <v>20</v>
      </c>
      <c r="C404">
        <v>52.613762885200003</v>
      </c>
      <c r="D404">
        <v>2</v>
      </c>
      <c r="E404" t="s">
        <v>264</v>
      </c>
      <c r="F404">
        <v>0.82206758910000133</v>
      </c>
      <c r="G404">
        <v>0.16441351782000027</v>
      </c>
    </row>
    <row r="405" spans="1:7" x14ac:dyDescent="0.35">
      <c r="A405" t="s">
        <v>92</v>
      </c>
      <c r="B405">
        <v>25</v>
      </c>
      <c r="C405">
        <v>55.224476148000001</v>
      </c>
      <c r="D405">
        <v>2</v>
      </c>
      <c r="E405" t="s">
        <v>264</v>
      </c>
      <c r="F405">
        <v>2.6107132627999974</v>
      </c>
      <c r="G405">
        <v>0.52214265255999948</v>
      </c>
    </row>
    <row r="406" spans="1:7" x14ac:dyDescent="0.35">
      <c r="A406" t="s">
        <v>92</v>
      </c>
      <c r="B406">
        <v>30</v>
      </c>
      <c r="C406">
        <v>56.458728642300002</v>
      </c>
      <c r="D406">
        <v>3</v>
      </c>
      <c r="E406" t="s">
        <v>264</v>
      </c>
      <c r="F406">
        <v>1.2342524943000015</v>
      </c>
      <c r="G406">
        <v>0.24685049886000029</v>
      </c>
    </row>
    <row r="407" spans="1:7" x14ac:dyDescent="0.35">
      <c r="A407" t="s">
        <v>92</v>
      </c>
      <c r="B407">
        <v>35</v>
      </c>
      <c r="C407">
        <v>58.245854354099997</v>
      </c>
      <c r="D407">
        <v>3</v>
      </c>
      <c r="E407" t="s">
        <v>264</v>
      </c>
      <c r="F407">
        <v>1.7871257117999946</v>
      </c>
      <c r="G407">
        <v>0.35742514235999889</v>
      </c>
    </row>
    <row r="408" spans="1:7" x14ac:dyDescent="0.35">
      <c r="A408" t="s">
        <v>92</v>
      </c>
      <c r="B408">
        <v>40</v>
      </c>
      <c r="C408">
        <v>60.236547971599997</v>
      </c>
      <c r="D408">
        <v>3</v>
      </c>
      <c r="E408" t="s">
        <v>264</v>
      </c>
      <c r="F408">
        <v>1.9906936174999998</v>
      </c>
      <c r="G408">
        <v>0.39813872349999996</v>
      </c>
    </row>
    <row r="409" spans="1:7" x14ac:dyDescent="0.35">
      <c r="A409" t="s">
        <v>92</v>
      </c>
      <c r="B409">
        <v>45</v>
      </c>
      <c r="C409">
        <v>63.105696295199998</v>
      </c>
      <c r="D409">
        <v>4</v>
      </c>
      <c r="E409" t="s">
        <v>264</v>
      </c>
      <c r="F409">
        <v>2.869148323600001</v>
      </c>
      <c r="G409">
        <v>0.57382966472000019</v>
      </c>
    </row>
    <row r="410" spans="1:7" x14ac:dyDescent="0.35">
      <c r="A410" t="s">
        <v>153</v>
      </c>
      <c r="B410">
        <v>0</v>
      </c>
      <c r="C410">
        <v>45</v>
      </c>
      <c r="D410">
        <v>0</v>
      </c>
      <c r="E410" t="s">
        <v>257</v>
      </c>
    </row>
    <row r="411" spans="1:7" x14ac:dyDescent="0.35">
      <c r="A411" t="s">
        <v>153</v>
      </c>
      <c r="B411">
        <v>5</v>
      </c>
      <c r="C411">
        <v>47.238011122800003</v>
      </c>
      <c r="D411">
        <v>0</v>
      </c>
      <c r="E411" t="s">
        <v>257</v>
      </c>
      <c r="F411">
        <v>2.2380111228000032</v>
      </c>
      <c r="G411">
        <v>0.44760222456000065</v>
      </c>
    </row>
    <row r="412" spans="1:7" x14ac:dyDescent="0.35">
      <c r="A412" t="s">
        <v>153</v>
      </c>
      <c r="B412">
        <v>10</v>
      </c>
      <c r="C412">
        <v>51.349757046299999</v>
      </c>
      <c r="D412">
        <v>1</v>
      </c>
      <c r="E412" t="s">
        <v>257</v>
      </c>
      <c r="F412">
        <v>4.1117459234999956</v>
      </c>
      <c r="G412">
        <v>0.82234918469999907</v>
      </c>
    </row>
    <row r="413" spans="1:7" x14ac:dyDescent="0.35">
      <c r="A413" t="s">
        <v>153</v>
      </c>
      <c r="B413">
        <v>15</v>
      </c>
      <c r="C413">
        <v>52.833941964399997</v>
      </c>
      <c r="D413">
        <v>1</v>
      </c>
      <c r="E413" t="s">
        <v>257</v>
      </c>
      <c r="F413">
        <v>1.4841849180999986</v>
      </c>
      <c r="G413">
        <v>0.29683698361999972</v>
      </c>
    </row>
    <row r="414" spans="1:7" x14ac:dyDescent="0.35">
      <c r="A414" t="s">
        <v>153</v>
      </c>
      <c r="B414">
        <v>20</v>
      </c>
      <c r="C414">
        <v>56.607552103099998</v>
      </c>
      <c r="D414">
        <v>1</v>
      </c>
      <c r="E414" t="s">
        <v>257</v>
      </c>
      <c r="F414">
        <v>3.7736101387000005</v>
      </c>
      <c r="G414">
        <v>0.75472202774000008</v>
      </c>
    </row>
    <row r="415" spans="1:7" x14ac:dyDescent="0.35">
      <c r="A415" t="s">
        <v>153</v>
      </c>
      <c r="B415">
        <v>25</v>
      </c>
      <c r="C415">
        <v>60.600291685599998</v>
      </c>
      <c r="D415">
        <v>1</v>
      </c>
      <c r="E415" t="s">
        <v>257</v>
      </c>
      <c r="F415">
        <v>3.9927395825000005</v>
      </c>
      <c r="G415">
        <v>0.79854791650000012</v>
      </c>
    </row>
    <row r="416" spans="1:7" x14ac:dyDescent="0.35">
      <c r="A416" t="s">
        <v>153</v>
      </c>
      <c r="B416">
        <v>30</v>
      </c>
      <c r="C416">
        <v>62.464385152600002</v>
      </c>
      <c r="D416">
        <v>2</v>
      </c>
      <c r="E416" t="s">
        <v>257</v>
      </c>
      <c r="F416">
        <v>1.8640934670000036</v>
      </c>
      <c r="G416">
        <v>0.37281869340000073</v>
      </c>
    </row>
    <row r="417" spans="1:7" x14ac:dyDescent="0.35">
      <c r="A417" t="s">
        <v>153</v>
      </c>
      <c r="B417">
        <v>35</v>
      </c>
      <c r="C417">
        <v>66.949121356899994</v>
      </c>
      <c r="D417">
        <v>3</v>
      </c>
      <c r="E417" t="s">
        <v>257</v>
      </c>
      <c r="F417">
        <v>4.4847362042999919</v>
      </c>
      <c r="G417">
        <v>0.89694724085999833</v>
      </c>
    </row>
    <row r="418" spans="1:7" x14ac:dyDescent="0.35">
      <c r="A418" t="s">
        <v>153</v>
      </c>
      <c r="B418">
        <v>40</v>
      </c>
      <c r="C418">
        <v>70.715217600299994</v>
      </c>
      <c r="D418">
        <v>3</v>
      </c>
      <c r="E418" t="s">
        <v>257</v>
      </c>
      <c r="F418">
        <v>3.7660962433999998</v>
      </c>
      <c r="G418">
        <v>0.75321924868000001</v>
      </c>
    </row>
    <row r="419" spans="1:7" x14ac:dyDescent="0.35">
      <c r="A419" t="s">
        <v>153</v>
      </c>
      <c r="B419">
        <v>45</v>
      </c>
      <c r="C419">
        <v>73.212938507700002</v>
      </c>
      <c r="D419">
        <v>3</v>
      </c>
      <c r="E419" t="s">
        <v>257</v>
      </c>
      <c r="F419">
        <v>2.4977209074000086</v>
      </c>
      <c r="G419">
        <v>0.49954418148000174</v>
      </c>
    </row>
    <row r="420" spans="1:7" x14ac:dyDescent="0.35">
      <c r="A420" t="s">
        <v>90</v>
      </c>
      <c r="B420">
        <v>0</v>
      </c>
      <c r="C420">
        <v>45</v>
      </c>
      <c r="D420">
        <v>0</v>
      </c>
      <c r="E420" t="s">
        <v>264</v>
      </c>
    </row>
    <row r="421" spans="1:7" x14ac:dyDescent="0.35">
      <c r="A421" t="s">
        <v>90</v>
      </c>
      <c r="B421">
        <v>5</v>
      </c>
      <c r="C421">
        <v>46.142504863399999</v>
      </c>
      <c r="D421">
        <v>0</v>
      </c>
      <c r="E421" t="s">
        <v>264</v>
      </c>
      <c r="F421">
        <v>1.1425048633999992</v>
      </c>
      <c r="G421">
        <v>0.22850097267999986</v>
      </c>
    </row>
    <row r="422" spans="1:7" x14ac:dyDescent="0.35">
      <c r="A422" t="s">
        <v>90</v>
      </c>
      <c r="B422">
        <v>10</v>
      </c>
      <c r="C422">
        <v>48.529741245499999</v>
      </c>
      <c r="D422">
        <v>1</v>
      </c>
      <c r="E422" t="s">
        <v>264</v>
      </c>
      <c r="F422">
        <v>2.3872363820999993</v>
      </c>
      <c r="G422">
        <v>0.47744727641999984</v>
      </c>
    </row>
    <row r="423" spans="1:7" x14ac:dyDescent="0.35">
      <c r="A423" t="s">
        <v>90</v>
      </c>
      <c r="B423">
        <v>15</v>
      </c>
      <c r="C423">
        <v>49.348426200200002</v>
      </c>
      <c r="D423">
        <v>1</v>
      </c>
      <c r="E423" t="s">
        <v>264</v>
      </c>
      <c r="F423">
        <v>0.81868495470000369</v>
      </c>
      <c r="G423">
        <v>0.16373699094000074</v>
      </c>
    </row>
    <row r="424" spans="1:7" x14ac:dyDescent="0.35">
      <c r="A424" t="s">
        <v>90</v>
      </c>
      <c r="B424">
        <v>20</v>
      </c>
      <c r="C424">
        <v>52.533764787000003</v>
      </c>
      <c r="D424">
        <v>1</v>
      </c>
      <c r="E424" t="s">
        <v>264</v>
      </c>
      <c r="F424">
        <v>3.1853385868000004</v>
      </c>
      <c r="G424">
        <v>0.63706771736000012</v>
      </c>
    </row>
    <row r="425" spans="1:7" x14ac:dyDescent="0.35">
      <c r="A425" t="s">
        <v>90</v>
      </c>
      <c r="B425">
        <v>25</v>
      </c>
      <c r="C425">
        <v>55.138952502499997</v>
      </c>
      <c r="D425">
        <v>2</v>
      </c>
      <c r="E425" t="s">
        <v>264</v>
      </c>
      <c r="F425">
        <v>2.6051877154999943</v>
      </c>
      <c r="G425">
        <v>0.52103754309999883</v>
      </c>
    </row>
    <row r="426" spans="1:7" x14ac:dyDescent="0.35">
      <c r="A426" t="s">
        <v>195</v>
      </c>
      <c r="B426">
        <v>0</v>
      </c>
      <c r="C426">
        <v>45</v>
      </c>
      <c r="D426">
        <v>0</v>
      </c>
      <c r="E426" t="s">
        <v>256</v>
      </c>
    </row>
    <row r="427" spans="1:7" x14ac:dyDescent="0.35">
      <c r="A427" t="s">
        <v>195</v>
      </c>
      <c r="B427">
        <v>5</v>
      </c>
      <c r="C427">
        <v>47.1118011298</v>
      </c>
      <c r="D427">
        <v>0</v>
      </c>
      <c r="E427" t="s">
        <v>256</v>
      </c>
      <c r="F427">
        <v>2.1118011297999999</v>
      </c>
      <c r="G427">
        <v>0.42236022596</v>
      </c>
    </row>
    <row r="428" spans="1:7" x14ac:dyDescent="0.35">
      <c r="A428" t="s">
        <v>195</v>
      </c>
      <c r="B428">
        <v>10</v>
      </c>
      <c r="C428">
        <v>49.431685363200003</v>
      </c>
      <c r="D428">
        <v>0</v>
      </c>
      <c r="E428" t="s">
        <v>256</v>
      </c>
      <c r="F428">
        <v>2.3198842334000034</v>
      </c>
      <c r="G428">
        <v>0.46397684668000067</v>
      </c>
    </row>
    <row r="429" spans="1:7" x14ac:dyDescent="0.35">
      <c r="A429" t="s">
        <v>195</v>
      </c>
      <c r="B429">
        <v>15</v>
      </c>
      <c r="C429">
        <v>54.046212673399999</v>
      </c>
      <c r="D429">
        <v>0</v>
      </c>
      <c r="E429" t="s">
        <v>256</v>
      </c>
      <c r="F429">
        <v>4.6145273101999962</v>
      </c>
      <c r="G429">
        <v>0.92290546203999924</v>
      </c>
    </row>
    <row r="430" spans="1:7" x14ac:dyDescent="0.35">
      <c r="A430" t="s">
        <v>195</v>
      </c>
      <c r="B430">
        <v>20</v>
      </c>
      <c r="C430">
        <v>55.249272955099997</v>
      </c>
      <c r="D430">
        <v>0</v>
      </c>
      <c r="E430" t="s">
        <v>256</v>
      </c>
      <c r="F430">
        <v>1.2030602816999973</v>
      </c>
      <c r="G430">
        <v>0.24061205633999946</v>
      </c>
    </row>
    <row r="431" spans="1:7" x14ac:dyDescent="0.35">
      <c r="A431" t="s">
        <v>195</v>
      </c>
      <c r="B431">
        <v>25</v>
      </c>
      <c r="C431">
        <v>57.408638003900002</v>
      </c>
      <c r="D431">
        <v>0</v>
      </c>
      <c r="E431" t="s">
        <v>256</v>
      </c>
      <c r="F431">
        <v>2.1593650488000051</v>
      </c>
      <c r="G431">
        <v>0.43187300976000104</v>
      </c>
    </row>
    <row r="432" spans="1:7" x14ac:dyDescent="0.35">
      <c r="A432" t="s">
        <v>195</v>
      </c>
      <c r="B432">
        <v>30</v>
      </c>
      <c r="C432">
        <v>57.992797430000003</v>
      </c>
      <c r="D432">
        <v>1</v>
      </c>
      <c r="E432" t="s">
        <v>256</v>
      </c>
      <c r="F432">
        <v>0.58415942610000116</v>
      </c>
      <c r="G432">
        <v>0.11683188522000024</v>
      </c>
    </row>
    <row r="433" spans="1:7" x14ac:dyDescent="0.35">
      <c r="A433" t="s">
        <v>195</v>
      </c>
      <c r="B433">
        <v>35</v>
      </c>
      <c r="C433">
        <v>60.064340202899999</v>
      </c>
      <c r="D433">
        <v>1</v>
      </c>
      <c r="E433" t="s">
        <v>256</v>
      </c>
      <c r="F433">
        <v>2.0715427728999956</v>
      </c>
      <c r="G433">
        <v>0.4143085545799991</v>
      </c>
    </row>
    <row r="434" spans="1:7" x14ac:dyDescent="0.35">
      <c r="A434" t="s">
        <v>195</v>
      </c>
      <c r="B434">
        <v>40</v>
      </c>
      <c r="C434">
        <v>61.525275829599998</v>
      </c>
      <c r="D434">
        <v>1</v>
      </c>
      <c r="E434" t="s">
        <v>256</v>
      </c>
      <c r="F434">
        <v>1.4609356266999995</v>
      </c>
      <c r="G434">
        <v>0.29218712533999991</v>
      </c>
    </row>
    <row r="435" spans="1:7" x14ac:dyDescent="0.35">
      <c r="A435" t="s">
        <v>195</v>
      </c>
      <c r="B435">
        <v>45</v>
      </c>
      <c r="C435">
        <v>62.4354040184</v>
      </c>
      <c r="D435">
        <v>1</v>
      </c>
      <c r="E435" t="s">
        <v>256</v>
      </c>
      <c r="F435">
        <v>0.91012818880000168</v>
      </c>
      <c r="G435">
        <v>0.18202563776000033</v>
      </c>
    </row>
    <row r="436" spans="1:7" x14ac:dyDescent="0.35">
      <c r="A436" t="s">
        <v>91</v>
      </c>
      <c r="B436">
        <v>0</v>
      </c>
      <c r="C436">
        <v>45</v>
      </c>
      <c r="D436">
        <v>0</v>
      </c>
      <c r="E436" t="s">
        <v>264</v>
      </c>
    </row>
    <row r="437" spans="1:7" x14ac:dyDescent="0.35">
      <c r="A437" t="s">
        <v>91</v>
      </c>
      <c r="B437">
        <v>5</v>
      </c>
      <c r="C437">
        <v>45.656978496000001</v>
      </c>
      <c r="D437">
        <v>0</v>
      </c>
      <c r="E437" t="s">
        <v>264</v>
      </c>
      <c r="F437">
        <v>0.65697849600000069</v>
      </c>
      <c r="G437">
        <v>0.13139569920000013</v>
      </c>
    </row>
    <row r="438" spans="1:7" x14ac:dyDescent="0.35">
      <c r="A438" t="s">
        <v>91</v>
      </c>
      <c r="B438">
        <v>10</v>
      </c>
      <c r="C438">
        <v>47.250641478799999</v>
      </c>
      <c r="D438">
        <v>0</v>
      </c>
      <c r="E438" t="s">
        <v>264</v>
      </c>
      <c r="F438">
        <v>1.593662982799998</v>
      </c>
      <c r="G438">
        <v>0.31873259655999958</v>
      </c>
    </row>
    <row r="439" spans="1:7" x14ac:dyDescent="0.35">
      <c r="A439" t="s">
        <v>91</v>
      </c>
      <c r="B439">
        <v>15</v>
      </c>
      <c r="C439">
        <v>48.430410527500001</v>
      </c>
      <c r="D439">
        <v>1</v>
      </c>
      <c r="E439" t="s">
        <v>264</v>
      </c>
      <c r="F439">
        <v>1.1797690487000025</v>
      </c>
      <c r="G439">
        <v>0.23595380974000052</v>
      </c>
    </row>
    <row r="440" spans="1:7" x14ac:dyDescent="0.35">
      <c r="A440" t="s">
        <v>91</v>
      </c>
      <c r="B440">
        <v>20</v>
      </c>
      <c r="C440">
        <v>50.344920952800003</v>
      </c>
      <c r="D440">
        <v>2</v>
      </c>
      <c r="E440" t="s">
        <v>264</v>
      </c>
      <c r="F440">
        <v>1.9145104253000014</v>
      </c>
      <c r="G440">
        <v>0.38290208506000029</v>
      </c>
    </row>
    <row r="441" spans="1:7" x14ac:dyDescent="0.35">
      <c r="A441" t="s">
        <v>91</v>
      </c>
      <c r="B441">
        <v>25</v>
      </c>
      <c r="C441">
        <v>51.386419084099998</v>
      </c>
      <c r="D441">
        <v>2</v>
      </c>
      <c r="E441" t="s">
        <v>264</v>
      </c>
      <c r="F441">
        <v>1.0414981312999956</v>
      </c>
      <c r="G441">
        <v>0.20829962625999912</v>
      </c>
    </row>
    <row r="442" spans="1:7" x14ac:dyDescent="0.35">
      <c r="A442" t="s">
        <v>91</v>
      </c>
      <c r="B442">
        <v>30</v>
      </c>
      <c r="C442">
        <v>54.984407666800003</v>
      </c>
      <c r="D442">
        <v>3</v>
      </c>
      <c r="E442" t="s">
        <v>264</v>
      </c>
      <c r="F442">
        <v>3.5979885827000047</v>
      </c>
      <c r="G442">
        <v>0.71959771654000093</v>
      </c>
    </row>
    <row r="443" spans="1:7" x14ac:dyDescent="0.35">
      <c r="A443" t="s">
        <v>91</v>
      </c>
      <c r="B443">
        <v>35</v>
      </c>
      <c r="C443">
        <v>58.086559887600004</v>
      </c>
      <c r="D443">
        <v>3</v>
      </c>
      <c r="E443" t="s">
        <v>264</v>
      </c>
      <c r="F443">
        <v>3.1021522208000007</v>
      </c>
      <c r="G443">
        <v>0.62043044416000015</v>
      </c>
    </row>
    <row r="444" spans="1:7" x14ac:dyDescent="0.35">
      <c r="A444" t="s">
        <v>91</v>
      </c>
      <c r="B444">
        <v>40</v>
      </c>
      <c r="C444">
        <v>62.816870830200003</v>
      </c>
      <c r="D444">
        <v>4</v>
      </c>
      <c r="E444" t="s">
        <v>264</v>
      </c>
      <c r="F444">
        <v>4.7303109425999992</v>
      </c>
      <c r="G444">
        <v>0.94606218851999979</v>
      </c>
    </row>
    <row r="445" spans="1:7" x14ac:dyDescent="0.35">
      <c r="A445" t="s">
        <v>91</v>
      </c>
      <c r="B445">
        <v>45</v>
      </c>
      <c r="C445">
        <v>68.359776699099996</v>
      </c>
      <c r="D445">
        <v>4</v>
      </c>
      <c r="E445" t="s">
        <v>264</v>
      </c>
      <c r="F445">
        <v>5.542905868899993</v>
      </c>
      <c r="G445">
        <v>1.1085811737799987</v>
      </c>
    </row>
    <row r="446" spans="1:7" x14ac:dyDescent="0.35">
      <c r="A446" t="s">
        <v>83</v>
      </c>
      <c r="B446">
        <v>0</v>
      </c>
      <c r="C446">
        <v>45</v>
      </c>
      <c r="D446">
        <v>0</v>
      </c>
      <c r="E446" t="s">
        <v>261</v>
      </c>
    </row>
    <row r="447" spans="1:7" x14ac:dyDescent="0.35">
      <c r="A447" t="s">
        <v>83</v>
      </c>
      <c r="B447">
        <v>5</v>
      </c>
      <c r="C447">
        <v>45.8162825207</v>
      </c>
      <c r="D447">
        <v>0</v>
      </c>
      <c r="E447" t="s">
        <v>261</v>
      </c>
      <c r="F447">
        <v>0.81628252069999974</v>
      </c>
      <c r="G447">
        <v>0.16325650413999995</v>
      </c>
    </row>
    <row r="448" spans="1:7" x14ac:dyDescent="0.35">
      <c r="A448" t="s">
        <v>83</v>
      </c>
      <c r="B448">
        <v>10</v>
      </c>
      <c r="C448">
        <v>46.409083847700003</v>
      </c>
      <c r="D448">
        <v>0</v>
      </c>
      <c r="E448" t="s">
        <v>261</v>
      </c>
      <c r="F448">
        <v>0.59280132700000365</v>
      </c>
      <c r="G448">
        <v>0.11856026540000073</v>
      </c>
    </row>
    <row r="449" spans="1:7" x14ac:dyDescent="0.35">
      <c r="A449" t="s">
        <v>83</v>
      </c>
      <c r="B449">
        <v>15</v>
      </c>
      <c r="C449">
        <v>43.553773385600003</v>
      </c>
      <c r="D449">
        <v>0</v>
      </c>
      <c r="E449" t="s">
        <v>261</v>
      </c>
      <c r="F449">
        <v>-2.8553104621000003</v>
      </c>
      <c r="G449">
        <v>-0.57106209242000006</v>
      </c>
    </row>
    <row r="450" spans="1:7" x14ac:dyDescent="0.35">
      <c r="A450" t="s">
        <v>83</v>
      </c>
      <c r="B450">
        <v>20</v>
      </c>
      <c r="C450">
        <v>44.001295797399997</v>
      </c>
      <c r="D450">
        <v>0</v>
      </c>
      <c r="E450" t="s">
        <v>261</v>
      </c>
      <c r="F450">
        <v>0.4475224117999943</v>
      </c>
      <c r="G450">
        <v>8.950448235999886E-2</v>
      </c>
    </row>
    <row r="451" spans="1:7" x14ac:dyDescent="0.35">
      <c r="A451" t="s">
        <v>83</v>
      </c>
      <c r="B451">
        <v>25</v>
      </c>
      <c r="C451">
        <v>44.664594321899997</v>
      </c>
      <c r="D451">
        <v>1</v>
      </c>
      <c r="E451" t="s">
        <v>261</v>
      </c>
      <c r="F451">
        <v>0.66329852450000004</v>
      </c>
      <c r="G451">
        <v>0.13265970490000001</v>
      </c>
    </row>
    <row r="452" spans="1:7" x14ac:dyDescent="0.35">
      <c r="A452" t="s">
        <v>83</v>
      </c>
      <c r="B452">
        <v>30</v>
      </c>
      <c r="C452">
        <v>45.350232415599997</v>
      </c>
      <c r="D452">
        <v>1</v>
      </c>
      <c r="E452" t="s">
        <v>261</v>
      </c>
      <c r="F452">
        <v>0.68563809369999973</v>
      </c>
      <c r="G452">
        <v>0.13712761873999996</v>
      </c>
    </row>
    <row r="453" spans="1:7" x14ac:dyDescent="0.35">
      <c r="A453" t="s">
        <v>83</v>
      </c>
      <c r="B453">
        <v>35</v>
      </c>
      <c r="C453">
        <v>43.220276364699998</v>
      </c>
      <c r="D453">
        <v>1</v>
      </c>
      <c r="E453" t="s">
        <v>261</v>
      </c>
      <c r="F453">
        <v>-2.1299560508999988</v>
      </c>
      <c r="G453">
        <v>-0.42599121017999975</v>
      </c>
    </row>
    <row r="454" spans="1:7" x14ac:dyDescent="0.35">
      <c r="A454" t="s">
        <v>83</v>
      </c>
      <c r="B454">
        <v>40</v>
      </c>
      <c r="C454">
        <v>44.0067238476</v>
      </c>
      <c r="D454">
        <v>2</v>
      </c>
      <c r="E454" t="s">
        <v>261</v>
      </c>
      <c r="F454">
        <v>0.78644748290000166</v>
      </c>
      <c r="G454">
        <v>0.15728949658000033</v>
      </c>
    </row>
    <row r="455" spans="1:7" x14ac:dyDescent="0.35">
      <c r="A455" t="s">
        <v>83</v>
      </c>
      <c r="B455">
        <v>45</v>
      </c>
      <c r="C455">
        <v>40.659006272100001</v>
      </c>
      <c r="D455">
        <v>2</v>
      </c>
      <c r="E455" t="s">
        <v>261</v>
      </c>
      <c r="F455">
        <v>-3.347717575499999</v>
      </c>
      <c r="G455">
        <v>-0.66954351509999976</v>
      </c>
    </row>
    <row r="456" spans="1:7" x14ac:dyDescent="0.35">
      <c r="A456" t="s">
        <v>130</v>
      </c>
      <c r="B456">
        <v>0</v>
      </c>
      <c r="C456">
        <v>45</v>
      </c>
      <c r="D456">
        <v>0</v>
      </c>
      <c r="E456" t="s">
        <v>260</v>
      </c>
    </row>
    <row r="457" spans="1:7" x14ac:dyDescent="0.35">
      <c r="A457" t="s">
        <v>130</v>
      </c>
      <c r="B457">
        <v>5</v>
      </c>
      <c r="C457">
        <v>47.000593991199999</v>
      </c>
      <c r="D457">
        <v>0</v>
      </c>
      <c r="E457" t="s">
        <v>260</v>
      </c>
      <c r="F457">
        <v>2.0005939911999988</v>
      </c>
      <c r="G457">
        <v>0.40011879823999974</v>
      </c>
    </row>
    <row r="458" spans="1:7" x14ac:dyDescent="0.35">
      <c r="A458" t="s">
        <v>130</v>
      </c>
      <c r="B458">
        <v>10</v>
      </c>
      <c r="C458">
        <v>48.1797190801</v>
      </c>
      <c r="D458">
        <v>1</v>
      </c>
      <c r="E458" t="s">
        <v>260</v>
      </c>
      <c r="F458">
        <v>1.1791250889000011</v>
      </c>
      <c r="G458">
        <v>0.23582501778000023</v>
      </c>
    </row>
    <row r="459" spans="1:7" x14ac:dyDescent="0.35">
      <c r="A459" t="s">
        <v>130</v>
      </c>
      <c r="B459">
        <v>15</v>
      </c>
      <c r="C459">
        <v>49.988302463499998</v>
      </c>
      <c r="D459">
        <v>1</v>
      </c>
      <c r="E459" t="s">
        <v>260</v>
      </c>
      <c r="F459">
        <v>1.8085833833999985</v>
      </c>
      <c r="G459">
        <v>0.36171667667999968</v>
      </c>
    </row>
    <row r="460" spans="1:7" x14ac:dyDescent="0.35">
      <c r="A460" t="s">
        <v>61</v>
      </c>
      <c r="B460">
        <v>0</v>
      </c>
      <c r="C460">
        <v>45</v>
      </c>
      <c r="D460">
        <v>0</v>
      </c>
      <c r="E460" t="s">
        <v>259</v>
      </c>
    </row>
    <row r="461" spans="1:7" x14ac:dyDescent="0.35">
      <c r="A461" t="s">
        <v>61</v>
      </c>
      <c r="B461">
        <v>5</v>
      </c>
      <c r="C461">
        <v>47.313490624899998</v>
      </c>
      <c r="D461">
        <v>0</v>
      </c>
      <c r="E461" t="s">
        <v>259</v>
      </c>
      <c r="F461">
        <v>2.3134906248999982</v>
      </c>
      <c r="G461">
        <v>0.46269812497999963</v>
      </c>
    </row>
    <row r="462" spans="1:7" x14ac:dyDescent="0.35">
      <c r="A462" t="s">
        <v>61</v>
      </c>
      <c r="B462">
        <v>10</v>
      </c>
      <c r="C462">
        <v>47.9043237514</v>
      </c>
      <c r="D462">
        <v>0</v>
      </c>
      <c r="E462" t="s">
        <v>259</v>
      </c>
      <c r="F462">
        <v>0.59083312650000153</v>
      </c>
      <c r="G462">
        <v>0.1181666253000003</v>
      </c>
    </row>
    <row r="463" spans="1:7" x14ac:dyDescent="0.35">
      <c r="A463" t="s">
        <v>61</v>
      </c>
      <c r="B463">
        <v>15</v>
      </c>
      <c r="C463">
        <v>48.735197144399997</v>
      </c>
      <c r="D463">
        <v>1</v>
      </c>
      <c r="E463" t="s">
        <v>259</v>
      </c>
      <c r="F463">
        <v>0.83087339299999741</v>
      </c>
      <c r="G463">
        <v>0.16617467859999949</v>
      </c>
    </row>
    <row r="464" spans="1:7" x14ac:dyDescent="0.35">
      <c r="A464" t="s">
        <v>61</v>
      </c>
      <c r="B464">
        <v>20</v>
      </c>
      <c r="C464">
        <v>51.1127129256</v>
      </c>
      <c r="D464">
        <v>2</v>
      </c>
      <c r="E464" t="s">
        <v>259</v>
      </c>
      <c r="F464">
        <v>2.3775157812000032</v>
      </c>
      <c r="G464">
        <v>0.47550315624000061</v>
      </c>
    </row>
    <row r="465" spans="1:7" x14ac:dyDescent="0.35">
      <c r="A465" t="s">
        <v>61</v>
      </c>
      <c r="B465">
        <v>25</v>
      </c>
      <c r="C465">
        <v>52.178602208999997</v>
      </c>
      <c r="D465">
        <v>2</v>
      </c>
      <c r="E465" t="s">
        <v>259</v>
      </c>
      <c r="F465">
        <v>1.0658892833999971</v>
      </c>
      <c r="G465">
        <v>0.21317785667999942</v>
      </c>
    </row>
    <row r="466" spans="1:7" x14ac:dyDescent="0.35">
      <c r="A466" t="s">
        <v>61</v>
      </c>
      <c r="B466">
        <v>30</v>
      </c>
      <c r="C466">
        <v>56.873816543099998</v>
      </c>
      <c r="D466">
        <v>2</v>
      </c>
      <c r="E466" t="s">
        <v>259</v>
      </c>
      <c r="F466">
        <v>4.695214334100001</v>
      </c>
      <c r="G466">
        <v>0.93904286682000015</v>
      </c>
    </row>
    <row r="467" spans="1:7" x14ac:dyDescent="0.35">
      <c r="A467" t="s">
        <v>61</v>
      </c>
      <c r="B467">
        <v>35</v>
      </c>
      <c r="C467">
        <v>57.748758312</v>
      </c>
      <c r="D467">
        <v>2</v>
      </c>
      <c r="E467" t="s">
        <v>259</v>
      </c>
      <c r="F467">
        <v>0.87494176890000119</v>
      </c>
      <c r="G467">
        <v>0.17498835378000024</v>
      </c>
    </row>
    <row r="468" spans="1:7" x14ac:dyDescent="0.35">
      <c r="A468" t="s">
        <v>48</v>
      </c>
      <c r="B468">
        <v>0</v>
      </c>
      <c r="C468">
        <v>45</v>
      </c>
      <c r="D468">
        <v>0</v>
      </c>
      <c r="E468" t="s">
        <v>262</v>
      </c>
    </row>
    <row r="469" spans="1:7" x14ac:dyDescent="0.35">
      <c r="A469" t="s">
        <v>48</v>
      </c>
      <c r="B469">
        <v>5</v>
      </c>
      <c r="C469">
        <v>48.194577880499999</v>
      </c>
      <c r="D469">
        <v>0</v>
      </c>
      <c r="E469" t="s">
        <v>262</v>
      </c>
      <c r="F469">
        <v>3.1945778804999989</v>
      </c>
      <c r="G469">
        <v>0.63891557609999983</v>
      </c>
    </row>
    <row r="470" spans="1:7" x14ac:dyDescent="0.35">
      <c r="A470" t="s">
        <v>226</v>
      </c>
      <c r="B470">
        <v>0</v>
      </c>
      <c r="C470">
        <v>45</v>
      </c>
      <c r="D470">
        <v>0</v>
      </c>
      <c r="E470" t="s">
        <v>256</v>
      </c>
    </row>
    <row r="471" spans="1:7" x14ac:dyDescent="0.35">
      <c r="A471" t="s">
        <v>226</v>
      </c>
      <c r="B471">
        <v>5</v>
      </c>
      <c r="C471">
        <v>45.591146604099997</v>
      </c>
      <c r="D471">
        <v>0</v>
      </c>
      <c r="E471" t="s">
        <v>256</v>
      </c>
      <c r="F471">
        <v>0.59114660409999686</v>
      </c>
      <c r="G471">
        <v>0.11822932081999937</v>
      </c>
    </row>
    <row r="472" spans="1:7" x14ac:dyDescent="0.35">
      <c r="A472" t="s">
        <v>226</v>
      </c>
      <c r="B472">
        <v>10</v>
      </c>
      <c r="C472">
        <v>47.2224461932</v>
      </c>
      <c r="D472">
        <v>0</v>
      </c>
      <c r="E472" t="s">
        <v>256</v>
      </c>
      <c r="F472">
        <v>1.6312995891000028</v>
      </c>
      <c r="G472">
        <v>0.32625991782000058</v>
      </c>
    </row>
    <row r="473" spans="1:7" x14ac:dyDescent="0.35">
      <c r="A473" t="s">
        <v>226</v>
      </c>
      <c r="B473">
        <v>15</v>
      </c>
      <c r="C473">
        <v>48.352238540499997</v>
      </c>
      <c r="D473">
        <v>0</v>
      </c>
      <c r="E473" t="s">
        <v>256</v>
      </c>
      <c r="F473">
        <v>1.1297923472999969</v>
      </c>
      <c r="G473">
        <v>0.22595846945999937</v>
      </c>
    </row>
    <row r="474" spans="1:7" x14ac:dyDescent="0.35">
      <c r="A474" t="s">
        <v>226</v>
      </c>
      <c r="B474">
        <v>20</v>
      </c>
      <c r="C474">
        <v>49.613383026599998</v>
      </c>
      <c r="D474">
        <v>0</v>
      </c>
      <c r="E474" t="s">
        <v>256</v>
      </c>
      <c r="F474">
        <v>1.261144486100001</v>
      </c>
      <c r="G474">
        <v>0.25222889722000019</v>
      </c>
    </row>
    <row r="475" spans="1:7" x14ac:dyDescent="0.35">
      <c r="A475" t="s">
        <v>226</v>
      </c>
      <c r="B475">
        <v>25</v>
      </c>
      <c r="C475">
        <v>53.078894402800003</v>
      </c>
      <c r="D475">
        <v>0</v>
      </c>
      <c r="E475" t="s">
        <v>256</v>
      </c>
      <c r="F475">
        <v>3.4655113762000056</v>
      </c>
      <c r="G475">
        <v>0.69310227524000112</v>
      </c>
    </row>
    <row r="476" spans="1:7" x14ac:dyDescent="0.35">
      <c r="A476" t="s">
        <v>226</v>
      </c>
      <c r="B476">
        <v>30</v>
      </c>
      <c r="C476">
        <v>54.363797309399999</v>
      </c>
      <c r="D476">
        <v>1</v>
      </c>
      <c r="E476" t="s">
        <v>256</v>
      </c>
      <c r="F476">
        <v>1.2849029065999957</v>
      </c>
      <c r="G476">
        <v>0.25698058131999912</v>
      </c>
    </row>
    <row r="477" spans="1:7" x14ac:dyDescent="0.35">
      <c r="A477" t="s">
        <v>226</v>
      </c>
      <c r="B477">
        <v>35</v>
      </c>
      <c r="C477">
        <v>56.523327264899997</v>
      </c>
      <c r="D477">
        <v>1</v>
      </c>
      <c r="E477" t="s">
        <v>256</v>
      </c>
      <c r="F477">
        <v>2.1595299554999983</v>
      </c>
      <c r="G477">
        <v>0.43190599109999966</v>
      </c>
    </row>
    <row r="478" spans="1:7" x14ac:dyDescent="0.35">
      <c r="A478" t="s">
        <v>226</v>
      </c>
      <c r="B478">
        <v>40</v>
      </c>
      <c r="C478">
        <v>58.315592504100003</v>
      </c>
      <c r="D478">
        <v>1</v>
      </c>
      <c r="E478" t="s">
        <v>256</v>
      </c>
      <c r="F478">
        <v>1.792265239200006</v>
      </c>
      <c r="G478">
        <v>0.3584530478400012</v>
      </c>
    </row>
    <row r="479" spans="1:7" x14ac:dyDescent="0.35">
      <c r="A479" t="s">
        <v>226</v>
      </c>
      <c r="B479">
        <v>45</v>
      </c>
      <c r="C479">
        <v>60.918766515400002</v>
      </c>
      <c r="D479">
        <v>1</v>
      </c>
      <c r="E479" t="s">
        <v>256</v>
      </c>
      <c r="F479">
        <v>2.6031740112999984</v>
      </c>
      <c r="G479">
        <v>0.5206348022599997</v>
      </c>
    </row>
    <row r="480" spans="1:7" x14ac:dyDescent="0.35">
      <c r="A480" t="s">
        <v>118</v>
      </c>
      <c r="B480">
        <v>0</v>
      </c>
      <c r="C480">
        <v>45</v>
      </c>
      <c r="D480">
        <v>0</v>
      </c>
      <c r="E480" t="s">
        <v>260</v>
      </c>
    </row>
    <row r="481" spans="1:7" x14ac:dyDescent="0.35">
      <c r="A481" t="s">
        <v>118</v>
      </c>
      <c r="B481">
        <v>5</v>
      </c>
      <c r="C481">
        <v>47.033099632599999</v>
      </c>
      <c r="D481">
        <v>0</v>
      </c>
      <c r="E481" t="s">
        <v>260</v>
      </c>
      <c r="F481">
        <v>2.033099632599999</v>
      </c>
      <c r="G481">
        <v>0.40661992651999979</v>
      </c>
    </row>
    <row r="482" spans="1:7" x14ac:dyDescent="0.35">
      <c r="A482" t="s">
        <v>176</v>
      </c>
      <c r="B482">
        <v>0</v>
      </c>
      <c r="C482">
        <v>45</v>
      </c>
      <c r="D482">
        <v>0</v>
      </c>
      <c r="E482" t="s">
        <v>258</v>
      </c>
    </row>
    <row r="483" spans="1:7" x14ac:dyDescent="0.35">
      <c r="A483" t="s">
        <v>176</v>
      </c>
      <c r="B483">
        <v>5</v>
      </c>
      <c r="C483">
        <v>46.370797592099997</v>
      </c>
      <c r="D483">
        <v>1</v>
      </c>
      <c r="E483" t="s">
        <v>258</v>
      </c>
      <c r="F483">
        <v>1.3707975920999971</v>
      </c>
      <c r="G483">
        <v>0.27415951841999942</v>
      </c>
    </row>
    <row r="484" spans="1:7" x14ac:dyDescent="0.35">
      <c r="A484" t="s">
        <v>176</v>
      </c>
      <c r="B484">
        <v>10</v>
      </c>
      <c r="C484">
        <v>48.146977581999998</v>
      </c>
      <c r="D484">
        <v>2</v>
      </c>
      <c r="E484" t="s">
        <v>258</v>
      </c>
      <c r="F484">
        <v>1.776179989900001</v>
      </c>
      <c r="G484">
        <v>0.35523599798000022</v>
      </c>
    </row>
    <row r="485" spans="1:7" x14ac:dyDescent="0.35">
      <c r="A485" t="s">
        <v>176</v>
      </c>
      <c r="B485">
        <v>15</v>
      </c>
      <c r="C485">
        <v>48.722077849400002</v>
      </c>
      <c r="D485">
        <v>2</v>
      </c>
      <c r="E485" t="s">
        <v>258</v>
      </c>
      <c r="F485">
        <v>0.57510026740000342</v>
      </c>
      <c r="G485">
        <v>0.11502005348000069</v>
      </c>
    </row>
    <row r="486" spans="1:7" x14ac:dyDescent="0.35">
      <c r="A486" t="s">
        <v>121</v>
      </c>
      <c r="B486">
        <v>0</v>
      </c>
      <c r="C486">
        <v>45</v>
      </c>
      <c r="D486">
        <v>0</v>
      </c>
      <c r="E486" t="s">
        <v>260</v>
      </c>
    </row>
    <row r="487" spans="1:7" x14ac:dyDescent="0.35">
      <c r="A487" t="s">
        <v>121</v>
      </c>
      <c r="B487">
        <v>5</v>
      </c>
      <c r="C487">
        <v>46.565812632799997</v>
      </c>
      <c r="D487">
        <v>0</v>
      </c>
      <c r="E487" t="s">
        <v>260</v>
      </c>
      <c r="F487">
        <v>1.5658126327999966</v>
      </c>
      <c r="G487">
        <v>0.31316252655999932</v>
      </c>
    </row>
    <row r="488" spans="1:7" x14ac:dyDescent="0.35">
      <c r="A488" t="s">
        <v>121</v>
      </c>
      <c r="B488">
        <v>10</v>
      </c>
      <c r="C488">
        <v>51.072512247900001</v>
      </c>
      <c r="D488">
        <v>0</v>
      </c>
      <c r="E488" t="s">
        <v>260</v>
      </c>
      <c r="F488">
        <v>4.5066996151000041</v>
      </c>
      <c r="G488">
        <v>0.90133992302000077</v>
      </c>
    </row>
    <row r="489" spans="1:7" x14ac:dyDescent="0.35">
      <c r="A489" t="s">
        <v>121</v>
      </c>
      <c r="B489">
        <v>15</v>
      </c>
      <c r="C489">
        <v>53.945544290400001</v>
      </c>
      <c r="D489">
        <v>1</v>
      </c>
      <c r="E489" t="s">
        <v>260</v>
      </c>
      <c r="F489">
        <v>2.8730320425000002</v>
      </c>
      <c r="G489">
        <v>0.5746064085</v>
      </c>
    </row>
    <row r="490" spans="1:7" x14ac:dyDescent="0.35">
      <c r="A490" t="s">
        <v>121</v>
      </c>
      <c r="B490">
        <v>20</v>
      </c>
      <c r="C490">
        <v>58.841188880300002</v>
      </c>
      <c r="D490">
        <v>1</v>
      </c>
      <c r="E490" t="s">
        <v>260</v>
      </c>
      <c r="F490">
        <v>4.8956445899000016</v>
      </c>
      <c r="G490">
        <v>0.97912891798000035</v>
      </c>
    </row>
    <row r="491" spans="1:7" x14ac:dyDescent="0.35">
      <c r="A491" t="s">
        <v>121</v>
      </c>
      <c r="B491">
        <v>25</v>
      </c>
      <c r="C491">
        <v>60.253481386200001</v>
      </c>
      <c r="D491">
        <v>1</v>
      </c>
      <c r="E491" t="s">
        <v>260</v>
      </c>
      <c r="F491">
        <v>1.4122925058999982</v>
      </c>
      <c r="G491">
        <v>0.28245850117999965</v>
      </c>
    </row>
    <row r="492" spans="1:7" x14ac:dyDescent="0.35">
      <c r="A492" t="s">
        <v>121</v>
      </c>
      <c r="B492">
        <v>30</v>
      </c>
      <c r="C492">
        <v>65.893986072100006</v>
      </c>
      <c r="D492">
        <v>1</v>
      </c>
      <c r="E492" t="s">
        <v>260</v>
      </c>
      <c r="F492">
        <v>5.6405046859000052</v>
      </c>
      <c r="G492">
        <v>1.128100937180001</v>
      </c>
    </row>
    <row r="493" spans="1:7" x14ac:dyDescent="0.35">
      <c r="A493" t="s">
        <v>121</v>
      </c>
      <c r="B493">
        <v>35</v>
      </c>
      <c r="C493">
        <v>66.742924173099993</v>
      </c>
      <c r="D493">
        <v>1</v>
      </c>
      <c r="E493" t="s">
        <v>260</v>
      </c>
      <c r="F493">
        <v>0.84893810099998745</v>
      </c>
      <c r="G493">
        <v>0.16978762019999749</v>
      </c>
    </row>
    <row r="494" spans="1:7" x14ac:dyDescent="0.35">
      <c r="A494" t="s">
        <v>121</v>
      </c>
      <c r="B494">
        <v>40</v>
      </c>
      <c r="C494">
        <v>71.108118345199998</v>
      </c>
      <c r="D494">
        <v>1</v>
      </c>
      <c r="E494" t="s">
        <v>260</v>
      </c>
      <c r="F494">
        <v>4.3651941721000043</v>
      </c>
      <c r="G494">
        <v>0.87303883442000085</v>
      </c>
    </row>
    <row r="495" spans="1:7" x14ac:dyDescent="0.35">
      <c r="A495" t="s">
        <v>121</v>
      </c>
      <c r="B495">
        <v>45</v>
      </c>
      <c r="C495">
        <v>73.324432280400003</v>
      </c>
      <c r="D495">
        <v>1</v>
      </c>
      <c r="E495" t="s">
        <v>260</v>
      </c>
      <c r="F495">
        <v>2.2163139352000059</v>
      </c>
      <c r="G495">
        <v>0.44326278704000116</v>
      </c>
    </row>
    <row r="496" spans="1:7" x14ac:dyDescent="0.35">
      <c r="A496" t="s">
        <v>5</v>
      </c>
      <c r="B496">
        <v>0</v>
      </c>
      <c r="C496">
        <v>45</v>
      </c>
      <c r="D496">
        <v>0</v>
      </c>
      <c r="E496" t="s">
        <v>262</v>
      </c>
    </row>
    <row r="497" spans="1:7" x14ac:dyDescent="0.35">
      <c r="A497" t="s">
        <v>251</v>
      </c>
      <c r="B497">
        <v>0</v>
      </c>
      <c r="C497">
        <v>45</v>
      </c>
      <c r="D497">
        <v>0</v>
      </c>
      <c r="E497" t="s">
        <v>265</v>
      </c>
    </row>
    <row r="498" spans="1:7" x14ac:dyDescent="0.35">
      <c r="A498" t="s">
        <v>251</v>
      </c>
      <c r="B498">
        <v>5</v>
      </c>
      <c r="C498">
        <v>38.796473731799999</v>
      </c>
      <c r="D498">
        <v>0</v>
      </c>
      <c r="E498" t="s">
        <v>265</v>
      </c>
      <c r="F498">
        <v>-6.203526268200001</v>
      </c>
      <c r="G498">
        <v>-1.2407052536400003</v>
      </c>
    </row>
    <row r="499" spans="1:7" x14ac:dyDescent="0.35">
      <c r="A499" t="s">
        <v>251</v>
      </c>
      <c r="B499">
        <v>10</v>
      </c>
      <c r="C499">
        <v>35.624402697199997</v>
      </c>
      <c r="D499">
        <v>0</v>
      </c>
      <c r="E499" t="s">
        <v>265</v>
      </c>
      <c r="F499">
        <v>-3.1720710346000018</v>
      </c>
      <c r="G499">
        <v>-0.63441420692000039</v>
      </c>
    </row>
    <row r="500" spans="1:7" x14ac:dyDescent="0.35">
      <c r="A500" t="s">
        <v>251</v>
      </c>
      <c r="B500">
        <v>15</v>
      </c>
      <c r="C500">
        <v>32.623002526400001</v>
      </c>
      <c r="D500">
        <v>0</v>
      </c>
      <c r="E500" t="s">
        <v>265</v>
      </c>
      <c r="F500">
        <v>-3.0014001707999967</v>
      </c>
      <c r="G500">
        <v>-0.60028003415999931</v>
      </c>
    </row>
    <row r="501" spans="1:7" x14ac:dyDescent="0.35">
      <c r="A501" t="s">
        <v>251</v>
      </c>
      <c r="B501">
        <v>20</v>
      </c>
      <c r="C501">
        <v>30.485984843800001</v>
      </c>
      <c r="D501">
        <v>0</v>
      </c>
      <c r="E501" t="s">
        <v>265</v>
      </c>
      <c r="F501">
        <v>-2.1370176825999998</v>
      </c>
      <c r="G501">
        <v>-0.42740353651999996</v>
      </c>
    </row>
    <row r="502" spans="1:7" x14ac:dyDescent="0.35">
      <c r="A502" t="s">
        <v>13</v>
      </c>
      <c r="B502">
        <v>0</v>
      </c>
      <c r="C502">
        <v>45</v>
      </c>
      <c r="D502">
        <v>0</v>
      </c>
      <c r="E502" t="s">
        <v>264</v>
      </c>
    </row>
    <row r="503" spans="1:7" x14ac:dyDescent="0.35">
      <c r="A503" t="s">
        <v>13</v>
      </c>
      <c r="B503">
        <v>5</v>
      </c>
      <c r="C503">
        <v>46.395759658700001</v>
      </c>
      <c r="D503">
        <v>0</v>
      </c>
      <c r="E503" t="s">
        <v>264</v>
      </c>
      <c r="F503">
        <v>1.3957596587000012</v>
      </c>
      <c r="G503">
        <v>0.27915193174000025</v>
      </c>
    </row>
    <row r="504" spans="1:7" x14ac:dyDescent="0.35">
      <c r="A504" t="s">
        <v>13</v>
      </c>
      <c r="B504">
        <v>10</v>
      </c>
      <c r="C504">
        <v>48.185373226800003</v>
      </c>
      <c r="D504">
        <v>0</v>
      </c>
      <c r="E504" t="s">
        <v>264</v>
      </c>
      <c r="F504">
        <v>1.7896135681000018</v>
      </c>
      <c r="G504">
        <v>0.35792271362000039</v>
      </c>
    </row>
    <row r="505" spans="1:7" x14ac:dyDescent="0.35">
      <c r="A505" t="s">
        <v>13</v>
      </c>
      <c r="B505">
        <v>15</v>
      </c>
      <c r="C505">
        <v>49.106974734300003</v>
      </c>
      <c r="D505">
        <v>1</v>
      </c>
      <c r="E505" t="s">
        <v>264</v>
      </c>
      <c r="F505">
        <v>0.92160150750000014</v>
      </c>
      <c r="G505">
        <v>0.18432030150000003</v>
      </c>
    </row>
    <row r="506" spans="1:7" x14ac:dyDescent="0.35">
      <c r="A506" t="s">
        <v>13</v>
      </c>
      <c r="B506">
        <v>20</v>
      </c>
      <c r="C506">
        <v>52.079510092600003</v>
      </c>
      <c r="D506">
        <v>1</v>
      </c>
      <c r="E506" t="s">
        <v>264</v>
      </c>
      <c r="F506">
        <v>2.9725353583</v>
      </c>
      <c r="G506">
        <v>0.59450707166000005</v>
      </c>
    </row>
    <row r="507" spans="1:7" x14ac:dyDescent="0.35">
      <c r="A507" t="s">
        <v>6</v>
      </c>
      <c r="B507">
        <v>0</v>
      </c>
      <c r="C507">
        <v>45</v>
      </c>
      <c r="D507">
        <v>0</v>
      </c>
      <c r="E507" t="s">
        <v>262</v>
      </c>
    </row>
    <row r="508" spans="1:7" x14ac:dyDescent="0.35">
      <c r="A508" t="s">
        <v>6</v>
      </c>
      <c r="B508">
        <v>5</v>
      </c>
      <c r="C508">
        <v>48.791664955199998</v>
      </c>
      <c r="D508">
        <v>0</v>
      </c>
      <c r="E508" t="s">
        <v>262</v>
      </c>
      <c r="F508">
        <v>3.7916649551999981</v>
      </c>
      <c r="G508">
        <v>0.75833299103999963</v>
      </c>
    </row>
    <row r="509" spans="1:7" x14ac:dyDescent="0.35">
      <c r="A509" t="s">
        <v>6</v>
      </c>
      <c r="B509">
        <v>10</v>
      </c>
      <c r="C509">
        <v>53.435986676399999</v>
      </c>
      <c r="D509">
        <v>0</v>
      </c>
      <c r="E509" t="s">
        <v>262</v>
      </c>
      <c r="F509">
        <v>4.6443217212000008</v>
      </c>
      <c r="G509">
        <v>0.92886434424000019</v>
      </c>
    </row>
    <row r="510" spans="1:7" x14ac:dyDescent="0.35">
      <c r="A510" t="s">
        <v>6</v>
      </c>
      <c r="B510">
        <v>15</v>
      </c>
      <c r="C510">
        <v>58.135544845799998</v>
      </c>
      <c r="D510">
        <v>0</v>
      </c>
      <c r="E510" t="s">
        <v>262</v>
      </c>
      <c r="F510">
        <v>4.6995581693999995</v>
      </c>
      <c r="G510">
        <v>0.93991163387999987</v>
      </c>
    </row>
    <row r="511" spans="1:7" x14ac:dyDescent="0.35">
      <c r="A511" t="s">
        <v>6</v>
      </c>
      <c r="B511">
        <v>20</v>
      </c>
      <c r="C511">
        <v>62.706031447100003</v>
      </c>
      <c r="D511">
        <v>0</v>
      </c>
      <c r="E511" t="s">
        <v>262</v>
      </c>
      <c r="F511">
        <v>4.5704866013000043</v>
      </c>
      <c r="G511">
        <v>0.9140973202600009</v>
      </c>
    </row>
    <row r="512" spans="1:7" x14ac:dyDescent="0.35">
      <c r="A512" t="s">
        <v>6</v>
      </c>
      <c r="B512">
        <v>25</v>
      </c>
      <c r="C512">
        <v>64.663625792299996</v>
      </c>
      <c r="D512">
        <v>0</v>
      </c>
      <c r="E512" t="s">
        <v>262</v>
      </c>
      <c r="F512">
        <v>1.9575943451999933</v>
      </c>
      <c r="G512">
        <v>0.39151886903999866</v>
      </c>
    </row>
    <row r="513" spans="1:7" x14ac:dyDescent="0.35">
      <c r="A513" t="s">
        <v>6</v>
      </c>
      <c r="B513">
        <v>30</v>
      </c>
      <c r="C513">
        <v>69.160519822799998</v>
      </c>
      <c r="D513">
        <v>0</v>
      </c>
      <c r="E513" t="s">
        <v>262</v>
      </c>
      <c r="F513">
        <v>4.4968940305000018</v>
      </c>
      <c r="G513">
        <v>0.89937880610000032</v>
      </c>
    </row>
    <row r="514" spans="1:7" x14ac:dyDescent="0.35">
      <c r="A514" t="s">
        <v>6</v>
      </c>
      <c r="B514">
        <v>35</v>
      </c>
      <c r="C514">
        <v>71.9051172092</v>
      </c>
      <c r="D514">
        <v>0</v>
      </c>
      <c r="E514" t="s">
        <v>262</v>
      </c>
      <c r="F514">
        <v>2.7445973864000024</v>
      </c>
      <c r="G514">
        <v>0.54891947728000046</v>
      </c>
    </row>
    <row r="515" spans="1:7" x14ac:dyDescent="0.35">
      <c r="A515" t="s">
        <v>245</v>
      </c>
      <c r="B515">
        <v>0</v>
      </c>
      <c r="C515">
        <v>45</v>
      </c>
      <c r="D515">
        <v>0</v>
      </c>
      <c r="E515" t="s">
        <v>265</v>
      </c>
    </row>
    <row r="516" spans="1:7" x14ac:dyDescent="0.35">
      <c r="A516" t="s">
        <v>245</v>
      </c>
      <c r="B516">
        <v>5</v>
      </c>
      <c r="C516">
        <v>45.839399762699998</v>
      </c>
      <c r="D516">
        <v>0</v>
      </c>
      <c r="E516" t="s">
        <v>265</v>
      </c>
      <c r="F516">
        <v>0.83939976269999761</v>
      </c>
      <c r="G516">
        <v>0.16787995253999952</v>
      </c>
    </row>
    <row r="517" spans="1:7" x14ac:dyDescent="0.35">
      <c r="A517" t="s">
        <v>245</v>
      </c>
      <c r="B517">
        <v>10</v>
      </c>
      <c r="C517">
        <v>46.304002538500001</v>
      </c>
      <c r="D517">
        <v>1</v>
      </c>
      <c r="E517" t="s">
        <v>265</v>
      </c>
      <c r="F517">
        <v>0.46460277580000309</v>
      </c>
      <c r="G517">
        <v>9.2920555160000612E-2</v>
      </c>
    </row>
    <row r="518" spans="1:7" x14ac:dyDescent="0.35">
      <c r="A518" t="s">
        <v>245</v>
      </c>
      <c r="B518">
        <v>15</v>
      </c>
      <c r="C518">
        <v>42.172300786199997</v>
      </c>
      <c r="D518">
        <v>1</v>
      </c>
      <c r="E518" t="s">
        <v>265</v>
      </c>
      <c r="F518">
        <v>-4.1317017523000032</v>
      </c>
      <c r="G518">
        <v>-0.82634035046000065</v>
      </c>
    </row>
    <row r="519" spans="1:7" x14ac:dyDescent="0.35">
      <c r="A519" t="s">
        <v>245</v>
      </c>
      <c r="B519">
        <v>20</v>
      </c>
      <c r="C519">
        <v>42.957120013400001</v>
      </c>
      <c r="D519">
        <v>1</v>
      </c>
      <c r="E519" t="s">
        <v>265</v>
      </c>
      <c r="F519">
        <v>0.78481922720000341</v>
      </c>
      <c r="G519">
        <v>0.15696384544000069</v>
      </c>
    </row>
    <row r="520" spans="1:7" x14ac:dyDescent="0.35">
      <c r="A520" t="s">
        <v>245</v>
      </c>
      <c r="B520">
        <v>25</v>
      </c>
      <c r="C520">
        <v>42.368692385000003</v>
      </c>
      <c r="D520">
        <v>1</v>
      </c>
      <c r="E520" t="s">
        <v>265</v>
      </c>
      <c r="F520">
        <v>-0.58842762839999807</v>
      </c>
      <c r="G520">
        <v>-0.11768552567999961</v>
      </c>
    </row>
    <row r="521" spans="1:7" x14ac:dyDescent="0.35">
      <c r="A521" t="s">
        <v>245</v>
      </c>
      <c r="B521">
        <v>30</v>
      </c>
      <c r="C521">
        <v>42.874460558599999</v>
      </c>
      <c r="D521">
        <v>1</v>
      </c>
      <c r="E521" t="s">
        <v>265</v>
      </c>
      <c r="F521">
        <v>0.50576817359999637</v>
      </c>
      <c r="G521">
        <v>0.10115363471999927</v>
      </c>
    </row>
    <row r="522" spans="1:7" x14ac:dyDescent="0.35">
      <c r="A522" t="s">
        <v>245</v>
      </c>
      <c r="B522">
        <v>35</v>
      </c>
      <c r="C522">
        <v>38.9541145767</v>
      </c>
      <c r="D522">
        <v>1</v>
      </c>
      <c r="E522" t="s">
        <v>265</v>
      </c>
      <c r="F522">
        <v>-3.9203459818999988</v>
      </c>
      <c r="G522">
        <v>-0.78406919637999972</v>
      </c>
    </row>
    <row r="523" spans="1:7" x14ac:dyDescent="0.35">
      <c r="A523" t="s">
        <v>245</v>
      </c>
      <c r="B523">
        <v>40</v>
      </c>
      <c r="C523">
        <v>36.356851210499997</v>
      </c>
      <c r="D523">
        <v>1</v>
      </c>
      <c r="E523" t="s">
        <v>265</v>
      </c>
      <c r="F523">
        <v>-2.5972633662000035</v>
      </c>
      <c r="G523">
        <v>-0.51945267324000066</v>
      </c>
    </row>
    <row r="524" spans="1:7" x14ac:dyDescent="0.35">
      <c r="A524" t="s">
        <v>245</v>
      </c>
      <c r="B524">
        <v>45</v>
      </c>
      <c r="C524">
        <v>37.074024215500003</v>
      </c>
      <c r="D524">
        <v>1</v>
      </c>
      <c r="E524" t="s">
        <v>265</v>
      </c>
      <c r="F524">
        <v>0.71717300500000647</v>
      </c>
      <c r="G524">
        <v>0.1434346010000013</v>
      </c>
    </row>
    <row r="525" spans="1:7" x14ac:dyDescent="0.35">
      <c r="A525" t="s">
        <v>124</v>
      </c>
      <c r="B525">
        <v>0</v>
      </c>
      <c r="C525">
        <v>45</v>
      </c>
      <c r="D525">
        <v>0</v>
      </c>
      <c r="E525" t="s">
        <v>260</v>
      </c>
    </row>
    <row r="526" spans="1:7" x14ac:dyDescent="0.35">
      <c r="A526" t="s">
        <v>124</v>
      </c>
      <c r="B526">
        <v>5</v>
      </c>
      <c r="C526">
        <v>46.593233366500002</v>
      </c>
      <c r="D526">
        <v>0</v>
      </c>
      <c r="E526" t="s">
        <v>260</v>
      </c>
      <c r="F526">
        <v>1.5932333665000016</v>
      </c>
      <c r="G526">
        <v>0.31864667330000029</v>
      </c>
    </row>
    <row r="527" spans="1:7" x14ac:dyDescent="0.35">
      <c r="A527" t="s">
        <v>124</v>
      </c>
      <c r="B527">
        <v>10</v>
      </c>
      <c r="C527">
        <v>48.269508607500001</v>
      </c>
      <c r="D527">
        <v>0</v>
      </c>
      <c r="E527" t="s">
        <v>260</v>
      </c>
      <c r="F527">
        <v>1.676275240999999</v>
      </c>
      <c r="G527">
        <v>0.33525504819999979</v>
      </c>
    </row>
    <row r="528" spans="1:7" x14ac:dyDescent="0.35">
      <c r="A528" t="s">
        <v>124</v>
      </c>
      <c r="B528">
        <v>15</v>
      </c>
      <c r="C528">
        <v>49.653244036300002</v>
      </c>
      <c r="D528">
        <v>1</v>
      </c>
      <c r="E528" t="s">
        <v>260</v>
      </c>
      <c r="F528">
        <v>1.3837354288000014</v>
      </c>
      <c r="G528">
        <v>0.27674708576000029</v>
      </c>
    </row>
    <row r="529" spans="1:7" x14ac:dyDescent="0.35">
      <c r="A529" t="s">
        <v>124</v>
      </c>
      <c r="B529">
        <v>20</v>
      </c>
      <c r="C529">
        <v>51.447118300100001</v>
      </c>
      <c r="D529">
        <v>2</v>
      </c>
      <c r="E529" t="s">
        <v>260</v>
      </c>
      <c r="F529">
        <v>1.7938742637999994</v>
      </c>
      <c r="G529">
        <v>0.35877485275999987</v>
      </c>
    </row>
    <row r="530" spans="1:7" x14ac:dyDescent="0.35">
      <c r="A530" t="s">
        <v>124</v>
      </c>
      <c r="B530">
        <v>25</v>
      </c>
      <c r="C530">
        <v>55.670106604499999</v>
      </c>
      <c r="D530">
        <v>3</v>
      </c>
      <c r="E530" t="s">
        <v>260</v>
      </c>
      <c r="F530">
        <v>4.2229883043999976</v>
      </c>
      <c r="G530">
        <v>0.84459766087999955</v>
      </c>
    </row>
    <row r="531" spans="1:7" x14ac:dyDescent="0.35">
      <c r="A531" t="s">
        <v>124</v>
      </c>
      <c r="B531">
        <v>30</v>
      </c>
      <c r="C531">
        <v>57.997706416600003</v>
      </c>
      <c r="D531">
        <v>3</v>
      </c>
      <c r="E531" t="s">
        <v>260</v>
      </c>
      <c r="F531">
        <v>2.3275998121000043</v>
      </c>
      <c r="G531">
        <v>0.46551996242000088</v>
      </c>
    </row>
    <row r="532" spans="1:7" x14ac:dyDescent="0.35">
      <c r="A532" t="s">
        <v>124</v>
      </c>
      <c r="B532">
        <v>35</v>
      </c>
      <c r="C532">
        <v>60.384519784600002</v>
      </c>
      <c r="D532">
        <v>4</v>
      </c>
      <c r="E532" t="s">
        <v>260</v>
      </c>
      <c r="F532">
        <v>2.3868133679999985</v>
      </c>
      <c r="G532">
        <v>0.47736267359999973</v>
      </c>
    </row>
    <row r="533" spans="1:7" x14ac:dyDescent="0.35">
      <c r="A533" t="s">
        <v>124</v>
      </c>
      <c r="B533">
        <v>40</v>
      </c>
      <c r="C533">
        <v>62.2219149274</v>
      </c>
      <c r="D533">
        <v>4</v>
      </c>
      <c r="E533" t="s">
        <v>260</v>
      </c>
      <c r="F533">
        <v>1.8373951427999984</v>
      </c>
      <c r="G533">
        <v>0.3674790285599997</v>
      </c>
    </row>
    <row r="534" spans="1:7" x14ac:dyDescent="0.35">
      <c r="A534" t="s">
        <v>124</v>
      </c>
      <c r="B534">
        <v>45</v>
      </c>
      <c r="C534">
        <v>68.163195170700007</v>
      </c>
      <c r="D534">
        <v>4</v>
      </c>
      <c r="E534" t="s">
        <v>260</v>
      </c>
      <c r="F534">
        <v>5.9412802433000067</v>
      </c>
      <c r="G534">
        <v>1.1882560486600013</v>
      </c>
    </row>
    <row r="535" spans="1:7" x14ac:dyDescent="0.35">
      <c r="A535" t="s">
        <v>244</v>
      </c>
      <c r="B535">
        <v>0</v>
      </c>
      <c r="C535">
        <v>45</v>
      </c>
      <c r="D535">
        <v>0</v>
      </c>
      <c r="E535" t="s">
        <v>265</v>
      </c>
    </row>
    <row r="536" spans="1:7" x14ac:dyDescent="0.35">
      <c r="A536" t="s">
        <v>244</v>
      </c>
      <c r="B536">
        <v>5</v>
      </c>
      <c r="C536">
        <v>44.022752456500001</v>
      </c>
      <c r="D536">
        <v>0</v>
      </c>
      <c r="E536" t="s">
        <v>265</v>
      </c>
      <c r="F536">
        <v>-0.97724754349999898</v>
      </c>
      <c r="G536">
        <v>-0.1954495086999998</v>
      </c>
    </row>
    <row r="537" spans="1:7" x14ac:dyDescent="0.35">
      <c r="A537" t="s">
        <v>244</v>
      </c>
      <c r="B537">
        <v>10</v>
      </c>
      <c r="C537">
        <v>44.5020424625</v>
      </c>
      <c r="D537">
        <v>0</v>
      </c>
      <c r="E537" t="s">
        <v>265</v>
      </c>
      <c r="F537">
        <v>0.47929000599999938</v>
      </c>
      <c r="G537">
        <v>9.5858001199999876E-2</v>
      </c>
    </row>
    <row r="538" spans="1:7" x14ac:dyDescent="0.35">
      <c r="A538" t="s">
        <v>244</v>
      </c>
      <c r="B538">
        <v>15</v>
      </c>
      <c r="C538">
        <v>45.216742994400001</v>
      </c>
      <c r="D538">
        <v>0</v>
      </c>
      <c r="E538" t="s">
        <v>265</v>
      </c>
      <c r="F538">
        <v>0.71470053190000016</v>
      </c>
      <c r="G538">
        <v>0.14294010638000004</v>
      </c>
    </row>
    <row r="539" spans="1:7" x14ac:dyDescent="0.35">
      <c r="A539" t="s">
        <v>244</v>
      </c>
      <c r="B539">
        <v>20</v>
      </c>
      <c r="C539">
        <v>45.933322187900004</v>
      </c>
      <c r="D539">
        <v>1</v>
      </c>
      <c r="E539" t="s">
        <v>265</v>
      </c>
      <c r="F539">
        <v>0.71657919350000299</v>
      </c>
      <c r="G539">
        <v>0.14331583870000059</v>
      </c>
    </row>
    <row r="540" spans="1:7" x14ac:dyDescent="0.35">
      <c r="A540" t="s">
        <v>244</v>
      </c>
      <c r="B540">
        <v>25</v>
      </c>
      <c r="C540">
        <v>46.809224692500003</v>
      </c>
      <c r="D540">
        <v>1</v>
      </c>
      <c r="E540" t="s">
        <v>265</v>
      </c>
      <c r="F540">
        <v>0.87590250459999908</v>
      </c>
      <c r="G540">
        <v>0.17518050091999982</v>
      </c>
    </row>
    <row r="541" spans="1:7" x14ac:dyDescent="0.35">
      <c r="A541" t="s">
        <v>244</v>
      </c>
      <c r="B541">
        <v>30</v>
      </c>
      <c r="C541">
        <v>44.221479879599997</v>
      </c>
      <c r="D541">
        <v>2</v>
      </c>
      <c r="E541" t="s">
        <v>265</v>
      </c>
      <c r="F541">
        <v>-2.5877448129000058</v>
      </c>
      <c r="G541">
        <v>-0.51754896258000116</v>
      </c>
    </row>
    <row r="542" spans="1:7" x14ac:dyDescent="0.35">
      <c r="A542" t="s">
        <v>244</v>
      </c>
      <c r="B542">
        <v>35</v>
      </c>
      <c r="C542">
        <v>44.702832962499997</v>
      </c>
      <c r="D542">
        <v>2</v>
      </c>
      <c r="E542" t="s">
        <v>265</v>
      </c>
      <c r="F542">
        <v>0.48135308290000012</v>
      </c>
      <c r="G542">
        <v>9.6270616580000024E-2</v>
      </c>
    </row>
    <row r="543" spans="1:7" x14ac:dyDescent="0.35">
      <c r="A543" t="s">
        <v>244</v>
      </c>
      <c r="B543">
        <v>40</v>
      </c>
      <c r="C543">
        <v>45.5658210311</v>
      </c>
      <c r="D543">
        <v>2</v>
      </c>
      <c r="E543" t="s">
        <v>265</v>
      </c>
      <c r="F543">
        <v>0.86298806860000354</v>
      </c>
      <c r="G543">
        <v>0.17259761372000071</v>
      </c>
    </row>
    <row r="544" spans="1:7" x14ac:dyDescent="0.35">
      <c r="A544" t="s">
        <v>244</v>
      </c>
      <c r="B544">
        <v>45</v>
      </c>
      <c r="C544">
        <v>40.159220298599998</v>
      </c>
      <c r="D544">
        <v>2</v>
      </c>
      <c r="E544" t="s">
        <v>265</v>
      </c>
      <c r="F544">
        <v>-5.4066007325000029</v>
      </c>
      <c r="G544">
        <v>-1.0813201465000006</v>
      </c>
    </row>
    <row r="545" spans="1:7" x14ac:dyDescent="0.35">
      <c r="A545" t="s">
        <v>49</v>
      </c>
      <c r="B545">
        <v>0</v>
      </c>
      <c r="C545">
        <v>45</v>
      </c>
      <c r="D545">
        <v>0</v>
      </c>
      <c r="E545" t="s">
        <v>262</v>
      </c>
    </row>
    <row r="546" spans="1:7" x14ac:dyDescent="0.35">
      <c r="A546" t="s">
        <v>49</v>
      </c>
      <c r="B546">
        <v>5</v>
      </c>
      <c r="C546">
        <v>48.782068780800003</v>
      </c>
      <c r="D546">
        <v>0</v>
      </c>
      <c r="E546" t="s">
        <v>262</v>
      </c>
      <c r="F546">
        <v>3.7820687808000031</v>
      </c>
      <c r="G546">
        <v>0.75641375616000062</v>
      </c>
    </row>
    <row r="547" spans="1:7" x14ac:dyDescent="0.35">
      <c r="A547" t="s">
        <v>49</v>
      </c>
      <c r="B547">
        <v>10</v>
      </c>
      <c r="C547">
        <v>49.647086498100002</v>
      </c>
      <c r="D547">
        <v>0</v>
      </c>
      <c r="E547" t="s">
        <v>262</v>
      </c>
      <c r="F547">
        <v>0.86501771729999888</v>
      </c>
      <c r="G547">
        <v>0.17300354345999977</v>
      </c>
    </row>
    <row r="548" spans="1:7" x14ac:dyDescent="0.35">
      <c r="A548" t="s">
        <v>49</v>
      </c>
      <c r="B548">
        <v>15</v>
      </c>
      <c r="C548">
        <v>53.646168043499998</v>
      </c>
      <c r="D548">
        <v>1</v>
      </c>
      <c r="E548" t="s">
        <v>262</v>
      </c>
      <c r="F548">
        <v>3.9990815453999957</v>
      </c>
      <c r="G548">
        <v>0.79981630907999912</v>
      </c>
    </row>
    <row r="549" spans="1:7" x14ac:dyDescent="0.35">
      <c r="A549" t="s">
        <v>49</v>
      </c>
      <c r="B549">
        <v>20</v>
      </c>
      <c r="C549">
        <v>55.096993558500003</v>
      </c>
      <c r="D549">
        <v>1</v>
      </c>
      <c r="E549" t="s">
        <v>262</v>
      </c>
      <c r="F549">
        <v>1.4508255150000053</v>
      </c>
      <c r="G549">
        <v>0.29016510300000109</v>
      </c>
    </row>
    <row r="550" spans="1:7" x14ac:dyDescent="0.35">
      <c r="A550" t="s">
        <v>49</v>
      </c>
      <c r="B550">
        <v>25</v>
      </c>
      <c r="C550">
        <v>57.524446106200003</v>
      </c>
      <c r="D550">
        <v>2</v>
      </c>
      <c r="E550" t="s">
        <v>262</v>
      </c>
      <c r="F550">
        <v>2.4274525476999997</v>
      </c>
      <c r="G550">
        <v>0.48549050953999995</v>
      </c>
    </row>
    <row r="551" spans="1:7" x14ac:dyDescent="0.35">
      <c r="A551" t="s">
        <v>49</v>
      </c>
      <c r="B551">
        <v>30</v>
      </c>
      <c r="C551">
        <v>61.1081859982</v>
      </c>
      <c r="D551">
        <v>2</v>
      </c>
      <c r="E551" t="s">
        <v>262</v>
      </c>
      <c r="F551">
        <v>3.583739891999997</v>
      </c>
      <c r="G551">
        <v>0.71674797839999937</v>
      </c>
    </row>
    <row r="552" spans="1:7" x14ac:dyDescent="0.35">
      <c r="A552" t="s">
        <v>49</v>
      </c>
      <c r="B552">
        <v>35</v>
      </c>
      <c r="C552">
        <v>64.0948892973</v>
      </c>
      <c r="D552">
        <v>2</v>
      </c>
      <c r="E552" t="s">
        <v>262</v>
      </c>
      <c r="F552">
        <v>2.9867032991000002</v>
      </c>
      <c r="G552">
        <v>0.59734065982000006</v>
      </c>
    </row>
    <row r="553" spans="1:7" x14ac:dyDescent="0.35">
      <c r="A553" t="s">
        <v>49</v>
      </c>
      <c r="B553">
        <v>40</v>
      </c>
      <c r="C553">
        <v>67.742814055699995</v>
      </c>
      <c r="D553">
        <v>2</v>
      </c>
      <c r="E553" t="s">
        <v>262</v>
      </c>
      <c r="F553">
        <v>3.647924758399995</v>
      </c>
      <c r="G553">
        <v>0.72958495167999904</v>
      </c>
    </row>
    <row r="554" spans="1:7" x14ac:dyDescent="0.35">
      <c r="A554" t="s">
        <v>49</v>
      </c>
      <c r="B554">
        <v>45</v>
      </c>
      <c r="C554">
        <v>69.872250794699994</v>
      </c>
      <c r="D554">
        <v>2</v>
      </c>
      <c r="E554" t="s">
        <v>262</v>
      </c>
      <c r="F554">
        <v>2.1294367389999991</v>
      </c>
      <c r="G554">
        <v>0.42588734779999982</v>
      </c>
    </row>
    <row r="555" spans="1:7" x14ac:dyDescent="0.35">
      <c r="A555" t="s">
        <v>215</v>
      </c>
      <c r="B555">
        <v>0</v>
      </c>
      <c r="C555">
        <v>45</v>
      </c>
      <c r="D555">
        <v>0</v>
      </c>
      <c r="E555" t="s">
        <v>263</v>
      </c>
    </row>
    <row r="556" spans="1:7" x14ac:dyDescent="0.35">
      <c r="A556" t="s">
        <v>215</v>
      </c>
      <c r="B556">
        <v>5</v>
      </c>
      <c r="C556">
        <v>46.188741927700001</v>
      </c>
      <c r="D556">
        <v>0</v>
      </c>
      <c r="E556" t="s">
        <v>263</v>
      </c>
      <c r="F556">
        <v>1.1887419277000006</v>
      </c>
      <c r="G556">
        <v>0.23774838554000013</v>
      </c>
    </row>
    <row r="557" spans="1:7" x14ac:dyDescent="0.35">
      <c r="A557" t="s">
        <v>215</v>
      </c>
      <c r="B557">
        <v>10</v>
      </c>
      <c r="C557">
        <v>50.094753821700003</v>
      </c>
      <c r="D557">
        <v>0</v>
      </c>
      <c r="E557" t="s">
        <v>263</v>
      </c>
      <c r="F557">
        <v>3.9060118940000024</v>
      </c>
      <c r="G557">
        <v>0.78120237880000043</v>
      </c>
    </row>
    <row r="558" spans="1:7" x14ac:dyDescent="0.35">
      <c r="A558" t="s">
        <v>215</v>
      </c>
      <c r="B558">
        <v>15</v>
      </c>
      <c r="C558">
        <v>51.007258002</v>
      </c>
      <c r="D558">
        <v>0</v>
      </c>
      <c r="E558" t="s">
        <v>263</v>
      </c>
      <c r="F558">
        <v>0.91250418029999736</v>
      </c>
      <c r="G558">
        <v>0.18250083605999948</v>
      </c>
    </row>
    <row r="559" spans="1:7" x14ac:dyDescent="0.35">
      <c r="A559" t="s">
        <v>215</v>
      </c>
      <c r="B559">
        <v>20</v>
      </c>
      <c r="C559">
        <v>55.090096910200003</v>
      </c>
      <c r="D559">
        <v>1</v>
      </c>
      <c r="E559" t="s">
        <v>263</v>
      </c>
      <c r="F559">
        <v>4.0828389082000029</v>
      </c>
      <c r="G559">
        <v>0.81656778164000055</v>
      </c>
    </row>
    <row r="560" spans="1:7" x14ac:dyDescent="0.35">
      <c r="A560" t="s">
        <v>215</v>
      </c>
      <c r="B560">
        <v>25</v>
      </c>
      <c r="C560">
        <v>55.754082566000001</v>
      </c>
      <c r="D560">
        <v>2</v>
      </c>
      <c r="E560" t="s">
        <v>263</v>
      </c>
      <c r="F560">
        <v>0.66398565579999769</v>
      </c>
      <c r="G560">
        <v>0.13279713115999953</v>
      </c>
    </row>
    <row r="561" spans="1:7" x14ac:dyDescent="0.35">
      <c r="A561" t="s">
        <v>215</v>
      </c>
      <c r="B561">
        <v>30</v>
      </c>
      <c r="C561">
        <v>58.952829107200003</v>
      </c>
      <c r="D561">
        <v>3</v>
      </c>
      <c r="E561" t="s">
        <v>263</v>
      </c>
      <c r="F561">
        <v>3.198746541200002</v>
      </c>
      <c r="G561">
        <v>0.63974930824000042</v>
      </c>
    </row>
    <row r="562" spans="1:7" x14ac:dyDescent="0.35">
      <c r="A562" t="s">
        <v>215</v>
      </c>
      <c r="B562">
        <v>35</v>
      </c>
      <c r="C562">
        <v>60.862158834500001</v>
      </c>
      <c r="D562">
        <v>4</v>
      </c>
      <c r="E562" t="s">
        <v>263</v>
      </c>
      <c r="F562">
        <v>1.9093297272999976</v>
      </c>
      <c r="G562">
        <v>0.38186594545999952</v>
      </c>
    </row>
    <row r="563" spans="1:7" x14ac:dyDescent="0.35">
      <c r="A563" t="s">
        <v>215</v>
      </c>
      <c r="B563">
        <v>40</v>
      </c>
      <c r="C563">
        <v>61.7749626799</v>
      </c>
      <c r="D563">
        <v>4</v>
      </c>
      <c r="E563" t="s">
        <v>263</v>
      </c>
      <c r="F563">
        <v>0.91280384539999915</v>
      </c>
      <c r="G563">
        <v>0.18256076907999982</v>
      </c>
    </row>
    <row r="564" spans="1:7" x14ac:dyDescent="0.35">
      <c r="A564" t="s">
        <v>210</v>
      </c>
      <c r="B564">
        <v>0</v>
      </c>
      <c r="C564">
        <v>45</v>
      </c>
      <c r="D564">
        <v>0</v>
      </c>
      <c r="E564" t="s">
        <v>263</v>
      </c>
    </row>
    <row r="565" spans="1:7" x14ac:dyDescent="0.35">
      <c r="A565" t="s">
        <v>210</v>
      </c>
      <c r="B565">
        <v>5</v>
      </c>
      <c r="C565">
        <v>47.656424357500001</v>
      </c>
      <c r="D565">
        <v>1</v>
      </c>
      <c r="E565" t="s">
        <v>263</v>
      </c>
      <c r="F565">
        <v>2.6564243575000006</v>
      </c>
      <c r="G565">
        <v>0.53128487150000014</v>
      </c>
    </row>
    <row r="566" spans="1:7" x14ac:dyDescent="0.35">
      <c r="A566" t="s">
        <v>210</v>
      </c>
      <c r="B566">
        <v>10</v>
      </c>
      <c r="C566">
        <v>49.188231667399997</v>
      </c>
      <c r="D566">
        <v>1</v>
      </c>
      <c r="E566" t="s">
        <v>263</v>
      </c>
      <c r="F566">
        <v>1.531807309899996</v>
      </c>
      <c r="G566">
        <v>0.30636146197999919</v>
      </c>
    </row>
    <row r="567" spans="1:7" x14ac:dyDescent="0.35">
      <c r="A567" t="s">
        <v>210</v>
      </c>
      <c r="B567">
        <v>15</v>
      </c>
      <c r="C567">
        <v>52.6826953952</v>
      </c>
      <c r="D567">
        <v>1</v>
      </c>
      <c r="E567" t="s">
        <v>263</v>
      </c>
      <c r="F567">
        <v>3.494463727800003</v>
      </c>
      <c r="G567">
        <v>0.69889274556000058</v>
      </c>
    </row>
    <row r="568" spans="1:7" x14ac:dyDescent="0.35">
      <c r="A568" t="s">
        <v>210</v>
      </c>
      <c r="B568">
        <v>20</v>
      </c>
      <c r="C568">
        <v>54.643295405499998</v>
      </c>
      <c r="D568">
        <v>1</v>
      </c>
      <c r="E568" t="s">
        <v>263</v>
      </c>
      <c r="F568">
        <v>1.9606000102999985</v>
      </c>
      <c r="G568">
        <v>0.39212000205999969</v>
      </c>
    </row>
    <row r="569" spans="1:7" x14ac:dyDescent="0.35">
      <c r="A569" t="s">
        <v>210</v>
      </c>
      <c r="B569">
        <v>25</v>
      </c>
      <c r="C569">
        <v>56.8494055954</v>
      </c>
      <c r="D569">
        <v>1</v>
      </c>
      <c r="E569" t="s">
        <v>263</v>
      </c>
      <c r="F569">
        <v>2.2061101899000022</v>
      </c>
      <c r="G569">
        <v>0.44122203798000043</v>
      </c>
    </row>
    <row r="570" spans="1:7" x14ac:dyDescent="0.35">
      <c r="A570" t="s">
        <v>210</v>
      </c>
      <c r="B570">
        <v>30</v>
      </c>
      <c r="C570">
        <v>60.328717050900003</v>
      </c>
      <c r="D570">
        <v>1</v>
      </c>
      <c r="E570" t="s">
        <v>263</v>
      </c>
      <c r="F570">
        <v>3.4793114555000031</v>
      </c>
      <c r="G570">
        <v>0.69586229110000064</v>
      </c>
    </row>
    <row r="571" spans="1:7" x14ac:dyDescent="0.35">
      <c r="A571" t="s">
        <v>210</v>
      </c>
      <c r="B571">
        <v>35</v>
      </c>
      <c r="C571">
        <v>62.330420396599997</v>
      </c>
      <c r="D571">
        <v>2</v>
      </c>
      <c r="E571" t="s">
        <v>263</v>
      </c>
      <c r="F571">
        <v>2.001703345699994</v>
      </c>
      <c r="G571">
        <v>0.40034066913999877</v>
      </c>
    </row>
    <row r="572" spans="1:7" x14ac:dyDescent="0.35">
      <c r="A572" t="s">
        <v>210</v>
      </c>
      <c r="B572">
        <v>40</v>
      </c>
      <c r="C572">
        <v>68.525856157899995</v>
      </c>
      <c r="D572">
        <v>2</v>
      </c>
      <c r="E572" t="s">
        <v>263</v>
      </c>
      <c r="F572">
        <v>6.1954357612999971</v>
      </c>
      <c r="G572">
        <v>1.2390871522599993</v>
      </c>
    </row>
    <row r="573" spans="1:7" x14ac:dyDescent="0.35">
      <c r="A573" t="s">
        <v>210</v>
      </c>
      <c r="B573">
        <v>45</v>
      </c>
      <c r="C573">
        <v>70.492787634099997</v>
      </c>
      <c r="D573">
        <v>2</v>
      </c>
      <c r="E573" t="s">
        <v>263</v>
      </c>
      <c r="F573">
        <v>1.9669314762000027</v>
      </c>
      <c r="G573">
        <v>0.39338629524000057</v>
      </c>
    </row>
    <row r="574" spans="1:7" x14ac:dyDescent="0.35">
      <c r="A574" t="s">
        <v>76</v>
      </c>
      <c r="B574">
        <v>0</v>
      </c>
      <c r="C574">
        <v>45</v>
      </c>
      <c r="D574">
        <v>0</v>
      </c>
      <c r="E574" t="s">
        <v>261</v>
      </c>
    </row>
    <row r="575" spans="1:7" x14ac:dyDescent="0.35">
      <c r="A575" t="s">
        <v>76</v>
      </c>
      <c r="B575">
        <v>5</v>
      </c>
      <c r="C575">
        <v>45.851530621199998</v>
      </c>
      <c r="D575">
        <v>0</v>
      </c>
      <c r="E575" t="s">
        <v>261</v>
      </c>
      <c r="F575">
        <v>0.85153062119999845</v>
      </c>
      <c r="G575">
        <v>0.17030612423999969</v>
      </c>
    </row>
    <row r="576" spans="1:7" x14ac:dyDescent="0.35">
      <c r="A576" t="s">
        <v>76</v>
      </c>
      <c r="B576">
        <v>10</v>
      </c>
      <c r="C576">
        <v>40.170558475199996</v>
      </c>
      <c r="D576">
        <v>0</v>
      </c>
      <c r="E576" t="s">
        <v>261</v>
      </c>
      <c r="F576">
        <v>-5.680972146000002</v>
      </c>
      <c r="G576">
        <v>-1.1361944292000004</v>
      </c>
    </row>
    <row r="577" spans="1:24" x14ac:dyDescent="0.35">
      <c r="A577" t="s">
        <v>76</v>
      </c>
      <c r="B577">
        <v>15</v>
      </c>
      <c r="C577">
        <v>40.678128524199998</v>
      </c>
      <c r="D577">
        <v>0</v>
      </c>
      <c r="E577" t="s">
        <v>261</v>
      </c>
      <c r="F577">
        <v>0.50757004900000169</v>
      </c>
      <c r="G577">
        <v>0.10151400980000033</v>
      </c>
    </row>
    <row r="578" spans="1:24" x14ac:dyDescent="0.35">
      <c r="A578" t="s">
        <v>76</v>
      </c>
      <c r="B578">
        <v>20</v>
      </c>
      <c r="C578">
        <v>41.211897003099999</v>
      </c>
      <c r="D578">
        <v>0</v>
      </c>
      <c r="E578" t="s">
        <v>261</v>
      </c>
      <c r="F578">
        <v>0.53376847890000079</v>
      </c>
      <c r="G578">
        <v>0.10675369578000016</v>
      </c>
      <c r="H578">
        <v>0</v>
      </c>
      <c r="O578" t="s">
        <v>268</v>
      </c>
      <c r="T578" t="s">
        <v>269</v>
      </c>
      <c r="W578">
        <v>1</v>
      </c>
      <c r="X578">
        <v>2</v>
      </c>
    </row>
    <row r="579" spans="1:24" x14ac:dyDescent="0.35">
      <c r="A579" t="s">
        <v>76</v>
      </c>
      <c r="B579">
        <v>25</v>
      </c>
      <c r="C579">
        <v>35.569399350399998</v>
      </c>
      <c r="D579">
        <v>1</v>
      </c>
      <c r="E579" t="s">
        <v>261</v>
      </c>
      <c r="F579">
        <v>-5.6424976527000013</v>
      </c>
      <c r="G579">
        <v>-1.1284995305400003</v>
      </c>
      <c r="H579">
        <v>5</v>
      </c>
      <c r="V579">
        <v>0</v>
      </c>
      <c r="W579" t="s">
        <v>268</v>
      </c>
      <c r="X579" t="s">
        <v>269</v>
      </c>
    </row>
    <row r="580" spans="1:24" x14ac:dyDescent="0.35">
      <c r="A580" t="s">
        <v>76</v>
      </c>
      <c r="B580">
        <v>30</v>
      </c>
      <c r="C580">
        <v>34.952582842299996</v>
      </c>
      <c r="D580">
        <v>1</v>
      </c>
      <c r="E580" t="s">
        <v>261</v>
      </c>
      <c r="F580">
        <v>-0.61681650810000122</v>
      </c>
      <c r="G580">
        <v>-0.12336330162000024</v>
      </c>
      <c r="H580">
        <v>10</v>
      </c>
      <c r="M580">
        <v>0</v>
      </c>
      <c r="N580">
        <v>0</v>
      </c>
      <c r="O580">
        <v>45</v>
      </c>
      <c r="T580">
        <v>45</v>
      </c>
      <c r="V580">
        <v>5</v>
      </c>
      <c r="W580" t="s">
        <v>268</v>
      </c>
      <c r="X580" t="s">
        <v>269</v>
      </c>
    </row>
    <row r="581" spans="1:24" x14ac:dyDescent="0.35">
      <c r="A581" t="s">
        <v>76</v>
      </c>
      <c r="B581">
        <v>35</v>
      </c>
      <c r="C581">
        <v>30.960391942699999</v>
      </c>
      <c r="D581">
        <v>1</v>
      </c>
      <c r="E581" t="s">
        <v>261</v>
      </c>
      <c r="F581">
        <v>-3.9921908995999971</v>
      </c>
      <c r="G581">
        <v>-0.79843817991999944</v>
      </c>
      <c r="H581">
        <v>15</v>
      </c>
      <c r="V581">
        <v>10</v>
      </c>
      <c r="W581" t="s">
        <v>268</v>
      </c>
      <c r="X581" t="s">
        <v>269</v>
      </c>
    </row>
    <row r="582" spans="1:24" x14ac:dyDescent="0.35">
      <c r="A582" t="s">
        <v>76</v>
      </c>
      <c r="B582">
        <v>40</v>
      </c>
      <c r="C582">
        <v>31.369405733600001</v>
      </c>
      <c r="D582">
        <v>1</v>
      </c>
      <c r="E582" t="s">
        <v>261</v>
      </c>
      <c r="F582">
        <v>0.40901379090000134</v>
      </c>
      <c r="G582">
        <v>8.1802758180000268E-2</v>
      </c>
      <c r="H582">
        <v>20</v>
      </c>
      <c r="N582">
        <v>5</v>
      </c>
      <c r="O582">
        <v>47.570392076099999</v>
      </c>
      <c r="P582">
        <f>O582-O580</f>
        <v>2.5703920760999992</v>
      </c>
      <c r="Q582">
        <f>O582-T580</f>
        <v>2.5703920760999992</v>
      </c>
      <c r="R582">
        <f>T582-O580</f>
        <v>3.786801463499998</v>
      </c>
      <c r="S582">
        <f>T582-T580</f>
        <v>3.786801463499998</v>
      </c>
      <c r="T582">
        <v>48.786801463499998</v>
      </c>
      <c r="V582">
        <v>15</v>
      </c>
      <c r="W582" t="s">
        <v>269</v>
      </c>
      <c r="X582" t="s">
        <v>268</v>
      </c>
    </row>
    <row r="583" spans="1:24" x14ac:dyDescent="0.35">
      <c r="A583" t="s">
        <v>76</v>
      </c>
      <c r="B583">
        <v>45</v>
      </c>
      <c r="C583">
        <v>29.128471808699999</v>
      </c>
      <c r="D583">
        <v>1</v>
      </c>
      <c r="E583" t="s">
        <v>261</v>
      </c>
      <c r="F583">
        <v>-2.240933924900002</v>
      </c>
      <c r="G583">
        <v>-0.44818678498000042</v>
      </c>
      <c r="H583">
        <v>25</v>
      </c>
      <c r="V583">
        <v>20</v>
      </c>
    </row>
    <row r="584" spans="1:24" x14ac:dyDescent="0.35">
      <c r="A584" t="s">
        <v>100</v>
      </c>
      <c r="B584">
        <v>0</v>
      </c>
      <c r="C584">
        <v>45</v>
      </c>
      <c r="D584">
        <v>0</v>
      </c>
      <c r="E584" t="s">
        <v>259</v>
      </c>
      <c r="H584">
        <v>30</v>
      </c>
      <c r="N584">
        <v>10</v>
      </c>
      <c r="O584">
        <v>49.880527801699998</v>
      </c>
      <c r="P584">
        <f>O584-O582</f>
        <v>2.3101357255999986</v>
      </c>
      <c r="Q584">
        <f>O584-T582</f>
        <v>1.0937263381999998</v>
      </c>
      <c r="R584">
        <f>T584-O582</f>
        <v>4.1747640553000025</v>
      </c>
      <c r="S584">
        <f>T584-T582</f>
        <v>2.9583546679000037</v>
      </c>
      <c r="T584">
        <v>51.745156131400002</v>
      </c>
      <c r="V584">
        <v>25</v>
      </c>
    </row>
    <row r="585" spans="1:24" x14ac:dyDescent="0.35">
      <c r="A585" t="s">
        <v>100</v>
      </c>
      <c r="B585">
        <v>5</v>
      </c>
      <c r="C585">
        <v>46.880749158599997</v>
      </c>
      <c r="D585">
        <v>0</v>
      </c>
      <c r="E585" t="s">
        <v>259</v>
      </c>
      <c r="F585">
        <v>1.8807491585999969</v>
      </c>
      <c r="G585">
        <v>0.37614983171999938</v>
      </c>
      <c r="H585">
        <v>35</v>
      </c>
      <c r="V585">
        <v>30</v>
      </c>
    </row>
    <row r="586" spans="1:24" x14ac:dyDescent="0.35">
      <c r="A586" t="s">
        <v>100</v>
      </c>
      <c r="B586">
        <v>10</v>
      </c>
      <c r="C586">
        <v>48.1834016703</v>
      </c>
      <c r="D586">
        <v>0</v>
      </c>
      <c r="E586" t="s">
        <v>259</v>
      </c>
      <c r="F586">
        <v>1.3026525117000034</v>
      </c>
      <c r="G586">
        <v>0.26053050234000069</v>
      </c>
      <c r="N586">
        <v>15</v>
      </c>
      <c r="O586">
        <v>51.325852069200003</v>
      </c>
      <c r="P586">
        <f>T586-O584</f>
        <v>3.5614919592999996</v>
      </c>
      <c r="Q586">
        <f>T586-T584</f>
        <v>1.6968636295999957</v>
      </c>
      <c r="R586">
        <f>O586-O584</f>
        <v>1.4453242675000055</v>
      </c>
      <c r="S586">
        <f>O586-T584</f>
        <v>-0.41930406219999838</v>
      </c>
      <c r="T586">
        <v>53.442019760999997</v>
      </c>
      <c r="V586">
        <v>35</v>
      </c>
    </row>
    <row r="587" spans="1:24" x14ac:dyDescent="0.35">
      <c r="A587" t="s">
        <v>100</v>
      </c>
      <c r="B587">
        <v>15</v>
      </c>
      <c r="C587">
        <v>51.0604192395</v>
      </c>
      <c r="D587">
        <v>1</v>
      </c>
      <c r="E587" t="s">
        <v>259</v>
      </c>
      <c r="F587">
        <v>2.8770175691999995</v>
      </c>
      <c r="G587">
        <v>0.57540351383999988</v>
      </c>
    </row>
    <row r="588" spans="1:24" x14ac:dyDescent="0.35">
      <c r="A588" t="s">
        <v>274</v>
      </c>
      <c r="B588">
        <v>0</v>
      </c>
      <c r="C588">
        <v>45</v>
      </c>
      <c r="D588">
        <v>0</v>
      </c>
      <c r="E588" t="s">
        <v>274</v>
      </c>
      <c r="H588" s="1" t="s">
        <v>274</v>
      </c>
      <c r="I588">
        <v>0</v>
      </c>
      <c r="J588">
        <v>45</v>
      </c>
      <c r="K588">
        <v>0</v>
      </c>
      <c r="N588">
        <v>20</v>
      </c>
      <c r="O588">
        <v>54.6576500822</v>
      </c>
      <c r="P588">
        <f>O588-T586</f>
        <v>1.2156303212000026</v>
      </c>
      <c r="Q588">
        <f>O588-O586</f>
        <v>3.3317980129999967</v>
      </c>
      <c r="R588">
        <f>T588-T586</f>
        <v>1.8841022622000025</v>
      </c>
      <c r="S588">
        <f>T588-O586</f>
        <v>4.0002699539999966</v>
      </c>
      <c r="T588">
        <v>55.3261220232</v>
      </c>
    </row>
    <row r="589" spans="1:24" x14ac:dyDescent="0.35">
      <c r="A589" t="s">
        <v>275</v>
      </c>
      <c r="B589">
        <v>0</v>
      </c>
      <c r="C589">
        <v>45</v>
      </c>
      <c r="D589">
        <v>0</v>
      </c>
      <c r="E589" t="s">
        <v>275</v>
      </c>
      <c r="H589" s="2" t="s">
        <v>275</v>
      </c>
      <c r="I589">
        <v>0</v>
      </c>
      <c r="J589">
        <v>45</v>
      </c>
      <c r="K589">
        <v>0</v>
      </c>
    </row>
    <row r="590" spans="1:24" x14ac:dyDescent="0.35">
      <c r="A590" t="s">
        <v>275</v>
      </c>
      <c r="B590">
        <v>5</v>
      </c>
      <c r="C590">
        <v>48.786801463499998</v>
      </c>
      <c r="D590">
        <v>0</v>
      </c>
      <c r="E590" t="s">
        <v>275</v>
      </c>
      <c r="F590">
        <v>3.786801463499998</v>
      </c>
      <c r="G590">
        <v>0.7573602926999996</v>
      </c>
      <c r="H590" s="2" t="s">
        <v>275</v>
      </c>
      <c r="I590">
        <v>5</v>
      </c>
      <c r="J590">
        <v>48.786801463499998</v>
      </c>
      <c r="K590">
        <v>0</v>
      </c>
      <c r="N590">
        <v>25</v>
      </c>
      <c r="O590">
        <v>56.045563533500001</v>
      </c>
      <c r="P590">
        <f>O590-O588</f>
        <v>1.3879134513000011</v>
      </c>
      <c r="Q590">
        <f>O590-T588</f>
        <v>0.71944151030000114</v>
      </c>
    </row>
    <row r="591" spans="1:24" x14ac:dyDescent="0.35">
      <c r="A591" t="s">
        <v>274</v>
      </c>
      <c r="B591">
        <v>5</v>
      </c>
      <c r="C591">
        <v>47.570392076099999</v>
      </c>
      <c r="D591">
        <v>0</v>
      </c>
      <c r="E591" t="s">
        <v>274</v>
      </c>
      <c r="F591">
        <v>-1.2164093873999988</v>
      </c>
      <c r="G591">
        <v>-0.24328187747999977</v>
      </c>
      <c r="H591" s="1" t="s">
        <v>274</v>
      </c>
      <c r="I591">
        <v>5</v>
      </c>
      <c r="J591">
        <v>47.570392076099999</v>
      </c>
      <c r="K591">
        <v>0</v>
      </c>
      <c r="N591">
        <v>30</v>
      </c>
      <c r="O591">
        <v>59.0822939412</v>
      </c>
      <c r="S591" t="s">
        <v>259</v>
      </c>
      <c r="T591" t="s">
        <v>263</v>
      </c>
    </row>
    <row r="592" spans="1:24" x14ac:dyDescent="0.35">
      <c r="A592" t="s">
        <v>275</v>
      </c>
      <c r="B592">
        <v>10</v>
      </c>
      <c r="C592">
        <v>51.745156131400002</v>
      </c>
      <c r="D592">
        <v>0</v>
      </c>
      <c r="E592" t="s">
        <v>275</v>
      </c>
      <c r="F592">
        <v>4.1747640553000025</v>
      </c>
      <c r="G592">
        <v>0.83495281106000052</v>
      </c>
      <c r="H592" s="2" t="s">
        <v>275</v>
      </c>
      <c r="I592">
        <v>10</v>
      </c>
      <c r="J592">
        <v>51.745156131400002</v>
      </c>
      <c r="K592">
        <v>0</v>
      </c>
      <c r="N592">
        <v>35</v>
      </c>
      <c r="O592">
        <v>62.570879613700001</v>
      </c>
      <c r="R592">
        <v>0</v>
      </c>
      <c r="S592">
        <v>45</v>
      </c>
      <c r="T592">
        <v>45</v>
      </c>
      <c r="U592">
        <v>0</v>
      </c>
    </row>
    <row r="593" spans="1:21" x14ac:dyDescent="0.35">
      <c r="A593" t="s">
        <v>274</v>
      </c>
      <c r="B593">
        <v>10</v>
      </c>
      <c r="C593">
        <v>49.880527801699998</v>
      </c>
      <c r="D593">
        <v>0</v>
      </c>
      <c r="E593" t="s">
        <v>274</v>
      </c>
      <c r="F593">
        <v>-1.8646283297000039</v>
      </c>
      <c r="G593">
        <v>-0.37292566594000076</v>
      </c>
      <c r="H593" s="1" t="s">
        <v>274</v>
      </c>
      <c r="I593">
        <v>10</v>
      </c>
      <c r="J593">
        <v>49.880527801699998</v>
      </c>
      <c r="K593">
        <v>0</v>
      </c>
      <c r="Q593">
        <f>S593-S592</f>
        <v>2.5703920760999992</v>
      </c>
      <c r="R593">
        <v>0</v>
      </c>
      <c r="S593">
        <v>47.570392076099999</v>
      </c>
      <c r="T593">
        <v>48.786801463499998</v>
      </c>
      <c r="U593">
        <v>0</v>
      </c>
    </row>
    <row r="594" spans="1:21" x14ac:dyDescent="0.35">
      <c r="A594" t="s">
        <v>274</v>
      </c>
      <c r="B594">
        <v>15</v>
      </c>
      <c r="C594">
        <v>51.325852069200003</v>
      </c>
      <c r="D594">
        <v>1</v>
      </c>
      <c r="E594" t="s">
        <v>274</v>
      </c>
      <c r="F594">
        <v>1.4453242675000055</v>
      </c>
      <c r="G594">
        <v>0.28906485350000111</v>
      </c>
      <c r="H594" s="1" t="s">
        <v>274</v>
      </c>
      <c r="I594">
        <v>15</v>
      </c>
      <c r="J594">
        <v>51.325852069200003</v>
      </c>
      <c r="K594">
        <v>1</v>
      </c>
      <c r="P594">
        <f>Q594-Q593</f>
        <v>-0.26025635050000062</v>
      </c>
      <c r="Q594">
        <f t="shared" ref="Q594:Q599" si="0">S594-S593</f>
        <v>2.3101357255999986</v>
      </c>
      <c r="R594">
        <v>0</v>
      </c>
      <c r="S594">
        <v>49.880527801699998</v>
      </c>
      <c r="T594">
        <v>51.745156131400002</v>
      </c>
      <c r="U594">
        <v>0</v>
      </c>
    </row>
    <row r="595" spans="1:21" x14ac:dyDescent="0.35">
      <c r="A595" t="s">
        <v>275</v>
      </c>
      <c r="B595">
        <v>15</v>
      </c>
      <c r="C595">
        <v>53.442019760999997</v>
      </c>
      <c r="D595">
        <v>0</v>
      </c>
      <c r="E595" t="s">
        <v>275</v>
      </c>
      <c r="F595">
        <v>2.1161676917999941</v>
      </c>
      <c r="G595">
        <v>0.42323353835999883</v>
      </c>
      <c r="H595" s="2" t="s">
        <v>275</v>
      </c>
      <c r="I595">
        <v>15</v>
      </c>
      <c r="J595">
        <v>53.442019760999997</v>
      </c>
      <c r="K595">
        <v>0</v>
      </c>
      <c r="P595">
        <f t="shared" ref="P595:P599" si="1">Q595-Q594</f>
        <v>-0.86481145809999305</v>
      </c>
      <c r="Q595">
        <f t="shared" si="0"/>
        <v>1.4453242675000055</v>
      </c>
      <c r="R595">
        <v>1</v>
      </c>
      <c r="S595">
        <v>51.325852069200003</v>
      </c>
      <c r="T595">
        <v>53.442019760999997</v>
      </c>
      <c r="U595">
        <v>0</v>
      </c>
    </row>
    <row r="596" spans="1:21" x14ac:dyDescent="0.35">
      <c r="A596" t="s">
        <v>275</v>
      </c>
      <c r="B596">
        <v>20</v>
      </c>
      <c r="C596">
        <v>55.3261220232</v>
      </c>
      <c r="D596">
        <v>1</v>
      </c>
      <c r="E596" t="s">
        <v>275</v>
      </c>
      <c r="F596">
        <v>1.8841022622000025</v>
      </c>
      <c r="G596">
        <v>0.37682045244000051</v>
      </c>
      <c r="H596" s="2" t="s">
        <v>275</v>
      </c>
      <c r="I596">
        <v>20</v>
      </c>
      <c r="J596">
        <v>55.3261220232</v>
      </c>
      <c r="K596">
        <v>1</v>
      </c>
      <c r="P596">
        <f t="shared" si="1"/>
        <v>1.8864737454999911</v>
      </c>
      <c r="Q596">
        <f t="shared" si="0"/>
        <v>3.3317980129999967</v>
      </c>
      <c r="R596">
        <v>1</v>
      </c>
      <c r="S596">
        <v>54.6576500822</v>
      </c>
      <c r="T596">
        <v>55.3261220232</v>
      </c>
      <c r="U596">
        <v>1</v>
      </c>
    </row>
    <row r="597" spans="1:21" x14ac:dyDescent="0.35">
      <c r="A597" t="s">
        <v>274</v>
      </c>
      <c r="B597">
        <v>20</v>
      </c>
      <c r="C597">
        <v>54.6576500822</v>
      </c>
      <c r="D597">
        <v>1</v>
      </c>
      <c r="E597" t="s">
        <v>274</v>
      </c>
      <c r="F597">
        <v>-0.66847194099999996</v>
      </c>
      <c r="G597">
        <v>-0.13369438819999999</v>
      </c>
      <c r="H597" s="1" t="s">
        <v>274</v>
      </c>
      <c r="I597">
        <v>20</v>
      </c>
      <c r="J597">
        <v>54.6576500822</v>
      </c>
      <c r="K597">
        <v>1</v>
      </c>
      <c r="P597">
        <f t="shared" si="1"/>
        <v>-1.9438845616999956</v>
      </c>
      <c r="Q597">
        <f t="shared" si="0"/>
        <v>1.3879134513000011</v>
      </c>
      <c r="R597">
        <v>1</v>
      </c>
      <c r="S597">
        <v>56.045563533500001</v>
      </c>
    </row>
    <row r="598" spans="1:21" x14ac:dyDescent="0.35">
      <c r="A598" t="s">
        <v>274</v>
      </c>
      <c r="B598">
        <v>25</v>
      </c>
      <c r="C598">
        <v>56.045563533500001</v>
      </c>
      <c r="D598">
        <v>1</v>
      </c>
      <c r="E598" t="s">
        <v>274</v>
      </c>
      <c r="F598">
        <v>1.3879134513000011</v>
      </c>
      <c r="G598">
        <v>0.27758269026000021</v>
      </c>
      <c r="H598" s="1" t="s">
        <v>274</v>
      </c>
      <c r="I598">
        <v>25</v>
      </c>
      <c r="J598">
        <v>56.045563533500001</v>
      </c>
      <c r="K598">
        <v>1</v>
      </c>
      <c r="P598">
        <f t="shared" si="1"/>
        <v>1.6488169563999975</v>
      </c>
      <c r="Q598">
        <f t="shared" si="0"/>
        <v>3.0367304076999986</v>
      </c>
      <c r="R598">
        <v>1</v>
      </c>
      <c r="S598">
        <v>59.0822939412</v>
      </c>
    </row>
    <row r="599" spans="1:21" x14ac:dyDescent="0.35">
      <c r="A599" t="s">
        <v>274</v>
      </c>
      <c r="B599">
        <v>30</v>
      </c>
      <c r="C599">
        <v>59.0822939412</v>
      </c>
      <c r="D599">
        <v>1</v>
      </c>
      <c r="E599" t="s">
        <v>274</v>
      </c>
      <c r="F599">
        <v>3.0367304076999986</v>
      </c>
      <c r="G599">
        <v>0.60734608153999969</v>
      </c>
      <c r="H599" s="1" t="s">
        <v>274</v>
      </c>
      <c r="I599">
        <v>30</v>
      </c>
      <c r="J599">
        <v>59.0822939412</v>
      </c>
      <c r="K599">
        <v>1</v>
      </c>
      <c r="P599">
        <f t="shared" si="1"/>
        <v>0.45185526480000249</v>
      </c>
      <c r="Q599">
        <f t="shared" si="0"/>
        <v>3.4885856725000011</v>
      </c>
      <c r="R599">
        <v>2</v>
      </c>
      <c r="S599">
        <v>62.570879613700001</v>
      </c>
    </row>
    <row r="600" spans="1:21" x14ac:dyDescent="0.35">
      <c r="A600" t="s">
        <v>274</v>
      </c>
      <c r="B600">
        <v>35</v>
      </c>
      <c r="C600">
        <v>62.570879613700001</v>
      </c>
      <c r="D600">
        <v>2</v>
      </c>
      <c r="E600" t="s">
        <v>274</v>
      </c>
      <c r="F600">
        <v>3.4885856725000011</v>
      </c>
      <c r="G600">
        <v>0.69771713450000017</v>
      </c>
      <c r="H600" s="1" t="s">
        <v>274</v>
      </c>
      <c r="I600">
        <v>35</v>
      </c>
      <c r="J600">
        <v>62.570879613700001</v>
      </c>
      <c r="K600">
        <v>2</v>
      </c>
    </row>
    <row r="601" spans="1:21" x14ac:dyDescent="0.35">
      <c r="A601" t="s">
        <v>9</v>
      </c>
      <c r="B601">
        <v>0</v>
      </c>
      <c r="C601">
        <v>45</v>
      </c>
      <c r="D601">
        <v>0</v>
      </c>
      <c r="E601" t="s">
        <v>262</v>
      </c>
    </row>
    <row r="602" spans="1:21" x14ac:dyDescent="0.35">
      <c r="A602" t="s">
        <v>9</v>
      </c>
      <c r="B602">
        <v>5</v>
      </c>
      <c r="C602">
        <v>49.470417015099997</v>
      </c>
      <c r="D602">
        <v>0</v>
      </c>
      <c r="E602" t="s">
        <v>262</v>
      </c>
      <c r="F602">
        <v>4.4704170150999971</v>
      </c>
      <c r="G602">
        <v>0.89408340301999945</v>
      </c>
    </row>
    <row r="603" spans="1:21" x14ac:dyDescent="0.35">
      <c r="A603" t="s">
        <v>9</v>
      </c>
      <c r="B603">
        <v>10</v>
      </c>
      <c r="C603">
        <v>51.368862160500001</v>
      </c>
      <c r="D603">
        <v>1</v>
      </c>
      <c r="E603" t="s">
        <v>262</v>
      </c>
      <c r="F603">
        <v>1.8984451454000038</v>
      </c>
      <c r="G603">
        <v>0.37968902908000074</v>
      </c>
    </row>
    <row r="604" spans="1:21" x14ac:dyDescent="0.35">
      <c r="A604" t="s">
        <v>9</v>
      </c>
      <c r="B604">
        <v>15</v>
      </c>
      <c r="C604">
        <v>56.184327014899999</v>
      </c>
      <c r="D604">
        <v>1</v>
      </c>
      <c r="E604" t="s">
        <v>262</v>
      </c>
      <c r="F604">
        <v>4.8154648543999983</v>
      </c>
      <c r="G604">
        <v>0.96309297087999968</v>
      </c>
    </row>
    <row r="605" spans="1:21" x14ac:dyDescent="0.35">
      <c r="A605" t="s">
        <v>9</v>
      </c>
      <c r="B605">
        <v>20</v>
      </c>
      <c r="C605">
        <v>57.935912176599999</v>
      </c>
      <c r="D605">
        <v>1</v>
      </c>
      <c r="E605" t="s">
        <v>262</v>
      </c>
      <c r="F605">
        <v>1.7515851616999996</v>
      </c>
      <c r="G605">
        <v>0.35031703233999989</v>
      </c>
    </row>
    <row r="606" spans="1:21" x14ac:dyDescent="0.35">
      <c r="A606" t="s">
        <v>9</v>
      </c>
      <c r="B606">
        <v>25</v>
      </c>
      <c r="C606">
        <v>59.548853696800002</v>
      </c>
      <c r="D606">
        <v>1</v>
      </c>
      <c r="E606" t="s">
        <v>262</v>
      </c>
      <c r="F606">
        <v>1.6129415202000033</v>
      </c>
      <c r="G606">
        <v>0.32258830404000066</v>
      </c>
    </row>
    <row r="607" spans="1:21" x14ac:dyDescent="0.35">
      <c r="A607" t="s">
        <v>9</v>
      </c>
      <c r="B607">
        <v>30</v>
      </c>
      <c r="C607">
        <v>63.599609535699997</v>
      </c>
      <c r="D607">
        <v>1</v>
      </c>
      <c r="E607" t="s">
        <v>262</v>
      </c>
      <c r="F607">
        <v>4.0507558388999954</v>
      </c>
      <c r="G607">
        <v>0.81015116777999907</v>
      </c>
    </row>
    <row r="608" spans="1:21" x14ac:dyDescent="0.35">
      <c r="A608" t="s">
        <v>9</v>
      </c>
      <c r="B608">
        <v>35</v>
      </c>
      <c r="C608">
        <v>67.211270096000007</v>
      </c>
      <c r="D608">
        <v>2</v>
      </c>
      <c r="E608" t="s">
        <v>262</v>
      </c>
      <c r="F608">
        <v>3.6116605603000096</v>
      </c>
      <c r="G608">
        <v>0.72233211206000192</v>
      </c>
    </row>
    <row r="609" spans="1:7" x14ac:dyDescent="0.35">
      <c r="A609" t="s">
        <v>9</v>
      </c>
      <c r="B609">
        <v>40</v>
      </c>
      <c r="C609">
        <v>71.150834684399996</v>
      </c>
      <c r="D609">
        <v>2</v>
      </c>
      <c r="E609" t="s">
        <v>262</v>
      </c>
      <c r="F609">
        <v>3.939564588399989</v>
      </c>
      <c r="G609">
        <v>0.78791291767999783</v>
      </c>
    </row>
    <row r="610" spans="1:7" x14ac:dyDescent="0.35">
      <c r="A610" t="s">
        <v>9</v>
      </c>
      <c r="B610">
        <v>45</v>
      </c>
      <c r="C610">
        <v>74.1040856682</v>
      </c>
      <c r="D610">
        <v>2</v>
      </c>
      <c r="E610" t="s">
        <v>262</v>
      </c>
      <c r="F610">
        <v>2.9532509838000038</v>
      </c>
      <c r="G610">
        <v>0.59065019676000075</v>
      </c>
    </row>
    <row r="611" spans="1:7" x14ac:dyDescent="0.35">
      <c r="A611" t="s">
        <v>105</v>
      </c>
      <c r="B611">
        <v>0</v>
      </c>
      <c r="C611">
        <v>45</v>
      </c>
      <c r="D611">
        <v>0</v>
      </c>
      <c r="E611" t="s">
        <v>259</v>
      </c>
    </row>
    <row r="612" spans="1:7" x14ac:dyDescent="0.35">
      <c r="A612" t="s">
        <v>105</v>
      </c>
      <c r="B612">
        <v>5</v>
      </c>
      <c r="C612">
        <v>45.751727280200001</v>
      </c>
      <c r="D612">
        <v>0</v>
      </c>
      <c r="E612" t="s">
        <v>259</v>
      </c>
      <c r="F612">
        <v>0.75172728020000079</v>
      </c>
      <c r="G612">
        <v>0.15034545604000016</v>
      </c>
    </row>
    <row r="613" spans="1:7" x14ac:dyDescent="0.35">
      <c r="A613" t="s">
        <v>105</v>
      </c>
      <c r="B613">
        <v>10</v>
      </c>
      <c r="C613">
        <v>46.233844138899997</v>
      </c>
      <c r="D613">
        <v>1</v>
      </c>
      <c r="E613" t="s">
        <v>259</v>
      </c>
      <c r="F613">
        <v>0.48211685869999599</v>
      </c>
      <c r="G613">
        <v>9.6423371739999195E-2</v>
      </c>
    </row>
    <row r="614" spans="1:7" x14ac:dyDescent="0.35">
      <c r="A614" t="s">
        <v>105</v>
      </c>
      <c r="B614">
        <v>15</v>
      </c>
      <c r="C614">
        <v>50.692603580300002</v>
      </c>
      <c r="D614">
        <v>2</v>
      </c>
      <c r="E614" t="s">
        <v>259</v>
      </c>
      <c r="F614">
        <v>4.4587594414000051</v>
      </c>
      <c r="G614">
        <v>0.89175188828000107</v>
      </c>
    </row>
    <row r="615" spans="1:7" x14ac:dyDescent="0.35">
      <c r="A615" t="s">
        <v>105</v>
      </c>
      <c r="B615">
        <v>20</v>
      </c>
      <c r="C615">
        <v>51.997806181100003</v>
      </c>
      <c r="D615">
        <v>2</v>
      </c>
      <c r="E615" t="s">
        <v>259</v>
      </c>
      <c r="F615">
        <v>1.3052026008000013</v>
      </c>
      <c r="G615">
        <v>0.26104052016000023</v>
      </c>
    </row>
    <row r="616" spans="1:7" x14ac:dyDescent="0.35">
      <c r="A616" t="s">
        <v>105</v>
      </c>
      <c r="B616">
        <v>25</v>
      </c>
      <c r="C616">
        <v>53.730914343400002</v>
      </c>
      <c r="D616">
        <v>2</v>
      </c>
      <c r="E616" t="s">
        <v>259</v>
      </c>
      <c r="F616">
        <v>1.7331081622999989</v>
      </c>
      <c r="G616">
        <v>0.34662163245999977</v>
      </c>
    </row>
    <row r="617" spans="1:7" x14ac:dyDescent="0.35">
      <c r="A617" t="s">
        <v>105</v>
      </c>
      <c r="B617">
        <v>30</v>
      </c>
      <c r="C617">
        <v>55.4552897489</v>
      </c>
      <c r="D617">
        <v>2</v>
      </c>
      <c r="E617" t="s">
        <v>259</v>
      </c>
      <c r="F617">
        <v>1.7243754054999982</v>
      </c>
      <c r="G617">
        <v>0.34487508109999965</v>
      </c>
    </row>
    <row r="618" spans="1:7" x14ac:dyDescent="0.35">
      <c r="A618" t="s">
        <v>57</v>
      </c>
      <c r="B618">
        <v>0</v>
      </c>
      <c r="C618">
        <v>45</v>
      </c>
      <c r="D618">
        <v>0</v>
      </c>
      <c r="E618" t="s">
        <v>262</v>
      </c>
    </row>
    <row r="619" spans="1:7" x14ac:dyDescent="0.35">
      <c r="A619" t="s">
        <v>187</v>
      </c>
      <c r="B619">
        <v>0</v>
      </c>
      <c r="C619">
        <v>45</v>
      </c>
      <c r="D619">
        <v>0</v>
      </c>
      <c r="E619" t="s">
        <v>258</v>
      </c>
    </row>
    <row r="620" spans="1:7" x14ac:dyDescent="0.35">
      <c r="A620" t="s">
        <v>187</v>
      </c>
      <c r="B620">
        <v>5</v>
      </c>
      <c r="C620">
        <v>47.7846818035</v>
      </c>
      <c r="D620">
        <v>0</v>
      </c>
      <c r="E620" t="s">
        <v>258</v>
      </c>
      <c r="F620">
        <v>2.7846818034999998</v>
      </c>
      <c r="G620">
        <v>0.55693636069999997</v>
      </c>
    </row>
    <row r="621" spans="1:7" x14ac:dyDescent="0.35">
      <c r="A621" t="s">
        <v>75</v>
      </c>
      <c r="B621">
        <v>0</v>
      </c>
      <c r="C621">
        <v>45</v>
      </c>
      <c r="D621">
        <v>0</v>
      </c>
      <c r="E621" t="s">
        <v>261</v>
      </c>
    </row>
    <row r="622" spans="1:7" x14ac:dyDescent="0.35">
      <c r="A622" t="s">
        <v>75</v>
      </c>
      <c r="B622">
        <v>5</v>
      </c>
      <c r="C622">
        <v>44.0653978295</v>
      </c>
      <c r="D622">
        <v>0</v>
      </c>
      <c r="E622" t="s">
        <v>261</v>
      </c>
      <c r="F622">
        <v>-0.93460217049999983</v>
      </c>
      <c r="G622">
        <v>-0.18692043409999998</v>
      </c>
    </row>
    <row r="623" spans="1:7" x14ac:dyDescent="0.35">
      <c r="A623" t="s">
        <v>75</v>
      </c>
      <c r="B623">
        <v>10</v>
      </c>
      <c r="C623">
        <v>41.020929241200001</v>
      </c>
      <c r="D623">
        <v>0</v>
      </c>
      <c r="E623" t="s">
        <v>261</v>
      </c>
      <c r="F623">
        <v>-3.0444685882999991</v>
      </c>
      <c r="G623">
        <v>-0.60889371765999978</v>
      </c>
    </row>
    <row r="624" spans="1:7" x14ac:dyDescent="0.35">
      <c r="A624" t="s">
        <v>75</v>
      </c>
      <c r="B624">
        <v>15</v>
      </c>
      <c r="C624">
        <v>40.330934792699999</v>
      </c>
      <c r="D624">
        <v>0</v>
      </c>
      <c r="E624" t="s">
        <v>261</v>
      </c>
      <c r="F624">
        <v>-0.68999444850000202</v>
      </c>
      <c r="G624">
        <v>-0.1379988897000004</v>
      </c>
    </row>
    <row r="625" spans="1:7" x14ac:dyDescent="0.35">
      <c r="A625" t="s">
        <v>75</v>
      </c>
      <c r="B625">
        <v>20</v>
      </c>
      <c r="C625">
        <v>35.345361359100004</v>
      </c>
      <c r="D625">
        <v>0</v>
      </c>
      <c r="E625" t="s">
        <v>261</v>
      </c>
      <c r="F625">
        <v>-4.9855734335999955</v>
      </c>
      <c r="G625">
        <v>-0.99711468671999914</v>
      </c>
    </row>
    <row r="626" spans="1:7" x14ac:dyDescent="0.35">
      <c r="A626" t="s">
        <v>75</v>
      </c>
      <c r="B626">
        <v>25</v>
      </c>
      <c r="C626">
        <v>34.082180303100003</v>
      </c>
      <c r="D626">
        <v>1</v>
      </c>
      <c r="E626" t="s">
        <v>261</v>
      </c>
      <c r="F626">
        <v>-1.2631810560000005</v>
      </c>
      <c r="G626">
        <v>-0.25263621120000013</v>
      </c>
    </row>
    <row r="627" spans="1:7" x14ac:dyDescent="0.35">
      <c r="A627" t="s">
        <v>75</v>
      </c>
      <c r="B627">
        <v>30</v>
      </c>
      <c r="C627">
        <v>34.711473015999999</v>
      </c>
      <c r="D627">
        <v>1</v>
      </c>
      <c r="E627" t="s">
        <v>261</v>
      </c>
      <c r="F627">
        <v>0.62929271289999633</v>
      </c>
      <c r="G627">
        <v>0.12585854257999926</v>
      </c>
    </row>
    <row r="628" spans="1:7" x14ac:dyDescent="0.35">
      <c r="A628" t="s">
        <v>75</v>
      </c>
      <c r="B628">
        <v>35</v>
      </c>
      <c r="C628">
        <v>35.152166204300002</v>
      </c>
      <c r="D628">
        <v>1</v>
      </c>
      <c r="E628" t="s">
        <v>261</v>
      </c>
      <c r="F628">
        <v>0.4406931883000027</v>
      </c>
      <c r="G628">
        <v>8.8138637660000546E-2</v>
      </c>
    </row>
    <row r="629" spans="1:7" x14ac:dyDescent="0.35">
      <c r="A629" t="s">
        <v>75</v>
      </c>
      <c r="B629">
        <v>40</v>
      </c>
      <c r="C629">
        <v>35.557932787699997</v>
      </c>
      <c r="D629">
        <v>2</v>
      </c>
      <c r="E629" t="s">
        <v>261</v>
      </c>
      <c r="F629">
        <v>0.40576658339999483</v>
      </c>
      <c r="G629">
        <v>8.1153316679998963E-2</v>
      </c>
    </row>
    <row r="630" spans="1:7" x14ac:dyDescent="0.35">
      <c r="A630" t="s">
        <v>75</v>
      </c>
      <c r="B630">
        <v>45</v>
      </c>
      <c r="C630">
        <v>33.562402172100001</v>
      </c>
      <c r="D630">
        <v>3</v>
      </c>
      <c r="E630" t="s">
        <v>261</v>
      </c>
      <c r="F630">
        <v>-1.9955306155999963</v>
      </c>
      <c r="G630">
        <v>-0.39910612311999927</v>
      </c>
    </row>
    <row r="631" spans="1:7" x14ac:dyDescent="0.35">
      <c r="A631" t="s">
        <v>227</v>
      </c>
      <c r="B631">
        <v>0</v>
      </c>
      <c r="C631">
        <v>45</v>
      </c>
      <c r="D631">
        <v>0</v>
      </c>
      <c r="E631" t="s">
        <v>261</v>
      </c>
    </row>
    <row r="632" spans="1:7" x14ac:dyDescent="0.35">
      <c r="A632" t="s">
        <v>227</v>
      </c>
      <c r="B632">
        <v>5</v>
      </c>
      <c r="C632">
        <v>41.020518210399999</v>
      </c>
      <c r="D632">
        <v>0</v>
      </c>
      <c r="E632" t="s">
        <v>261</v>
      </c>
      <c r="F632">
        <v>-3.9794817896000012</v>
      </c>
      <c r="G632">
        <v>-0.79589635792000024</v>
      </c>
    </row>
    <row r="633" spans="1:7" x14ac:dyDescent="0.35">
      <c r="A633" t="s">
        <v>227</v>
      </c>
      <c r="B633">
        <v>10</v>
      </c>
      <c r="C633">
        <v>41.631247305899997</v>
      </c>
      <c r="D633">
        <v>0</v>
      </c>
      <c r="E633" t="s">
        <v>261</v>
      </c>
      <c r="F633">
        <v>0.61072909549999821</v>
      </c>
      <c r="G633">
        <v>0.12214581909999964</v>
      </c>
    </row>
    <row r="634" spans="1:7" x14ac:dyDescent="0.35">
      <c r="A634" t="s">
        <v>227</v>
      </c>
      <c r="B634">
        <v>15</v>
      </c>
      <c r="C634">
        <v>39.158001152399997</v>
      </c>
      <c r="D634">
        <v>0</v>
      </c>
      <c r="E634" t="s">
        <v>261</v>
      </c>
      <c r="F634">
        <v>-2.4732461534999999</v>
      </c>
      <c r="G634">
        <v>-0.4946492307</v>
      </c>
    </row>
    <row r="635" spans="1:7" x14ac:dyDescent="0.35">
      <c r="A635" t="s">
        <v>227</v>
      </c>
      <c r="B635">
        <v>20</v>
      </c>
      <c r="C635">
        <v>39.6878316954</v>
      </c>
      <c r="D635">
        <v>0</v>
      </c>
      <c r="E635" t="s">
        <v>261</v>
      </c>
      <c r="F635">
        <v>0.52983054300000276</v>
      </c>
      <c r="G635">
        <v>0.10596610860000055</v>
      </c>
    </row>
    <row r="636" spans="1:7" x14ac:dyDescent="0.35">
      <c r="A636" t="s">
        <v>227</v>
      </c>
      <c r="B636">
        <v>25</v>
      </c>
      <c r="C636">
        <v>38.248817320100002</v>
      </c>
      <c r="D636">
        <v>1</v>
      </c>
      <c r="E636" t="s">
        <v>261</v>
      </c>
      <c r="F636">
        <v>-1.4390143752999975</v>
      </c>
      <c r="G636">
        <v>-0.28780287505999952</v>
      </c>
    </row>
    <row r="637" spans="1:7" x14ac:dyDescent="0.35">
      <c r="A637" t="s">
        <v>227</v>
      </c>
      <c r="B637">
        <v>30</v>
      </c>
      <c r="C637">
        <v>39.005554353100003</v>
      </c>
      <c r="D637">
        <v>1</v>
      </c>
      <c r="E637" t="s">
        <v>261</v>
      </c>
      <c r="F637">
        <v>0.75673703300000028</v>
      </c>
      <c r="G637">
        <v>0.15134740660000007</v>
      </c>
    </row>
    <row r="638" spans="1:7" x14ac:dyDescent="0.35">
      <c r="A638" t="s">
        <v>227</v>
      </c>
      <c r="B638">
        <v>35</v>
      </c>
      <c r="C638">
        <v>39.769552101800002</v>
      </c>
      <c r="D638">
        <v>2</v>
      </c>
      <c r="E638" t="s">
        <v>261</v>
      </c>
      <c r="F638">
        <v>0.76399774869999959</v>
      </c>
      <c r="G638">
        <v>0.15279954973999993</v>
      </c>
    </row>
    <row r="639" spans="1:7" x14ac:dyDescent="0.35">
      <c r="A639" t="s">
        <v>227</v>
      </c>
      <c r="B639">
        <v>40</v>
      </c>
      <c r="C639">
        <v>40.442370367000002</v>
      </c>
      <c r="D639">
        <v>2</v>
      </c>
      <c r="E639" t="s">
        <v>261</v>
      </c>
      <c r="F639">
        <v>0.6728182652000001</v>
      </c>
      <c r="G639">
        <v>0.13456365304000001</v>
      </c>
    </row>
    <row r="640" spans="1:7" x14ac:dyDescent="0.35">
      <c r="A640" t="s">
        <v>227</v>
      </c>
      <c r="B640">
        <v>45</v>
      </c>
      <c r="C640">
        <v>36.374510385800001</v>
      </c>
      <c r="D640">
        <v>2</v>
      </c>
      <c r="E640" t="s">
        <v>261</v>
      </c>
      <c r="F640">
        <v>-4.0678599812000016</v>
      </c>
      <c r="G640">
        <v>-0.81357199624000032</v>
      </c>
    </row>
    <row r="641" spans="1:7" x14ac:dyDescent="0.35">
      <c r="A641" t="s">
        <v>43</v>
      </c>
      <c r="B641">
        <v>0</v>
      </c>
      <c r="C641">
        <v>45</v>
      </c>
      <c r="D641">
        <v>0</v>
      </c>
      <c r="E641" t="s">
        <v>256</v>
      </c>
    </row>
    <row r="642" spans="1:7" x14ac:dyDescent="0.35">
      <c r="A642" t="s">
        <v>43</v>
      </c>
      <c r="B642">
        <v>5</v>
      </c>
      <c r="C642">
        <v>46.853696687400003</v>
      </c>
      <c r="D642">
        <v>1</v>
      </c>
      <c r="E642" t="s">
        <v>256</v>
      </c>
      <c r="F642">
        <v>1.8536966874000029</v>
      </c>
      <c r="G642">
        <v>0.3707393374800006</v>
      </c>
    </row>
    <row r="643" spans="1:7" x14ac:dyDescent="0.35">
      <c r="A643" t="s">
        <v>43</v>
      </c>
      <c r="B643">
        <v>10</v>
      </c>
      <c r="C643">
        <v>49.8615473917</v>
      </c>
      <c r="D643">
        <v>2</v>
      </c>
      <c r="E643" t="s">
        <v>256</v>
      </c>
      <c r="F643">
        <v>3.0078507042999973</v>
      </c>
      <c r="G643">
        <v>0.60157014085999949</v>
      </c>
    </row>
    <row r="644" spans="1:7" x14ac:dyDescent="0.35">
      <c r="A644" t="s">
        <v>43</v>
      </c>
      <c r="B644">
        <v>15</v>
      </c>
      <c r="C644">
        <v>51.736560883199999</v>
      </c>
      <c r="D644">
        <v>2</v>
      </c>
      <c r="E644" t="s">
        <v>256</v>
      </c>
      <c r="F644">
        <v>1.875013491499999</v>
      </c>
      <c r="G644">
        <v>0.37500269829999977</v>
      </c>
    </row>
    <row r="645" spans="1:7" x14ac:dyDescent="0.35">
      <c r="A645" t="s">
        <v>43</v>
      </c>
      <c r="B645">
        <v>20</v>
      </c>
      <c r="C645">
        <v>55.087724447299998</v>
      </c>
      <c r="D645">
        <v>2</v>
      </c>
      <c r="E645" t="s">
        <v>256</v>
      </c>
      <c r="F645">
        <v>3.3511635640999984</v>
      </c>
      <c r="G645">
        <v>0.67023271281999963</v>
      </c>
    </row>
    <row r="646" spans="1:7" x14ac:dyDescent="0.35">
      <c r="A646" t="s">
        <v>43</v>
      </c>
      <c r="B646">
        <v>25</v>
      </c>
      <c r="C646">
        <v>56.6878639177</v>
      </c>
      <c r="D646">
        <v>3</v>
      </c>
      <c r="E646" t="s">
        <v>256</v>
      </c>
      <c r="F646">
        <v>1.600139470400002</v>
      </c>
      <c r="G646">
        <v>0.32002789408000043</v>
      </c>
    </row>
    <row r="647" spans="1:7" x14ac:dyDescent="0.35">
      <c r="A647" t="s">
        <v>43</v>
      </c>
      <c r="B647">
        <v>30</v>
      </c>
      <c r="C647">
        <v>59.133640287799999</v>
      </c>
      <c r="D647">
        <v>3</v>
      </c>
      <c r="E647" t="s">
        <v>256</v>
      </c>
      <c r="F647">
        <v>2.445776370099999</v>
      </c>
      <c r="G647">
        <v>0.48915527401999981</v>
      </c>
    </row>
    <row r="648" spans="1:7" x14ac:dyDescent="0.35">
      <c r="A648" t="s">
        <v>43</v>
      </c>
      <c r="B648">
        <v>35</v>
      </c>
      <c r="C648">
        <v>64.9254203733</v>
      </c>
      <c r="D648">
        <v>3</v>
      </c>
      <c r="E648" t="s">
        <v>256</v>
      </c>
      <c r="F648">
        <v>5.791780085500001</v>
      </c>
      <c r="G648">
        <v>1.1583560171000002</v>
      </c>
    </row>
    <row r="649" spans="1:7" x14ac:dyDescent="0.35">
      <c r="A649" t="s">
        <v>43</v>
      </c>
      <c r="B649">
        <v>40</v>
      </c>
      <c r="C649">
        <v>67.289621466699998</v>
      </c>
      <c r="D649">
        <v>4</v>
      </c>
      <c r="E649" t="s">
        <v>256</v>
      </c>
      <c r="F649">
        <v>2.3642010933999984</v>
      </c>
      <c r="G649">
        <v>0.4728402186799997</v>
      </c>
    </row>
    <row r="650" spans="1:7" x14ac:dyDescent="0.35">
      <c r="A650" t="s">
        <v>167</v>
      </c>
      <c r="B650">
        <v>0</v>
      </c>
      <c r="C650">
        <v>45</v>
      </c>
      <c r="D650">
        <v>0</v>
      </c>
      <c r="E650" t="s">
        <v>257</v>
      </c>
    </row>
    <row r="651" spans="1:7" x14ac:dyDescent="0.35">
      <c r="A651" t="s">
        <v>167</v>
      </c>
      <c r="B651">
        <v>5</v>
      </c>
      <c r="C651">
        <v>46.6573847087</v>
      </c>
      <c r="D651">
        <v>0</v>
      </c>
      <c r="E651" t="s">
        <v>257</v>
      </c>
      <c r="F651">
        <v>1.6573847087000004</v>
      </c>
      <c r="G651">
        <v>0.33147694174000009</v>
      </c>
    </row>
    <row r="652" spans="1:7" x14ac:dyDescent="0.35">
      <c r="A652" t="s">
        <v>167</v>
      </c>
      <c r="B652">
        <v>10</v>
      </c>
      <c r="C652">
        <v>47.520632055699998</v>
      </c>
      <c r="D652">
        <v>0</v>
      </c>
      <c r="E652" t="s">
        <v>257</v>
      </c>
      <c r="F652">
        <v>0.86324734699999794</v>
      </c>
      <c r="G652">
        <v>0.17264946939999959</v>
      </c>
    </row>
    <row r="653" spans="1:7" x14ac:dyDescent="0.35">
      <c r="A653" t="s">
        <v>249</v>
      </c>
      <c r="B653">
        <v>0</v>
      </c>
      <c r="C653">
        <v>45</v>
      </c>
      <c r="D653">
        <v>0</v>
      </c>
      <c r="E653" t="s">
        <v>265</v>
      </c>
    </row>
    <row r="654" spans="1:7" x14ac:dyDescent="0.35">
      <c r="A654" t="s">
        <v>249</v>
      </c>
      <c r="B654">
        <v>5</v>
      </c>
      <c r="C654">
        <v>42.261665299900002</v>
      </c>
      <c r="D654">
        <v>0</v>
      </c>
      <c r="E654" t="s">
        <v>265</v>
      </c>
      <c r="F654">
        <v>-2.7383347000999976</v>
      </c>
      <c r="G654">
        <v>-0.54766694001999949</v>
      </c>
    </row>
    <row r="655" spans="1:7" x14ac:dyDescent="0.35">
      <c r="A655" t="s">
        <v>249</v>
      </c>
      <c r="B655">
        <v>10</v>
      </c>
      <c r="C655">
        <v>42.992076583500001</v>
      </c>
      <c r="D655">
        <v>0</v>
      </c>
      <c r="E655" t="s">
        <v>265</v>
      </c>
      <c r="F655">
        <v>0.73041128359999874</v>
      </c>
      <c r="G655">
        <v>0.14608225671999975</v>
      </c>
    </row>
    <row r="656" spans="1:7" x14ac:dyDescent="0.35">
      <c r="A656" t="s">
        <v>249</v>
      </c>
      <c r="B656">
        <v>15</v>
      </c>
      <c r="C656">
        <v>43.5298757037</v>
      </c>
      <c r="D656">
        <v>0</v>
      </c>
      <c r="E656" t="s">
        <v>265</v>
      </c>
      <c r="F656">
        <v>0.53779912019999898</v>
      </c>
      <c r="G656">
        <v>0.10755982403999979</v>
      </c>
    </row>
    <row r="657" spans="1:7" x14ac:dyDescent="0.35">
      <c r="A657" t="s">
        <v>249</v>
      </c>
      <c r="B657">
        <v>20</v>
      </c>
      <c r="C657">
        <v>43.967895162399998</v>
      </c>
      <c r="D657">
        <v>0</v>
      </c>
      <c r="E657" t="s">
        <v>265</v>
      </c>
      <c r="F657">
        <v>0.4380194586999977</v>
      </c>
      <c r="G657">
        <v>8.7603891739999537E-2</v>
      </c>
    </row>
    <row r="658" spans="1:7" x14ac:dyDescent="0.35">
      <c r="A658" t="s">
        <v>249</v>
      </c>
      <c r="B658">
        <v>25</v>
      </c>
      <c r="C658">
        <v>44.596218542700001</v>
      </c>
      <c r="D658">
        <v>0</v>
      </c>
      <c r="E658" t="s">
        <v>265</v>
      </c>
      <c r="F658">
        <v>0.62832338030000301</v>
      </c>
      <c r="G658">
        <v>0.12566467606000059</v>
      </c>
    </row>
    <row r="659" spans="1:7" x14ac:dyDescent="0.35">
      <c r="A659" t="s">
        <v>249</v>
      </c>
      <c r="B659">
        <v>30</v>
      </c>
      <c r="C659">
        <v>45.2613838113</v>
      </c>
      <c r="D659">
        <v>0</v>
      </c>
      <c r="E659" t="s">
        <v>265</v>
      </c>
      <c r="F659">
        <v>0.66516526859999914</v>
      </c>
      <c r="G659">
        <v>0.13303305371999982</v>
      </c>
    </row>
    <row r="660" spans="1:7" x14ac:dyDescent="0.35">
      <c r="A660" t="s">
        <v>249</v>
      </c>
      <c r="B660">
        <v>35</v>
      </c>
      <c r="C660">
        <v>45.9419490139</v>
      </c>
      <c r="D660">
        <v>0</v>
      </c>
      <c r="E660" t="s">
        <v>265</v>
      </c>
      <c r="F660">
        <v>0.68056520260000042</v>
      </c>
      <c r="G660">
        <v>0.13611304052000009</v>
      </c>
    </row>
    <row r="661" spans="1:7" x14ac:dyDescent="0.35">
      <c r="A661" t="s">
        <v>249</v>
      </c>
      <c r="B661">
        <v>40</v>
      </c>
      <c r="C661">
        <v>46.821069715599997</v>
      </c>
      <c r="D661">
        <v>1</v>
      </c>
      <c r="E661" t="s">
        <v>265</v>
      </c>
      <c r="F661">
        <v>0.87912070169999623</v>
      </c>
      <c r="G661">
        <v>0.17582414033999924</v>
      </c>
    </row>
    <row r="662" spans="1:7" x14ac:dyDescent="0.35">
      <c r="A662" t="s">
        <v>249</v>
      </c>
      <c r="B662">
        <v>45</v>
      </c>
      <c r="C662">
        <v>47.685963033100002</v>
      </c>
      <c r="D662">
        <v>1</v>
      </c>
      <c r="E662" t="s">
        <v>265</v>
      </c>
      <c r="F662">
        <v>0.86489331750000531</v>
      </c>
      <c r="G662">
        <v>0.17297866350000107</v>
      </c>
    </row>
    <row r="663" spans="1:7" x14ac:dyDescent="0.35">
      <c r="A663" t="s">
        <v>206</v>
      </c>
      <c r="B663">
        <v>0</v>
      </c>
      <c r="C663">
        <v>45</v>
      </c>
      <c r="D663">
        <v>0</v>
      </c>
      <c r="E663" t="s">
        <v>263</v>
      </c>
    </row>
    <row r="664" spans="1:7" x14ac:dyDescent="0.35">
      <c r="A664" t="s">
        <v>206</v>
      </c>
      <c r="B664">
        <v>5</v>
      </c>
      <c r="C664">
        <v>47.235937153099997</v>
      </c>
      <c r="D664">
        <v>0</v>
      </c>
      <c r="E664" t="s">
        <v>263</v>
      </c>
      <c r="F664">
        <v>2.2359371530999965</v>
      </c>
      <c r="G664">
        <v>0.44718743061999933</v>
      </c>
    </row>
    <row r="665" spans="1:7" x14ac:dyDescent="0.35">
      <c r="A665" t="s">
        <v>206</v>
      </c>
      <c r="B665">
        <v>10</v>
      </c>
      <c r="C665">
        <v>48.685756047200002</v>
      </c>
      <c r="D665">
        <v>1</v>
      </c>
      <c r="E665" t="s">
        <v>263</v>
      </c>
      <c r="F665">
        <v>1.4498188941000052</v>
      </c>
      <c r="G665">
        <v>0.28996377882000102</v>
      </c>
    </row>
    <row r="666" spans="1:7" x14ac:dyDescent="0.35">
      <c r="A666" t="s">
        <v>206</v>
      </c>
      <c r="B666">
        <v>15</v>
      </c>
      <c r="C666">
        <v>49.536897745700003</v>
      </c>
      <c r="D666">
        <v>1</v>
      </c>
      <c r="E666" t="s">
        <v>263</v>
      </c>
      <c r="F666">
        <v>0.8511416985000011</v>
      </c>
      <c r="G666">
        <v>0.17022833970000023</v>
      </c>
    </row>
    <row r="667" spans="1:7" x14ac:dyDescent="0.35">
      <c r="A667" t="s">
        <v>206</v>
      </c>
      <c r="B667">
        <v>20</v>
      </c>
      <c r="C667">
        <v>51.877061892500002</v>
      </c>
      <c r="D667">
        <v>1</v>
      </c>
      <c r="E667" t="s">
        <v>263</v>
      </c>
      <c r="F667">
        <v>2.3401641467999994</v>
      </c>
      <c r="G667">
        <v>0.4680328293599999</v>
      </c>
    </row>
    <row r="668" spans="1:7" x14ac:dyDescent="0.35">
      <c r="A668" t="s">
        <v>206</v>
      </c>
      <c r="B668">
        <v>25</v>
      </c>
      <c r="C668">
        <v>52.928823231199999</v>
      </c>
      <c r="D668">
        <v>1</v>
      </c>
      <c r="E668" t="s">
        <v>263</v>
      </c>
      <c r="F668">
        <v>1.0517613386999969</v>
      </c>
      <c r="G668">
        <v>0.21035226773999938</v>
      </c>
    </row>
    <row r="669" spans="1:7" x14ac:dyDescent="0.35">
      <c r="A669" t="s">
        <v>206</v>
      </c>
      <c r="B669">
        <v>30</v>
      </c>
      <c r="C669">
        <v>53.597038196299998</v>
      </c>
      <c r="D669">
        <v>2</v>
      </c>
      <c r="E669" t="s">
        <v>263</v>
      </c>
      <c r="F669">
        <v>0.66821496509999889</v>
      </c>
      <c r="G669">
        <v>0.13364299301999977</v>
      </c>
    </row>
    <row r="670" spans="1:7" x14ac:dyDescent="0.35">
      <c r="A670" t="s">
        <v>206</v>
      </c>
      <c r="B670">
        <v>35</v>
      </c>
      <c r="C670">
        <v>55.679996556799999</v>
      </c>
      <c r="D670">
        <v>2</v>
      </c>
      <c r="E670" t="s">
        <v>263</v>
      </c>
      <c r="F670">
        <v>2.082958360500001</v>
      </c>
      <c r="G670">
        <v>0.4165916721000002</v>
      </c>
    </row>
    <row r="671" spans="1:7" x14ac:dyDescent="0.35">
      <c r="A671" t="s">
        <v>206</v>
      </c>
      <c r="B671">
        <v>40</v>
      </c>
      <c r="C671">
        <v>56.842435142500001</v>
      </c>
      <c r="D671">
        <v>3</v>
      </c>
      <c r="E671" t="s">
        <v>263</v>
      </c>
      <c r="F671">
        <v>1.1624385857000021</v>
      </c>
      <c r="G671">
        <v>0.23248771714000044</v>
      </c>
    </row>
    <row r="672" spans="1:7" x14ac:dyDescent="0.35">
      <c r="A672" t="s">
        <v>206</v>
      </c>
      <c r="B672">
        <v>45</v>
      </c>
      <c r="C672">
        <v>58.633404140099998</v>
      </c>
      <c r="D672">
        <v>3</v>
      </c>
      <c r="E672" t="s">
        <v>263</v>
      </c>
      <c r="F672">
        <v>1.7909689975999967</v>
      </c>
      <c r="G672">
        <v>0.35819379951999936</v>
      </c>
    </row>
    <row r="673" spans="1:7" x14ac:dyDescent="0.35">
      <c r="A673" t="s">
        <v>149</v>
      </c>
      <c r="B673">
        <v>0</v>
      </c>
      <c r="C673">
        <v>45</v>
      </c>
      <c r="D673">
        <v>0</v>
      </c>
      <c r="E673" t="s">
        <v>257</v>
      </c>
    </row>
    <row r="674" spans="1:7" x14ac:dyDescent="0.35">
      <c r="A674" t="s">
        <v>149</v>
      </c>
      <c r="B674">
        <v>5</v>
      </c>
      <c r="C674">
        <v>46.764668239899997</v>
      </c>
      <c r="D674">
        <v>1</v>
      </c>
      <c r="E674" t="s">
        <v>257</v>
      </c>
      <c r="F674">
        <v>1.7646682398999971</v>
      </c>
      <c r="G674">
        <v>0.35293364797999943</v>
      </c>
    </row>
    <row r="675" spans="1:7" x14ac:dyDescent="0.35">
      <c r="A675" t="s">
        <v>149</v>
      </c>
      <c r="B675">
        <v>10</v>
      </c>
      <c r="C675">
        <v>48.281633400499999</v>
      </c>
      <c r="D675">
        <v>1</v>
      </c>
      <c r="E675" t="s">
        <v>257</v>
      </c>
      <c r="F675">
        <v>1.5169651606000016</v>
      </c>
      <c r="G675">
        <v>0.30339303212000035</v>
      </c>
    </row>
    <row r="676" spans="1:7" x14ac:dyDescent="0.35">
      <c r="A676" t="s">
        <v>149</v>
      </c>
      <c r="B676">
        <v>15</v>
      </c>
      <c r="C676">
        <v>48.857600703999999</v>
      </c>
      <c r="D676">
        <v>1</v>
      </c>
      <c r="E676" t="s">
        <v>257</v>
      </c>
      <c r="F676">
        <v>0.57596730350000058</v>
      </c>
      <c r="G676">
        <v>0.11519346070000011</v>
      </c>
    </row>
    <row r="677" spans="1:7" x14ac:dyDescent="0.35">
      <c r="A677" t="s">
        <v>149</v>
      </c>
      <c r="B677">
        <v>20</v>
      </c>
      <c r="C677">
        <v>50.873690269699999</v>
      </c>
      <c r="D677">
        <v>1</v>
      </c>
      <c r="E677" t="s">
        <v>257</v>
      </c>
      <c r="F677">
        <v>2.0160895656999998</v>
      </c>
      <c r="G677">
        <v>0.40321791313999994</v>
      </c>
    </row>
    <row r="678" spans="1:7" x14ac:dyDescent="0.35">
      <c r="A678" t="s">
        <v>149</v>
      </c>
      <c r="B678">
        <v>25</v>
      </c>
      <c r="C678">
        <v>53.303184554799998</v>
      </c>
      <c r="D678">
        <v>2</v>
      </c>
      <c r="E678" t="s">
        <v>257</v>
      </c>
      <c r="F678">
        <v>2.4294942850999988</v>
      </c>
      <c r="G678">
        <v>0.48589885701999974</v>
      </c>
    </row>
    <row r="679" spans="1:7" x14ac:dyDescent="0.35">
      <c r="A679" t="s">
        <v>241</v>
      </c>
      <c r="B679">
        <v>0</v>
      </c>
      <c r="C679">
        <v>45</v>
      </c>
      <c r="D679">
        <v>0</v>
      </c>
      <c r="E679" t="s">
        <v>265</v>
      </c>
    </row>
    <row r="680" spans="1:7" x14ac:dyDescent="0.35">
      <c r="A680" t="s">
        <v>241</v>
      </c>
      <c r="B680">
        <v>5</v>
      </c>
      <c r="C680">
        <v>45.595685269900002</v>
      </c>
      <c r="D680">
        <v>0</v>
      </c>
      <c r="E680" t="s">
        <v>265</v>
      </c>
      <c r="F680">
        <v>0.59568526990000237</v>
      </c>
      <c r="G680">
        <v>0.11913705398000048</v>
      </c>
    </row>
    <row r="681" spans="1:7" x14ac:dyDescent="0.35">
      <c r="A681" t="s">
        <v>241</v>
      </c>
      <c r="B681">
        <v>10</v>
      </c>
      <c r="C681">
        <v>43.421014140899999</v>
      </c>
      <c r="D681">
        <v>0</v>
      </c>
      <c r="E681" t="s">
        <v>265</v>
      </c>
      <c r="F681">
        <v>-2.1746711290000036</v>
      </c>
      <c r="G681">
        <v>-0.43493422580000074</v>
      </c>
    </row>
    <row r="682" spans="1:7" x14ac:dyDescent="0.35">
      <c r="A682" t="s">
        <v>241</v>
      </c>
      <c r="B682">
        <v>15</v>
      </c>
      <c r="C682">
        <v>37.978777817999998</v>
      </c>
      <c r="D682">
        <v>0</v>
      </c>
      <c r="E682" t="s">
        <v>265</v>
      </c>
      <c r="F682">
        <v>-5.4422363229000013</v>
      </c>
      <c r="G682">
        <v>-1.0884472645800003</v>
      </c>
    </row>
    <row r="683" spans="1:7" x14ac:dyDescent="0.35">
      <c r="A683" t="s">
        <v>241</v>
      </c>
      <c r="B683">
        <v>20</v>
      </c>
      <c r="C683">
        <v>38.531136344899998</v>
      </c>
      <c r="D683">
        <v>0</v>
      </c>
      <c r="E683" t="s">
        <v>265</v>
      </c>
      <c r="F683">
        <v>0.55235852690000087</v>
      </c>
      <c r="G683">
        <v>0.11047170538000017</v>
      </c>
    </row>
    <row r="684" spans="1:7" x14ac:dyDescent="0.35">
      <c r="A684" t="s">
        <v>241</v>
      </c>
      <c r="B684">
        <v>25</v>
      </c>
      <c r="C684">
        <v>34.973437608499999</v>
      </c>
      <c r="D684">
        <v>0</v>
      </c>
      <c r="E684" t="s">
        <v>265</v>
      </c>
      <c r="F684">
        <v>-3.557698736399999</v>
      </c>
      <c r="G684">
        <v>-0.7115397472799998</v>
      </c>
    </row>
    <row r="685" spans="1:7" x14ac:dyDescent="0.35">
      <c r="A685" t="s">
        <v>241</v>
      </c>
      <c r="B685">
        <v>30</v>
      </c>
      <c r="C685">
        <v>35.5787798701</v>
      </c>
      <c r="D685">
        <v>1</v>
      </c>
      <c r="E685" t="s">
        <v>265</v>
      </c>
      <c r="F685">
        <v>0.6053422616000006</v>
      </c>
      <c r="G685">
        <v>0.12106845232000012</v>
      </c>
    </row>
    <row r="686" spans="1:7" x14ac:dyDescent="0.35">
      <c r="A686" t="s">
        <v>241</v>
      </c>
      <c r="B686">
        <v>35</v>
      </c>
      <c r="C686">
        <v>36.175952688800002</v>
      </c>
      <c r="D686">
        <v>1</v>
      </c>
      <c r="E686" t="s">
        <v>265</v>
      </c>
      <c r="F686">
        <v>0.59717281870000249</v>
      </c>
      <c r="G686">
        <v>0.1194345637400005</v>
      </c>
    </row>
    <row r="687" spans="1:7" x14ac:dyDescent="0.35">
      <c r="A687" t="s">
        <v>241</v>
      </c>
      <c r="B687">
        <v>40</v>
      </c>
      <c r="C687">
        <v>36.843897986199998</v>
      </c>
      <c r="D687">
        <v>2</v>
      </c>
      <c r="E687" t="s">
        <v>265</v>
      </c>
      <c r="F687">
        <v>0.66794529739999575</v>
      </c>
      <c r="G687">
        <v>0.13358905947999916</v>
      </c>
    </row>
    <row r="688" spans="1:7" x14ac:dyDescent="0.35">
      <c r="A688" t="s">
        <v>241</v>
      </c>
      <c r="B688">
        <v>45</v>
      </c>
      <c r="C688">
        <v>37.311845774399998</v>
      </c>
      <c r="D688">
        <v>2</v>
      </c>
      <c r="E688" t="s">
        <v>265</v>
      </c>
      <c r="F688">
        <v>0.46794778820000005</v>
      </c>
      <c r="G688">
        <v>9.3589557640000015E-2</v>
      </c>
    </row>
    <row r="689" spans="1:7" x14ac:dyDescent="0.35">
      <c r="A689" t="s">
        <v>98</v>
      </c>
      <c r="B689">
        <v>0</v>
      </c>
      <c r="C689">
        <v>45</v>
      </c>
      <c r="D689">
        <v>0</v>
      </c>
      <c r="E689" t="s">
        <v>259</v>
      </c>
    </row>
    <row r="690" spans="1:7" x14ac:dyDescent="0.35">
      <c r="A690" t="s">
        <v>98</v>
      </c>
      <c r="B690">
        <v>5</v>
      </c>
      <c r="C690">
        <v>46.493023919400002</v>
      </c>
      <c r="D690">
        <v>0</v>
      </c>
      <c r="E690" t="s">
        <v>259</v>
      </c>
      <c r="F690">
        <v>1.4930239194000023</v>
      </c>
      <c r="G690">
        <v>0.29860478388000045</v>
      </c>
    </row>
    <row r="691" spans="1:7" x14ac:dyDescent="0.35">
      <c r="A691" t="s">
        <v>98</v>
      </c>
      <c r="B691">
        <v>10</v>
      </c>
      <c r="C691">
        <v>50.4212498188</v>
      </c>
      <c r="D691">
        <v>0</v>
      </c>
      <c r="E691" t="s">
        <v>259</v>
      </c>
      <c r="F691">
        <v>3.9282258993999974</v>
      </c>
      <c r="G691">
        <v>0.78564517987999949</v>
      </c>
    </row>
    <row r="692" spans="1:7" x14ac:dyDescent="0.35">
      <c r="A692" t="s">
        <v>98</v>
      </c>
      <c r="B692">
        <v>15</v>
      </c>
      <c r="C692">
        <v>51.419642391300002</v>
      </c>
      <c r="D692">
        <v>0</v>
      </c>
      <c r="E692" t="s">
        <v>259</v>
      </c>
      <c r="F692">
        <v>0.99839257250000202</v>
      </c>
      <c r="G692">
        <v>0.1996785145000004</v>
      </c>
    </row>
    <row r="693" spans="1:7" x14ac:dyDescent="0.35">
      <c r="A693" t="s">
        <v>98</v>
      </c>
      <c r="B693">
        <v>20</v>
      </c>
      <c r="C693">
        <v>55.974405024399999</v>
      </c>
      <c r="D693">
        <v>0</v>
      </c>
      <c r="E693" t="s">
        <v>259</v>
      </c>
      <c r="F693">
        <v>4.5547626330999975</v>
      </c>
      <c r="G693">
        <v>0.91095252661999948</v>
      </c>
    </row>
    <row r="694" spans="1:7" x14ac:dyDescent="0.35">
      <c r="A694" t="s">
        <v>98</v>
      </c>
      <c r="B694">
        <v>25</v>
      </c>
      <c r="C694">
        <v>56.575194998199997</v>
      </c>
      <c r="D694">
        <v>0</v>
      </c>
      <c r="E694" t="s">
        <v>259</v>
      </c>
      <c r="F694">
        <v>0.60078997379999777</v>
      </c>
      <c r="G694">
        <v>0.12015799475999955</v>
      </c>
    </row>
    <row r="695" spans="1:7" x14ac:dyDescent="0.35">
      <c r="A695" t="s">
        <v>98</v>
      </c>
      <c r="B695">
        <v>30</v>
      </c>
      <c r="C695">
        <v>60.591857547099998</v>
      </c>
      <c r="D695">
        <v>0</v>
      </c>
      <c r="E695" t="s">
        <v>259</v>
      </c>
      <c r="F695">
        <v>4.0166625489000012</v>
      </c>
      <c r="G695">
        <v>0.80333250978000026</v>
      </c>
    </row>
    <row r="696" spans="1:7" x14ac:dyDescent="0.35">
      <c r="A696" t="s">
        <v>98</v>
      </c>
      <c r="B696">
        <v>35</v>
      </c>
      <c r="C696">
        <v>62.127335609100001</v>
      </c>
      <c r="D696">
        <v>0</v>
      </c>
      <c r="E696" t="s">
        <v>259</v>
      </c>
      <c r="F696">
        <v>1.5354780620000028</v>
      </c>
      <c r="G696">
        <v>0.30709561240000055</v>
      </c>
    </row>
    <row r="697" spans="1:7" x14ac:dyDescent="0.35">
      <c r="A697" t="s">
        <v>98</v>
      </c>
      <c r="B697">
        <v>40</v>
      </c>
      <c r="C697">
        <v>64.303454510199998</v>
      </c>
      <c r="D697">
        <v>0</v>
      </c>
      <c r="E697" t="s">
        <v>259</v>
      </c>
      <c r="F697">
        <v>2.1761189010999971</v>
      </c>
      <c r="G697">
        <v>0.43522378021999941</v>
      </c>
    </row>
    <row r="698" spans="1:7" x14ac:dyDescent="0.35">
      <c r="A698" t="s">
        <v>98</v>
      </c>
      <c r="B698">
        <v>45</v>
      </c>
      <c r="C698">
        <v>65.3418108738</v>
      </c>
      <c r="D698">
        <v>0</v>
      </c>
      <c r="E698" t="s">
        <v>259</v>
      </c>
      <c r="F698">
        <v>1.0383563636000019</v>
      </c>
      <c r="G698">
        <v>0.20767127272000038</v>
      </c>
    </row>
    <row r="699" spans="1:7" x14ac:dyDescent="0.35">
      <c r="A699" t="s">
        <v>238</v>
      </c>
      <c r="B699">
        <v>0</v>
      </c>
      <c r="C699">
        <v>45</v>
      </c>
      <c r="D699">
        <v>0</v>
      </c>
      <c r="E699" t="s">
        <v>265</v>
      </c>
    </row>
    <row r="700" spans="1:7" x14ac:dyDescent="0.35">
      <c r="A700" t="s">
        <v>238</v>
      </c>
      <c r="B700">
        <v>5</v>
      </c>
      <c r="C700">
        <v>45.8389978688</v>
      </c>
      <c r="D700">
        <v>0</v>
      </c>
      <c r="E700" t="s">
        <v>265</v>
      </c>
      <c r="F700">
        <v>0.83899786879999994</v>
      </c>
      <c r="G700">
        <v>0.16779957375999999</v>
      </c>
    </row>
    <row r="701" spans="1:7" x14ac:dyDescent="0.35">
      <c r="A701" t="s">
        <v>238</v>
      </c>
      <c r="B701">
        <v>10</v>
      </c>
      <c r="C701">
        <v>46.425365507800002</v>
      </c>
      <c r="D701">
        <v>0</v>
      </c>
      <c r="E701" t="s">
        <v>265</v>
      </c>
      <c r="F701">
        <v>0.58636763900000233</v>
      </c>
      <c r="G701">
        <v>0.11727352780000047</v>
      </c>
    </row>
    <row r="702" spans="1:7" x14ac:dyDescent="0.35">
      <c r="A702" t="s">
        <v>238</v>
      </c>
      <c r="B702">
        <v>15</v>
      </c>
      <c r="C702">
        <v>47.322984279800004</v>
      </c>
      <c r="D702">
        <v>0</v>
      </c>
      <c r="E702" t="s">
        <v>265</v>
      </c>
      <c r="F702">
        <v>0.89761877200000129</v>
      </c>
      <c r="G702">
        <v>0.17952375440000026</v>
      </c>
    </row>
    <row r="703" spans="1:7" x14ac:dyDescent="0.35">
      <c r="A703" t="s">
        <v>238</v>
      </c>
      <c r="B703">
        <v>20</v>
      </c>
      <c r="C703">
        <v>48.158209385600003</v>
      </c>
      <c r="D703">
        <v>1</v>
      </c>
      <c r="E703" t="s">
        <v>265</v>
      </c>
      <c r="F703">
        <v>0.83522510579999931</v>
      </c>
      <c r="G703">
        <v>0.16704502115999986</v>
      </c>
    </row>
    <row r="704" spans="1:7" x14ac:dyDescent="0.35">
      <c r="A704" t="s">
        <v>238</v>
      </c>
      <c r="B704">
        <v>25</v>
      </c>
      <c r="C704">
        <v>42.4171658876</v>
      </c>
      <c r="D704">
        <v>1</v>
      </c>
      <c r="E704" t="s">
        <v>265</v>
      </c>
      <c r="F704">
        <v>-5.7410434980000034</v>
      </c>
      <c r="G704">
        <v>-1.1482086996000007</v>
      </c>
    </row>
    <row r="705" spans="1:7" x14ac:dyDescent="0.35">
      <c r="A705" t="s">
        <v>238</v>
      </c>
      <c r="B705">
        <v>30</v>
      </c>
      <c r="C705">
        <v>43.013681137100001</v>
      </c>
      <c r="D705">
        <v>1</v>
      </c>
      <c r="E705" t="s">
        <v>265</v>
      </c>
      <c r="F705">
        <v>0.59651524950000123</v>
      </c>
      <c r="G705">
        <v>0.11930304990000025</v>
      </c>
    </row>
    <row r="706" spans="1:7" x14ac:dyDescent="0.35">
      <c r="A706" t="s">
        <v>238</v>
      </c>
      <c r="B706">
        <v>35</v>
      </c>
      <c r="C706">
        <v>43.765705373300001</v>
      </c>
      <c r="D706">
        <v>1</v>
      </c>
      <c r="E706" t="s">
        <v>265</v>
      </c>
      <c r="F706">
        <v>0.75202423620000047</v>
      </c>
      <c r="G706">
        <v>0.15040484724000008</v>
      </c>
    </row>
    <row r="707" spans="1:7" x14ac:dyDescent="0.35">
      <c r="A707" t="s">
        <v>238</v>
      </c>
      <c r="B707">
        <v>40</v>
      </c>
      <c r="C707">
        <v>44.585089599600003</v>
      </c>
      <c r="D707">
        <v>1</v>
      </c>
      <c r="E707" t="s">
        <v>265</v>
      </c>
      <c r="F707">
        <v>0.81938422630000218</v>
      </c>
      <c r="G707">
        <v>0.16387684526000043</v>
      </c>
    </row>
    <row r="708" spans="1:7" x14ac:dyDescent="0.35">
      <c r="A708" t="s">
        <v>238</v>
      </c>
      <c r="B708">
        <v>45</v>
      </c>
      <c r="C708">
        <v>38.125164397600003</v>
      </c>
      <c r="D708">
        <v>1</v>
      </c>
      <c r="E708" t="s">
        <v>265</v>
      </c>
      <c r="F708">
        <v>-6.4599252020000009</v>
      </c>
      <c r="G708">
        <v>-1.2919850404000002</v>
      </c>
    </row>
    <row r="709" spans="1:7" x14ac:dyDescent="0.35">
      <c r="A709" t="s">
        <v>145</v>
      </c>
      <c r="B709">
        <v>0</v>
      </c>
      <c r="C709">
        <v>45</v>
      </c>
      <c r="D709">
        <v>0</v>
      </c>
      <c r="E709" t="s">
        <v>257</v>
      </c>
    </row>
    <row r="710" spans="1:7" x14ac:dyDescent="0.35">
      <c r="A710" t="s">
        <v>145</v>
      </c>
      <c r="B710">
        <v>5</v>
      </c>
      <c r="C710">
        <v>46.588819783600002</v>
      </c>
      <c r="D710">
        <v>0</v>
      </c>
      <c r="E710" t="s">
        <v>257</v>
      </c>
      <c r="F710">
        <v>1.5888197836000018</v>
      </c>
      <c r="G710">
        <v>0.31776395672000035</v>
      </c>
    </row>
    <row r="711" spans="1:7" x14ac:dyDescent="0.35">
      <c r="A711" t="s">
        <v>145</v>
      </c>
      <c r="B711">
        <v>10</v>
      </c>
      <c r="C711">
        <v>48.018787924400002</v>
      </c>
      <c r="D711">
        <v>1</v>
      </c>
      <c r="E711" t="s">
        <v>257</v>
      </c>
      <c r="F711">
        <v>1.4299681407999998</v>
      </c>
      <c r="G711">
        <v>0.28599362815999996</v>
      </c>
    </row>
    <row r="712" spans="1:7" x14ac:dyDescent="0.35">
      <c r="A712" t="s">
        <v>145</v>
      </c>
      <c r="B712">
        <v>15</v>
      </c>
      <c r="C712">
        <v>51.161138150299998</v>
      </c>
      <c r="D712">
        <v>1</v>
      </c>
      <c r="E712" t="s">
        <v>257</v>
      </c>
      <c r="F712">
        <v>3.142350225899996</v>
      </c>
      <c r="G712">
        <v>0.62847004517999916</v>
      </c>
    </row>
    <row r="713" spans="1:7" x14ac:dyDescent="0.35">
      <c r="A713" t="s">
        <v>145</v>
      </c>
      <c r="B713">
        <v>20</v>
      </c>
      <c r="C713">
        <v>52.942901685700001</v>
      </c>
      <c r="D713">
        <v>1</v>
      </c>
      <c r="E713" t="s">
        <v>257</v>
      </c>
      <c r="F713">
        <v>1.7817635354000032</v>
      </c>
      <c r="G713">
        <v>0.35635270708000066</v>
      </c>
    </row>
    <row r="714" spans="1:7" x14ac:dyDescent="0.35">
      <c r="A714" t="s">
        <v>229</v>
      </c>
      <c r="B714">
        <v>0</v>
      </c>
      <c r="C714">
        <v>45</v>
      </c>
      <c r="D714">
        <v>0</v>
      </c>
      <c r="E714" t="s">
        <v>265</v>
      </c>
    </row>
    <row r="715" spans="1:7" x14ac:dyDescent="0.35">
      <c r="A715" t="s">
        <v>229</v>
      </c>
      <c r="B715">
        <v>5</v>
      </c>
      <c r="C715">
        <v>45.641437876300003</v>
      </c>
      <c r="D715">
        <v>0</v>
      </c>
      <c r="E715" t="s">
        <v>265</v>
      </c>
      <c r="F715">
        <v>0.64143787630000304</v>
      </c>
      <c r="G715">
        <v>0.12828757526000062</v>
      </c>
    </row>
    <row r="716" spans="1:7" x14ac:dyDescent="0.35">
      <c r="A716" t="s">
        <v>229</v>
      </c>
      <c r="B716">
        <v>10</v>
      </c>
      <c r="C716">
        <v>46.408361296400003</v>
      </c>
      <c r="D716">
        <v>0</v>
      </c>
      <c r="E716" t="s">
        <v>265</v>
      </c>
      <c r="F716">
        <v>0.76692342009999948</v>
      </c>
      <c r="G716">
        <v>0.15338468401999988</v>
      </c>
    </row>
    <row r="717" spans="1:7" x14ac:dyDescent="0.35">
      <c r="A717" t="s">
        <v>229</v>
      </c>
      <c r="B717">
        <v>15</v>
      </c>
      <c r="C717">
        <v>43.312654149300002</v>
      </c>
      <c r="D717">
        <v>0</v>
      </c>
      <c r="E717" t="s">
        <v>265</v>
      </c>
      <c r="F717">
        <v>-3.0957071471000006</v>
      </c>
      <c r="G717">
        <v>-0.61914142942000017</v>
      </c>
    </row>
    <row r="718" spans="1:7" x14ac:dyDescent="0.35">
      <c r="A718" t="s">
        <v>229</v>
      </c>
      <c r="B718">
        <v>20</v>
      </c>
      <c r="C718">
        <v>44.020370085499998</v>
      </c>
      <c r="D718">
        <v>0</v>
      </c>
      <c r="E718" t="s">
        <v>265</v>
      </c>
      <c r="F718">
        <v>0.70771593619999607</v>
      </c>
      <c r="G718">
        <v>0.1415431872399992</v>
      </c>
    </row>
    <row r="719" spans="1:7" x14ac:dyDescent="0.35">
      <c r="A719" t="s">
        <v>229</v>
      </c>
      <c r="B719">
        <v>25</v>
      </c>
      <c r="C719">
        <v>44.555225951899999</v>
      </c>
      <c r="D719">
        <v>0</v>
      </c>
      <c r="E719" t="s">
        <v>265</v>
      </c>
      <c r="F719">
        <v>0.53485586640000093</v>
      </c>
      <c r="G719">
        <v>0.10697117328000019</v>
      </c>
    </row>
    <row r="720" spans="1:7" x14ac:dyDescent="0.35">
      <c r="A720" t="s">
        <v>229</v>
      </c>
      <c r="B720">
        <v>30</v>
      </c>
      <c r="C720">
        <v>38.044082019000001</v>
      </c>
      <c r="D720">
        <v>1</v>
      </c>
      <c r="E720" t="s">
        <v>265</v>
      </c>
      <c r="F720">
        <v>-6.5111439328999978</v>
      </c>
      <c r="G720">
        <v>-1.3022287865799995</v>
      </c>
    </row>
    <row r="721" spans="1:7" x14ac:dyDescent="0.35">
      <c r="A721" t="s">
        <v>229</v>
      </c>
      <c r="B721">
        <v>35</v>
      </c>
      <c r="C721">
        <v>38.753265478800003</v>
      </c>
      <c r="D721">
        <v>1</v>
      </c>
      <c r="E721" t="s">
        <v>265</v>
      </c>
      <c r="F721">
        <v>0.70918345980000197</v>
      </c>
      <c r="G721">
        <v>0.1418366919600004</v>
      </c>
    </row>
    <row r="722" spans="1:7" x14ac:dyDescent="0.35">
      <c r="A722" t="s">
        <v>183</v>
      </c>
      <c r="B722">
        <v>0</v>
      </c>
      <c r="C722">
        <v>45</v>
      </c>
      <c r="D722">
        <v>0</v>
      </c>
      <c r="E722" t="s">
        <v>258</v>
      </c>
    </row>
    <row r="723" spans="1:7" x14ac:dyDescent="0.35">
      <c r="A723" t="s">
        <v>183</v>
      </c>
      <c r="B723">
        <v>5</v>
      </c>
      <c r="C723">
        <v>46.799255907300001</v>
      </c>
      <c r="D723">
        <v>1</v>
      </c>
      <c r="E723" t="s">
        <v>258</v>
      </c>
      <c r="F723">
        <v>1.799255907300001</v>
      </c>
      <c r="G723">
        <v>0.35985118146000017</v>
      </c>
    </row>
    <row r="724" spans="1:7" x14ac:dyDescent="0.35">
      <c r="A724" t="s">
        <v>183</v>
      </c>
      <c r="B724">
        <v>10</v>
      </c>
      <c r="C724">
        <v>48.529977621100002</v>
      </c>
      <c r="D724">
        <v>2</v>
      </c>
      <c r="E724" t="s">
        <v>258</v>
      </c>
      <c r="F724">
        <v>1.7307217138000013</v>
      </c>
      <c r="G724">
        <v>0.34614434276000028</v>
      </c>
    </row>
    <row r="725" spans="1:7" x14ac:dyDescent="0.35">
      <c r="A725" t="s">
        <v>183</v>
      </c>
      <c r="B725">
        <v>15</v>
      </c>
      <c r="C725">
        <v>50.7012795885</v>
      </c>
      <c r="D725">
        <v>2</v>
      </c>
      <c r="E725" t="s">
        <v>258</v>
      </c>
      <c r="F725">
        <v>2.171301967399998</v>
      </c>
      <c r="G725">
        <v>0.43426039347999962</v>
      </c>
    </row>
    <row r="726" spans="1:7" x14ac:dyDescent="0.35">
      <c r="A726" t="s">
        <v>183</v>
      </c>
      <c r="B726">
        <v>20</v>
      </c>
      <c r="C726">
        <v>54.005342089000003</v>
      </c>
      <c r="D726">
        <v>3</v>
      </c>
      <c r="E726" t="s">
        <v>258</v>
      </c>
      <c r="F726">
        <v>3.3040625005000024</v>
      </c>
      <c r="G726">
        <v>0.66081250010000048</v>
      </c>
    </row>
    <row r="727" spans="1:7" x14ac:dyDescent="0.35">
      <c r="A727" t="s">
        <v>183</v>
      </c>
      <c r="B727">
        <v>25</v>
      </c>
      <c r="C727">
        <v>55.767148169999999</v>
      </c>
      <c r="D727">
        <v>3</v>
      </c>
      <c r="E727" t="s">
        <v>258</v>
      </c>
      <c r="F727">
        <v>1.761806080999996</v>
      </c>
      <c r="G727">
        <v>0.35236121619999922</v>
      </c>
    </row>
    <row r="728" spans="1:7" x14ac:dyDescent="0.35">
      <c r="A728" t="s">
        <v>183</v>
      </c>
      <c r="B728">
        <v>30</v>
      </c>
      <c r="C728">
        <v>56.803061206999999</v>
      </c>
      <c r="D728">
        <v>3</v>
      </c>
      <c r="E728" t="s">
        <v>258</v>
      </c>
      <c r="F728">
        <v>1.0359130370000003</v>
      </c>
      <c r="G728">
        <v>0.20718260740000005</v>
      </c>
    </row>
    <row r="729" spans="1:7" x14ac:dyDescent="0.35">
      <c r="A729" t="s">
        <v>183</v>
      </c>
      <c r="B729">
        <v>35</v>
      </c>
      <c r="C729">
        <v>58.714482958200001</v>
      </c>
      <c r="D729">
        <v>3</v>
      </c>
      <c r="E729" t="s">
        <v>258</v>
      </c>
      <c r="F729">
        <v>1.9114217512000025</v>
      </c>
      <c r="G729">
        <v>0.38228435024000051</v>
      </c>
    </row>
    <row r="730" spans="1:7" x14ac:dyDescent="0.35">
      <c r="A730" t="s">
        <v>183</v>
      </c>
      <c r="B730">
        <v>40</v>
      </c>
      <c r="C730">
        <v>60.072688480399997</v>
      </c>
      <c r="D730">
        <v>3</v>
      </c>
      <c r="E730" t="s">
        <v>258</v>
      </c>
      <c r="F730">
        <v>1.3582055221999951</v>
      </c>
      <c r="G730">
        <v>0.271641104439999</v>
      </c>
    </row>
    <row r="731" spans="1:7" x14ac:dyDescent="0.35">
      <c r="A731" t="s">
        <v>183</v>
      </c>
      <c r="B731">
        <v>45</v>
      </c>
      <c r="C731">
        <v>61.849023355500002</v>
      </c>
      <c r="D731">
        <v>3</v>
      </c>
      <c r="E731" t="s">
        <v>258</v>
      </c>
      <c r="F731">
        <v>1.7763348751000052</v>
      </c>
      <c r="G731">
        <v>0.35526697502000104</v>
      </c>
    </row>
    <row r="732" spans="1:7" x14ac:dyDescent="0.35">
      <c r="A732" t="s">
        <v>131</v>
      </c>
      <c r="B732">
        <v>0</v>
      </c>
      <c r="C732">
        <v>45</v>
      </c>
      <c r="D732">
        <v>0</v>
      </c>
      <c r="E732" t="s">
        <v>260</v>
      </c>
    </row>
    <row r="733" spans="1:7" x14ac:dyDescent="0.35">
      <c r="A733" t="s">
        <v>131</v>
      </c>
      <c r="B733">
        <v>5</v>
      </c>
      <c r="C733">
        <v>46.711261099799998</v>
      </c>
      <c r="D733">
        <v>0</v>
      </c>
      <c r="E733" t="s">
        <v>260</v>
      </c>
      <c r="F733">
        <v>1.711261099799998</v>
      </c>
      <c r="G733">
        <v>0.3422522199599996</v>
      </c>
    </row>
    <row r="734" spans="1:7" x14ac:dyDescent="0.35">
      <c r="A734" t="s">
        <v>131</v>
      </c>
      <c r="B734">
        <v>10</v>
      </c>
      <c r="C734">
        <v>48.349320282800001</v>
      </c>
      <c r="D734">
        <v>0</v>
      </c>
      <c r="E734" t="s">
        <v>260</v>
      </c>
      <c r="F734">
        <v>1.6380591830000029</v>
      </c>
      <c r="G734">
        <v>0.32761183660000059</v>
      </c>
    </row>
    <row r="735" spans="1:7" x14ac:dyDescent="0.35">
      <c r="A735" t="s">
        <v>131</v>
      </c>
      <c r="B735">
        <v>15</v>
      </c>
      <c r="C735">
        <v>49.588263358200003</v>
      </c>
      <c r="D735">
        <v>0</v>
      </c>
      <c r="E735" t="s">
        <v>260</v>
      </c>
      <c r="F735">
        <v>1.2389430754000017</v>
      </c>
      <c r="G735">
        <v>0.24778861508000033</v>
      </c>
    </row>
    <row r="736" spans="1:7" x14ac:dyDescent="0.35">
      <c r="A736" t="s">
        <v>131</v>
      </c>
      <c r="B736">
        <v>20</v>
      </c>
      <c r="C736">
        <v>50.939352777400003</v>
      </c>
      <c r="D736">
        <v>1</v>
      </c>
      <c r="E736" t="s">
        <v>260</v>
      </c>
      <c r="F736">
        <v>1.3510894192000009</v>
      </c>
      <c r="G736">
        <v>0.27021788384000017</v>
      </c>
    </row>
    <row r="737" spans="1:7" x14ac:dyDescent="0.35">
      <c r="A737" t="s">
        <v>131</v>
      </c>
      <c r="B737">
        <v>25</v>
      </c>
      <c r="C737">
        <v>51.810320400599998</v>
      </c>
      <c r="D737">
        <v>1</v>
      </c>
      <c r="E737" t="s">
        <v>260</v>
      </c>
      <c r="F737">
        <v>0.87096762319999499</v>
      </c>
      <c r="G737">
        <v>0.17419352463999899</v>
      </c>
    </row>
    <row r="738" spans="1:7" x14ac:dyDescent="0.35">
      <c r="A738" t="s">
        <v>131</v>
      </c>
      <c r="B738">
        <v>30</v>
      </c>
      <c r="C738">
        <v>54.404881764899997</v>
      </c>
      <c r="D738">
        <v>1</v>
      </c>
      <c r="E738" t="s">
        <v>260</v>
      </c>
      <c r="F738">
        <v>2.5945613642999987</v>
      </c>
      <c r="G738">
        <v>0.51891227285999975</v>
      </c>
    </row>
    <row r="739" spans="1:7" x14ac:dyDescent="0.35">
      <c r="A739" t="s">
        <v>131</v>
      </c>
      <c r="B739">
        <v>35</v>
      </c>
      <c r="C739">
        <v>56.961200162200001</v>
      </c>
      <c r="D739">
        <v>2</v>
      </c>
      <c r="E739" t="s">
        <v>260</v>
      </c>
      <c r="F739">
        <v>2.5563183973000037</v>
      </c>
      <c r="G739">
        <v>0.51126367946000073</v>
      </c>
    </row>
    <row r="740" spans="1:7" x14ac:dyDescent="0.35">
      <c r="A740" t="s">
        <v>131</v>
      </c>
      <c r="B740">
        <v>40</v>
      </c>
      <c r="C740">
        <v>62.327170655499998</v>
      </c>
      <c r="D740">
        <v>2</v>
      </c>
      <c r="E740" t="s">
        <v>260</v>
      </c>
      <c r="F740">
        <v>5.3659704932999972</v>
      </c>
      <c r="G740">
        <v>1.0731940986599995</v>
      </c>
    </row>
    <row r="741" spans="1:7" x14ac:dyDescent="0.35">
      <c r="A741" t="s">
        <v>131</v>
      </c>
      <c r="B741">
        <v>45</v>
      </c>
      <c r="C741">
        <v>64.294084931499995</v>
      </c>
      <c r="D741">
        <v>2</v>
      </c>
      <c r="E741" t="s">
        <v>260</v>
      </c>
      <c r="F741">
        <v>1.9669142759999971</v>
      </c>
      <c r="G741">
        <v>0.39338285519999944</v>
      </c>
    </row>
    <row r="742" spans="1:7" x14ac:dyDescent="0.35">
      <c r="A742" t="s">
        <v>93</v>
      </c>
      <c r="B742">
        <v>0</v>
      </c>
      <c r="C742">
        <v>45</v>
      </c>
      <c r="D742">
        <v>0</v>
      </c>
      <c r="E742" t="s">
        <v>264</v>
      </c>
    </row>
    <row r="743" spans="1:7" x14ac:dyDescent="0.35">
      <c r="A743" t="s">
        <v>93</v>
      </c>
      <c r="B743">
        <v>5</v>
      </c>
      <c r="C743">
        <v>47.242843570300003</v>
      </c>
      <c r="D743">
        <v>0</v>
      </c>
      <c r="E743" t="s">
        <v>264</v>
      </c>
      <c r="F743">
        <v>2.2428435703000034</v>
      </c>
      <c r="G743">
        <v>0.44856871406000065</v>
      </c>
    </row>
    <row r="744" spans="1:7" x14ac:dyDescent="0.35">
      <c r="A744" t="s">
        <v>93</v>
      </c>
      <c r="B744">
        <v>10</v>
      </c>
      <c r="C744">
        <v>48.167060829500002</v>
      </c>
      <c r="D744">
        <v>0</v>
      </c>
      <c r="E744" t="s">
        <v>264</v>
      </c>
      <c r="F744">
        <v>0.92421725919999886</v>
      </c>
      <c r="G744">
        <v>0.18484345183999978</v>
      </c>
    </row>
    <row r="745" spans="1:7" x14ac:dyDescent="0.35">
      <c r="A745" t="s">
        <v>93</v>
      </c>
      <c r="B745">
        <v>15</v>
      </c>
      <c r="C745">
        <v>51.4539739071</v>
      </c>
      <c r="D745">
        <v>0</v>
      </c>
      <c r="E745" t="s">
        <v>264</v>
      </c>
      <c r="F745">
        <v>3.2869130775999977</v>
      </c>
      <c r="G745">
        <v>0.65738261551999955</v>
      </c>
    </row>
    <row r="746" spans="1:7" x14ac:dyDescent="0.35">
      <c r="A746" t="s">
        <v>93</v>
      </c>
      <c r="B746">
        <v>20</v>
      </c>
      <c r="C746">
        <v>55.4966075281</v>
      </c>
      <c r="D746">
        <v>1</v>
      </c>
      <c r="E746" t="s">
        <v>264</v>
      </c>
      <c r="F746">
        <v>4.0426336210000002</v>
      </c>
      <c r="G746">
        <v>0.80852672420000005</v>
      </c>
    </row>
    <row r="747" spans="1:7" x14ac:dyDescent="0.35">
      <c r="A747" t="s">
        <v>93</v>
      </c>
      <c r="B747">
        <v>25</v>
      </c>
      <c r="C747">
        <v>58.055818216399999</v>
      </c>
      <c r="D747">
        <v>1</v>
      </c>
      <c r="E747" t="s">
        <v>264</v>
      </c>
      <c r="F747">
        <v>2.5592106882999985</v>
      </c>
      <c r="G747">
        <v>0.51184213765999975</v>
      </c>
    </row>
    <row r="748" spans="1:7" x14ac:dyDescent="0.35">
      <c r="A748" t="s">
        <v>93</v>
      </c>
      <c r="B748">
        <v>30</v>
      </c>
      <c r="C748">
        <v>60.007209783500002</v>
      </c>
      <c r="D748">
        <v>1</v>
      </c>
      <c r="E748" t="s">
        <v>264</v>
      </c>
      <c r="F748">
        <v>1.9513915671000035</v>
      </c>
      <c r="G748">
        <v>0.39027831342000069</v>
      </c>
    </row>
    <row r="749" spans="1:7" x14ac:dyDescent="0.35">
      <c r="A749" t="s">
        <v>93</v>
      </c>
      <c r="B749">
        <v>35</v>
      </c>
      <c r="C749">
        <v>62.732857600499997</v>
      </c>
      <c r="D749">
        <v>1</v>
      </c>
      <c r="E749" t="s">
        <v>264</v>
      </c>
      <c r="F749">
        <v>2.7256478169999951</v>
      </c>
      <c r="G749">
        <v>0.54512956339999907</v>
      </c>
    </row>
    <row r="750" spans="1:7" x14ac:dyDescent="0.35">
      <c r="A750" t="s">
        <v>93</v>
      </c>
      <c r="B750">
        <v>40</v>
      </c>
      <c r="C750">
        <v>67.2077102951</v>
      </c>
      <c r="D750">
        <v>1</v>
      </c>
      <c r="E750" t="s">
        <v>264</v>
      </c>
      <c r="F750">
        <v>4.4748526946000027</v>
      </c>
      <c r="G750">
        <v>0.89497053892000056</v>
      </c>
    </row>
    <row r="751" spans="1:7" x14ac:dyDescent="0.35">
      <c r="A751" t="s">
        <v>93</v>
      </c>
      <c r="B751">
        <v>45</v>
      </c>
      <c r="C751">
        <v>69.563620759800003</v>
      </c>
      <c r="D751">
        <v>1</v>
      </c>
      <c r="E751" t="s">
        <v>264</v>
      </c>
      <c r="F751">
        <v>2.3559104647000026</v>
      </c>
      <c r="G751">
        <v>0.47118209294000052</v>
      </c>
    </row>
    <row r="752" spans="1:7" x14ac:dyDescent="0.35">
      <c r="A752" t="s">
        <v>64</v>
      </c>
      <c r="B752">
        <v>0</v>
      </c>
      <c r="C752">
        <v>45</v>
      </c>
      <c r="D752">
        <v>0</v>
      </c>
      <c r="E752" t="s">
        <v>261</v>
      </c>
    </row>
    <row r="753" spans="1:7" x14ac:dyDescent="0.35">
      <c r="A753" t="s">
        <v>64</v>
      </c>
      <c r="B753">
        <v>5</v>
      </c>
      <c r="C753">
        <v>44.014900220000001</v>
      </c>
      <c r="D753">
        <v>0</v>
      </c>
      <c r="E753" t="s">
        <v>261</v>
      </c>
      <c r="F753">
        <v>-0.98509977999999876</v>
      </c>
      <c r="G753">
        <v>-0.19701995599999975</v>
      </c>
    </row>
    <row r="754" spans="1:7" x14ac:dyDescent="0.35">
      <c r="A754" t="s">
        <v>64</v>
      </c>
      <c r="B754">
        <v>10</v>
      </c>
      <c r="C754">
        <v>44.497162164000002</v>
      </c>
      <c r="D754">
        <v>0</v>
      </c>
      <c r="E754" t="s">
        <v>261</v>
      </c>
      <c r="F754">
        <v>0.48226194400000111</v>
      </c>
      <c r="G754">
        <v>9.6452388800000219E-2</v>
      </c>
    </row>
    <row r="755" spans="1:7" x14ac:dyDescent="0.35">
      <c r="A755" t="s">
        <v>64</v>
      </c>
      <c r="B755">
        <v>15</v>
      </c>
      <c r="C755">
        <v>45.252534273800002</v>
      </c>
      <c r="D755">
        <v>0</v>
      </c>
      <c r="E755" t="s">
        <v>261</v>
      </c>
      <c r="F755">
        <v>0.75537210979999969</v>
      </c>
      <c r="G755">
        <v>0.15107442195999993</v>
      </c>
    </row>
    <row r="756" spans="1:7" x14ac:dyDescent="0.35">
      <c r="A756" t="s">
        <v>64</v>
      </c>
      <c r="B756">
        <v>20</v>
      </c>
      <c r="C756">
        <v>42.168341324700002</v>
      </c>
      <c r="D756">
        <v>0</v>
      </c>
      <c r="E756" t="s">
        <v>261</v>
      </c>
      <c r="F756">
        <v>-3.0841929491000002</v>
      </c>
      <c r="G756">
        <v>-0.61683858982000006</v>
      </c>
    </row>
    <row r="757" spans="1:7" x14ac:dyDescent="0.35">
      <c r="A757" t="s">
        <v>64</v>
      </c>
      <c r="B757">
        <v>25</v>
      </c>
      <c r="C757">
        <v>37.8606693634</v>
      </c>
      <c r="D757">
        <v>0</v>
      </c>
      <c r="E757" t="s">
        <v>261</v>
      </c>
      <c r="F757">
        <v>-4.3076719613000023</v>
      </c>
      <c r="G757">
        <v>-0.8615343922600005</v>
      </c>
    </row>
    <row r="758" spans="1:7" x14ac:dyDescent="0.35">
      <c r="A758" t="s">
        <v>64</v>
      </c>
      <c r="B758">
        <v>30</v>
      </c>
      <c r="C758">
        <v>34.757240455900003</v>
      </c>
      <c r="D758">
        <v>0</v>
      </c>
      <c r="E758" t="s">
        <v>261</v>
      </c>
      <c r="F758">
        <v>-3.1034289074999961</v>
      </c>
      <c r="G758">
        <v>-0.6206857814999992</v>
      </c>
    </row>
    <row r="759" spans="1:7" x14ac:dyDescent="0.35">
      <c r="A759" t="s">
        <v>64</v>
      </c>
      <c r="B759">
        <v>35</v>
      </c>
      <c r="C759">
        <v>35.170148431699999</v>
      </c>
      <c r="D759">
        <v>0</v>
      </c>
      <c r="E759" t="s">
        <v>261</v>
      </c>
      <c r="F759">
        <v>0.41290797579999605</v>
      </c>
      <c r="G759">
        <v>8.2581595159999216E-2</v>
      </c>
    </row>
    <row r="760" spans="1:7" x14ac:dyDescent="0.35">
      <c r="A760" t="s">
        <v>64</v>
      </c>
      <c r="B760">
        <v>40</v>
      </c>
      <c r="C760">
        <v>31.001860776099999</v>
      </c>
      <c r="D760">
        <v>1</v>
      </c>
      <c r="E760" t="s">
        <v>261</v>
      </c>
      <c r="F760">
        <v>-4.1682876556000004</v>
      </c>
      <c r="G760">
        <v>-0.83365753112000007</v>
      </c>
    </row>
    <row r="761" spans="1:7" x14ac:dyDescent="0.35">
      <c r="A761" t="s">
        <v>64</v>
      </c>
      <c r="B761">
        <v>45</v>
      </c>
      <c r="C761">
        <v>31.560469549899999</v>
      </c>
      <c r="D761">
        <v>1</v>
      </c>
      <c r="E761" t="s">
        <v>261</v>
      </c>
      <c r="F761">
        <v>0.55860877379999962</v>
      </c>
      <c r="G761">
        <v>0.11172175475999993</v>
      </c>
    </row>
    <row r="762" spans="1:7" x14ac:dyDescent="0.35">
      <c r="A762" t="s">
        <v>103</v>
      </c>
      <c r="B762">
        <v>0</v>
      </c>
      <c r="C762">
        <v>45</v>
      </c>
      <c r="D762">
        <v>0</v>
      </c>
      <c r="E762" t="s">
        <v>259</v>
      </c>
    </row>
    <row r="763" spans="1:7" x14ac:dyDescent="0.35">
      <c r="A763" t="s">
        <v>103</v>
      </c>
      <c r="B763">
        <v>5</v>
      </c>
      <c r="C763">
        <v>48.410721094899998</v>
      </c>
      <c r="D763">
        <v>1</v>
      </c>
      <c r="E763" t="s">
        <v>259</v>
      </c>
      <c r="F763">
        <v>3.4107210948999978</v>
      </c>
      <c r="G763">
        <v>0.68214421897999955</v>
      </c>
    </row>
    <row r="764" spans="1:7" x14ac:dyDescent="0.35">
      <c r="A764" t="s">
        <v>103</v>
      </c>
      <c r="B764">
        <v>10</v>
      </c>
      <c r="C764">
        <v>50.141084014</v>
      </c>
      <c r="D764">
        <v>1</v>
      </c>
      <c r="E764" t="s">
        <v>259</v>
      </c>
      <c r="F764">
        <v>1.7303629191000027</v>
      </c>
      <c r="G764">
        <v>0.34607258382000056</v>
      </c>
    </row>
    <row r="765" spans="1:7" x14ac:dyDescent="0.35">
      <c r="A765" t="s">
        <v>103</v>
      </c>
      <c r="B765">
        <v>15</v>
      </c>
      <c r="C765">
        <v>51.166756873099999</v>
      </c>
      <c r="D765">
        <v>1</v>
      </c>
      <c r="E765" t="s">
        <v>259</v>
      </c>
      <c r="F765">
        <v>1.0256728590999984</v>
      </c>
      <c r="G765">
        <v>0.20513457181999967</v>
      </c>
    </row>
    <row r="766" spans="1:7" x14ac:dyDescent="0.35">
      <c r="A766" t="s">
        <v>103</v>
      </c>
      <c r="B766">
        <v>20</v>
      </c>
      <c r="C766">
        <v>54.3725156669</v>
      </c>
      <c r="D766">
        <v>1</v>
      </c>
      <c r="E766" t="s">
        <v>259</v>
      </c>
      <c r="F766">
        <v>3.2057587938000012</v>
      </c>
      <c r="G766">
        <v>0.64115175876000019</v>
      </c>
    </row>
    <row r="767" spans="1:7" x14ac:dyDescent="0.35">
      <c r="A767" t="s">
        <v>103</v>
      </c>
      <c r="B767">
        <v>25</v>
      </c>
      <c r="C767">
        <v>57.064354793900002</v>
      </c>
      <c r="D767">
        <v>1</v>
      </c>
      <c r="E767" t="s">
        <v>259</v>
      </c>
      <c r="F767">
        <v>2.6918391270000015</v>
      </c>
      <c r="G767">
        <v>0.53836782540000028</v>
      </c>
    </row>
    <row r="768" spans="1:7" x14ac:dyDescent="0.35">
      <c r="A768" t="s">
        <v>103</v>
      </c>
      <c r="B768">
        <v>30</v>
      </c>
      <c r="C768">
        <v>61.240505725799999</v>
      </c>
      <c r="D768">
        <v>1</v>
      </c>
      <c r="E768" t="s">
        <v>259</v>
      </c>
      <c r="F768">
        <v>4.176150931899997</v>
      </c>
      <c r="G768">
        <v>0.83523018637999935</v>
      </c>
    </row>
    <row r="769" spans="1:7" x14ac:dyDescent="0.35">
      <c r="A769" t="s">
        <v>103</v>
      </c>
      <c r="B769">
        <v>35</v>
      </c>
      <c r="C769">
        <v>64.055398956399998</v>
      </c>
      <c r="D769">
        <v>1</v>
      </c>
      <c r="E769" t="s">
        <v>259</v>
      </c>
      <c r="F769">
        <v>2.8148932305999992</v>
      </c>
      <c r="G769">
        <v>0.56297864611999981</v>
      </c>
    </row>
    <row r="770" spans="1:7" x14ac:dyDescent="0.35">
      <c r="A770" t="s">
        <v>103</v>
      </c>
      <c r="B770">
        <v>40</v>
      </c>
      <c r="C770">
        <v>67.777080358800006</v>
      </c>
      <c r="D770">
        <v>1</v>
      </c>
      <c r="E770" t="s">
        <v>259</v>
      </c>
      <c r="F770">
        <v>3.7216814024000087</v>
      </c>
      <c r="G770">
        <v>0.74433628048000178</v>
      </c>
    </row>
    <row r="771" spans="1:7" x14ac:dyDescent="0.35">
      <c r="A771" t="s">
        <v>103</v>
      </c>
      <c r="B771">
        <v>45</v>
      </c>
      <c r="C771">
        <v>70.6538316181</v>
      </c>
      <c r="D771">
        <v>1</v>
      </c>
      <c r="E771" t="s">
        <v>259</v>
      </c>
      <c r="F771">
        <v>2.8767512592999935</v>
      </c>
      <c r="G771">
        <v>0.57535025185999866</v>
      </c>
    </row>
    <row r="772" spans="1:7" x14ac:dyDescent="0.35">
      <c r="A772" t="s">
        <v>68</v>
      </c>
      <c r="B772">
        <v>0</v>
      </c>
      <c r="C772">
        <v>45</v>
      </c>
      <c r="D772">
        <v>0</v>
      </c>
      <c r="E772" t="s">
        <v>261</v>
      </c>
    </row>
    <row r="773" spans="1:7" x14ac:dyDescent="0.35">
      <c r="A773" t="s">
        <v>68</v>
      </c>
      <c r="B773">
        <v>5</v>
      </c>
      <c r="C773">
        <v>45.620718352600001</v>
      </c>
      <c r="D773">
        <v>1</v>
      </c>
      <c r="E773" t="s">
        <v>261</v>
      </c>
      <c r="F773">
        <v>0.62071835260000086</v>
      </c>
      <c r="G773">
        <v>0.12414367052000017</v>
      </c>
    </row>
    <row r="774" spans="1:7" x14ac:dyDescent="0.35">
      <c r="A774" t="s">
        <v>68</v>
      </c>
      <c r="B774">
        <v>10</v>
      </c>
      <c r="C774">
        <v>46.3438323743</v>
      </c>
      <c r="D774">
        <v>1</v>
      </c>
      <c r="E774" t="s">
        <v>261</v>
      </c>
      <c r="F774">
        <v>0.72311402169999894</v>
      </c>
      <c r="G774">
        <v>0.1446228043399998</v>
      </c>
    </row>
    <row r="775" spans="1:7" x14ac:dyDescent="0.35">
      <c r="A775" t="s">
        <v>68</v>
      </c>
      <c r="B775">
        <v>15</v>
      </c>
      <c r="C775">
        <v>41.128354394799999</v>
      </c>
      <c r="D775">
        <v>1</v>
      </c>
      <c r="E775" t="s">
        <v>261</v>
      </c>
      <c r="F775">
        <v>-5.215477979500001</v>
      </c>
      <c r="G775">
        <v>-1.0430955959000001</v>
      </c>
    </row>
    <row r="776" spans="1:7" x14ac:dyDescent="0.35">
      <c r="A776" t="s">
        <v>68</v>
      </c>
      <c r="B776">
        <v>20</v>
      </c>
      <c r="C776">
        <v>41.635344260799997</v>
      </c>
      <c r="D776">
        <v>1</v>
      </c>
      <c r="E776" t="s">
        <v>261</v>
      </c>
      <c r="F776">
        <v>0.50698986599999785</v>
      </c>
      <c r="G776">
        <v>0.10139797319999957</v>
      </c>
    </row>
    <row r="777" spans="1:7" x14ac:dyDescent="0.35">
      <c r="A777" t="s">
        <v>68</v>
      </c>
      <c r="B777">
        <v>25</v>
      </c>
      <c r="C777">
        <v>39.934112485199996</v>
      </c>
      <c r="D777">
        <v>1</v>
      </c>
      <c r="E777" t="s">
        <v>261</v>
      </c>
      <c r="F777">
        <v>-1.7012317756000002</v>
      </c>
      <c r="G777">
        <v>-0.34024635512000001</v>
      </c>
    </row>
    <row r="778" spans="1:7" x14ac:dyDescent="0.35">
      <c r="A778" t="s">
        <v>68</v>
      </c>
      <c r="B778">
        <v>30</v>
      </c>
      <c r="C778">
        <v>34.6717810711</v>
      </c>
      <c r="D778">
        <v>1</v>
      </c>
      <c r="E778" t="s">
        <v>261</v>
      </c>
      <c r="F778">
        <v>-5.2623314140999966</v>
      </c>
      <c r="G778">
        <v>-1.0524662828199993</v>
      </c>
    </row>
    <row r="779" spans="1:7" x14ac:dyDescent="0.35">
      <c r="A779" t="s">
        <v>68</v>
      </c>
      <c r="B779">
        <v>35</v>
      </c>
      <c r="C779">
        <v>35.115589801399999</v>
      </c>
      <c r="D779">
        <v>1</v>
      </c>
      <c r="E779" t="s">
        <v>261</v>
      </c>
      <c r="F779">
        <v>0.4438087302999989</v>
      </c>
      <c r="G779">
        <v>8.8761746059999785E-2</v>
      </c>
    </row>
    <row r="780" spans="1:7" x14ac:dyDescent="0.35">
      <c r="A780" t="s">
        <v>68</v>
      </c>
      <c r="B780">
        <v>40</v>
      </c>
      <c r="C780">
        <v>35.501190136699996</v>
      </c>
      <c r="D780">
        <v>1</v>
      </c>
      <c r="E780" t="s">
        <v>261</v>
      </c>
      <c r="F780">
        <v>0.38560033529999771</v>
      </c>
      <c r="G780">
        <v>7.7120067059999547E-2</v>
      </c>
    </row>
    <row r="781" spans="1:7" x14ac:dyDescent="0.35">
      <c r="A781" t="s">
        <v>68</v>
      </c>
      <c r="B781">
        <v>45</v>
      </c>
      <c r="C781">
        <v>36.134852432999999</v>
      </c>
      <c r="D781">
        <v>1</v>
      </c>
      <c r="E781" t="s">
        <v>261</v>
      </c>
      <c r="F781">
        <v>0.63366229630000248</v>
      </c>
      <c r="G781">
        <v>0.12673245926000049</v>
      </c>
    </row>
    <row r="782" spans="1:7" x14ac:dyDescent="0.35">
      <c r="A782" t="s">
        <v>198</v>
      </c>
      <c r="B782">
        <v>0</v>
      </c>
      <c r="C782">
        <v>45</v>
      </c>
      <c r="D782">
        <v>0</v>
      </c>
      <c r="E782" t="s">
        <v>258</v>
      </c>
    </row>
    <row r="783" spans="1:7" x14ac:dyDescent="0.35">
      <c r="A783" t="s">
        <v>198</v>
      </c>
      <c r="B783">
        <v>5</v>
      </c>
      <c r="C783">
        <v>47.918997705599999</v>
      </c>
      <c r="D783">
        <v>0</v>
      </c>
      <c r="E783" t="s">
        <v>258</v>
      </c>
      <c r="F783">
        <v>2.9189977055999989</v>
      </c>
      <c r="G783">
        <v>0.58379954111999977</v>
      </c>
    </row>
    <row r="784" spans="1:7" x14ac:dyDescent="0.35">
      <c r="A784" t="s">
        <v>198</v>
      </c>
      <c r="B784">
        <v>10</v>
      </c>
      <c r="C784">
        <v>49.379932314199998</v>
      </c>
      <c r="D784">
        <v>0</v>
      </c>
      <c r="E784" t="s">
        <v>258</v>
      </c>
      <c r="F784">
        <v>1.4609346085999988</v>
      </c>
      <c r="G784">
        <v>0.29218692171999977</v>
      </c>
    </row>
    <row r="785" spans="1:7" x14ac:dyDescent="0.35">
      <c r="A785" t="s">
        <v>198</v>
      </c>
      <c r="B785">
        <v>15</v>
      </c>
      <c r="C785">
        <v>51.073557516000001</v>
      </c>
      <c r="D785">
        <v>0</v>
      </c>
      <c r="E785" t="s">
        <v>258</v>
      </c>
      <c r="F785">
        <v>1.6936252018000033</v>
      </c>
      <c r="G785">
        <v>0.33872504036000067</v>
      </c>
    </row>
    <row r="786" spans="1:7" x14ac:dyDescent="0.35">
      <c r="A786" t="s">
        <v>198</v>
      </c>
      <c r="B786">
        <v>20</v>
      </c>
      <c r="C786">
        <v>51.9976185453</v>
      </c>
      <c r="D786">
        <v>0</v>
      </c>
      <c r="E786" t="s">
        <v>258</v>
      </c>
      <c r="F786">
        <v>0.92406102929999889</v>
      </c>
      <c r="G786">
        <v>0.18481220585999977</v>
      </c>
    </row>
    <row r="787" spans="1:7" x14ac:dyDescent="0.35">
      <c r="A787" t="s">
        <v>198</v>
      </c>
      <c r="B787">
        <v>25</v>
      </c>
      <c r="C787">
        <v>54.613972794299997</v>
      </c>
      <c r="D787">
        <v>0</v>
      </c>
      <c r="E787" t="s">
        <v>258</v>
      </c>
      <c r="F787">
        <v>2.6163542489999969</v>
      </c>
      <c r="G787">
        <v>0.52327084979999938</v>
      </c>
    </row>
    <row r="788" spans="1:7" x14ac:dyDescent="0.35">
      <c r="A788" t="s">
        <v>198</v>
      </c>
      <c r="B788">
        <v>30</v>
      </c>
      <c r="C788">
        <v>59.989509760899999</v>
      </c>
      <c r="D788">
        <v>1</v>
      </c>
      <c r="E788" t="s">
        <v>258</v>
      </c>
      <c r="F788">
        <v>5.3755369666000021</v>
      </c>
      <c r="G788">
        <v>1.0751073933200004</v>
      </c>
    </row>
    <row r="789" spans="1:7" x14ac:dyDescent="0.35">
      <c r="A789" t="s">
        <v>198</v>
      </c>
      <c r="B789">
        <v>35</v>
      </c>
      <c r="C789">
        <v>63.329330227</v>
      </c>
      <c r="D789">
        <v>1</v>
      </c>
      <c r="E789" t="s">
        <v>258</v>
      </c>
      <c r="F789">
        <v>3.3398204661000008</v>
      </c>
      <c r="G789">
        <v>0.66796409322000017</v>
      </c>
    </row>
    <row r="790" spans="1:7" x14ac:dyDescent="0.35">
      <c r="A790" t="s">
        <v>198</v>
      </c>
      <c r="B790">
        <v>40</v>
      </c>
      <c r="C790">
        <v>66.622836275599994</v>
      </c>
      <c r="D790">
        <v>2</v>
      </c>
      <c r="E790" t="s">
        <v>258</v>
      </c>
      <c r="F790">
        <v>3.2935060485999941</v>
      </c>
      <c r="G790">
        <v>0.65870120971999879</v>
      </c>
    </row>
    <row r="791" spans="1:7" x14ac:dyDescent="0.35">
      <c r="A791" t="s">
        <v>198</v>
      </c>
      <c r="B791">
        <v>45</v>
      </c>
      <c r="C791">
        <v>68.923184572099998</v>
      </c>
      <c r="D791">
        <v>3</v>
      </c>
      <c r="E791" t="s">
        <v>258</v>
      </c>
      <c r="F791">
        <v>2.3003482965000046</v>
      </c>
      <c r="G791">
        <v>0.46006965930000093</v>
      </c>
    </row>
    <row r="792" spans="1:7" x14ac:dyDescent="0.35">
      <c r="A792" t="s">
        <v>31</v>
      </c>
      <c r="B792">
        <v>0</v>
      </c>
      <c r="C792">
        <v>45</v>
      </c>
      <c r="D792">
        <v>0</v>
      </c>
      <c r="E792" t="s">
        <v>262</v>
      </c>
    </row>
    <row r="793" spans="1:7" x14ac:dyDescent="0.35">
      <c r="A793" t="s">
        <v>31</v>
      </c>
      <c r="B793">
        <v>5</v>
      </c>
      <c r="C793">
        <v>46.274997347999999</v>
      </c>
      <c r="D793">
        <v>1</v>
      </c>
      <c r="E793" t="s">
        <v>262</v>
      </c>
      <c r="F793">
        <v>1.2749973479999994</v>
      </c>
      <c r="G793">
        <v>0.25499946959999986</v>
      </c>
    </row>
    <row r="794" spans="1:7" x14ac:dyDescent="0.35">
      <c r="A794" t="s">
        <v>31</v>
      </c>
      <c r="B794">
        <v>10</v>
      </c>
      <c r="C794">
        <v>50.180967626399998</v>
      </c>
      <c r="D794">
        <v>1</v>
      </c>
      <c r="E794" t="s">
        <v>262</v>
      </c>
      <c r="F794">
        <v>3.9059702783999981</v>
      </c>
      <c r="G794">
        <v>0.78119405567999967</v>
      </c>
    </row>
    <row r="795" spans="1:7" x14ac:dyDescent="0.35">
      <c r="A795" t="s">
        <v>31</v>
      </c>
      <c r="B795">
        <v>15</v>
      </c>
      <c r="C795">
        <v>54.429168213600001</v>
      </c>
      <c r="D795">
        <v>1</v>
      </c>
      <c r="E795" t="s">
        <v>262</v>
      </c>
      <c r="F795">
        <v>4.248200587200003</v>
      </c>
      <c r="G795">
        <v>0.84964011744000056</v>
      </c>
    </row>
    <row r="796" spans="1:7" x14ac:dyDescent="0.35">
      <c r="A796" t="s">
        <v>31</v>
      </c>
      <c r="B796">
        <v>20</v>
      </c>
      <c r="C796">
        <v>57.824350706899999</v>
      </c>
      <c r="D796">
        <v>2</v>
      </c>
      <c r="E796" t="s">
        <v>262</v>
      </c>
      <c r="F796">
        <v>3.3951824932999983</v>
      </c>
      <c r="G796">
        <v>0.67903649865999971</v>
      </c>
    </row>
    <row r="797" spans="1:7" x14ac:dyDescent="0.35">
      <c r="A797" t="s">
        <v>31</v>
      </c>
      <c r="B797">
        <v>25</v>
      </c>
      <c r="C797">
        <v>59.503903917800002</v>
      </c>
      <c r="D797">
        <v>3</v>
      </c>
      <c r="E797" t="s">
        <v>262</v>
      </c>
      <c r="F797">
        <v>1.6795532109000035</v>
      </c>
      <c r="G797">
        <v>0.33591064218000072</v>
      </c>
    </row>
    <row r="798" spans="1:7" x14ac:dyDescent="0.35">
      <c r="A798" t="s">
        <v>31</v>
      </c>
      <c r="B798">
        <v>30</v>
      </c>
      <c r="C798">
        <v>63.469441546399999</v>
      </c>
      <c r="D798">
        <v>4</v>
      </c>
      <c r="E798" t="s">
        <v>262</v>
      </c>
      <c r="F798">
        <v>3.9655376285999964</v>
      </c>
      <c r="G798">
        <v>0.79310752571999932</v>
      </c>
    </row>
    <row r="799" spans="1:7" x14ac:dyDescent="0.35">
      <c r="A799" t="s">
        <v>31</v>
      </c>
      <c r="B799">
        <v>35</v>
      </c>
      <c r="C799">
        <v>66.079184831000006</v>
      </c>
      <c r="D799">
        <v>4</v>
      </c>
      <c r="E799" t="s">
        <v>262</v>
      </c>
      <c r="F799">
        <v>2.6097432846000075</v>
      </c>
      <c r="G799">
        <v>0.52194865692000147</v>
      </c>
    </row>
    <row r="800" spans="1:7" x14ac:dyDescent="0.35">
      <c r="A800" t="s">
        <v>31</v>
      </c>
      <c r="B800">
        <v>40</v>
      </c>
      <c r="C800">
        <v>67.420955213799999</v>
      </c>
      <c r="D800">
        <v>4</v>
      </c>
      <c r="E800" t="s">
        <v>262</v>
      </c>
      <c r="F800">
        <v>1.3417703827999929</v>
      </c>
      <c r="G800">
        <v>0.2683540765599986</v>
      </c>
    </row>
    <row r="801" spans="1:7" x14ac:dyDescent="0.35">
      <c r="A801" t="s">
        <v>31</v>
      </c>
      <c r="B801">
        <v>45</v>
      </c>
      <c r="C801">
        <v>73.715618998599993</v>
      </c>
      <c r="D801">
        <v>4</v>
      </c>
      <c r="E801" t="s">
        <v>262</v>
      </c>
      <c r="F801">
        <v>6.2946637847999938</v>
      </c>
      <c r="G801">
        <v>1.2589327569599988</v>
      </c>
    </row>
    <row r="802" spans="1:7" x14ac:dyDescent="0.35">
      <c r="A802" t="s">
        <v>70</v>
      </c>
      <c r="B802">
        <v>0</v>
      </c>
      <c r="C802">
        <v>45</v>
      </c>
      <c r="D802">
        <v>0</v>
      </c>
      <c r="E802" t="s">
        <v>261</v>
      </c>
    </row>
    <row r="803" spans="1:7" x14ac:dyDescent="0.35">
      <c r="A803" t="s">
        <v>70</v>
      </c>
      <c r="B803">
        <v>5</v>
      </c>
      <c r="C803">
        <v>38.825898068100003</v>
      </c>
      <c r="D803">
        <v>0</v>
      </c>
      <c r="E803" t="s">
        <v>261</v>
      </c>
      <c r="F803">
        <v>-6.1741019318999975</v>
      </c>
      <c r="G803">
        <v>-1.2348203863799996</v>
      </c>
    </row>
    <row r="804" spans="1:7" x14ac:dyDescent="0.35">
      <c r="A804" t="s">
        <v>70</v>
      </c>
      <c r="B804">
        <v>10</v>
      </c>
      <c r="C804">
        <v>35.014271463999997</v>
      </c>
      <c r="D804">
        <v>1</v>
      </c>
      <c r="E804" t="s">
        <v>261</v>
      </c>
      <c r="F804">
        <v>-3.811626604100006</v>
      </c>
      <c r="G804">
        <v>-0.76232532082000115</v>
      </c>
    </row>
    <row r="805" spans="1:7" x14ac:dyDescent="0.35">
      <c r="A805" t="s">
        <v>70</v>
      </c>
      <c r="B805">
        <v>15</v>
      </c>
      <c r="C805">
        <v>34.223991744400003</v>
      </c>
      <c r="D805">
        <v>1</v>
      </c>
      <c r="E805" t="s">
        <v>261</v>
      </c>
      <c r="F805">
        <v>-0.79027971959999377</v>
      </c>
      <c r="G805">
        <v>-0.15805594391999875</v>
      </c>
    </row>
    <row r="806" spans="1:7" x14ac:dyDescent="0.35">
      <c r="A806" t="s">
        <v>70</v>
      </c>
      <c r="B806">
        <v>20</v>
      </c>
      <c r="C806">
        <v>32.9977285776</v>
      </c>
      <c r="D806">
        <v>1</v>
      </c>
      <c r="E806" t="s">
        <v>261</v>
      </c>
      <c r="F806">
        <v>-1.2262631668000026</v>
      </c>
      <c r="G806">
        <v>-0.24525263336000053</v>
      </c>
    </row>
    <row r="807" spans="1:7" x14ac:dyDescent="0.35">
      <c r="A807" t="s">
        <v>70</v>
      </c>
      <c r="B807">
        <v>25</v>
      </c>
      <c r="C807">
        <v>33.464577353199999</v>
      </c>
      <c r="D807">
        <v>1</v>
      </c>
      <c r="E807" t="s">
        <v>261</v>
      </c>
      <c r="F807">
        <v>0.46684877559999904</v>
      </c>
      <c r="G807">
        <v>9.3369755119999814E-2</v>
      </c>
    </row>
    <row r="808" spans="1:7" x14ac:dyDescent="0.35">
      <c r="A808" t="s">
        <v>70</v>
      </c>
      <c r="B808">
        <v>30</v>
      </c>
      <c r="C808">
        <v>31.099497527800001</v>
      </c>
      <c r="D808">
        <v>1</v>
      </c>
      <c r="E808" t="s">
        <v>261</v>
      </c>
      <c r="F808">
        <v>-2.3650798253999987</v>
      </c>
      <c r="G808">
        <v>-0.47301596507999977</v>
      </c>
    </row>
    <row r="809" spans="1:7" x14ac:dyDescent="0.35">
      <c r="A809" t="s">
        <v>70</v>
      </c>
      <c r="B809">
        <v>35</v>
      </c>
      <c r="C809">
        <v>26.546993430699999</v>
      </c>
      <c r="D809">
        <v>1</v>
      </c>
      <c r="E809" t="s">
        <v>261</v>
      </c>
      <c r="F809">
        <v>-4.5525040971000017</v>
      </c>
      <c r="G809">
        <v>-0.91050081942000038</v>
      </c>
    </row>
    <row r="810" spans="1:7" x14ac:dyDescent="0.35">
      <c r="A810" t="s">
        <v>70</v>
      </c>
      <c r="B810">
        <v>40</v>
      </c>
      <c r="C810">
        <v>24.365504706199999</v>
      </c>
      <c r="D810">
        <v>1</v>
      </c>
      <c r="E810" t="s">
        <v>261</v>
      </c>
      <c r="F810">
        <v>-2.1814887244999994</v>
      </c>
      <c r="G810">
        <v>-0.4362977448999999</v>
      </c>
    </row>
    <row r="811" spans="1:7" x14ac:dyDescent="0.35">
      <c r="A811" t="s">
        <v>70</v>
      </c>
      <c r="B811">
        <v>45</v>
      </c>
      <c r="C811">
        <v>22.050126273499998</v>
      </c>
      <c r="D811">
        <v>1</v>
      </c>
      <c r="E811" t="s">
        <v>261</v>
      </c>
      <c r="F811">
        <v>-2.3153784327000011</v>
      </c>
      <c r="G811">
        <v>-0.4630756865400002</v>
      </c>
    </row>
    <row r="812" spans="1:7" x14ac:dyDescent="0.35">
      <c r="A812" t="s">
        <v>38</v>
      </c>
      <c r="B812">
        <v>0</v>
      </c>
      <c r="C812">
        <v>45</v>
      </c>
      <c r="D812">
        <v>0</v>
      </c>
      <c r="E812" t="s">
        <v>256</v>
      </c>
    </row>
    <row r="813" spans="1:7" x14ac:dyDescent="0.35">
      <c r="A813" t="s">
        <v>38</v>
      </c>
      <c r="B813">
        <v>5</v>
      </c>
      <c r="C813">
        <v>46.6110557083</v>
      </c>
      <c r="D813">
        <v>0</v>
      </c>
      <c r="E813" t="s">
        <v>256</v>
      </c>
      <c r="F813">
        <v>1.6110557083000003</v>
      </c>
      <c r="G813">
        <v>0.32221114166000009</v>
      </c>
    </row>
    <row r="814" spans="1:7" x14ac:dyDescent="0.35">
      <c r="A814" t="s">
        <v>38</v>
      </c>
      <c r="B814">
        <v>10</v>
      </c>
      <c r="C814">
        <v>50.2960412296</v>
      </c>
      <c r="D814">
        <v>1</v>
      </c>
      <c r="E814" t="s">
        <v>256</v>
      </c>
      <c r="F814">
        <v>3.6849855212999998</v>
      </c>
      <c r="G814">
        <v>0.73699710425999998</v>
      </c>
    </row>
    <row r="815" spans="1:7" x14ac:dyDescent="0.35">
      <c r="A815" t="s">
        <v>38</v>
      </c>
      <c r="B815">
        <v>15</v>
      </c>
      <c r="C815">
        <v>53.2444581257</v>
      </c>
      <c r="D815">
        <v>1</v>
      </c>
      <c r="E815" t="s">
        <v>256</v>
      </c>
      <c r="F815">
        <v>2.9484168960999995</v>
      </c>
      <c r="G815">
        <v>0.58968337921999991</v>
      </c>
    </row>
    <row r="816" spans="1:7" x14ac:dyDescent="0.35">
      <c r="A816" t="s">
        <v>38</v>
      </c>
      <c r="B816">
        <v>20</v>
      </c>
      <c r="C816">
        <v>54.778960521899997</v>
      </c>
      <c r="D816">
        <v>1</v>
      </c>
      <c r="E816" t="s">
        <v>256</v>
      </c>
      <c r="F816">
        <v>1.5345023961999971</v>
      </c>
      <c r="G816">
        <v>0.30690047923999941</v>
      </c>
    </row>
    <row r="817" spans="1:7" x14ac:dyDescent="0.35">
      <c r="A817" t="s">
        <v>38</v>
      </c>
      <c r="B817">
        <v>25</v>
      </c>
      <c r="C817">
        <v>57.432007307600003</v>
      </c>
      <c r="D817">
        <v>2</v>
      </c>
      <c r="E817" t="s">
        <v>256</v>
      </c>
      <c r="F817">
        <v>2.6530467857000062</v>
      </c>
      <c r="G817">
        <v>0.53060935714000124</v>
      </c>
    </row>
    <row r="818" spans="1:7" x14ac:dyDescent="0.35">
      <c r="A818" t="s">
        <v>38</v>
      </c>
      <c r="B818">
        <v>30</v>
      </c>
      <c r="C818">
        <v>59.747077081900002</v>
      </c>
      <c r="D818">
        <v>2</v>
      </c>
      <c r="E818" t="s">
        <v>256</v>
      </c>
      <c r="F818">
        <v>2.3150697742999995</v>
      </c>
      <c r="G818">
        <v>0.46301395485999991</v>
      </c>
    </row>
    <row r="819" spans="1:7" x14ac:dyDescent="0.35">
      <c r="A819" t="s">
        <v>38</v>
      </c>
      <c r="B819">
        <v>35</v>
      </c>
      <c r="C819">
        <v>60.5415615864</v>
      </c>
      <c r="D819">
        <v>2</v>
      </c>
      <c r="E819" t="s">
        <v>256</v>
      </c>
      <c r="F819">
        <v>0.79448450449999797</v>
      </c>
      <c r="G819">
        <v>0.15889690089999958</v>
      </c>
    </row>
    <row r="820" spans="1:7" x14ac:dyDescent="0.35">
      <c r="A820" t="s">
        <v>38</v>
      </c>
      <c r="B820">
        <v>40</v>
      </c>
      <c r="C820">
        <v>64.138724890199995</v>
      </c>
      <c r="D820">
        <v>3</v>
      </c>
      <c r="E820" t="s">
        <v>256</v>
      </c>
      <c r="F820">
        <v>3.597163303799995</v>
      </c>
      <c r="G820">
        <v>0.71943266075999901</v>
      </c>
    </row>
    <row r="821" spans="1:7" x14ac:dyDescent="0.35">
      <c r="A821" t="s">
        <v>38</v>
      </c>
      <c r="B821">
        <v>45</v>
      </c>
      <c r="C821">
        <v>66.196911511300002</v>
      </c>
      <c r="D821">
        <v>3</v>
      </c>
      <c r="E821" t="s">
        <v>256</v>
      </c>
      <c r="F821">
        <v>2.0581866211000062</v>
      </c>
      <c r="G821">
        <v>0.41163732422000121</v>
      </c>
    </row>
    <row r="822" spans="1:7" x14ac:dyDescent="0.35">
      <c r="A822" t="s">
        <v>106</v>
      </c>
      <c r="B822">
        <v>0</v>
      </c>
      <c r="C822">
        <v>45</v>
      </c>
      <c r="D822">
        <v>0</v>
      </c>
      <c r="E822" t="s">
        <v>259</v>
      </c>
    </row>
    <row r="823" spans="1:7" x14ac:dyDescent="0.35">
      <c r="A823" t="s">
        <v>106</v>
      </c>
      <c r="B823">
        <v>5</v>
      </c>
      <c r="C823">
        <v>46.608467102200002</v>
      </c>
      <c r="D823">
        <v>0</v>
      </c>
      <c r="E823" t="s">
        <v>259</v>
      </c>
      <c r="F823">
        <v>1.6084671022000023</v>
      </c>
      <c r="G823">
        <v>0.32169342044000049</v>
      </c>
    </row>
    <row r="824" spans="1:7" x14ac:dyDescent="0.35">
      <c r="A824" t="s">
        <v>106</v>
      </c>
      <c r="B824">
        <v>10</v>
      </c>
      <c r="C824">
        <v>47.658249795499998</v>
      </c>
      <c r="D824">
        <v>1</v>
      </c>
      <c r="E824" t="s">
        <v>259</v>
      </c>
      <c r="F824">
        <v>1.0497826932999956</v>
      </c>
      <c r="G824">
        <v>0.20995653865999914</v>
      </c>
    </row>
    <row r="825" spans="1:7" x14ac:dyDescent="0.35">
      <c r="A825" t="s">
        <v>106</v>
      </c>
      <c r="B825">
        <v>15</v>
      </c>
      <c r="C825">
        <v>49.687051698799998</v>
      </c>
      <c r="D825">
        <v>1</v>
      </c>
      <c r="E825" t="s">
        <v>259</v>
      </c>
      <c r="F825">
        <v>2.0288019032999998</v>
      </c>
      <c r="G825">
        <v>0.40576038065999998</v>
      </c>
    </row>
    <row r="826" spans="1:7" x14ac:dyDescent="0.35">
      <c r="A826" t="s">
        <v>106</v>
      </c>
      <c r="B826">
        <v>20</v>
      </c>
      <c r="C826">
        <v>52.105573819299998</v>
      </c>
      <c r="D826">
        <v>1</v>
      </c>
      <c r="E826" t="s">
        <v>259</v>
      </c>
      <c r="F826">
        <v>2.4185221205000005</v>
      </c>
      <c r="G826">
        <v>0.48370442410000009</v>
      </c>
    </row>
    <row r="827" spans="1:7" x14ac:dyDescent="0.35">
      <c r="A827" t="s">
        <v>172</v>
      </c>
      <c r="B827">
        <v>0</v>
      </c>
      <c r="C827">
        <v>45</v>
      </c>
      <c r="D827">
        <v>0</v>
      </c>
      <c r="E827" t="s">
        <v>263</v>
      </c>
    </row>
    <row r="828" spans="1:7" x14ac:dyDescent="0.35">
      <c r="A828" t="s">
        <v>172</v>
      </c>
      <c r="B828">
        <v>5</v>
      </c>
      <c r="C828">
        <v>46.042115822699998</v>
      </c>
      <c r="D828">
        <v>0</v>
      </c>
      <c r="E828" t="s">
        <v>263</v>
      </c>
      <c r="F828">
        <v>1.0421158226999978</v>
      </c>
      <c r="G828">
        <v>0.20842316453999957</v>
      </c>
    </row>
    <row r="829" spans="1:7" x14ac:dyDescent="0.35">
      <c r="A829" t="s">
        <v>172</v>
      </c>
      <c r="B829">
        <v>10</v>
      </c>
      <c r="C829">
        <v>46.606946758699998</v>
      </c>
      <c r="D829">
        <v>0</v>
      </c>
      <c r="E829" t="s">
        <v>263</v>
      </c>
      <c r="F829">
        <v>0.56483093599999989</v>
      </c>
      <c r="G829">
        <v>0.11296618719999998</v>
      </c>
    </row>
    <row r="830" spans="1:7" x14ac:dyDescent="0.35">
      <c r="A830" t="s">
        <v>172</v>
      </c>
      <c r="B830">
        <v>15</v>
      </c>
      <c r="C830">
        <v>48.775285497299997</v>
      </c>
      <c r="D830">
        <v>0</v>
      </c>
      <c r="E830" t="s">
        <v>263</v>
      </c>
      <c r="F830">
        <v>2.1683387385999993</v>
      </c>
      <c r="G830">
        <v>0.43366774771999983</v>
      </c>
    </row>
    <row r="831" spans="1:7" x14ac:dyDescent="0.35">
      <c r="A831" t="s">
        <v>172</v>
      </c>
      <c r="B831">
        <v>20</v>
      </c>
      <c r="C831">
        <v>50.180109350999999</v>
      </c>
      <c r="D831">
        <v>0</v>
      </c>
      <c r="E831" t="s">
        <v>263</v>
      </c>
      <c r="F831">
        <v>1.4048238537000017</v>
      </c>
      <c r="G831">
        <v>0.28096477074000037</v>
      </c>
    </row>
    <row r="832" spans="1:7" x14ac:dyDescent="0.35">
      <c r="A832" t="s">
        <v>123</v>
      </c>
      <c r="B832">
        <v>0</v>
      </c>
      <c r="C832">
        <v>45</v>
      </c>
      <c r="D832">
        <v>0</v>
      </c>
      <c r="E832" t="s">
        <v>260</v>
      </c>
    </row>
    <row r="833" spans="1:7" x14ac:dyDescent="0.35">
      <c r="A833" t="s">
        <v>123</v>
      </c>
      <c r="B833">
        <v>5</v>
      </c>
      <c r="C833">
        <v>45.727760403700003</v>
      </c>
      <c r="D833">
        <v>0</v>
      </c>
      <c r="E833" t="s">
        <v>260</v>
      </c>
      <c r="F833">
        <v>0.72776040370000317</v>
      </c>
      <c r="G833">
        <v>0.14555208074000064</v>
      </c>
    </row>
    <row r="834" spans="1:7" x14ac:dyDescent="0.35">
      <c r="A834" t="s">
        <v>123</v>
      </c>
      <c r="B834">
        <v>10</v>
      </c>
      <c r="C834">
        <v>49.746116661000002</v>
      </c>
      <c r="D834">
        <v>0</v>
      </c>
      <c r="E834" t="s">
        <v>260</v>
      </c>
      <c r="F834">
        <v>4.0183562572999989</v>
      </c>
      <c r="G834">
        <v>0.80367125145999974</v>
      </c>
    </row>
    <row r="835" spans="1:7" x14ac:dyDescent="0.35">
      <c r="A835" t="s">
        <v>123</v>
      </c>
      <c r="B835">
        <v>15</v>
      </c>
      <c r="C835">
        <v>51.323569940100001</v>
      </c>
      <c r="D835">
        <v>0</v>
      </c>
      <c r="E835" t="s">
        <v>260</v>
      </c>
      <c r="F835">
        <v>1.5774532790999984</v>
      </c>
      <c r="G835">
        <v>0.31549065581999969</v>
      </c>
    </row>
    <row r="836" spans="1:7" x14ac:dyDescent="0.35">
      <c r="A836" t="s">
        <v>123</v>
      </c>
      <c r="B836">
        <v>20</v>
      </c>
      <c r="C836">
        <v>52.693422760600001</v>
      </c>
      <c r="D836">
        <v>1</v>
      </c>
      <c r="E836" t="s">
        <v>260</v>
      </c>
      <c r="F836">
        <v>1.3698528205000002</v>
      </c>
      <c r="G836">
        <v>0.27397056410000004</v>
      </c>
    </row>
    <row r="837" spans="1:7" x14ac:dyDescent="0.35">
      <c r="A837" t="s">
        <v>39</v>
      </c>
      <c r="B837">
        <v>0</v>
      </c>
      <c r="C837">
        <v>45</v>
      </c>
      <c r="D837">
        <v>0</v>
      </c>
      <c r="E837" t="s">
        <v>256</v>
      </c>
    </row>
    <row r="838" spans="1:7" x14ac:dyDescent="0.35">
      <c r="A838" t="s">
        <v>39</v>
      </c>
      <c r="B838">
        <v>5</v>
      </c>
      <c r="C838">
        <v>48.266203641700002</v>
      </c>
      <c r="D838">
        <v>0</v>
      </c>
      <c r="E838" t="s">
        <v>256</v>
      </c>
      <c r="F838">
        <v>3.2662036417000024</v>
      </c>
      <c r="G838">
        <v>0.65324072834000046</v>
      </c>
    </row>
    <row r="839" spans="1:7" x14ac:dyDescent="0.35">
      <c r="A839" t="s">
        <v>39</v>
      </c>
      <c r="B839">
        <v>10</v>
      </c>
      <c r="C839">
        <v>49.471244186200003</v>
      </c>
      <c r="D839">
        <v>0</v>
      </c>
      <c r="E839" t="s">
        <v>256</v>
      </c>
      <c r="F839">
        <v>1.205040544500001</v>
      </c>
      <c r="G839">
        <v>0.24100810890000018</v>
      </c>
    </row>
    <row r="840" spans="1:7" x14ac:dyDescent="0.35">
      <c r="A840" t="s">
        <v>39</v>
      </c>
      <c r="B840">
        <v>15</v>
      </c>
      <c r="C840">
        <v>50.477618236799998</v>
      </c>
      <c r="D840">
        <v>0</v>
      </c>
      <c r="E840" t="s">
        <v>256</v>
      </c>
      <c r="F840">
        <v>1.0063740505999945</v>
      </c>
      <c r="G840">
        <v>0.2012748101199989</v>
      </c>
    </row>
    <row r="841" spans="1:7" x14ac:dyDescent="0.35">
      <c r="A841" t="s">
        <v>39</v>
      </c>
      <c r="B841">
        <v>20</v>
      </c>
      <c r="C841">
        <v>54.484519445099998</v>
      </c>
      <c r="D841">
        <v>0</v>
      </c>
      <c r="E841" t="s">
        <v>256</v>
      </c>
      <c r="F841">
        <v>4.0069012083000004</v>
      </c>
      <c r="G841">
        <v>0.8013802416600001</v>
      </c>
    </row>
    <row r="842" spans="1:7" x14ac:dyDescent="0.35">
      <c r="A842" t="s">
        <v>39</v>
      </c>
      <c r="B842">
        <v>25</v>
      </c>
      <c r="C842">
        <v>55.674807983400001</v>
      </c>
      <c r="D842">
        <v>1</v>
      </c>
      <c r="E842" t="s">
        <v>256</v>
      </c>
      <c r="F842">
        <v>1.1902885383000026</v>
      </c>
      <c r="G842">
        <v>0.23805770766000051</v>
      </c>
    </row>
    <row r="843" spans="1:7" x14ac:dyDescent="0.35">
      <c r="A843" t="s">
        <v>39</v>
      </c>
      <c r="B843">
        <v>30</v>
      </c>
      <c r="C843">
        <v>59.240615113600001</v>
      </c>
      <c r="D843">
        <v>2</v>
      </c>
      <c r="E843" t="s">
        <v>256</v>
      </c>
      <c r="F843">
        <v>3.5658071301999996</v>
      </c>
      <c r="G843">
        <v>0.71316142603999988</v>
      </c>
    </row>
    <row r="844" spans="1:7" x14ac:dyDescent="0.35">
      <c r="A844" t="s">
        <v>39</v>
      </c>
      <c r="B844">
        <v>35</v>
      </c>
      <c r="C844">
        <v>62.117278866100001</v>
      </c>
      <c r="D844">
        <v>2</v>
      </c>
      <c r="E844" t="s">
        <v>256</v>
      </c>
      <c r="F844">
        <v>2.8766637525000007</v>
      </c>
      <c r="G844">
        <v>0.5753327505000001</v>
      </c>
    </row>
    <row r="845" spans="1:7" x14ac:dyDescent="0.35">
      <c r="A845" t="s">
        <v>99</v>
      </c>
      <c r="B845">
        <v>0</v>
      </c>
      <c r="C845">
        <v>45</v>
      </c>
      <c r="D845">
        <v>0</v>
      </c>
      <c r="E845" t="s">
        <v>259</v>
      </c>
    </row>
    <row r="846" spans="1:7" x14ac:dyDescent="0.35">
      <c r="A846" t="s">
        <v>99</v>
      </c>
      <c r="B846">
        <v>5</v>
      </c>
      <c r="C846">
        <v>49.2030578603</v>
      </c>
      <c r="D846">
        <v>0</v>
      </c>
      <c r="E846" t="s">
        <v>259</v>
      </c>
      <c r="F846">
        <v>4.2030578602999995</v>
      </c>
      <c r="G846">
        <v>0.84061157205999992</v>
      </c>
    </row>
    <row r="847" spans="1:7" x14ac:dyDescent="0.35">
      <c r="A847" t="s">
        <v>99</v>
      </c>
      <c r="B847">
        <v>10</v>
      </c>
      <c r="C847">
        <v>50.523550068299997</v>
      </c>
      <c r="D847">
        <v>1</v>
      </c>
      <c r="E847" t="s">
        <v>259</v>
      </c>
      <c r="F847">
        <v>1.3204922079999974</v>
      </c>
      <c r="G847">
        <v>0.26409844159999951</v>
      </c>
    </row>
    <row r="848" spans="1:7" x14ac:dyDescent="0.35">
      <c r="A848" t="s">
        <v>99</v>
      </c>
      <c r="B848">
        <v>15</v>
      </c>
      <c r="C848">
        <v>54.474533620800003</v>
      </c>
      <c r="D848">
        <v>1</v>
      </c>
      <c r="E848" t="s">
        <v>259</v>
      </c>
      <c r="F848">
        <v>3.9509835525000057</v>
      </c>
      <c r="G848">
        <v>0.79019671050000118</v>
      </c>
    </row>
    <row r="849" spans="1:7" x14ac:dyDescent="0.35">
      <c r="A849" t="s">
        <v>99</v>
      </c>
      <c r="B849">
        <v>20</v>
      </c>
      <c r="C849">
        <v>57.057848183499999</v>
      </c>
      <c r="D849">
        <v>1</v>
      </c>
      <c r="E849" t="s">
        <v>259</v>
      </c>
      <c r="F849">
        <v>2.5833145626999965</v>
      </c>
      <c r="G849">
        <v>0.5166629125399993</v>
      </c>
    </row>
    <row r="850" spans="1:7" x14ac:dyDescent="0.35">
      <c r="A850" t="s">
        <v>99</v>
      </c>
      <c r="B850">
        <v>25</v>
      </c>
      <c r="C850">
        <v>58.719297297300002</v>
      </c>
      <c r="D850">
        <v>2</v>
      </c>
      <c r="E850" t="s">
        <v>259</v>
      </c>
      <c r="F850">
        <v>1.6614491138000034</v>
      </c>
      <c r="G850">
        <v>0.33228982276000069</v>
      </c>
    </row>
    <row r="851" spans="1:7" x14ac:dyDescent="0.35">
      <c r="A851" t="s">
        <v>99</v>
      </c>
      <c r="B851">
        <v>30</v>
      </c>
      <c r="C851">
        <v>60.605439789800002</v>
      </c>
      <c r="D851">
        <v>3</v>
      </c>
      <c r="E851" t="s">
        <v>259</v>
      </c>
      <c r="F851">
        <v>1.8861424924999994</v>
      </c>
      <c r="G851">
        <v>0.3772284984999999</v>
      </c>
    </row>
    <row r="852" spans="1:7" x14ac:dyDescent="0.35">
      <c r="A852" t="s">
        <v>99</v>
      </c>
      <c r="B852">
        <v>35</v>
      </c>
      <c r="C852">
        <v>66.580722443300004</v>
      </c>
      <c r="D852">
        <v>3</v>
      </c>
      <c r="E852" t="s">
        <v>259</v>
      </c>
      <c r="F852">
        <v>5.9752826535000025</v>
      </c>
      <c r="G852">
        <v>1.1950565307000005</v>
      </c>
    </row>
    <row r="853" spans="1:7" x14ac:dyDescent="0.35">
      <c r="A853" t="s">
        <v>99</v>
      </c>
      <c r="B853">
        <v>40</v>
      </c>
      <c r="C853">
        <v>67.571341282600002</v>
      </c>
      <c r="D853">
        <v>4</v>
      </c>
      <c r="E853" t="s">
        <v>259</v>
      </c>
      <c r="F853">
        <v>0.99061883929999794</v>
      </c>
      <c r="G853">
        <v>0.19812376785999958</v>
      </c>
    </row>
    <row r="854" spans="1:7" x14ac:dyDescent="0.35">
      <c r="A854" t="s">
        <v>99</v>
      </c>
      <c r="B854">
        <v>45</v>
      </c>
      <c r="C854">
        <v>69.299149073199999</v>
      </c>
      <c r="D854">
        <v>4</v>
      </c>
      <c r="E854" t="s">
        <v>259</v>
      </c>
      <c r="F854">
        <v>1.7278077905999965</v>
      </c>
      <c r="G854">
        <v>0.34556155811999928</v>
      </c>
    </row>
    <row r="855" spans="1:7" x14ac:dyDescent="0.35">
      <c r="A855" t="s">
        <v>122</v>
      </c>
      <c r="B855">
        <v>0</v>
      </c>
      <c r="C855">
        <v>45</v>
      </c>
      <c r="D855">
        <v>0</v>
      </c>
      <c r="E855" t="s">
        <v>260</v>
      </c>
    </row>
    <row r="856" spans="1:7" x14ac:dyDescent="0.35">
      <c r="A856" t="s">
        <v>122</v>
      </c>
      <c r="B856">
        <v>5</v>
      </c>
      <c r="C856">
        <v>47.645686744000002</v>
      </c>
      <c r="D856">
        <v>0</v>
      </c>
      <c r="E856" t="s">
        <v>260</v>
      </c>
      <c r="F856">
        <v>2.6456867440000025</v>
      </c>
      <c r="G856">
        <v>0.52913734880000052</v>
      </c>
    </row>
    <row r="857" spans="1:7" x14ac:dyDescent="0.35">
      <c r="A857" t="s">
        <v>122</v>
      </c>
      <c r="B857">
        <v>10</v>
      </c>
      <c r="C857">
        <v>49.272870113300002</v>
      </c>
      <c r="D857">
        <v>1</v>
      </c>
      <c r="E857" t="s">
        <v>260</v>
      </c>
      <c r="F857">
        <v>1.6271833692999991</v>
      </c>
      <c r="G857">
        <v>0.3254366738599998</v>
      </c>
    </row>
    <row r="858" spans="1:7" x14ac:dyDescent="0.35">
      <c r="A858" t="s">
        <v>122</v>
      </c>
      <c r="B858">
        <v>15</v>
      </c>
      <c r="C858">
        <v>49.987765697299999</v>
      </c>
      <c r="D858">
        <v>1</v>
      </c>
      <c r="E858" t="s">
        <v>260</v>
      </c>
      <c r="F858">
        <v>0.71489558399999709</v>
      </c>
      <c r="G858">
        <v>0.14297911679999942</v>
      </c>
    </row>
    <row r="859" spans="1:7" x14ac:dyDescent="0.35">
      <c r="A859" t="s">
        <v>122</v>
      </c>
      <c r="B859">
        <v>20</v>
      </c>
      <c r="C859">
        <v>50.981639363200003</v>
      </c>
      <c r="D859">
        <v>1</v>
      </c>
      <c r="E859" t="s">
        <v>260</v>
      </c>
      <c r="F859">
        <v>0.99387366590000426</v>
      </c>
      <c r="G859">
        <v>0.19877473318000086</v>
      </c>
    </row>
    <row r="860" spans="1:7" x14ac:dyDescent="0.35">
      <c r="A860" t="s">
        <v>122</v>
      </c>
      <c r="B860">
        <v>25</v>
      </c>
      <c r="C860">
        <v>52.3258383266</v>
      </c>
      <c r="D860">
        <v>2</v>
      </c>
      <c r="E860" t="s">
        <v>260</v>
      </c>
      <c r="F860">
        <v>1.3441989633999967</v>
      </c>
      <c r="G860">
        <v>0.26883979267999936</v>
      </c>
    </row>
    <row r="861" spans="1:7" x14ac:dyDescent="0.35">
      <c r="A861" t="s">
        <v>122</v>
      </c>
      <c r="B861">
        <v>30</v>
      </c>
      <c r="C861">
        <v>54.400122789299999</v>
      </c>
      <c r="D861">
        <v>3</v>
      </c>
      <c r="E861" t="s">
        <v>260</v>
      </c>
      <c r="F861">
        <v>2.0742844626999997</v>
      </c>
      <c r="G861">
        <v>0.41485689253999991</v>
      </c>
    </row>
    <row r="862" spans="1:7" x14ac:dyDescent="0.35">
      <c r="A862" t="s">
        <v>122</v>
      </c>
      <c r="B862">
        <v>35</v>
      </c>
      <c r="C862">
        <v>55.362662375299998</v>
      </c>
      <c r="D862">
        <v>4</v>
      </c>
      <c r="E862" t="s">
        <v>260</v>
      </c>
      <c r="F862">
        <v>0.96253958599999834</v>
      </c>
      <c r="G862">
        <v>0.19250791719999966</v>
      </c>
    </row>
    <row r="863" spans="1:7" x14ac:dyDescent="0.35">
      <c r="A863" t="s">
        <v>122</v>
      </c>
      <c r="B863">
        <v>40</v>
      </c>
      <c r="C863">
        <v>58.647056157000002</v>
      </c>
      <c r="D863">
        <v>4</v>
      </c>
      <c r="E863" t="s">
        <v>260</v>
      </c>
      <c r="F863">
        <v>3.284393781700004</v>
      </c>
      <c r="G863">
        <v>0.65687875634000081</v>
      </c>
    </row>
    <row r="864" spans="1:7" x14ac:dyDescent="0.35">
      <c r="A864" t="s">
        <v>122</v>
      </c>
      <c r="B864">
        <v>45</v>
      </c>
      <c r="C864">
        <v>60.752704168599998</v>
      </c>
      <c r="D864">
        <v>4</v>
      </c>
      <c r="E864" t="s">
        <v>260</v>
      </c>
      <c r="F864">
        <v>2.105648011599996</v>
      </c>
      <c r="G864">
        <v>0.42112960231999919</v>
      </c>
    </row>
    <row r="865" spans="1:7" x14ac:dyDescent="0.35">
      <c r="A865" t="s">
        <v>203</v>
      </c>
      <c r="B865">
        <v>0</v>
      </c>
      <c r="C865">
        <v>45</v>
      </c>
      <c r="D865">
        <v>0</v>
      </c>
      <c r="E865" t="s">
        <v>263</v>
      </c>
    </row>
    <row r="866" spans="1:7" x14ac:dyDescent="0.35">
      <c r="A866" t="s">
        <v>203</v>
      </c>
      <c r="B866">
        <v>5</v>
      </c>
      <c r="C866">
        <v>49.481949353200001</v>
      </c>
      <c r="D866">
        <v>1</v>
      </c>
      <c r="E866" t="s">
        <v>263</v>
      </c>
      <c r="F866">
        <v>4.481949353200001</v>
      </c>
      <c r="G866">
        <v>0.8963898706400002</v>
      </c>
    </row>
    <row r="867" spans="1:7" x14ac:dyDescent="0.35">
      <c r="A867" t="s">
        <v>203</v>
      </c>
      <c r="B867">
        <v>10</v>
      </c>
      <c r="C867">
        <v>53.6539695982</v>
      </c>
      <c r="D867">
        <v>1</v>
      </c>
      <c r="E867" t="s">
        <v>263</v>
      </c>
      <c r="F867">
        <v>4.1720202449999988</v>
      </c>
      <c r="G867">
        <v>0.83440404899999976</v>
      </c>
    </row>
    <row r="868" spans="1:7" x14ac:dyDescent="0.35">
      <c r="A868" t="s">
        <v>228</v>
      </c>
      <c r="B868">
        <v>0</v>
      </c>
      <c r="C868">
        <v>45</v>
      </c>
      <c r="D868">
        <v>0</v>
      </c>
      <c r="E868" t="s">
        <v>262</v>
      </c>
    </row>
    <row r="869" spans="1:7" x14ac:dyDescent="0.35">
      <c r="A869" t="s">
        <v>228</v>
      </c>
      <c r="B869">
        <v>5</v>
      </c>
      <c r="C869">
        <v>46.668766457899999</v>
      </c>
      <c r="D869">
        <v>0</v>
      </c>
      <c r="E869" t="s">
        <v>262</v>
      </c>
      <c r="F869">
        <v>1.6687664578999986</v>
      </c>
      <c r="G869">
        <v>0.33375329157999972</v>
      </c>
    </row>
    <row r="870" spans="1:7" x14ac:dyDescent="0.35">
      <c r="A870" t="s">
        <v>228</v>
      </c>
      <c r="B870">
        <v>10</v>
      </c>
      <c r="C870">
        <v>50.6595809445</v>
      </c>
      <c r="D870">
        <v>0</v>
      </c>
      <c r="E870" t="s">
        <v>262</v>
      </c>
      <c r="F870">
        <v>3.9908144866000015</v>
      </c>
      <c r="G870">
        <v>0.79816289732000034</v>
      </c>
    </row>
    <row r="871" spans="1:7" x14ac:dyDescent="0.35">
      <c r="A871" t="s">
        <v>179</v>
      </c>
      <c r="B871">
        <v>0</v>
      </c>
      <c r="C871">
        <v>45</v>
      </c>
      <c r="D871">
        <v>0</v>
      </c>
      <c r="E871" t="s">
        <v>258</v>
      </c>
    </row>
    <row r="872" spans="1:7" x14ac:dyDescent="0.35">
      <c r="A872" t="s">
        <v>179</v>
      </c>
      <c r="B872">
        <v>5</v>
      </c>
      <c r="C872">
        <v>46.251872037699997</v>
      </c>
      <c r="D872">
        <v>0</v>
      </c>
      <c r="E872" t="s">
        <v>258</v>
      </c>
      <c r="F872">
        <v>1.2518720376999966</v>
      </c>
      <c r="G872">
        <v>0.25037440753999929</v>
      </c>
    </row>
    <row r="873" spans="1:7" x14ac:dyDescent="0.35">
      <c r="A873" t="s">
        <v>179</v>
      </c>
      <c r="B873">
        <v>10</v>
      </c>
      <c r="C873">
        <v>48.182063061900003</v>
      </c>
      <c r="D873">
        <v>0</v>
      </c>
      <c r="E873" t="s">
        <v>258</v>
      </c>
      <c r="F873">
        <v>1.9301910242000062</v>
      </c>
      <c r="G873">
        <v>0.38603820484000123</v>
      </c>
    </row>
    <row r="874" spans="1:7" x14ac:dyDescent="0.35">
      <c r="A874" t="s">
        <v>179</v>
      </c>
      <c r="B874">
        <v>15</v>
      </c>
      <c r="C874">
        <v>49.406879008600001</v>
      </c>
      <c r="D874">
        <v>0</v>
      </c>
      <c r="E874" t="s">
        <v>258</v>
      </c>
      <c r="F874">
        <v>1.2248159466999979</v>
      </c>
      <c r="G874">
        <v>0.24496318933999958</v>
      </c>
    </row>
    <row r="875" spans="1:7" x14ac:dyDescent="0.35">
      <c r="A875" t="s">
        <v>179</v>
      </c>
      <c r="B875">
        <v>20</v>
      </c>
      <c r="C875">
        <v>52.228326984600002</v>
      </c>
      <c r="D875">
        <v>0</v>
      </c>
      <c r="E875" t="s">
        <v>258</v>
      </c>
      <c r="F875">
        <v>2.8214479760000017</v>
      </c>
      <c r="G875">
        <v>0.56428959520000033</v>
      </c>
    </row>
    <row r="876" spans="1:7" x14ac:dyDescent="0.35">
      <c r="A876" t="s">
        <v>179</v>
      </c>
      <c r="B876">
        <v>25</v>
      </c>
      <c r="C876">
        <v>52.847558932200002</v>
      </c>
      <c r="D876">
        <v>1</v>
      </c>
      <c r="E876" t="s">
        <v>258</v>
      </c>
      <c r="F876">
        <v>0.61923194759999944</v>
      </c>
      <c r="G876">
        <v>0.12384638951999989</v>
      </c>
    </row>
    <row r="877" spans="1:7" x14ac:dyDescent="0.35">
      <c r="A877" t="s">
        <v>179</v>
      </c>
      <c r="B877">
        <v>30</v>
      </c>
      <c r="C877">
        <v>58.093604463299997</v>
      </c>
      <c r="D877">
        <v>1</v>
      </c>
      <c r="E877" t="s">
        <v>258</v>
      </c>
      <c r="F877">
        <v>5.2460455310999947</v>
      </c>
      <c r="G877">
        <v>1.0492091062199989</v>
      </c>
    </row>
    <row r="878" spans="1:7" x14ac:dyDescent="0.35">
      <c r="A878" t="s">
        <v>179</v>
      </c>
      <c r="B878">
        <v>35</v>
      </c>
      <c r="C878">
        <v>61.405999164599997</v>
      </c>
      <c r="D878">
        <v>1</v>
      </c>
      <c r="E878" t="s">
        <v>258</v>
      </c>
      <c r="F878">
        <v>3.3123947013000006</v>
      </c>
      <c r="G878">
        <v>0.66247894026000009</v>
      </c>
    </row>
    <row r="879" spans="1:7" x14ac:dyDescent="0.35">
      <c r="A879" t="s">
        <v>179</v>
      </c>
      <c r="B879">
        <v>40</v>
      </c>
      <c r="C879">
        <v>63.844857849999997</v>
      </c>
      <c r="D879">
        <v>1</v>
      </c>
      <c r="E879" t="s">
        <v>258</v>
      </c>
      <c r="F879">
        <v>2.4388586853999996</v>
      </c>
      <c r="G879">
        <v>0.48777173707999993</v>
      </c>
    </row>
    <row r="880" spans="1:7" x14ac:dyDescent="0.35">
      <c r="A880" t="s">
        <v>179</v>
      </c>
      <c r="B880">
        <v>45</v>
      </c>
      <c r="C880">
        <v>67.748661738199999</v>
      </c>
      <c r="D880">
        <v>1</v>
      </c>
      <c r="E880" t="s">
        <v>258</v>
      </c>
      <c r="F880">
        <v>3.9038038882000023</v>
      </c>
      <c r="G880">
        <v>0.78076077764000051</v>
      </c>
    </row>
    <row r="881" spans="1:7" x14ac:dyDescent="0.35">
      <c r="A881" t="s">
        <v>177</v>
      </c>
      <c r="B881">
        <v>0</v>
      </c>
      <c r="C881">
        <v>45</v>
      </c>
      <c r="D881">
        <v>0</v>
      </c>
      <c r="E881" t="s">
        <v>258</v>
      </c>
    </row>
    <row r="882" spans="1:7" x14ac:dyDescent="0.35">
      <c r="A882" t="s">
        <v>177</v>
      </c>
      <c r="B882">
        <v>5</v>
      </c>
      <c r="C882">
        <v>45.6125391753</v>
      </c>
      <c r="D882">
        <v>1</v>
      </c>
      <c r="E882" t="s">
        <v>258</v>
      </c>
      <c r="F882">
        <v>0.61253917530000024</v>
      </c>
      <c r="G882">
        <v>0.12250783506000004</v>
      </c>
    </row>
    <row r="883" spans="1:7" x14ac:dyDescent="0.35">
      <c r="A883" t="s">
        <v>177</v>
      </c>
      <c r="B883">
        <v>10</v>
      </c>
      <c r="C883">
        <v>47.2596059376</v>
      </c>
      <c r="D883">
        <v>1</v>
      </c>
      <c r="E883" t="s">
        <v>258</v>
      </c>
      <c r="F883">
        <v>1.6470667622999997</v>
      </c>
      <c r="G883">
        <v>0.32941335245999992</v>
      </c>
    </row>
    <row r="884" spans="1:7" x14ac:dyDescent="0.35">
      <c r="A884" t="s">
        <v>177</v>
      </c>
      <c r="B884">
        <v>15</v>
      </c>
      <c r="C884">
        <v>50.524812676400003</v>
      </c>
      <c r="D884">
        <v>1</v>
      </c>
      <c r="E884" t="s">
        <v>258</v>
      </c>
      <c r="F884">
        <v>3.2652067388000034</v>
      </c>
      <c r="G884">
        <v>0.65304134776000067</v>
      </c>
    </row>
    <row r="885" spans="1:7" x14ac:dyDescent="0.35">
      <c r="A885" t="s">
        <v>177</v>
      </c>
      <c r="B885">
        <v>20</v>
      </c>
      <c r="C885">
        <v>51.905446991600002</v>
      </c>
      <c r="D885">
        <v>1</v>
      </c>
      <c r="E885" t="s">
        <v>258</v>
      </c>
      <c r="F885">
        <v>1.3806343151999982</v>
      </c>
      <c r="G885">
        <v>0.27612686303999967</v>
      </c>
    </row>
    <row r="886" spans="1:7" x14ac:dyDescent="0.35">
      <c r="A886" t="s">
        <v>177</v>
      </c>
      <c r="B886">
        <v>25</v>
      </c>
      <c r="C886">
        <v>55.810033590800003</v>
      </c>
      <c r="D886">
        <v>2</v>
      </c>
      <c r="E886" t="s">
        <v>258</v>
      </c>
      <c r="F886">
        <v>3.9045865992000017</v>
      </c>
      <c r="G886">
        <v>0.78091731984000035</v>
      </c>
    </row>
    <row r="887" spans="1:7" x14ac:dyDescent="0.35">
      <c r="A887" t="s">
        <v>177</v>
      </c>
      <c r="B887">
        <v>30</v>
      </c>
      <c r="C887">
        <v>57.918381316500003</v>
      </c>
      <c r="D887">
        <v>3</v>
      </c>
      <c r="E887" t="s">
        <v>258</v>
      </c>
      <c r="F887">
        <v>2.1083477256999998</v>
      </c>
      <c r="G887">
        <v>0.42166954513999999</v>
      </c>
    </row>
    <row r="888" spans="1:7" x14ac:dyDescent="0.35">
      <c r="A888" t="s">
        <v>234</v>
      </c>
      <c r="B888">
        <v>0</v>
      </c>
      <c r="C888">
        <v>45</v>
      </c>
      <c r="D888">
        <v>0</v>
      </c>
      <c r="E888" t="s">
        <v>265</v>
      </c>
    </row>
    <row r="889" spans="1:7" x14ac:dyDescent="0.35">
      <c r="A889" t="s">
        <v>234</v>
      </c>
      <c r="B889">
        <v>5</v>
      </c>
      <c r="C889">
        <v>45.851192853400001</v>
      </c>
      <c r="D889">
        <v>0</v>
      </c>
      <c r="E889" t="s">
        <v>265</v>
      </c>
      <c r="F889">
        <v>0.85119285340000062</v>
      </c>
      <c r="G889">
        <v>0.17023857068000012</v>
      </c>
    </row>
    <row r="890" spans="1:7" x14ac:dyDescent="0.35">
      <c r="A890" t="s">
        <v>234</v>
      </c>
      <c r="B890">
        <v>10</v>
      </c>
      <c r="C890">
        <v>46.759073634700002</v>
      </c>
      <c r="D890">
        <v>0</v>
      </c>
      <c r="E890" t="s">
        <v>265</v>
      </c>
      <c r="F890">
        <v>0.90788078130000116</v>
      </c>
      <c r="G890">
        <v>0.18157615626000023</v>
      </c>
    </row>
    <row r="891" spans="1:7" x14ac:dyDescent="0.35">
      <c r="A891" t="s">
        <v>234</v>
      </c>
      <c r="B891">
        <v>15</v>
      </c>
      <c r="C891">
        <v>47.488599312700003</v>
      </c>
      <c r="D891">
        <v>1</v>
      </c>
      <c r="E891" t="s">
        <v>265</v>
      </c>
      <c r="F891">
        <v>0.72952567800000168</v>
      </c>
      <c r="G891">
        <v>0.14590513560000035</v>
      </c>
    </row>
    <row r="892" spans="1:7" x14ac:dyDescent="0.35">
      <c r="A892" t="s">
        <v>234</v>
      </c>
      <c r="B892">
        <v>20</v>
      </c>
      <c r="C892">
        <v>48.070451620299998</v>
      </c>
      <c r="D892">
        <v>2</v>
      </c>
      <c r="E892" t="s">
        <v>265</v>
      </c>
      <c r="F892">
        <v>0.58185230759999484</v>
      </c>
      <c r="G892">
        <v>0.11637046151999897</v>
      </c>
    </row>
    <row r="893" spans="1:7" x14ac:dyDescent="0.35">
      <c r="A893" t="s">
        <v>234</v>
      </c>
      <c r="B893">
        <v>25</v>
      </c>
      <c r="C893">
        <v>44.006257017999999</v>
      </c>
      <c r="D893">
        <v>2</v>
      </c>
      <c r="E893" t="s">
        <v>265</v>
      </c>
      <c r="F893">
        <v>-4.0641946022999988</v>
      </c>
      <c r="G893">
        <v>-0.81283892045999973</v>
      </c>
    </row>
    <row r="894" spans="1:7" x14ac:dyDescent="0.35">
      <c r="A894" t="s">
        <v>234</v>
      </c>
      <c r="B894">
        <v>30</v>
      </c>
      <c r="C894">
        <v>44.708054732599997</v>
      </c>
      <c r="D894">
        <v>2</v>
      </c>
      <c r="E894" t="s">
        <v>265</v>
      </c>
      <c r="F894">
        <v>0.70179771459999785</v>
      </c>
      <c r="G894">
        <v>0.14035954291999958</v>
      </c>
    </row>
    <row r="895" spans="1:7" x14ac:dyDescent="0.35">
      <c r="A895" t="s">
        <v>234</v>
      </c>
      <c r="B895">
        <v>35</v>
      </c>
      <c r="C895">
        <v>40.207288502300003</v>
      </c>
      <c r="D895">
        <v>2</v>
      </c>
      <c r="E895" t="s">
        <v>265</v>
      </c>
      <c r="F895">
        <v>-4.5007662302999947</v>
      </c>
      <c r="G895">
        <v>-0.90015324605999891</v>
      </c>
    </row>
    <row r="896" spans="1:7" x14ac:dyDescent="0.35">
      <c r="A896" t="s">
        <v>234</v>
      </c>
      <c r="B896">
        <v>40</v>
      </c>
      <c r="C896">
        <v>40.770812593800002</v>
      </c>
      <c r="D896">
        <v>2</v>
      </c>
      <c r="E896" t="s">
        <v>265</v>
      </c>
      <c r="F896">
        <v>0.56352409149999971</v>
      </c>
      <c r="G896">
        <v>0.11270481829999994</v>
      </c>
    </row>
    <row r="897" spans="1:7" x14ac:dyDescent="0.35">
      <c r="A897" t="s">
        <v>234</v>
      </c>
      <c r="B897">
        <v>45</v>
      </c>
      <c r="C897">
        <v>41.483007648600001</v>
      </c>
      <c r="D897">
        <v>3</v>
      </c>
      <c r="E897" t="s">
        <v>265</v>
      </c>
      <c r="F897">
        <v>0.71219505479999867</v>
      </c>
      <c r="G897">
        <v>0.14243901095999972</v>
      </c>
    </row>
    <row r="898" spans="1:7" x14ac:dyDescent="0.35">
      <c r="A898" t="s">
        <v>174</v>
      </c>
      <c r="B898">
        <v>0</v>
      </c>
      <c r="C898">
        <v>45</v>
      </c>
      <c r="D898">
        <v>0</v>
      </c>
      <c r="E898" t="s">
        <v>258</v>
      </c>
    </row>
    <row r="899" spans="1:7" x14ac:dyDescent="0.35">
      <c r="A899" t="s">
        <v>174</v>
      </c>
      <c r="B899">
        <v>5</v>
      </c>
      <c r="C899">
        <v>45.809088816200003</v>
      </c>
      <c r="D899">
        <v>0</v>
      </c>
      <c r="E899" t="s">
        <v>258</v>
      </c>
      <c r="F899">
        <v>0.80908881620000273</v>
      </c>
      <c r="G899">
        <v>0.16181776324000055</v>
      </c>
    </row>
    <row r="900" spans="1:7" x14ac:dyDescent="0.35">
      <c r="A900" t="s">
        <v>174</v>
      </c>
      <c r="B900">
        <v>10</v>
      </c>
      <c r="C900">
        <v>46.784534906499999</v>
      </c>
      <c r="D900">
        <v>0</v>
      </c>
      <c r="E900" t="s">
        <v>258</v>
      </c>
      <c r="F900">
        <v>0.97544609029999663</v>
      </c>
      <c r="G900">
        <v>0.19508921805999932</v>
      </c>
    </row>
    <row r="901" spans="1:7" x14ac:dyDescent="0.35">
      <c r="A901" t="s">
        <v>182</v>
      </c>
      <c r="B901">
        <v>0</v>
      </c>
      <c r="C901">
        <v>45</v>
      </c>
      <c r="D901">
        <v>0</v>
      </c>
      <c r="E901" t="s">
        <v>258</v>
      </c>
    </row>
    <row r="902" spans="1:7" x14ac:dyDescent="0.35">
      <c r="A902" t="s">
        <v>182</v>
      </c>
      <c r="B902">
        <v>5</v>
      </c>
      <c r="C902">
        <v>46.268799043199998</v>
      </c>
      <c r="D902">
        <v>0</v>
      </c>
      <c r="E902" t="s">
        <v>258</v>
      </c>
      <c r="F902">
        <v>1.2687990431999978</v>
      </c>
      <c r="G902">
        <v>0.25375980863999958</v>
      </c>
    </row>
    <row r="903" spans="1:7" x14ac:dyDescent="0.35">
      <c r="A903" t="s">
        <v>182</v>
      </c>
      <c r="B903">
        <v>10</v>
      </c>
      <c r="C903">
        <v>49.6836195618</v>
      </c>
      <c r="D903">
        <v>0</v>
      </c>
      <c r="E903" t="s">
        <v>258</v>
      </c>
      <c r="F903">
        <v>3.4148205186000027</v>
      </c>
      <c r="G903">
        <v>0.68296410372000049</v>
      </c>
    </row>
    <row r="904" spans="1:7" x14ac:dyDescent="0.35">
      <c r="A904" t="s">
        <v>182</v>
      </c>
      <c r="B904">
        <v>15</v>
      </c>
      <c r="C904">
        <v>50.947544838100001</v>
      </c>
      <c r="D904">
        <v>1</v>
      </c>
      <c r="E904" t="s">
        <v>258</v>
      </c>
      <c r="F904">
        <v>1.2639252763000002</v>
      </c>
      <c r="G904">
        <v>0.25278505526000006</v>
      </c>
    </row>
    <row r="905" spans="1:7" x14ac:dyDescent="0.35">
      <c r="A905" t="s">
        <v>182</v>
      </c>
      <c r="B905">
        <v>20</v>
      </c>
      <c r="C905">
        <v>52.617490027199999</v>
      </c>
      <c r="D905">
        <v>1</v>
      </c>
      <c r="E905" t="s">
        <v>258</v>
      </c>
      <c r="F905">
        <v>1.6699451890999981</v>
      </c>
      <c r="G905">
        <v>0.33398903781999961</v>
      </c>
    </row>
    <row r="906" spans="1:7" x14ac:dyDescent="0.35">
      <c r="A906" t="s">
        <v>182</v>
      </c>
      <c r="B906">
        <v>25</v>
      </c>
      <c r="C906">
        <v>53.180656782699998</v>
      </c>
      <c r="D906">
        <v>2</v>
      </c>
      <c r="E906" t="s">
        <v>258</v>
      </c>
      <c r="F906">
        <v>0.56316675549999928</v>
      </c>
      <c r="G906">
        <v>0.11263335109999986</v>
      </c>
    </row>
    <row r="907" spans="1:7" x14ac:dyDescent="0.35">
      <c r="A907" t="s">
        <v>182</v>
      </c>
      <c r="B907">
        <v>30</v>
      </c>
      <c r="C907">
        <v>55.329099357099999</v>
      </c>
      <c r="D907">
        <v>2</v>
      </c>
      <c r="E907" t="s">
        <v>258</v>
      </c>
      <c r="F907">
        <v>2.1484425744000006</v>
      </c>
      <c r="G907">
        <v>0.42968851488000015</v>
      </c>
    </row>
    <row r="908" spans="1:7" x14ac:dyDescent="0.35">
      <c r="A908" t="s">
        <v>182</v>
      </c>
      <c r="B908">
        <v>35</v>
      </c>
      <c r="C908">
        <v>56.4741287099</v>
      </c>
      <c r="D908">
        <v>2</v>
      </c>
      <c r="E908" t="s">
        <v>258</v>
      </c>
      <c r="F908">
        <v>1.1450293528000017</v>
      </c>
      <c r="G908">
        <v>0.22900587056000035</v>
      </c>
    </row>
    <row r="909" spans="1:7" x14ac:dyDescent="0.35">
      <c r="A909" t="s">
        <v>182</v>
      </c>
      <c r="B909">
        <v>40</v>
      </c>
      <c r="C909">
        <v>59.205668760499996</v>
      </c>
      <c r="D909">
        <v>3</v>
      </c>
      <c r="E909" t="s">
        <v>258</v>
      </c>
      <c r="F909">
        <v>2.7315400505999961</v>
      </c>
      <c r="G909">
        <v>0.54630801011999919</v>
      </c>
    </row>
    <row r="910" spans="1:7" x14ac:dyDescent="0.35">
      <c r="A910" t="s">
        <v>182</v>
      </c>
      <c r="B910">
        <v>45</v>
      </c>
      <c r="C910">
        <v>59.8519555174</v>
      </c>
      <c r="D910">
        <v>3</v>
      </c>
      <c r="E910" t="s">
        <v>258</v>
      </c>
      <c r="F910">
        <v>0.64628675690000392</v>
      </c>
      <c r="G910">
        <v>0.12925735138000077</v>
      </c>
    </row>
    <row r="911" spans="1:7" x14ac:dyDescent="0.35">
      <c r="A911" t="s">
        <v>23</v>
      </c>
      <c r="B911">
        <v>0</v>
      </c>
      <c r="C911">
        <v>45</v>
      </c>
      <c r="D911">
        <v>0</v>
      </c>
      <c r="E911" t="s">
        <v>264</v>
      </c>
    </row>
    <row r="912" spans="1:7" x14ac:dyDescent="0.35">
      <c r="A912" t="s">
        <v>23</v>
      </c>
      <c r="B912">
        <v>5</v>
      </c>
      <c r="C912">
        <v>45.918371650700003</v>
      </c>
      <c r="D912">
        <v>0</v>
      </c>
      <c r="E912" t="s">
        <v>264</v>
      </c>
      <c r="F912">
        <v>0.91837165070000282</v>
      </c>
      <c r="G912">
        <v>0.18367433014000056</v>
      </c>
    </row>
    <row r="913" spans="1:7" x14ac:dyDescent="0.35">
      <c r="A913" t="s">
        <v>23</v>
      </c>
      <c r="B913">
        <v>10</v>
      </c>
      <c r="C913">
        <v>47.013566517699999</v>
      </c>
      <c r="D913">
        <v>1</v>
      </c>
      <c r="E913" t="s">
        <v>264</v>
      </c>
      <c r="F913">
        <v>1.0951948669999965</v>
      </c>
      <c r="G913">
        <v>0.21903897339999928</v>
      </c>
    </row>
    <row r="914" spans="1:7" x14ac:dyDescent="0.35">
      <c r="A914" t="s">
        <v>23</v>
      </c>
      <c r="B914">
        <v>15</v>
      </c>
      <c r="C914">
        <v>49.040225294000003</v>
      </c>
      <c r="D914">
        <v>1</v>
      </c>
      <c r="E914" t="s">
        <v>264</v>
      </c>
      <c r="F914">
        <v>2.0266587763000032</v>
      </c>
      <c r="G914">
        <v>0.40533175526000065</v>
      </c>
    </row>
    <row r="915" spans="1:7" x14ac:dyDescent="0.35">
      <c r="A915" t="s">
        <v>23</v>
      </c>
      <c r="B915">
        <v>20</v>
      </c>
      <c r="C915">
        <v>50.734768108300003</v>
      </c>
      <c r="D915">
        <v>1</v>
      </c>
      <c r="E915" t="s">
        <v>264</v>
      </c>
      <c r="F915">
        <v>1.6945428143000001</v>
      </c>
      <c r="G915">
        <v>0.33890856286000004</v>
      </c>
    </row>
    <row r="916" spans="1:7" x14ac:dyDescent="0.35">
      <c r="A916" t="s">
        <v>23</v>
      </c>
      <c r="B916">
        <v>25</v>
      </c>
      <c r="C916">
        <v>54.234501806399997</v>
      </c>
      <c r="D916">
        <v>1</v>
      </c>
      <c r="E916" t="s">
        <v>264</v>
      </c>
      <c r="F916">
        <v>3.4997336980999947</v>
      </c>
      <c r="G916">
        <v>0.69994673961999898</v>
      </c>
    </row>
    <row r="917" spans="1:7" x14ac:dyDescent="0.35">
      <c r="A917" t="s">
        <v>23</v>
      </c>
      <c r="B917">
        <v>30</v>
      </c>
      <c r="C917">
        <v>56.653214995399999</v>
      </c>
      <c r="D917">
        <v>1</v>
      </c>
      <c r="E917" t="s">
        <v>264</v>
      </c>
      <c r="F917">
        <v>2.4187131890000018</v>
      </c>
      <c r="G917">
        <v>0.48374263780000037</v>
      </c>
    </row>
    <row r="918" spans="1:7" x14ac:dyDescent="0.35">
      <c r="A918" t="s">
        <v>23</v>
      </c>
      <c r="B918">
        <v>35</v>
      </c>
      <c r="C918">
        <v>61.462603541199996</v>
      </c>
      <c r="D918">
        <v>1</v>
      </c>
      <c r="E918" t="s">
        <v>264</v>
      </c>
      <c r="F918">
        <v>4.8093885457999974</v>
      </c>
      <c r="G918">
        <v>0.96187770915999948</v>
      </c>
    </row>
    <row r="919" spans="1:7" x14ac:dyDescent="0.35">
      <c r="A919" t="s">
        <v>23</v>
      </c>
      <c r="B919">
        <v>40</v>
      </c>
      <c r="C919">
        <v>62.986677984300002</v>
      </c>
      <c r="D919">
        <v>1</v>
      </c>
      <c r="E919" t="s">
        <v>264</v>
      </c>
      <c r="F919">
        <v>1.5240744431000053</v>
      </c>
      <c r="G919">
        <v>0.30481488862000106</v>
      </c>
    </row>
    <row r="920" spans="1:7" x14ac:dyDescent="0.35">
      <c r="A920" t="s">
        <v>23</v>
      </c>
      <c r="B920">
        <v>45</v>
      </c>
      <c r="C920">
        <v>63.946640437200003</v>
      </c>
      <c r="D920">
        <v>1</v>
      </c>
      <c r="E920" t="s">
        <v>264</v>
      </c>
      <c r="F920">
        <v>0.95996245290000104</v>
      </c>
      <c r="G920">
        <v>0.1919924905800002</v>
      </c>
    </row>
    <row r="921" spans="1:7" x14ac:dyDescent="0.35">
      <c r="A921" t="s">
        <v>25</v>
      </c>
      <c r="B921">
        <v>0</v>
      </c>
      <c r="C921">
        <v>45</v>
      </c>
      <c r="D921">
        <v>0</v>
      </c>
      <c r="E921" t="s">
        <v>264</v>
      </c>
    </row>
    <row r="922" spans="1:7" x14ac:dyDescent="0.35">
      <c r="A922" t="s">
        <v>25</v>
      </c>
      <c r="B922">
        <v>5</v>
      </c>
      <c r="C922">
        <v>48.736318811700002</v>
      </c>
      <c r="D922">
        <v>1</v>
      </c>
      <c r="E922" t="s">
        <v>264</v>
      </c>
      <c r="F922">
        <v>3.7363188117000021</v>
      </c>
      <c r="G922">
        <v>0.74726376234000047</v>
      </c>
    </row>
    <row r="923" spans="1:7" x14ac:dyDescent="0.35">
      <c r="A923" t="s">
        <v>25</v>
      </c>
      <c r="B923">
        <v>10</v>
      </c>
      <c r="C923">
        <v>50.823911537900003</v>
      </c>
      <c r="D923">
        <v>2</v>
      </c>
      <c r="E923" t="s">
        <v>264</v>
      </c>
      <c r="F923">
        <v>2.0875927262000005</v>
      </c>
      <c r="G923">
        <v>0.41751854524000009</v>
      </c>
    </row>
    <row r="924" spans="1:7" x14ac:dyDescent="0.35">
      <c r="A924" t="s">
        <v>25</v>
      </c>
      <c r="B924">
        <v>15</v>
      </c>
      <c r="C924">
        <v>54.2445626831</v>
      </c>
      <c r="D924">
        <v>2</v>
      </c>
      <c r="E924" t="s">
        <v>264</v>
      </c>
      <c r="F924">
        <v>3.4206511451999972</v>
      </c>
      <c r="G924">
        <v>0.68413022903999943</v>
      </c>
    </row>
    <row r="925" spans="1:7" x14ac:dyDescent="0.35">
      <c r="A925" t="s">
        <v>25</v>
      </c>
      <c r="B925">
        <v>20</v>
      </c>
      <c r="C925">
        <v>59.615154796799999</v>
      </c>
      <c r="D925">
        <v>2</v>
      </c>
      <c r="E925" t="s">
        <v>264</v>
      </c>
      <c r="F925">
        <v>5.370592113699999</v>
      </c>
      <c r="G925">
        <v>1.0741184227399998</v>
      </c>
    </row>
    <row r="926" spans="1:7" x14ac:dyDescent="0.35">
      <c r="A926" t="s">
        <v>25</v>
      </c>
      <c r="B926">
        <v>25</v>
      </c>
      <c r="C926">
        <v>65.008828889</v>
      </c>
      <c r="D926">
        <v>2</v>
      </c>
      <c r="E926" t="s">
        <v>264</v>
      </c>
      <c r="F926">
        <v>5.3936740922000013</v>
      </c>
      <c r="G926">
        <v>1.0787348184400003</v>
      </c>
    </row>
    <row r="927" spans="1:7" x14ac:dyDescent="0.35">
      <c r="A927" t="s">
        <v>25</v>
      </c>
      <c r="B927">
        <v>30</v>
      </c>
      <c r="C927">
        <v>66.599545148399997</v>
      </c>
      <c r="D927">
        <v>3</v>
      </c>
      <c r="E927" t="s">
        <v>264</v>
      </c>
      <c r="F927">
        <v>1.5907162593999971</v>
      </c>
      <c r="G927">
        <v>0.31814325187999942</v>
      </c>
    </row>
    <row r="928" spans="1:7" x14ac:dyDescent="0.35">
      <c r="A928" t="s">
        <v>25</v>
      </c>
      <c r="B928">
        <v>35</v>
      </c>
      <c r="C928">
        <v>69.125701726000003</v>
      </c>
      <c r="D928">
        <v>3</v>
      </c>
      <c r="E928" t="s">
        <v>264</v>
      </c>
      <c r="F928">
        <v>2.5261565776000054</v>
      </c>
      <c r="G928">
        <v>0.50523131552000111</v>
      </c>
    </row>
    <row r="929" spans="1:7" x14ac:dyDescent="0.35">
      <c r="A929" t="s">
        <v>25</v>
      </c>
      <c r="B929">
        <v>40</v>
      </c>
      <c r="C929">
        <v>73.693493818799993</v>
      </c>
      <c r="D929">
        <v>3</v>
      </c>
      <c r="E929" t="s">
        <v>264</v>
      </c>
      <c r="F929">
        <v>4.5677920927999907</v>
      </c>
      <c r="G929">
        <v>0.91355841855999809</v>
      </c>
    </row>
    <row r="930" spans="1:7" x14ac:dyDescent="0.35">
      <c r="A930" t="s">
        <v>25</v>
      </c>
      <c r="B930">
        <v>45</v>
      </c>
      <c r="C930">
        <v>76.668817417300005</v>
      </c>
      <c r="D930">
        <v>3</v>
      </c>
      <c r="E930" t="s">
        <v>264</v>
      </c>
      <c r="F930">
        <v>2.9753235985000117</v>
      </c>
      <c r="G930">
        <v>0.5950647197000023</v>
      </c>
    </row>
    <row r="931" spans="1:7" x14ac:dyDescent="0.35">
      <c r="A931" t="s">
        <v>175</v>
      </c>
      <c r="B931">
        <v>0</v>
      </c>
      <c r="C931">
        <v>45</v>
      </c>
      <c r="D931">
        <v>0</v>
      </c>
      <c r="E931" t="s">
        <v>258</v>
      </c>
    </row>
    <row r="932" spans="1:7" x14ac:dyDescent="0.35">
      <c r="A932" t="s">
        <v>175</v>
      </c>
      <c r="B932">
        <v>5</v>
      </c>
      <c r="C932">
        <v>46.174226268200002</v>
      </c>
      <c r="D932">
        <v>0</v>
      </c>
      <c r="E932" t="s">
        <v>258</v>
      </c>
      <c r="F932">
        <v>1.1742262682000018</v>
      </c>
      <c r="G932">
        <v>0.23484525364000036</v>
      </c>
    </row>
    <row r="933" spans="1:7" x14ac:dyDescent="0.35">
      <c r="A933" t="s">
        <v>175</v>
      </c>
      <c r="B933">
        <v>10</v>
      </c>
      <c r="C933">
        <v>48.354951539799998</v>
      </c>
      <c r="D933">
        <v>0</v>
      </c>
      <c r="E933" t="s">
        <v>258</v>
      </c>
      <c r="F933">
        <v>2.1807252715999965</v>
      </c>
      <c r="G933">
        <v>0.43614505431999928</v>
      </c>
    </row>
    <row r="934" spans="1:7" x14ac:dyDescent="0.35">
      <c r="A934" t="s">
        <v>175</v>
      </c>
      <c r="B934">
        <v>15</v>
      </c>
      <c r="C934">
        <v>49.285195035599997</v>
      </c>
      <c r="D934">
        <v>0</v>
      </c>
      <c r="E934" t="s">
        <v>258</v>
      </c>
      <c r="F934">
        <v>0.93024349579999921</v>
      </c>
      <c r="G934">
        <v>0.18604869915999983</v>
      </c>
    </row>
    <row r="935" spans="1:7" x14ac:dyDescent="0.35">
      <c r="A935" t="s">
        <v>175</v>
      </c>
      <c r="B935">
        <v>20</v>
      </c>
      <c r="C935">
        <v>53.244311566999997</v>
      </c>
      <c r="D935">
        <v>1</v>
      </c>
      <c r="E935" t="s">
        <v>258</v>
      </c>
      <c r="F935">
        <v>3.9591165313999994</v>
      </c>
      <c r="G935">
        <v>0.79182330627999986</v>
      </c>
    </row>
    <row r="936" spans="1:7" x14ac:dyDescent="0.35">
      <c r="A936" t="s">
        <v>175</v>
      </c>
      <c r="B936">
        <v>25</v>
      </c>
      <c r="C936">
        <v>54.951668263499997</v>
      </c>
      <c r="D936">
        <v>1</v>
      </c>
      <c r="E936" t="s">
        <v>258</v>
      </c>
      <c r="F936">
        <v>1.7073566964999998</v>
      </c>
      <c r="G936">
        <v>0.34147133929999995</v>
      </c>
    </row>
    <row r="937" spans="1:7" x14ac:dyDescent="0.35">
      <c r="A937" t="s">
        <v>175</v>
      </c>
      <c r="B937">
        <v>30</v>
      </c>
      <c r="C937">
        <v>56.319065366899999</v>
      </c>
      <c r="D937">
        <v>1</v>
      </c>
      <c r="E937" t="s">
        <v>258</v>
      </c>
      <c r="F937">
        <v>1.3673971034000019</v>
      </c>
      <c r="G937">
        <v>0.27347942068000036</v>
      </c>
    </row>
    <row r="938" spans="1:7" x14ac:dyDescent="0.35">
      <c r="A938" t="s">
        <v>175</v>
      </c>
      <c r="B938">
        <v>35</v>
      </c>
      <c r="C938">
        <v>57.600797737500002</v>
      </c>
      <c r="D938">
        <v>1</v>
      </c>
      <c r="E938" t="s">
        <v>258</v>
      </c>
      <c r="F938">
        <v>1.2817323706000039</v>
      </c>
      <c r="G938">
        <v>0.25634647412000078</v>
      </c>
    </row>
    <row r="939" spans="1:7" x14ac:dyDescent="0.35">
      <c r="A939" t="s">
        <v>175</v>
      </c>
      <c r="B939">
        <v>40</v>
      </c>
      <c r="C939">
        <v>59.443506495199998</v>
      </c>
      <c r="D939">
        <v>1</v>
      </c>
      <c r="E939" t="s">
        <v>258</v>
      </c>
      <c r="F939">
        <v>1.8427087576999952</v>
      </c>
      <c r="G939">
        <v>0.36854175153999902</v>
      </c>
    </row>
    <row r="940" spans="1:7" x14ac:dyDescent="0.35">
      <c r="A940" t="s">
        <v>175</v>
      </c>
      <c r="B940">
        <v>45</v>
      </c>
      <c r="C940">
        <v>64.299830032700001</v>
      </c>
      <c r="D940">
        <v>1</v>
      </c>
      <c r="E940" t="s">
        <v>258</v>
      </c>
      <c r="F940">
        <v>4.8563235375000033</v>
      </c>
      <c r="G940">
        <v>0.97126470750000071</v>
      </c>
    </row>
    <row r="941" spans="1:7" x14ac:dyDescent="0.35">
      <c r="A941" t="s">
        <v>158</v>
      </c>
      <c r="B941">
        <v>0</v>
      </c>
      <c r="C941">
        <v>45</v>
      </c>
      <c r="D941">
        <v>0</v>
      </c>
      <c r="E941" t="s">
        <v>257</v>
      </c>
    </row>
    <row r="942" spans="1:7" x14ac:dyDescent="0.35">
      <c r="A942" t="s">
        <v>246</v>
      </c>
      <c r="B942">
        <v>0</v>
      </c>
      <c r="C942">
        <v>45</v>
      </c>
      <c r="D942">
        <v>0</v>
      </c>
      <c r="E942" t="s">
        <v>265</v>
      </c>
    </row>
    <row r="943" spans="1:7" x14ac:dyDescent="0.35">
      <c r="A943" t="s">
        <v>246</v>
      </c>
      <c r="B943">
        <v>5</v>
      </c>
      <c r="C943">
        <v>45.462243267300003</v>
      </c>
      <c r="D943">
        <v>0</v>
      </c>
      <c r="E943" t="s">
        <v>265</v>
      </c>
      <c r="F943">
        <v>0.46224326730000342</v>
      </c>
      <c r="G943">
        <v>9.2448653460000682E-2</v>
      </c>
    </row>
    <row r="944" spans="1:7" x14ac:dyDescent="0.35">
      <c r="A944" t="s">
        <v>246</v>
      </c>
      <c r="B944">
        <v>10</v>
      </c>
      <c r="C944">
        <v>46.154737213700002</v>
      </c>
      <c r="D944">
        <v>0</v>
      </c>
      <c r="E944" t="s">
        <v>265</v>
      </c>
      <c r="F944">
        <v>0.69249394639999906</v>
      </c>
      <c r="G944">
        <v>0.13849878927999981</v>
      </c>
    </row>
    <row r="945" spans="1:7" x14ac:dyDescent="0.35">
      <c r="A945" t="s">
        <v>246</v>
      </c>
      <c r="B945">
        <v>15</v>
      </c>
      <c r="C945">
        <v>44.061521398700002</v>
      </c>
      <c r="D945">
        <v>0</v>
      </c>
      <c r="E945" t="s">
        <v>265</v>
      </c>
      <c r="F945">
        <v>-2.0932158150000006</v>
      </c>
      <c r="G945">
        <v>-0.41864316300000015</v>
      </c>
    </row>
    <row r="946" spans="1:7" x14ac:dyDescent="0.35">
      <c r="A946" t="s">
        <v>246</v>
      </c>
      <c r="B946">
        <v>20</v>
      </c>
      <c r="C946">
        <v>44.813093430599999</v>
      </c>
      <c r="D946">
        <v>0</v>
      </c>
      <c r="E946" t="s">
        <v>265</v>
      </c>
      <c r="F946">
        <v>0.75157203189999677</v>
      </c>
      <c r="G946">
        <v>0.15031440637999935</v>
      </c>
    </row>
    <row r="947" spans="1:7" x14ac:dyDescent="0.35">
      <c r="A947" t="s">
        <v>246</v>
      </c>
      <c r="B947">
        <v>25</v>
      </c>
      <c r="C947">
        <v>45.3546791646</v>
      </c>
      <c r="D947">
        <v>0</v>
      </c>
      <c r="E947" t="s">
        <v>265</v>
      </c>
      <c r="F947">
        <v>0.54158573400000165</v>
      </c>
      <c r="G947">
        <v>0.10831714680000033</v>
      </c>
    </row>
    <row r="948" spans="1:7" x14ac:dyDescent="0.35">
      <c r="A948" t="s">
        <v>246</v>
      </c>
      <c r="B948">
        <v>30</v>
      </c>
      <c r="C948">
        <v>39.352792010100003</v>
      </c>
      <c r="D948">
        <v>1</v>
      </c>
      <c r="E948" t="s">
        <v>265</v>
      </c>
      <c r="F948">
        <v>-6.0018871544999968</v>
      </c>
      <c r="G948">
        <v>-1.2003774308999993</v>
      </c>
    </row>
    <row r="949" spans="1:7" x14ac:dyDescent="0.35">
      <c r="A949" t="s">
        <v>246</v>
      </c>
      <c r="B949">
        <v>35</v>
      </c>
      <c r="C949">
        <v>37.682766641000001</v>
      </c>
      <c r="D949">
        <v>1</v>
      </c>
      <c r="E949" t="s">
        <v>265</v>
      </c>
      <c r="F949">
        <v>-1.6700253691000029</v>
      </c>
      <c r="G949">
        <v>-0.33400507382000055</v>
      </c>
    </row>
    <row r="950" spans="1:7" x14ac:dyDescent="0.35">
      <c r="A950" t="s">
        <v>246</v>
      </c>
      <c r="B950">
        <v>40</v>
      </c>
      <c r="C950">
        <v>38.343901540799997</v>
      </c>
      <c r="D950">
        <v>1</v>
      </c>
      <c r="E950" t="s">
        <v>265</v>
      </c>
      <c r="F950">
        <v>0.66113489979999684</v>
      </c>
      <c r="G950">
        <v>0.13222697995999938</v>
      </c>
    </row>
    <row r="951" spans="1:7" x14ac:dyDescent="0.35">
      <c r="A951" t="s">
        <v>246</v>
      </c>
      <c r="B951">
        <v>45</v>
      </c>
      <c r="C951">
        <v>38.846875690700003</v>
      </c>
      <c r="D951">
        <v>1</v>
      </c>
      <c r="E951" t="s">
        <v>265</v>
      </c>
      <c r="F951">
        <v>0.50297414990000533</v>
      </c>
      <c r="G951">
        <v>0.10059482998000106</v>
      </c>
    </row>
    <row r="952" spans="1:7" x14ac:dyDescent="0.35">
      <c r="A952" t="s">
        <v>26</v>
      </c>
      <c r="B952">
        <v>0</v>
      </c>
      <c r="C952">
        <v>45</v>
      </c>
      <c r="D952">
        <v>0</v>
      </c>
      <c r="E952" t="s">
        <v>264</v>
      </c>
    </row>
    <row r="953" spans="1:7" x14ac:dyDescent="0.35">
      <c r="A953" t="s">
        <v>26</v>
      </c>
      <c r="B953">
        <v>5</v>
      </c>
      <c r="C953">
        <v>46.621301269699998</v>
      </c>
      <c r="D953">
        <v>0</v>
      </c>
      <c r="E953" t="s">
        <v>264</v>
      </c>
      <c r="F953">
        <v>1.6213012696999982</v>
      </c>
      <c r="G953">
        <v>0.32426025393999963</v>
      </c>
    </row>
    <row r="954" spans="1:7" x14ac:dyDescent="0.35">
      <c r="A954" t="s">
        <v>26</v>
      </c>
      <c r="B954">
        <v>10</v>
      </c>
      <c r="C954">
        <v>47.5033380291</v>
      </c>
      <c r="D954">
        <v>0</v>
      </c>
      <c r="E954" t="s">
        <v>264</v>
      </c>
      <c r="F954">
        <v>0.88203675940000181</v>
      </c>
      <c r="G954">
        <v>0.17640735188000037</v>
      </c>
    </row>
    <row r="955" spans="1:7" x14ac:dyDescent="0.35">
      <c r="A955" t="s">
        <v>26</v>
      </c>
      <c r="B955">
        <v>15</v>
      </c>
      <c r="C955">
        <v>48.665207402900002</v>
      </c>
      <c r="D955">
        <v>1</v>
      </c>
      <c r="E955" t="s">
        <v>264</v>
      </c>
      <c r="F955">
        <v>1.1618693738000019</v>
      </c>
      <c r="G955">
        <v>0.23237387476000038</v>
      </c>
    </row>
    <row r="956" spans="1:7" x14ac:dyDescent="0.35">
      <c r="A956" t="s">
        <v>26</v>
      </c>
      <c r="B956">
        <v>20</v>
      </c>
      <c r="C956">
        <v>52.636882487000001</v>
      </c>
      <c r="D956">
        <v>1</v>
      </c>
      <c r="E956" t="s">
        <v>264</v>
      </c>
      <c r="F956">
        <v>3.9716750840999993</v>
      </c>
      <c r="G956">
        <v>0.79433501681999985</v>
      </c>
    </row>
    <row r="957" spans="1:7" x14ac:dyDescent="0.35">
      <c r="A957" t="s">
        <v>26</v>
      </c>
      <c r="B957">
        <v>25</v>
      </c>
      <c r="C957">
        <v>54.082436617100001</v>
      </c>
      <c r="D957">
        <v>2</v>
      </c>
      <c r="E957" t="s">
        <v>264</v>
      </c>
      <c r="F957">
        <v>1.4455541300999997</v>
      </c>
      <c r="G957">
        <v>0.28911082601999993</v>
      </c>
    </row>
    <row r="958" spans="1:7" x14ac:dyDescent="0.35">
      <c r="A958" t="s">
        <v>110</v>
      </c>
      <c r="B958">
        <v>0</v>
      </c>
      <c r="C958">
        <v>45</v>
      </c>
      <c r="D958">
        <v>0</v>
      </c>
      <c r="E958" t="s">
        <v>259</v>
      </c>
    </row>
    <row r="959" spans="1:7" x14ac:dyDescent="0.35">
      <c r="A959" t="s">
        <v>110</v>
      </c>
      <c r="B959">
        <v>5</v>
      </c>
      <c r="C959">
        <v>49.011180095299999</v>
      </c>
      <c r="D959">
        <v>0</v>
      </c>
      <c r="E959" t="s">
        <v>259</v>
      </c>
      <c r="F959">
        <v>4.0111800952999985</v>
      </c>
      <c r="G959">
        <v>0.80223601905999975</v>
      </c>
    </row>
    <row r="960" spans="1:7" x14ac:dyDescent="0.35">
      <c r="A960" t="s">
        <v>110</v>
      </c>
      <c r="B960">
        <v>10</v>
      </c>
      <c r="C960">
        <v>50.860130061</v>
      </c>
      <c r="D960">
        <v>0</v>
      </c>
      <c r="E960" t="s">
        <v>259</v>
      </c>
      <c r="F960">
        <v>1.848949965700001</v>
      </c>
      <c r="G960">
        <v>0.36978999314000022</v>
      </c>
    </row>
    <row r="961" spans="1:7" x14ac:dyDescent="0.35">
      <c r="A961" t="s">
        <v>110</v>
      </c>
      <c r="B961">
        <v>15</v>
      </c>
      <c r="C961">
        <v>55.905343598599998</v>
      </c>
      <c r="D961">
        <v>0</v>
      </c>
      <c r="E961" t="s">
        <v>259</v>
      </c>
      <c r="F961">
        <v>5.0452135375999987</v>
      </c>
      <c r="G961">
        <v>1.0090427075199997</v>
      </c>
    </row>
    <row r="962" spans="1:7" x14ac:dyDescent="0.35">
      <c r="A962" t="s">
        <v>110</v>
      </c>
      <c r="B962">
        <v>20</v>
      </c>
      <c r="C962">
        <v>61.145866380400001</v>
      </c>
      <c r="D962">
        <v>0</v>
      </c>
      <c r="E962" t="s">
        <v>259</v>
      </c>
      <c r="F962">
        <v>5.2405227818000029</v>
      </c>
      <c r="G962">
        <v>1.0481045563600007</v>
      </c>
    </row>
    <row r="963" spans="1:7" x14ac:dyDescent="0.35">
      <c r="A963" t="s">
        <v>110</v>
      </c>
      <c r="B963">
        <v>25</v>
      </c>
      <c r="C963">
        <v>64.893019755400005</v>
      </c>
      <c r="D963">
        <v>0</v>
      </c>
      <c r="E963" t="s">
        <v>259</v>
      </c>
      <c r="F963">
        <v>3.7471533750000035</v>
      </c>
      <c r="G963">
        <v>0.74943067500000071</v>
      </c>
    </row>
    <row r="964" spans="1:7" x14ac:dyDescent="0.35">
      <c r="A964" t="s">
        <v>110</v>
      </c>
      <c r="B964">
        <v>30</v>
      </c>
      <c r="C964">
        <v>67.712509882199996</v>
      </c>
      <c r="D964">
        <v>1</v>
      </c>
      <c r="E964" t="s">
        <v>259</v>
      </c>
      <c r="F964">
        <v>2.819490126799991</v>
      </c>
      <c r="G964">
        <v>0.56389802535999822</v>
      </c>
    </row>
    <row r="965" spans="1:7" x14ac:dyDescent="0.35">
      <c r="A965" t="s">
        <v>110</v>
      </c>
      <c r="B965">
        <v>35</v>
      </c>
      <c r="C965">
        <v>68.689917354000002</v>
      </c>
      <c r="D965">
        <v>1</v>
      </c>
      <c r="E965" t="s">
        <v>259</v>
      </c>
      <c r="F965">
        <v>0.97740747180000653</v>
      </c>
      <c r="G965">
        <v>0.19548149436000131</v>
      </c>
    </row>
    <row r="966" spans="1:7" x14ac:dyDescent="0.35">
      <c r="A966" t="s">
        <v>110</v>
      </c>
      <c r="B966">
        <v>40</v>
      </c>
      <c r="C966">
        <v>70.214644186399994</v>
      </c>
      <c r="D966">
        <v>1</v>
      </c>
      <c r="E966" t="s">
        <v>259</v>
      </c>
      <c r="F966">
        <v>1.5247268323999918</v>
      </c>
      <c r="G966">
        <v>0.30494536647999837</v>
      </c>
    </row>
    <row r="967" spans="1:7" x14ac:dyDescent="0.35">
      <c r="A967" t="s">
        <v>110</v>
      </c>
      <c r="B967">
        <v>45</v>
      </c>
      <c r="C967">
        <v>75.123689548399994</v>
      </c>
      <c r="D967">
        <v>1</v>
      </c>
      <c r="E967" t="s">
        <v>259</v>
      </c>
      <c r="F967">
        <v>4.9090453620000005</v>
      </c>
      <c r="G967">
        <v>0.98180907240000015</v>
      </c>
    </row>
    <row r="968" spans="1:7" x14ac:dyDescent="0.35">
      <c r="A968" t="s">
        <v>137</v>
      </c>
      <c r="B968">
        <v>0</v>
      </c>
      <c r="C968">
        <v>45</v>
      </c>
      <c r="D968">
        <v>0</v>
      </c>
      <c r="E968" t="s">
        <v>260</v>
      </c>
    </row>
    <row r="969" spans="1:7" x14ac:dyDescent="0.35">
      <c r="A969" t="s">
        <v>137</v>
      </c>
      <c r="B969">
        <v>5</v>
      </c>
      <c r="C969">
        <v>45.523013714699999</v>
      </c>
      <c r="D969">
        <v>1</v>
      </c>
      <c r="E969" t="s">
        <v>260</v>
      </c>
      <c r="F969">
        <v>0.52301371469999935</v>
      </c>
      <c r="G969">
        <v>0.10460274293999987</v>
      </c>
    </row>
    <row r="970" spans="1:7" x14ac:dyDescent="0.35">
      <c r="A970" t="s">
        <v>137</v>
      </c>
      <c r="B970">
        <v>10</v>
      </c>
      <c r="C970">
        <v>47.646877348799997</v>
      </c>
      <c r="D970">
        <v>1</v>
      </c>
      <c r="E970" t="s">
        <v>260</v>
      </c>
      <c r="F970">
        <v>2.1238636340999975</v>
      </c>
      <c r="G970">
        <v>0.4247727268199995</v>
      </c>
    </row>
    <row r="971" spans="1:7" x14ac:dyDescent="0.35">
      <c r="A971" t="s">
        <v>137</v>
      </c>
      <c r="B971">
        <v>15</v>
      </c>
      <c r="C971">
        <v>52.110087576600002</v>
      </c>
      <c r="D971">
        <v>1</v>
      </c>
      <c r="E971" t="s">
        <v>260</v>
      </c>
      <c r="F971">
        <v>4.4632102278000048</v>
      </c>
      <c r="G971">
        <v>0.89264204556000093</v>
      </c>
    </row>
    <row r="972" spans="1:7" x14ac:dyDescent="0.35">
      <c r="A972" t="s">
        <v>79</v>
      </c>
      <c r="B972">
        <v>0</v>
      </c>
      <c r="C972">
        <v>45</v>
      </c>
      <c r="D972">
        <v>0</v>
      </c>
      <c r="E972" t="s">
        <v>261</v>
      </c>
    </row>
    <row r="973" spans="1:7" x14ac:dyDescent="0.35">
      <c r="A973" t="s">
        <v>79</v>
      </c>
      <c r="B973">
        <v>5</v>
      </c>
      <c r="C973">
        <v>42.998876381099997</v>
      </c>
      <c r="D973">
        <v>0</v>
      </c>
      <c r="E973" t="s">
        <v>261</v>
      </c>
      <c r="F973">
        <v>-2.001123618900003</v>
      </c>
      <c r="G973">
        <v>-0.40022472378000062</v>
      </c>
    </row>
    <row r="974" spans="1:7" x14ac:dyDescent="0.35">
      <c r="A974" t="s">
        <v>79</v>
      </c>
      <c r="B974">
        <v>10</v>
      </c>
      <c r="C974">
        <v>43.748223566999997</v>
      </c>
      <c r="D974">
        <v>0</v>
      </c>
      <c r="E974" t="s">
        <v>261</v>
      </c>
      <c r="F974">
        <v>0.7493471858999996</v>
      </c>
      <c r="G974">
        <v>0.14986943717999993</v>
      </c>
    </row>
    <row r="975" spans="1:7" x14ac:dyDescent="0.35">
      <c r="A975" t="s">
        <v>79</v>
      </c>
      <c r="B975">
        <v>15</v>
      </c>
      <c r="C975">
        <v>39.897435325899998</v>
      </c>
      <c r="D975">
        <v>0</v>
      </c>
      <c r="E975" t="s">
        <v>261</v>
      </c>
      <c r="F975">
        <v>-3.8507882410999983</v>
      </c>
      <c r="G975">
        <v>-0.77015764821999966</v>
      </c>
    </row>
    <row r="976" spans="1:7" x14ac:dyDescent="0.35">
      <c r="A976" t="s">
        <v>79</v>
      </c>
      <c r="B976">
        <v>20</v>
      </c>
      <c r="C976">
        <v>36.712295353199998</v>
      </c>
      <c r="D976">
        <v>0</v>
      </c>
      <c r="E976" t="s">
        <v>261</v>
      </c>
      <c r="F976">
        <v>-3.1851399727</v>
      </c>
      <c r="G976">
        <v>-0.63702799454000003</v>
      </c>
    </row>
    <row r="977" spans="1:7" x14ac:dyDescent="0.35">
      <c r="A977" t="s">
        <v>79</v>
      </c>
      <c r="B977">
        <v>25</v>
      </c>
      <c r="C977">
        <v>37.444445429699996</v>
      </c>
      <c r="D977">
        <v>0</v>
      </c>
      <c r="E977" t="s">
        <v>261</v>
      </c>
      <c r="F977">
        <v>0.73215007649999819</v>
      </c>
      <c r="G977">
        <v>0.14643001529999963</v>
      </c>
    </row>
    <row r="978" spans="1:7" x14ac:dyDescent="0.35">
      <c r="A978" t="s">
        <v>79</v>
      </c>
      <c r="B978">
        <v>30</v>
      </c>
      <c r="C978">
        <v>37.969933649799998</v>
      </c>
      <c r="D978">
        <v>0</v>
      </c>
      <c r="E978" t="s">
        <v>261</v>
      </c>
      <c r="F978">
        <v>0.52548822010000151</v>
      </c>
      <c r="G978">
        <v>0.1050976440200003</v>
      </c>
    </row>
    <row r="979" spans="1:7" x14ac:dyDescent="0.35">
      <c r="A979" t="s">
        <v>79</v>
      </c>
      <c r="B979">
        <v>35</v>
      </c>
      <c r="C979">
        <v>38.627535805500003</v>
      </c>
      <c r="D979">
        <v>1</v>
      </c>
      <c r="E979" t="s">
        <v>261</v>
      </c>
      <c r="F979">
        <v>0.65760215570000469</v>
      </c>
      <c r="G979">
        <v>0.13152043114000095</v>
      </c>
    </row>
    <row r="980" spans="1:7" x14ac:dyDescent="0.35">
      <c r="A980" t="s">
        <v>79</v>
      </c>
      <c r="B980">
        <v>40</v>
      </c>
      <c r="C980">
        <v>35.114575202499999</v>
      </c>
      <c r="D980">
        <v>1</v>
      </c>
      <c r="E980" t="s">
        <v>261</v>
      </c>
      <c r="F980">
        <v>-3.5129606030000033</v>
      </c>
      <c r="G980">
        <v>-0.70259212060000065</v>
      </c>
    </row>
    <row r="981" spans="1:7" x14ac:dyDescent="0.35">
      <c r="A981" t="s">
        <v>79</v>
      </c>
      <c r="B981">
        <v>45</v>
      </c>
      <c r="C981">
        <v>30.564625085999999</v>
      </c>
      <c r="D981">
        <v>1</v>
      </c>
      <c r="E981" t="s">
        <v>261</v>
      </c>
      <c r="F981">
        <v>-4.5499501164999998</v>
      </c>
      <c r="G981">
        <v>-0.90999002330000001</v>
      </c>
    </row>
    <row r="982" spans="1:7" x14ac:dyDescent="0.35">
      <c r="A982" t="s">
        <v>56</v>
      </c>
      <c r="B982">
        <v>0</v>
      </c>
      <c r="C982">
        <v>45</v>
      </c>
      <c r="D982">
        <v>0</v>
      </c>
      <c r="E982" t="s">
        <v>262</v>
      </c>
    </row>
    <row r="983" spans="1:7" x14ac:dyDescent="0.35">
      <c r="A983" t="s">
        <v>56</v>
      </c>
      <c r="B983">
        <v>5</v>
      </c>
      <c r="C983">
        <v>49.054097362900002</v>
      </c>
      <c r="D983">
        <v>1</v>
      </c>
      <c r="E983" t="s">
        <v>262</v>
      </c>
      <c r="F983">
        <v>4.0540973629000021</v>
      </c>
      <c r="G983">
        <v>0.81081947258000042</v>
      </c>
    </row>
    <row r="984" spans="1:7" x14ac:dyDescent="0.35">
      <c r="A984" t="s">
        <v>56</v>
      </c>
      <c r="B984">
        <v>10</v>
      </c>
      <c r="C984">
        <v>50.548034568699997</v>
      </c>
      <c r="D984">
        <v>2</v>
      </c>
      <c r="E984" t="s">
        <v>262</v>
      </c>
      <c r="F984">
        <v>1.4939372057999947</v>
      </c>
      <c r="G984">
        <v>0.29878744115999895</v>
      </c>
    </row>
    <row r="985" spans="1:7" x14ac:dyDescent="0.35">
      <c r="A985" t="s">
        <v>56</v>
      </c>
      <c r="B985">
        <v>15</v>
      </c>
      <c r="C985">
        <v>51.166065441500002</v>
      </c>
      <c r="D985">
        <v>3</v>
      </c>
      <c r="E985" t="s">
        <v>262</v>
      </c>
      <c r="F985">
        <v>0.61803087280000568</v>
      </c>
      <c r="G985">
        <v>0.12360617456000114</v>
      </c>
    </row>
    <row r="986" spans="1:7" x14ac:dyDescent="0.35">
      <c r="A986" t="s">
        <v>56</v>
      </c>
      <c r="B986">
        <v>20</v>
      </c>
      <c r="C986">
        <v>53.757944755799997</v>
      </c>
      <c r="D986">
        <v>3</v>
      </c>
      <c r="E986" t="s">
        <v>262</v>
      </c>
      <c r="F986">
        <v>2.5918793142999945</v>
      </c>
      <c r="G986">
        <v>0.51837586285999893</v>
      </c>
    </row>
    <row r="987" spans="1:7" x14ac:dyDescent="0.35">
      <c r="A987" t="s">
        <v>56</v>
      </c>
      <c r="B987">
        <v>25</v>
      </c>
      <c r="C987">
        <v>57.620682369000001</v>
      </c>
      <c r="D987">
        <v>4</v>
      </c>
      <c r="E987" t="s">
        <v>262</v>
      </c>
      <c r="F987">
        <v>3.8627376132000038</v>
      </c>
      <c r="G987">
        <v>0.77254752264000071</v>
      </c>
    </row>
    <row r="988" spans="1:7" x14ac:dyDescent="0.35">
      <c r="A988" t="s">
        <v>56</v>
      </c>
      <c r="B988">
        <v>30</v>
      </c>
      <c r="C988">
        <v>60.8565427184</v>
      </c>
      <c r="D988">
        <v>4</v>
      </c>
      <c r="E988" t="s">
        <v>262</v>
      </c>
      <c r="F988">
        <v>3.2358603493999993</v>
      </c>
      <c r="G988">
        <v>0.64717206987999987</v>
      </c>
    </row>
    <row r="989" spans="1:7" x14ac:dyDescent="0.35">
      <c r="A989" t="s">
        <v>56</v>
      </c>
      <c r="B989">
        <v>35</v>
      </c>
      <c r="C989">
        <v>62.539153858699997</v>
      </c>
      <c r="D989">
        <v>4</v>
      </c>
      <c r="E989" t="s">
        <v>262</v>
      </c>
      <c r="F989">
        <v>1.682611140299997</v>
      </c>
      <c r="G989">
        <v>0.33652222805999943</v>
      </c>
    </row>
    <row r="990" spans="1:7" x14ac:dyDescent="0.35">
      <c r="A990" t="s">
        <v>56</v>
      </c>
      <c r="B990">
        <v>40</v>
      </c>
      <c r="C990">
        <v>68.210720190900005</v>
      </c>
      <c r="D990">
        <v>4</v>
      </c>
      <c r="E990" t="s">
        <v>262</v>
      </c>
      <c r="F990">
        <v>5.6715663322000083</v>
      </c>
      <c r="G990">
        <v>1.1343132664400017</v>
      </c>
    </row>
    <row r="991" spans="1:7" x14ac:dyDescent="0.35">
      <c r="A991" t="s">
        <v>56</v>
      </c>
      <c r="B991">
        <v>45</v>
      </c>
      <c r="C991">
        <v>69.253503122500007</v>
      </c>
      <c r="D991">
        <v>4</v>
      </c>
      <c r="E991" t="s">
        <v>262</v>
      </c>
      <c r="F991">
        <v>1.0427829316000015</v>
      </c>
      <c r="G991">
        <v>0.20855658632000029</v>
      </c>
    </row>
    <row r="992" spans="1:7" x14ac:dyDescent="0.35">
      <c r="A992" t="s">
        <v>252</v>
      </c>
      <c r="B992">
        <v>0</v>
      </c>
      <c r="C992">
        <v>45</v>
      </c>
      <c r="D992">
        <v>0</v>
      </c>
      <c r="E992" t="s">
        <v>265</v>
      </c>
    </row>
    <row r="993" spans="1:7" x14ac:dyDescent="0.35">
      <c r="A993" t="s">
        <v>252</v>
      </c>
      <c r="B993">
        <v>5</v>
      </c>
      <c r="C993">
        <v>41.408591450099998</v>
      </c>
      <c r="D993">
        <v>1</v>
      </c>
      <c r="E993" t="s">
        <v>265</v>
      </c>
      <c r="F993">
        <v>-3.5914085499000024</v>
      </c>
      <c r="G993">
        <v>-0.71828170998000052</v>
      </c>
    </row>
    <row r="994" spans="1:7" x14ac:dyDescent="0.35">
      <c r="A994" t="s">
        <v>252</v>
      </c>
      <c r="B994">
        <v>10</v>
      </c>
      <c r="C994">
        <v>36.825366635899996</v>
      </c>
      <c r="D994">
        <v>1</v>
      </c>
      <c r="E994" t="s">
        <v>265</v>
      </c>
      <c r="F994">
        <v>-4.5832248142000012</v>
      </c>
      <c r="G994">
        <v>-0.91664496284000019</v>
      </c>
    </row>
    <row r="995" spans="1:7" x14ac:dyDescent="0.35">
      <c r="A995" t="s">
        <v>252</v>
      </c>
      <c r="B995">
        <v>15</v>
      </c>
      <c r="C995">
        <v>35.464611748999999</v>
      </c>
      <c r="D995">
        <v>1</v>
      </c>
      <c r="E995" t="s">
        <v>265</v>
      </c>
      <c r="F995">
        <v>-1.360754886899997</v>
      </c>
      <c r="G995">
        <v>-0.27215097737999938</v>
      </c>
    </row>
    <row r="996" spans="1:7" x14ac:dyDescent="0.35">
      <c r="A996" t="s">
        <v>252</v>
      </c>
      <c r="B996">
        <v>20</v>
      </c>
      <c r="C996">
        <v>34.255731696399998</v>
      </c>
      <c r="D996">
        <v>1</v>
      </c>
      <c r="E996" t="s">
        <v>265</v>
      </c>
      <c r="F996">
        <v>-1.2088800526000014</v>
      </c>
      <c r="G996">
        <v>-0.24177601052000028</v>
      </c>
    </row>
    <row r="997" spans="1:7" x14ac:dyDescent="0.35">
      <c r="A997" t="s">
        <v>252</v>
      </c>
      <c r="B997">
        <v>25</v>
      </c>
      <c r="C997">
        <v>33.118756074499998</v>
      </c>
      <c r="D997">
        <v>1</v>
      </c>
      <c r="E997" t="s">
        <v>265</v>
      </c>
      <c r="F997">
        <v>-1.1369756218999996</v>
      </c>
      <c r="G997">
        <v>-0.22739512437999992</v>
      </c>
    </row>
    <row r="998" spans="1:7" x14ac:dyDescent="0.35">
      <c r="A998" t="s">
        <v>252</v>
      </c>
      <c r="B998">
        <v>30</v>
      </c>
      <c r="C998">
        <v>31.758274905099999</v>
      </c>
      <c r="D998">
        <v>1</v>
      </c>
      <c r="E998" t="s">
        <v>265</v>
      </c>
      <c r="F998">
        <v>-1.3604811693999999</v>
      </c>
      <c r="G998">
        <v>-0.27209623387999998</v>
      </c>
    </row>
    <row r="999" spans="1:7" x14ac:dyDescent="0.35">
      <c r="A999" t="s">
        <v>252</v>
      </c>
      <c r="B999">
        <v>35</v>
      </c>
      <c r="C999">
        <v>30.834357039</v>
      </c>
      <c r="D999">
        <v>1</v>
      </c>
      <c r="E999" t="s">
        <v>265</v>
      </c>
      <c r="F999">
        <v>-0.92391786609999826</v>
      </c>
      <c r="G999">
        <v>-0.18478357321999966</v>
      </c>
    </row>
    <row r="1000" spans="1:7" x14ac:dyDescent="0.35">
      <c r="A1000" t="s">
        <v>252</v>
      </c>
      <c r="B1000">
        <v>40</v>
      </c>
      <c r="C1000">
        <v>31.378045301899999</v>
      </c>
      <c r="D1000">
        <v>1</v>
      </c>
      <c r="E1000" t="s">
        <v>265</v>
      </c>
      <c r="F1000">
        <v>0.54368826289999816</v>
      </c>
      <c r="G1000">
        <v>0.10873765257999964</v>
      </c>
    </row>
    <row r="1001" spans="1:7" x14ac:dyDescent="0.35">
      <c r="A1001" t="s">
        <v>252</v>
      </c>
      <c r="B1001">
        <v>45</v>
      </c>
      <c r="C1001">
        <v>28.430964106299999</v>
      </c>
      <c r="D1001">
        <v>1</v>
      </c>
      <c r="E1001" t="s">
        <v>265</v>
      </c>
      <c r="F1001">
        <v>-2.9470811955999991</v>
      </c>
      <c r="G1001">
        <v>-0.58941623911999985</v>
      </c>
    </row>
    <row r="1002" spans="1:7" x14ac:dyDescent="0.35">
      <c r="A1002" t="s">
        <v>54</v>
      </c>
      <c r="B1002">
        <v>0</v>
      </c>
      <c r="C1002">
        <v>45</v>
      </c>
      <c r="D1002">
        <v>0</v>
      </c>
      <c r="E1002" t="s">
        <v>262</v>
      </c>
    </row>
    <row r="1003" spans="1:7" x14ac:dyDescent="0.35">
      <c r="A1003" t="s">
        <v>54</v>
      </c>
      <c r="B1003">
        <v>5</v>
      </c>
      <c r="C1003">
        <v>48.562494920299997</v>
      </c>
      <c r="D1003">
        <v>1</v>
      </c>
      <c r="E1003" t="s">
        <v>262</v>
      </c>
      <c r="F1003">
        <v>3.5624949202999971</v>
      </c>
      <c r="G1003">
        <v>0.71249898405999945</v>
      </c>
    </row>
    <row r="1004" spans="1:7" x14ac:dyDescent="0.35">
      <c r="A1004" t="s">
        <v>54</v>
      </c>
      <c r="B1004">
        <v>10</v>
      </c>
      <c r="C1004">
        <v>50.968997628300002</v>
      </c>
      <c r="D1004">
        <v>1</v>
      </c>
      <c r="E1004" t="s">
        <v>262</v>
      </c>
      <c r="F1004">
        <v>2.406502708000005</v>
      </c>
      <c r="G1004">
        <v>0.48130054160000102</v>
      </c>
    </row>
    <row r="1005" spans="1:7" x14ac:dyDescent="0.35">
      <c r="A1005" t="s">
        <v>54</v>
      </c>
      <c r="B1005">
        <v>15</v>
      </c>
      <c r="C1005">
        <v>53.149559331100001</v>
      </c>
      <c r="D1005">
        <v>1</v>
      </c>
      <c r="E1005" t="s">
        <v>262</v>
      </c>
      <c r="F1005">
        <v>2.1805617027999986</v>
      </c>
      <c r="G1005">
        <v>0.4361123405599997</v>
      </c>
    </row>
    <row r="1006" spans="1:7" x14ac:dyDescent="0.35">
      <c r="A1006" t="s">
        <v>54</v>
      </c>
      <c r="B1006">
        <v>20</v>
      </c>
      <c r="C1006">
        <v>56.777938796800001</v>
      </c>
      <c r="D1006">
        <v>2</v>
      </c>
      <c r="E1006" t="s">
        <v>262</v>
      </c>
      <c r="F1006">
        <v>3.6283794657000001</v>
      </c>
      <c r="G1006">
        <v>0.72567589314000003</v>
      </c>
    </row>
    <row r="1007" spans="1:7" x14ac:dyDescent="0.35">
      <c r="A1007" t="s">
        <v>54</v>
      </c>
      <c r="B1007">
        <v>25</v>
      </c>
      <c r="C1007">
        <v>62.2535969021</v>
      </c>
      <c r="D1007">
        <v>2</v>
      </c>
      <c r="E1007" t="s">
        <v>262</v>
      </c>
      <c r="F1007">
        <v>5.4756581052999991</v>
      </c>
      <c r="G1007">
        <v>1.0951316210599997</v>
      </c>
    </row>
    <row r="1008" spans="1:7" x14ac:dyDescent="0.35">
      <c r="A1008" t="s">
        <v>54</v>
      </c>
      <c r="B1008">
        <v>30</v>
      </c>
      <c r="C1008">
        <v>64.901887547300007</v>
      </c>
      <c r="D1008">
        <v>3</v>
      </c>
      <c r="E1008" t="s">
        <v>262</v>
      </c>
      <c r="F1008">
        <v>2.6482906452000066</v>
      </c>
      <c r="G1008">
        <v>0.52965812904000131</v>
      </c>
    </row>
    <row r="1009" spans="1:7" x14ac:dyDescent="0.35">
      <c r="A1009" t="s">
        <v>54</v>
      </c>
      <c r="B1009">
        <v>35</v>
      </c>
      <c r="C1009">
        <v>69.2657468118</v>
      </c>
      <c r="D1009">
        <v>4</v>
      </c>
      <c r="E1009" t="s">
        <v>262</v>
      </c>
      <c r="F1009">
        <v>4.3638592644999932</v>
      </c>
      <c r="G1009">
        <v>0.87277185289999859</v>
      </c>
    </row>
    <row r="1010" spans="1:7" x14ac:dyDescent="0.35">
      <c r="A1010" t="s">
        <v>54</v>
      </c>
      <c r="B1010">
        <v>40</v>
      </c>
      <c r="C1010">
        <v>70.797067872900001</v>
      </c>
      <c r="D1010">
        <v>4</v>
      </c>
      <c r="E1010" t="s">
        <v>262</v>
      </c>
      <c r="F1010">
        <v>1.5313210611000017</v>
      </c>
      <c r="G1010">
        <v>0.30626421222000033</v>
      </c>
    </row>
    <row r="1011" spans="1:7" x14ac:dyDescent="0.35">
      <c r="A1011" t="s">
        <v>54</v>
      </c>
      <c r="B1011">
        <v>45</v>
      </c>
      <c r="C1011">
        <v>73.901399121400004</v>
      </c>
      <c r="D1011">
        <v>4</v>
      </c>
      <c r="E1011" t="s">
        <v>262</v>
      </c>
      <c r="F1011">
        <v>3.104331248500003</v>
      </c>
      <c r="G1011">
        <v>0.62086624970000059</v>
      </c>
    </row>
    <row r="1012" spans="1:7" x14ac:dyDescent="0.35">
      <c r="A1012" t="s">
        <v>190</v>
      </c>
      <c r="B1012">
        <v>0</v>
      </c>
      <c r="C1012">
        <v>45</v>
      </c>
      <c r="D1012">
        <v>0</v>
      </c>
      <c r="E1012" t="s">
        <v>256</v>
      </c>
    </row>
    <row r="1013" spans="1:7" x14ac:dyDescent="0.35">
      <c r="A1013" t="s">
        <v>190</v>
      </c>
      <c r="B1013">
        <v>5</v>
      </c>
      <c r="C1013">
        <v>47.010364005600003</v>
      </c>
      <c r="D1013">
        <v>1</v>
      </c>
      <c r="E1013" t="s">
        <v>256</v>
      </c>
      <c r="F1013">
        <v>2.0103640056000032</v>
      </c>
      <c r="G1013">
        <v>0.40207280112000066</v>
      </c>
    </row>
    <row r="1014" spans="1:7" x14ac:dyDescent="0.35">
      <c r="A1014" t="s">
        <v>250</v>
      </c>
      <c r="B1014">
        <v>0</v>
      </c>
      <c r="C1014">
        <v>45</v>
      </c>
      <c r="D1014">
        <v>0</v>
      </c>
      <c r="E1014" t="s">
        <v>265</v>
      </c>
    </row>
    <row r="1015" spans="1:7" x14ac:dyDescent="0.35">
      <c r="A1015" t="s">
        <v>250</v>
      </c>
      <c r="B1015">
        <v>5</v>
      </c>
      <c r="C1015">
        <v>45.622381489699997</v>
      </c>
      <c r="D1015">
        <v>1</v>
      </c>
      <c r="E1015" t="s">
        <v>265</v>
      </c>
      <c r="F1015">
        <v>0.62238148969999685</v>
      </c>
      <c r="G1015">
        <v>0.12447629793999937</v>
      </c>
    </row>
    <row r="1016" spans="1:7" x14ac:dyDescent="0.35">
      <c r="A1016" t="s">
        <v>250</v>
      </c>
      <c r="B1016">
        <v>10</v>
      </c>
      <c r="C1016">
        <v>46.414517704700003</v>
      </c>
      <c r="D1016">
        <v>1</v>
      </c>
      <c r="E1016" t="s">
        <v>265</v>
      </c>
      <c r="F1016">
        <v>0.79213621500000642</v>
      </c>
      <c r="G1016">
        <v>0.15842724300000127</v>
      </c>
    </row>
    <row r="1017" spans="1:7" x14ac:dyDescent="0.35">
      <c r="A1017" t="s">
        <v>250</v>
      </c>
      <c r="B1017">
        <v>15</v>
      </c>
      <c r="C1017">
        <v>39.804453414699999</v>
      </c>
      <c r="D1017">
        <v>1</v>
      </c>
      <c r="E1017" t="s">
        <v>265</v>
      </c>
      <c r="F1017">
        <v>-6.610064290000004</v>
      </c>
      <c r="G1017">
        <v>-1.3220128580000008</v>
      </c>
    </row>
    <row r="1018" spans="1:7" x14ac:dyDescent="0.35">
      <c r="A1018" t="s">
        <v>250</v>
      </c>
      <c r="B1018">
        <v>20</v>
      </c>
      <c r="C1018">
        <v>38.909349193499999</v>
      </c>
      <c r="D1018">
        <v>1</v>
      </c>
      <c r="E1018" t="s">
        <v>265</v>
      </c>
      <c r="F1018">
        <v>-0.89510422120000044</v>
      </c>
      <c r="G1018">
        <v>-0.17902084424000009</v>
      </c>
    </row>
    <row r="1019" spans="1:7" x14ac:dyDescent="0.35">
      <c r="A1019" t="s">
        <v>250</v>
      </c>
      <c r="B1019">
        <v>25</v>
      </c>
      <c r="C1019">
        <v>37.695431538199998</v>
      </c>
      <c r="D1019">
        <v>1</v>
      </c>
      <c r="E1019" t="s">
        <v>265</v>
      </c>
      <c r="F1019">
        <v>-1.2139176553000013</v>
      </c>
      <c r="G1019">
        <v>-0.24278353106000025</v>
      </c>
    </row>
    <row r="1020" spans="1:7" x14ac:dyDescent="0.35">
      <c r="A1020" t="s">
        <v>250</v>
      </c>
      <c r="B1020">
        <v>30</v>
      </c>
      <c r="C1020">
        <v>38.212479392500001</v>
      </c>
      <c r="D1020">
        <v>1</v>
      </c>
      <c r="E1020" t="s">
        <v>265</v>
      </c>
      <c r="F1020">
        <v>0.517047854300003</v>
      </c>
      <c r="G1020">
        <v>0.1034095708600006</v>
      </c>
    </row>
    <row r="1021" spans="1:7" x14ac:dyDescent="0.35">
      <c r="A1021" t="s">
        <v>250</v>
      </c>
      <c r="B1021">
        <v>35</v>
      </c>
      <c r="C1021">
        <v>32.5628391419</v>
      </c>
      <c r="D1021">
        <v>1</v>
      </c>
      <c r="E1021" t="s">
        <v>265</v>
      </c>
      <c r="F1021">
        <v>-5.649640250600001</v>
      </c>
      <c r="G1021">
        <v>-1.1299280501200002</v>
      </c>
    </row>
    <row r="1022" spans="1:7" x14ac:dyDescent="0.35">
      <c r="A1022" t="s">
        <v>250</v>
      </c>
      <c r="B1022">
        <v>40</v>
      </c>
      <c r="C1022">
        <v>32.947614841700002</v>
      </c>
      <c r="D1022">
        <v>1</v>
      </c>
      <c r="E1022" t="s">
        <v>265</v>
      </c>
      <c r="F1022">
        <v>0.38477569980000226</v>
      </c>
      <c r="G1022">
        <v>7.6955139960000446E-2</v>
      </c>
    </row>
    <row r="1023" spans="1:7" x14ac:dyDescent="0.35">
      <c r="A1023" t="s">
        <v>250</v>
      </c>
      <c r="B1023">
        <v>45</v>
      </c>
      <c r="C1023">
        <v>33.329097781500003</v>
      </c>
      <c r="D1023">
        <v>1</v>
      </c>
      <c r="E1023" t="s">
        <v>265</v>
      </c>
      <c r="F1023">
        <v>0.38148293980000147</v>
      </c>
      <c r="G1023">
        <v>7.6296587960000301E-2</v>
      </c>
    </row>
    <row r="1024" spans="1:7" x14ac:dyDescent="0.35">
      <c r="A1024" t="s">
        <v>22</v>
      </c>
      <c r="B1024">
        <v>0</v>
      </c>
      <c r="C1024">
        <v>45</v>
      </c>
      <c r="D1024">
        <v>0</v>
      </c>
      <c r="E1024" t="s">
        <v>264</v>
      </c>
    </row>
    <row r="1025" spans="1:7" x14ac:dyDescent="0.35">
      <c r="A1025" t="s">
        <v>22</v>
      </c>
      <c r="B1025">
        <v>5</v>
      </c>
      <c r="C1025">
        <v>46.431216293200002</v>
      </c>
      <c r="D1025">
        <v>0</v>
      </c>
      <c r="E1025" t="s">
        <v>264</v>
      </c>
      <c r="F1025">
        <v>1.4312162932000021</v>
      </c>
      <c r="G1025">
        <v>0.28624325864000044</v>
      </c>
    </row>
    <row r="1026" spans="1:7" x14ac:dyDescent="0.35">
      <c r="A1026" t="s">
        <v>22</v>
      </c>
      <c r="B1026">
        <v>10</v>
      </c>
      <c r="C1026">
        <v>47.201250968399997</v>
      </c>
      <c r="D1026">
        <v>0</v>
      </c>
      <c r="E1026" t="s">
        <v>264</v>
      </c>
      <c r="F1026">
        <v>0.77003467519999447</v>
      </c>
      <c r="G1026">
        <v>0.1540069350399989</v>
      </c>
    </row>
    <row r="1027" spans="1:7" x14ac:dyDescent="0.35">
      <c r="A1027" t="s">
        <v>22</v>
      </c>
      <c r="B1027">
        <v>15</v>
      </c>
      <c r="C1027">
        <v>48.477978952000001</v>
      </c>
      <c r="D1027">
        <v>0</v>
      </c>
      <c r="E1027" t="s">
        <v>264</v>
      </c>
      <c r="F1027">
        <v>1.2767279836000043</v>
      </c>
      <c r="G1027">
        <v>0.25534559672000084</v>
      </c>
    </row>
    <row r="1028" spans="1:7" x14ac:dyDescent="0.35">
      <c r="A1028" t="s">
        <v>22</v>
      </c>
      <c r="B1028">
        <v>20</v>
      </c>
      <c r="C1028">
        <v>49.253308633400003</v>
      </c>
      <c r="D1028">
        <v>1</v>
      </c>
      <c r="E1028" t="s">
        <v>264</v>
      </c>
      <c r="F1028">
        <v>0.77532968140000236</v>
      </c>
      <c r="G1028">
        <v>0.15506593628000048</v>
      </c>
    </row>
    <row r="1029" spans="1:7" x14ac:dyDescent="0.35">
      <c r="A1029" t="s">
        <v>22</v>
      </c>
      <c r="B1029">
        <v>25</v>
      </c>
      <c r="C1029">
        <v>53.970859244800003</v>
      </c>
      <c r="D1029">
        <v>2</v>
      </c>
      <c r="E1029" t="s">
        <v>264</v>
      </c>
      <c r="F1029">
        <v>4.7175506114000001</v>
      </c>
      <c r="G1029">
        <v>0.94351012227999997</v>
      </c>
    </row>
    <row r="1030" spans="1:7" x14ac:dyDescent="0.35">
      <c r="A1030" t="s">
        <v>22</v>
      </c>
      <c r="B1030">
        <v>30</v>
      </c>
      <c r="C1030">
        <v>55.039019852899997</v>
      </c>
      <c r="D1030">
        <v>3</v>
      </c>
      <c r="E1030" t="s">
        <v>264</v>
      </c>
      <c r="F1030">
        <v>1.0681606080999941</v>
      </c>
      <c r="G1030">
        <v>0.21363212161999884</v>
      </c>
    </row>
    <row r="1031" spans="1:7" x14ac:dyDescent="0.35">
      <c r="A1031" t="s">
        <v>22</v>
      </c>
      <c r="B1031">
        <v>35</v>
      </c>
      <c r="C1031">
        <v>57.122419255600001</v>
      </c>
      <c r="D1031">
        <v>4</v>
      </c>
      <c r="E1031" t="s">
        <v>264</v>
      </c>
      <c r="F1031">
        <v>2.0833994027000031</v>
      </c>
      <c r="G1031">
        <v>0.4166798805400006</v>
      </c>
    </row>
    <row r="1032" spans="1:7" x14ac:dyDescent="0.35">
      <c r="A1032" t="s">
        <v>22</v>
      </c>
      <c r="B1032">
        <v>40</v>
      </c>
      <c r="C1032">
        <v>59.830506673199999</v>
      </c>
      <c r="D1032">
        <v>4</v>
      </c>
      <c r="E1032" t="s">
        <v>264</v>
      </c>
      <c r="F1032">
        <v>2.708087417599998</v>
      </c>
      <c r="G1032">
        <v>0.54161748351999961</v>
      </c>
    </row>
    <row r="1033" spans="1:7" x14ac:dyDescent="0.35">
      <c r="A1033" t="s">
        <v>22</v>
      </c>
      <c r="B1033">
        <v>45</v>
      </c>
      <c r="C1033">
        <v>63.586395138199997</v>
      </c>
      <c r="D1033">
        <v>4</v>
      </c>
      <c r="E1033" t="s">
        <v>264</v>
      </c>
      <c r="F1033">
        <v>3.7558884649999982</v>
      </c>
      <c r="G1033">
        <v>0.75117769299999959</v>
      </c>
    </row>
    <row r="1034" spans="1:7" x14ac:dyDescent="0.35">
      <c r="A1034" t="s">
        <v>81</v>
      </c>
      <c r="B1034">
        <v>0</v>
      </c>
      <c r="C1034">
        <v>45</v>
      </c>
      <c r="D1034">
        <v>0</v>
      </c>
      <c r="E1034" t="s">
        <v>261</v>
      </c>
    </row>
    <row r="1035" spans="1:7" x14ac:dyDescent="0.35">
      <c r="A1035" t="s">
        <v>81</v>
      </c>
      <c r="B1035">
        <v>5</v>
      </c>
      <c r="C1035">
        <v>45.521874710600002</v>
      </c>
      <c r="D1035">
        <v>0</v>
      </c>
      <c r="E1035" t="s">
        <v>261</v>
      </c>
      <c r="F1035">
        <v>0.52187471060000235</v>
      </c>
      <c r="G1035">
        <v>0.10437494212000047</v>
      </c>
    </row>
    <row r="1036" spans="1:7" x14ac:dyDescent="0.35">
      <c r="A1036" t="s">
        <v>81</v>
      </c>
      <c r="B1036">
        <v>10</v>
      </c>
      <c r="C1036">
        <v>40.375138198199998</v>
      </c>
      <c r="D1036">
        <v>0</v>
      </c>
      <c r="E1036" t="s">
        <v>261</v>
      </c>
      <c r="F1036">
        <v>-5.146736512400004</v>
      </c>
      <c r="G1036">
        <v>-1.0293473024800008</v>
      </c>
    </row>
    <row r="1037" spans="1:7" x14ac:dyDescent="0.35">
      <c r="A1037" t="s">
        <v>81</v>
      </c>
      <c r="B1037">
        <v>15</v>
      </c>
      <c r="C1037">
        <v>36.940273989700003</v>
      </c>
      <c r="D1037">
        <v>0</v>
      </c>
      <c r="E1037" t="s">
        <v>261</v>
      </c>
      <c r="F1037">
        <v>-3.4348642084999952</v>
      </c>
      <c r="G1037">
        <v>-0.68697284169999906</v>
      </c>
    </row>
    <row r="1038" spans="1:7" x14ac:dyDescent="0.35">
      <c r="A1038" t="s">
        <v>81</v>
      </c>
      <c r="B1038">
        <v>20</v>
      </c>
      <c r="C1038">
        <v>37.478868497800001</v>
      </c>
      <c r="D1038">
        <v>0</v>
      </c>
      <c r="E1038" t="s">
        <v>261</v>
      </c>
      <c r="F1038">
        <v>0.53859450809999743</v>
      </c>
      <c r="G1038">
        <v>0.10771890161999949</v>
      </c>
    </row>
    <row r="1039" spans="1:7" x14ac:dyDescent="0.35">
      <c r="A1039" t="s">
        <v>81</v>
      </c>
      <c r="B1039">
        <v>25</v>
      </c>
      <c r="C1039">
        <v>33.2050082421</v>
      </c>
      <c r="D1039">
        <v>0</v>
      </c>
      <c r="E1039" t="s">
        <v>261</v>
      </c>
      <c r="F1039">
        <v>-4.2738602557000007</v>
      </c>
      <c r="G1039">
        <v>-0.8547720511400001</v>
      </c>
    </row>
    <row r="1040" spans="1:7" x14ac:dyDescent="0.35">
      <c r="A1040" t="s">
        <v>81</v>
      </c>
      <c r="B1040">
        <v>30</v>
      </c>
      <c r="C1040">
        <v>33.817757998600001</v>
      </c>
      <c r="D1040">
        <v>0</v>
      </c>
      <c r="E1040" t="s">
        <v>261</v>
      </c>
      <c r="F1040">
        <v>0.6127497565000013</v>
      </c>
      <c r="G1040">
        <v>0.12254995130000026</v>
      </c>
    </row>
    <row r="1041" spans="1:7" x14ac:dyDescent="0.35">
      <c r="A1041" t="s">
        <v>81</v>
      </c>
      <c r="B1041">
        <v>35</v>
      </c>
      <c r="C1041">
        <v>34.487522042199998</v>
      </c>
      <c r="D1041">
        <v>1</v>
      </c>
      <c r="E1041" t="s">
        <v>261</v>
      </c>
      <c r="F1041">
        <v>0.66976404359999719</v>
      </c>
      <c r="G1041">
        <v>0.13395280871999943</v>
      </c>
    </row>
    <row r="1042" spans="1:7" x14ac:dyDescent="0.35">
      <c r="A1042" t="s">
        <v>81</v>
      </c>
      <c r="B1042">
        <v>40</v>
      </c>
      <c r="C1042">
        <v>34.954733111899998</v>
      </c>
      <c r="D1042">
        <v>1</v>
      </c>
      <c r="E1042" t="s">
        <v>261</v>
      </c>
      <c r="F1042">
        <v>0.46721106969999937</v>
      </c>
      <c r="G1042">
        <v>9.344221393999988E-2</v>
      </c>
    </row>
    <row r="1043" spans="1:7" x14ac:dyDescent="0.35">
      <c r="A1043" t="s">
        <v>81</v>
      </c>
      <c r="B1043">
        <v>45</v>
      </c>
      <c r="C1043">
        <v>31.095335046500001</v>
      </c>
      <c r="D1043">
        <v>1</v>
      </c>
      <c r="E1043" t="s">
        <v>261</v>
      </c>
      <c r="F1043">
        <v>-3.8593980653999971</v>
      </c>
      <c r="G1043">
        <v>-0.77187961307999942</v>
      </c>
    </row>
    <row r="1044" spans="1:7" x14ac:dyDescent="0.35">
      <c r="A1044" t="s">
        <v>201</v>
      </c>
      <c r="B1044">
        <v>0</v>
      </c>
      <c r="C1044">
        <v>45</v>
      </c>
      <c r="D1044">
        <v>0</v>
      </c>
      <c r="E1044" t="s">
        <v>263</v>
      </c>
    </row>
    <row r="1045" spans="1:7" x14ac:dyDescent="0.35">
      <c r="A1045" t="s">
        <v>140</v>
      </c>
      <c r="B1045">
        <v>0</v>
      </c>
      <c r="C1045">
        <v>45</v>
      </c>
      <c r="D1045">
        <v>0</v>
      </c>
      <c r="E1045" t="s">
        <v>263</v>
      </c>
    </row>
    <row r="1046" spans="1:7" x14ac:dyDescent="0.35">
      <c r="A1046" t="s">
        <v>140</v>
      </c>
      <c r="B1046">
        <v>5</v>
      </c>
      <c r="C1046">
        <v>46.099099692599999</v>
      </c>
      <c r="D1046">
        <v>0</v>
      </c>
      <c r="E1046" t="s">
        <v>263</v>
      </c>
      <c r="F1046">
        <v>1.0990996925999994</v>
      </c>
      <c r="G1046">
        <v>0.21981993851999987</v>
      </c>
    </row>
    <row r="1047" spans="1:7" x14ac:dyDescent="0.35">
      <c r="A1047" t="s">
        <v>191</v>
      </c>
      <c r="B1047">
        <v>0</v>
      </c>
      <c r="C1047">
        <v>45</v>
      </c>
      <c r="D1047">
        <v>0</v>
      </c>
      <c r="E1047" t="s">
        <v>256</v>
      </c>
    </row>
    <row r="1048" spans="1:7" x14ac:dyDescent="0.35">
      <c r="A1048" t="s">
        <v>191</v>
      </c>
      <c r="B1048">
        <v>5</v>
      </c>
      <c r="C1048">
        <v>47.353889381800002</v>
      </c>
      <c r="D1048">
        <v>0</v>
      </c>
      <c r="E1048" t="s">
        <v>256</v>
      </c>
      <c r="F1048">
        <v>2.353889381800002</v>
      </c>
      <c r="G1048">
        <v>0.4707778763600004</v>
      </c>
    </row>
    <row r="1049" spans="1:7" x14ac:dyDescent="0.35">
      <c r="A1049" t="s">
        <v>191</v>
      </c>
      <c r="B1049">
        <v>10</v>
      </c>
      <c r="C1049">
        <v>51.039356529199999</v>
      </c>
      <c r="D1049">
        <v>0</v>
      </c>
      <c r="E1049" t="s">
        <v>256</v>
      </c>
      <c r="F1049">
        <v>3.6854671473999971</v>
      </c>
      <c r="G1049">
        <v>0.73709342947999945</v>
      </c>
    </row>
    <row r="1050" spans="1:7" x14ac:dyDescent="0.35">
      <c r="A1050" t="s">
        <v>191</v>
      </c>
      <c r="B1050">
        <v>15</v>
      </c>
      <c r="C1050">
        <v>54.216064105199997</v>
      </c>
      <c r="D1050">
        <v>0</v>
      </c>
      <c r="E1050" t="s">
        <v>256</v>
      </c>
      <c r="F1050">
        <v>3.1767075759999983</v>
      </c>
      <c r="G1050">
        <v>0.63534151519999971</v>
      </c>
    </row>
    <row r="1051" spans="1:7" x14ac:dyDescent="0.35">
      <c r="A1051" t="s">
        <v>191</v>
      </c>
      <c r="B1051">
        <v>20</v>
      </c>
      <c r="C1051">
        <v>54.822520906100003</v>
      </c>
      <c r="D1051">
        <v>0</v>
      </c>
      <c r="E1051" t="s">
        <v>256</v>
      </c>
      <c r="F1051">
        <v>0.60645680090000553</v>
      </c>
      <c r="G1051">
        <v>0.12129136018000111</v>
      </c>
    </row>
    <row r="1052" spans="1:7" x14ac:dyDescent="0.35">
      <c r="A1052" t="s">
        <v>191</v>
      </c>
      <c r="B1052">
        <v>25</v>
      </c>
      <c r="C1052">
        <v>56.174457851100001</v>
      </c>
      <c r="D1052">
        <v>0</v>
      </c>
      <c r="E1052" t="s">
        <v>256</v>
      </c>
      <c r="F1052">
        <v>1.3519369449999985</v>
      </c>
      <c r="G1052">
        <v>0.2703873889999997</v>
      </c>
    </row>
    <row r="1053" spans="1:7" x14ac:dyDescent="0.35">
      <c r="A1053" t="s">
        <v>191</v>
      </c>
      <c r="B1053">
        <v>30</v>
      </c>
      <c r="C1053">
        <v>60.1651804559</v>
      </c>
      <c r="D1053">
        <v>0</v>
      </c>
      <c r="E1053" t="s">
        <v>256</v>
      </c>
      <c r="F1053">
        <v>3.9907226047999984</v>
      </c>
      <c r="G1053">
        <v>0.79814452095999966</v>
      </c>
    </row>
    <row r="1054" spans="1:7" x14ac:dyDescent="0.35">
      <c r="A1054" t="s">
        <v>214</v>
      </c>
      <c r="B1054">
        <v>0</v>
      </c>
      <c r="C1054">
        <v>45</v>
      </c>
      <c r="D1054">
        <v>0</v>
      </c>
      <c r="E1054" t="s">
        <v>263</v>
      </c>
    </row>
    <row r="1055" spans="1:7" x14ac:dyDescent="0.35">
      <c r="A1055" t="s">
        <v>214</v>
      </c>
      <c r="B1055">
        <v>5</v>
      </c>
      <c r="C1055">
        <v>47.5542842873</v>
      </c>
      <c r="D1055">
        <v>0</v>
      </c>
      <c r="E1055" t="s">
        <v>263</v>
      </c>
      <c r="F1055">
        <v>2.5542842872999998</v>
      </c>
      <c r="G1055">
        <v>0.51085685745999998</v>
      </c>
    </row>
    <row r="1056" spans="1:7" x14ac:dyDescent="0.35">
      <c r="A1056" t="s">
        <v>214</v>
      </c>
      <c r="B1056">
        <v>10</v>
      </c>
      <c r="C1056">
        <v>49.145708664499999</v>
      </c>
      <c r="D1056">
        <v>1</v>
      </c>
      <c r="E1056" t="s">
        <v>263</v>
      </c>
      <c r="F1056">
        <v>1.5914243771999992</v>
      </c>
      <c r="G1056">
        <v>0.31828487543999984</v>
      </c>
    </row>
    <row r="1057" spans="1:7" x14ac:dyDescent="0.35">
      <c r="A1057" t="s">
        <v>150</v>
      </c>
      <c r="B1057">
        <v>0</v>
      </c>
      <c r="C1057">
        <v>45</v>
      </c>
      <c r="D1057">
        <v>0</v>
      </c>
      <c r="E1057" t="s">
        <v>257</v>
      </c>
    </row>
    <row r="1058" spans="1:7" x14ac:dyDescent="0.35">
      <c r="A1058" t="s">
        <v>150</v>
      </c>
      <c r="B1058">
        <v>5</v>
      </c>
      <c r="C1058">
        <v>46.085981423100002</v>
      </c>
      <c r="D1058">
        <v>0</v>
      </c>
      <c r="E1058" t="s">
        <v>257</v>
      </c>
      <c r="F1058">
        <v>1.0859814231000016</v>
      </c>
      <c r="G1058">
        <v>0.21719628462000032</v>
      </c>
    </row>
    <row r="1059" spans="1:7" x14ac:dyDescent="0.35">
      <c r="A1059" t="s">
        <v>150</v>
      </c>
      <c r="B1059">
        <v>10</v>
      </c>
      <c r="C1059">
        <v>46.817315262599998</v>
      </c>
      <c r="D1059">
        <v>1</v>
      </c>
      <c r="E1059" t="s">
        <v>257</v>
      </c>
      <c r="F1059">
        <v>0.73133383949999597</v>
      </c>
      <c r="G1059">
        <v>0.14626676789999921</v>
      </c>
    </row>
    <row r="1060" spans="1:7" x14ac:dyDescent="0.35">
      <c r="A1060" t="s">
        <v>150</v>
      </c>
      <c r="B1060">
        <v>15</v>
      </c>
      <c r="C1060">
        <v>47.798099609099999</v>
      </c>
      <c r="D1060">
        <v>1</v>
      </c>
      <c r="E1060" t="s">
        <v>257</v>
      </c>
      <c r="F1060">
        <v>0.9807843465000019</v>
      </c>
      <c r="G1060">
        <v>0.19615686930000037</v>
      </c>
    </row>
    <row r="1061" spans="1:7" x14ac:dyDescent="0.35">
      <c r="A1061" t="s">
        <v>150</v>
      </c>
      <c r="B1061">
        <v>20</v>
      </c>
      <c r="C1061">
        <v>49.2581258142</v>
      </c>
      <c r="D1061">
        <v>1</v>
      </c>
      <c r="E1061" t="s">
        <v>257</v>
      </c>
      <c r="F1061">
        <v>1.4600262051000001</v>
      </c>
      <c r="G1061">
        <v>0.29200524102000003</v>
      </c>
    </row>
    <row r="1062" spans="1:7" x14ac:dyDescent="0.35">
      <c r="A1062" t="s">
        <v>150</v>
      </c>
      <c r="B1062">
        <v>25</v>
      </c>
      <c r="C1062">
        <v>53.405870529300003</v>
      </c>
      <c r="D1062">
        <v>2</v>
      </c>
      <c r="E1062" t="s">
        <v>257</v>
      </c>
      <c r="F1062">
        <v>4.1477447151000035</v>
      </c>
      <c r="G1062">
        <v>0.82954894302000071</v>
      </c>
    </row>
    <row r="1063" spans="1:7" x14ac:dyDescent="0.35">
      <c r="A1063" t="s">
        <v>150</v>
      </c>
      <c r="B1063">
        <v>30</v>
      </c>
      <c r="C1063">
        <v>55.4136596098</v>
      </c>
      <c r="D1063">
        <v>3</v>
      </c>
      <c r="E1063" t="s">
        <v>257</v>
      </c>
      <c r="F1063">
        <v>2.0077890804999967</v>
      </c>
      <c r="G1063">
        <v>0.40155781609999935</v>
      </c>
    </row>
    <row r="1064" spans="1:7" x14ac:dyDescent="0.35">
      <c r="A1064" t="s">
        <v>150</v>
      </c>
      <c r="B1064">
        <v>35</v>
      </c>
      <c r="C1064">
        <v>57.3824129586</v>
      </c>
      <c r="D1064">
        <v>3</v>
      </c>
      <c r="E1064" t="s">
        <v>257</v>
      </c>
      <c r="F1064">
        <v>1.9687533488</v>
      </c>
      <c r="G1064">
        <v>0.39375066976</v>
      </c>
    </row>
    <row r="1065" spans="1:7" x14ac:dyDescent="0.35">
      <c r="A1065" t="s">
        <v>150</v>
      </c>
      <c r="B1065">
        <v>40</v>
      </c>
      <c r="C1065">
        <v>58.011145829599997</v>
      </c>
      <c r="D1065">
        <v>4</v>
      </c>
      <c r="E1065" t="s">
        <v>257</v>
      </c>
      <c r="F1065">
        <v>0.62873287099999686</v>
      </c>
      <c r="G1065">
        <v>0.12574657419999938</v>
      </c>
    </row>
    <row r="1066" spans="1:7" x14ac:dyDescent="0.35">
      <c r="A1066" t="s">
        <v>11</v>
      </c>
      <c r="B1066">
        <v>0</v>
      </c>
      <c r="C1066">
        <v>45</v>
      </c>
      <c r="D1066">
        <v>0</v>
      </c>
      <c r="E1066" t="s">
        <v>262</v>
      </c>
    </row>
    <row r="1067" spans="1:7" x14ac:dyDescent="0.35">
      <c r="A1067" t="s">
        <v>11</v>
      </c>
      <c r="B1067">
        <v>5</v>
      </c>
      <c r="C1067">
        <v>45.824880993800001</v>
      </c>
      <c r="D1067">
        <v>0</v>
      </c>
      <c r="E1067" t="s">
        <v>262</v>
      </c>
      <c r="F1067">
        <v>0.82488099380000079</v>
      </c>
      <c r="G1067">
        <v>0.16497619876000016</v>
      </c>
    </row>
    <row r="1068" spans="1:7" x14ac:dyDescent="0.35">
      <c r="A1068" t="s">
        <v>11</v>
      </c>
      <c r="B1068">
        <v>10</v>
      </c>
      <c r="C1068">
        <v>48.791949861500001</v>
      </c>
      <c r="D1068">
        <v>1</v>
      </c>
      <c r="E1068" t="s">
        <v>262</v>
      </c>
      <c r="F1068">
        <v>2.9670688677000001</v>
      </c>
      <c r="G1068">
        <v>0.59341377354000002</v>
      </c>
    </row>
    <row r="1069" spans="1:7" x14ac:dyDescent="0.35">
      <c r="A1069" t="s">
        <v>11</v>
      </c>
      <c r="B1069">
        <v>15</v>
      </c>
      <c r="C1069">
        <v>51.738706226300003</v>
      </c>
      <c r="D1069">
        <v>1</v>
      </c>
      <c r="E1069" t="s">
        <v>262</v>
      </c>
      <c r="F1069">
        <v>2.9467563648000024</v>
      </c>
      <c r="G1069">
        <v>0.58935127296000045</v>
      </c>
    </row>
    <row r="1070" spans="1:7" x14ac:dyDescent="0.35">
      <c r="A1070" t="s">
        <v>11</v>
      </c>
      <c r="B1070">
        <v>20</v>
      </c>
      <c r="C1070">
        <v>52.599206107999997</v>
      </c>
      <c r="D1070">
        <v>1</v>
      </c>
      <c r="E1070" t="s">
        <v>262</v>
      </c>
      <c r="F1070">
        <v>0.86049988169999381</v>
      </c>
      <c r="G1070">
        <v>0.17209997633999877</v>
      </c>
    </row>
    <row r="1071" spans="1:7" x14ac:dyDescent="0.35">
      <c r="A1071" t="s">
        <v>11</v>
      </c>
      <c r="B1071">
        <v>25</v>
      </c>
      <c r="C1071">
        <v>56.8554649752</v>
      </c>
      <c r="D1071">
        <v>2</v>
      </c>
      <c r="E1071" t="s">
        <v>262</v>
      </c>
      <c r="F1071">
        <v>4.2562588672000032</v>
      </c>
      <c r="G1071">
        <v>0.85125177344000069</v>
      </c>
    </row>
    <row r="1072" spans="1:7" x14ac:dyDescent="0.35">
      <c r="A1072" t="s">
        <v>11</v>
      </c>
      <c r="B1072">
        <v>30</v>
      </c>
      <c r="C1072">
        <v>59.632560523099997</v>
      </c>
      <c r="D1072">
        <v>3</v>
      </c>
      <c r="E1072" t="s">
        <v>262</v>
      </c>
      <c r="F1072">
        <v>2.7770955478999966</v>
      </c>
      <c r="G1072">
        <v>0.55541910957999929</v>
      </c>
    </row>
    <row r="1073" spans="1:7" x14ac:dyDescent="0.35">
      <c r="A1073" t="s">
        <v>11</v>
      </c>
      <c r="B1073">
        <v>35</v>
      </c>
      <c r="C1073">
        <v>60.356294316800003</v>
      </c>
      <c r="D1073">
        <v>3</v>
      </c>
      <c r="E1073" t="s">
        <v>262</v>
      </c>
      <c r="F1073">
        <v>0.72373379370000634</v>
      </c>
      <c r="G1073">
        <v>0.14474675874000126</v>
      </c>
    </row>
    <row r="1074" spans="1:7" x14ac:dyDescent="0.35">
      <c r="A1074" t="s">
        <v>11</v>
      </c>
      <c r="B1074">
        <v>40</v>
      </c>
      <c r="C1074">
        <v>66.229605539100007</v>
      </c>
      <c r="D1074">
        <v>3</v>
      </c>
      <c r="E1074" t="s">
        <v>262</v>
      </c>
      <c r="F1074">
        <v>5.8733112223000035</v>
      </c>
      <c r="G1074">
        <v>1.1746622444600008</v>
      </c>
    </row>
    <row r="1075" spans="1:7" x14ac:dyDescent="0.35">
      <c r="A1075" t="s">
        <v>120</v>
      </c>
      <c r="B1075">
        <v>0</v>
      </c>
      <c r="C1075">
        <v>45</v>
      </c>
      <c r="D1075">
        <v>0</v>
      </c>
      <c r="E1075" t="s">
        <v>260</v>
      </c>
    </row>
    <row r="1076" spans="1:7" x14ac:dyDescent="0.35">
      <c r="A1076" t="s">
        <v>120</v>
      </c>
      <c r="B1076">
        <v>5</v>
      </c>
      <c r="C1076">
        <v>46.077191731299997</v>
      </c>
      <c r="D1076">
        <v>1</v>
      </c>
      <c r="E1076" t="s">
        <v>260</v>
      </c>
      <c r="F1076">
        <v>1.0771917312999975</v>
      </c>
      <c r="G1076">
        <v>0.2154383462599995</v>
      </c>
    </row>
    <row r="1077" spans="1:7" x14ac:dyDescent="0.35">
      <c r="A1077" t="s">
        <v>120</v>
      </c>
      <c r="B1077">
        <v>10</v>
      </c>
      <c r="C1077">
        <v>47.471723269800002</v>
      </c>
      <c r="D1077">
        <v>1</v>
      </c>
      <c r="E1077" t="s">
        <v>260</v>
      </c>
      <c r="F1077">
        <v>1.3945315385000043</v>
      </c>
      <c r="G1077">
        <v>0.27890630770000086</v>
      </c>
    </row>
    <row r="1078" spans="1:7" x14ac:dyDescent="0.35">
      <c r="A1078" t="s">
        <v>120</v>
      </c>
      <c r="B1078">
        <v>15</v>
      </c>
      <c r="C1078">
        <v>49.8250036162</v>
      </c>
      <c r="D1078">
        <v>1</v>
      </c>
      <c r="E1078" t="s">
        <v>260</v>
      </c>
      <c r="F1078">
        <v>2.3532803463999983</v>
      </c>
      <c r="G1078">
        <v>0.47065606927999964</v>
      </c>
    </row>
    <row r="1079" spans="1:7" x14ac:dyDescent="0.35">
      <c r="A1079" t="s">
        <v>223</v>
      </c>
      <c r="B1079">
        <v>0</v>
      </c>
      <c r="C1079">
        <v>45</v>
      </c>
      <c r="D1079">
        <v>0</v>
      </c>
      <c r="E1079" t="s">
        <v>258</v>
      </c>
    </row>
    <row r="1080" spans="1:7" x14ac:dyDescent="0.35">
      <c r="A1080" t="s">
        <v>223</v>
      </c>
      <c r="B1080">
        <v>5</v>
      </c>
      <c r="C1080">
        <v>45.5868036213</v>
      </c>
      <c r="D1080">
        <v>0</v>
      </c>
      <c r="E1080" t="s">
        <v>258</v>
      </c>
      <c r="F1080">
        <v>0.58680362129999963</v>
      </c>
      <c r="G1080">
        <v>0.11736072425999992</v>
      </c>
    </row>
    <row r="1081" spans="1:7" x14ac:dyDescent="0.35">
      <c r="A1081" t="s">
        <v>223</v>
      </c>
      <c r="B1081">
        <v>10</v>
      </c>
      <c r="C1081">
        <v>47.360200838200001</v>
      </c>
      <c r="D1081">
        <v>1</v>
      </c>
      <c r="E1081" t="s">
        <v>258</v>
      </c>
      <c r="F1081">
        <v>1.7733972169000012</v>
      </c>
      <c r="G1081">
        <v>0.35467944338000024</v>
      </c>
    </row>
    <row r="1082" spans="1:7" x14ac:dyDescent="0.35">
      <c r="A1082" t="s">
        <v>223</v>
      </c>
      <c r="B1082">
        <v>15</v>
      </c>
      <c r="C1082">
        <v>48.679452607499996</v>
      </c>
      <c r="D1082">
        <v>1</v>
      </c>
      <c r="E1082" t="s">
        <v>258</v>
      </c>
      <c r="F1082">
        <v>1.3192517692999957</v>
      </c>
      <c r="G1082">
        <v>0.26385035385999911</v>
      </c>
    </row>
    <row r="1083" spans="1:7" x14ac:dyDescent="0.35">
      <c r="A1083" t="s">
        <v>223</v>
      </c>
      <c r="B1083">
        <v>20</v>
      </c>
      <c r="C1083">
        <v>50.856140777100002</v>
      </c>
      <c r="D1083">
        <v>2</v>
      </c>
      <c r="E1083" t="s">
        <v>258</v>
      </c>
      <c r="F1083">
        <v>2.1766881696000056</v>
      </c>
      <c r="G1083">
        <v>0.43533763392000113</v>
      </c>
    </row>
    <row r="1084" spans="1:7" x14ac:dyDescent="0.35">
      <c r="A1084" t="s">
        <v>223</v>
      </c>
      <c r="B1084">
        <v>25</v>
      </c>
      <c r="C1084">
        <v>52.068486418500001</v>
      </c>
      <c r="D1084">
        <v>3</v>
      </c>
      <c r="E1084" t="s">
        <v>258</v>
      </c>
      <c r="F1084">
        <v>1.2123456413999989</v>
      </c>
      <c r="G1084">
        <v>0.24246912827999978</v>
      </c>
    </row>
    <row r="1085" spans="1:7" x14ac:dyDescent="0.35">
      <c r="A1085" t="s">
        <v>223</v>
      </c>
      <c r="B1085">
        <v>30</v>
      </c>
      <c r="C1085">
        <v>54.5030012211</v>
      </c>
      <c r="D1085">
        <v>3</v>
      </c>
      <c r="E1085" t="s">
        <v>258</v>
      </c>
      <c r="F1085">
        <v>2.434514802599999</v>
      </c>
      <c r="G1085">
        <v>0.48690296051999982</v>
      </c>
    </row>
    <row r="1086" spans="1:7" x14ac:dyDescent="0.35">
      <c r="A1086" t="s">
        <v>223</v>
      </c>
      <c r="B1086">
        <v>35</v>
      </c>
      <c r="C1086">
        <v>55.118290285100002</v>
      </c>
      <c r="D1086">
        <v>4</v>
      </c>
      <c r="E1086" t="s">
        <v>258</v>
      </c>
      <c r="F1086">
        <v>0.61528906400000238</v>
      </c>
      <c r="G1086">
        <v>0.12305781280000047</v>
      </c>
    </row>
    <row r="1087" spans="1:7" x14ac:dyDescent="0.35">
      <c r="A1087" t="s">
        <v>223</v>
      </c>
      <c r="B1087">
        <v>40</v>
      </c>
      <c r="C1087">
        <v>57.197192899599997</v>
      </c>
      <c r="D1087">
        <v>4</v>
      </c>
      <c r="E1087" t="s">
        <v>258</v>
      </c>
      <c r="F1087">
        <v>2.0789026144999951</v>
      </c>
      <c r="G1087">
        <v>0.41578052289999901</v>
      </c>
    </row>
    <row r="1088" spans="1:7" x14ac:dyDescent="0.35">
      <c r="A1088" t="s">
        <v>223</v>
      </c>
      <c r="B1088">
        <v>45</v>
      </c>
      <c r="C1088">
        <v>59.741900640099999</v>
      </c>
      <c r="D1088">
        <v>4</v>
      </c>
      <c r="E1088" t="s">
        <v>258</v>
      </c>
      <c r="F1088">
        <v>2.5447077405000016</v>
      </c>
      <c r="G1088">
        <v>0.50894154810000036</v>
      </c>
    </row>
    <row r="1089" spans="1:7" x14ac:dyDescent="0.35">
      <c r="A1089" t="s">
        <v>166</v>
      </c>
      <c r="B1089">
        <v>0</v>
      </c>
      <c r="C1089">
        <v>45</v>
      </c>
      <c r="D1089">
        <v>0</v>
      </c>
      <c r="E1089" t="s">
        <v>257</v>
      </c>
    </row>
    <row r="1090" spans="1:7" x14ac:dyDescent="0.35">
      <c r="A1090" t="s">
        <v>166</v>
      </c>
      <c r="B1090">
        <v>5</v>
      </c>
      <c r="C1090">
        <v>48.937011877700002</v>
      </c>
      <c r="D1090">
        <v>0</v>
      </c>
      <c r="E1090" t="s">
        <v>257</v>
      </c>
      <c r="F1090">
        <v>3.9370118777000016</v>
      </c>
      <c r="G1090">
        <v>0.78740237554000037</v>
      </c>
    </row>
    <row r="1091" spans="1:7" x14ac:dyDescent="0.35">
      <c r="A1091" t="s">
        <v>166</v>
      </c>
      <c r="B1091">
        <v>10</v>
      </c>
      <c r="C1091">
        <v>49.701449892500001</v>
      </c>
      <c r="D1091">
        <v>0</v>
      </c>
      <c r="E1091" t="s">
        <v>257</v>
      </c>
      <c r="F1091">
        <v>0.76443801479999962</v>
      </c>
      <c r="G1091">
        <v>0.15288760295999992</v>
      </c>
    </row>
    <row r="1092" spans="1:7" x14ac:dyDescent="0.35">
      <c r="A1092" t="s">
        <v>166</v>
      </c>
      <c r="B1092">
        <v>15</v>
      </c>
      <c r="C1092">
        <v>51.381488855000001</v>
      </c>
      <c r="D1092">
        <v>0</v>
      </c>
      <c r="E1092" t="s">
        <v>257</v>
      </c>
      <c r="F1092">
        <v>1.6800389624999994</v>
      </c>
      <c r="G1092">
        <v>0.3360077924999999</v>
      </c>
    </row>
    <row r="1093" spans="1:7" x14ac:dyDescent="0.35">
      <c r="A1093" t="s">
        <v>166</v>
      </c>
      <c r="B1093">
        <v>20</v>
      </c>
      <c r="C1093">
        <v>56.177611425800002</v>
      </c>
      <c r="D1093">
        <v>0</v>
      </c>
      <c r="E1093" t="s">
        <v>257</v>
      </c>
      <c r="F1093">
        <v>4.7961225708000015</v>
      </c>
      <c r="G1093">
        <v>0.95922451416000032</v>
      </c>
    </row>
    <row r="1094" spans="1:7" x14ac:dyDescent="0.35">
      <c r="A1094" t="s">
        <v>166</v>
      </c>
      <c r="B1094">
        <v>25</v>
      </c>
      <c r="C1094">
        <v>60.517102524999999</v>
      </c>
      <c r="D1094">
        <v>0</v>
      </c>
      <c r="E1094" t="s">
        <v>257</v>
      </c>
      <c r="F1094">
        <v>4.3394910991999964</v>
      </c>
      <c r="G1094">
        <v>0.86789821983999926</v>
      </c>
    </row>
    <row r="1095" spans="1:7" x14ac:dyDescent="0.35">
      <c r="A1095" t="s">
        <v>166</v>
      </c>
      <c r="B1095">
        <v>30</v>
      </c>
      <c r="C1095">
        <v>62.0305936448</v>
      </c>
      <c r="D1095">
        <v>1</v>
      </c>
      <c r="E1095" t="s">
        <v>257</v>
      </c>
      <c r="F1095">
        <v>1.5134911198000012</v>
      </c>
      <c r="G1095">
        <v>0.30269822396000023</v>
      </c>
    </row>
    <row r="1096" spans="1:7" x14ac:dyDescent="0.35">
      <c r="A1096" t="s">
        <v>53</v>
      </c>
      <c r="B1096">
        <v>0</v>
      </c>
      <c r="C1096">
        <v>45</v>
      </c>
      <c r="D1096">
        <v>0</v>
      </c>
      <c r="E1096" t="s">
        <v>262</v>
      </c>
    </row>
    <row r="1097" spans="1:7" x14ac:dyDescent="0.35">
      <c r="A1097" t="s">
        <v>53</v>
      </c>
      <c r="B1097">
        <v>5</v>
      </c>
      <c r="C1097">
        <v>47.059664083599998</v>
      </c>
      <c r="D1097">
        <v>1</v>
      </c>
      <c r="E1097" t="s">
        <v>262</v>
      </c>
      <c r="F1097">
        <v>2.0596640835999978</v>
      </c>
      <c r="G1097">
        <v>0.41193281671999954</v>
      </c>
    </row>
    <row r="1098" spans="1:7" x14ac:dyDescent="0.35">
      <c r="A1098" t="s">
        <v>53</v>
      </c>
      <c r="B1098">
        <v>10</v>
      </c>
      <c r="C1098">
        <v>50.128454814299999</v>
      </c>
      <c r="D1098">
        <v>1</v>
      </c>
      <c r="E1098" t="s">
        <v>262</v>
      </c>
      <c r="F1098">
        <v>3.0687907307000017</v>
      </c>
      <c r="G1098">
        <v>0.61375814614000035</v>
      </c>
    </row>
    <row r="1099" spans="1:7" x14ac:dyDescent="0.35">
      <c r="A1099" t="s">
        <v>53</v>
      </c>
      <c r="B1099">
        <v>15</v>
      </c>
      <c r="C1099">
        <v>54.789767686799998</v>
      </c>
      <c r="D1099">
        <v>1</v>
      </c>
      <c r="E1099" t="s">
        <v>262</v>
      </c>
      <c r="F1099">
        <v>4.6613128724999982</v>
      </c>
      <c r="G1099">
        <v>0.93226257449999961</v>
      </c>
    </row>
    <row r="1100" spans="1:7" x14ac:dyDescent="0.35">
      <c r="A1100" t="s">
        <v>53</v>
      </c>
      <c r="B1100">
        <v>20</v>
      </c>
      <c r="C1100">
        <v>58.965720431400001</v>
      </c>
      <c r="D1100">
        <v>1</v>
      </c>
      <c r="E1100" t="s">
        <v>262</v>
      </c>
      <c r="F1100">
        <v>4.1759527446000035</v>
      </c>
      <c r="G1100">
        <v>0.83519054892000066</v>
      </c>
    </row>
    <row r="1101" spans="1:7" x14ac:dyDescent="0.35">
      <c r="A1101" t="s">
        <v>53</v>
      </c>
      <c r="B1101">
        <v>25</v>
      </c>
      <c r="C1101">
        <v>61.102305748200003</v>
      </c>
      <c r="D1101">
        <v>1</v>
      </c>
      <c r="E1101" t="s">
        <v>262</v>
      </c>
      <c r="F1101">
        <v>2.1365853168000015</v>
      </c>
      <c r="G1101">
        <v>0.4273170633600003</v>
      </c>
    </row>
    <row r="1102" spans="1:7" x14ac:dyDescent="0.35">
      <c r="A1102" t="s">
        <v>53</v>
      </c>
      <c r="B1102">
        <v>30</v>
      </c>
      <c r="C1102">
        <v>66.3306634729</v>
      </c>
      <c r="D1102">
        <v>1</v>
      </c>
      <c r="E1102" t="s">
        <v>262</v>
      </c>
      <c r="F1102">
        <v>5.2283577246999968</v>
      </c>
      <c r="G1102">
        <v>1.0456715449399994</v>
      </c>
    </row>
    <row r="1103" spans="1:7" x14ac:dyDescent="0.35">
      <c r="A1103" t="s">
        <v>53</v>
      </c>
      <c r="B1103">
        <v>35</v>
      </c>
      <c r="C1103">
        <v>70.126237536000005</v>
      </c>
      <c r="D1103">
        <v>2</v>
      </c>
      <c r="E1103" t="s">
        <v>262</v>
      </c>
      <c r="F1103">
        <v>3.7955740631000054</v>
      </c>
      <c r="G1103">
        <v>0.75911481262000113</v>
      </c>
    </row>
    <row r="1104" spans="1:7" x14ac:dyDescent="0.35">
      <c r="A1104" t="s">
        <v>53</v>
      </c>
      <c r="B1104">
        <v>40</v>
      </c>
      <c r="C1104">
        <v>71.447742510300003</v>
      </c>
      <c r="D1104">
        <v>3</v>
      </c>
      <c r="E1104" t="s">
        <v>262</v>
      </c>
      <c r="F1104">
        <v>1.321504974299998</v>
      </c>
      <c r="G1104">
        <v>0.26430099485999958</v>
      </c>
    </row>
    <row r="1105" spans="1:7" x14ac:dyDescent="0.35">
      <c r="A1105" t="s">
        <v>53</v>
      </c>
      <c r="B1105">
        <v>45</v>
      </c>
      <c r="C1105">
        <v>78.567013621399994</v>
      </c>
      <c r="D1105">
        <v>4</v>
      </c>
      <c r="E1105" t="s">
        <v>262</v>
      </c>
      <c r="F1105">
        <v>7.1192711110999909</v>
      </c>
      <c r="G1105">
        <v>1.4238542222199981</v>
      </c>
    </row>
    <row r="1106" spans="1:7" x14ac:dyDescent="0.35">
      <c r="A1106" t="s">
        <v>205</v>
      </c>
      <c r="B1106">
        <v>0</v>
      </c>
      <c r="C1106">
        <v>45</v>
      </c>
      <c r="D1106">
        <v>0</v>
      </c>
      <c r="E1106" t="s">
        <v>263</v>
      </c>
    </row>
    <row r="1107" spans="1:7" x14ac:dyDescent="0.35">
      <c r="A1107" t="s">
        <v>205</v>
      </c>
      <c r="B1107">
        <v>5</v>
      </c>
      <c r="C1107">
        <v>45.544700084399999</v>
      </c>
      <c r="D1107">
        <v>0</v>
      </c>
      <c r="E1107" t="s">
        <v>263</v>
      </c>
      <c r="F1107">
        <v>0.54470008439999873</v>
      </c>
      <c r="G1107">
        <v>0.10894001687999974</v>
      </c>
    </row>
    <row r="1108" spans="1:7" x14ac:dyDescent="0.35">
      <c r="A1108" t="s">
        <v>205</v>
      </c>
      <c r="B1108">
        <v>10</v>
      </c>
      <c r="C1108">
        <v>47.081085903400002</v>
      </c>
      <c r="D1108">
        <v>1</v>
      </c>
      <c r="E1108" t="s">
        <v>263</v>
      </c>
      <c r="F1108">
        <v>1.536385819000003</v>
      </c>
      <c r="G1108">
        <v>0.30727716380000059</v>
      </c>
    </row>
    <row r="1109" spans="1:7" x14ac:dyDescent="0.35">
      <c r="A1109" t="s">
        <v>217</v>
      </c>
      <c r="B1109">
        <v>0</v>
      </c>
      <c r="C1109">
        <v>45</v>
      </c>
      <c r="D1109">
        <v>0</v>
      </c>
      <c r="E1109" t="s">
        <v>263</v>
      </c>
    </row>
    <row r="1110" spans="1:7" x14ac:dyDescent="0.35">
      <c r="A1110" t="s">
        <v>217</v>
      </c>
      <c r="B1110">
        <v>5</v>
      </c>
      <c r="C1110">
        <v>46.5149501609</v>
      </c>
      <c r="D1110">
        <v>1</v>
      </c>
      <c r="E1110" t="s">
        <v>263</v>
      </c>
      <c r="F1110">
        <v>1.5149501608999998</v>
      </c>
      <c r="G1110">
        <v>0.30299003217999998</v>
      </c>
    </row>
    <row r="1111" spans="1:7" x14ac:dyDescent="0.35">
      <c r="A1111" t="s">
        <v>217</v>
      </c>
      <c r="B1111">
        <v>10</v>
      </c>
      <c r="C1111">
        <v>47.147670021700002</v>
      </c>
      <c r="D1111">
        <v>1</v>
      </c>
      <c r="E1111" t="s">
        <v>263</v>
      </c>
      <c r="F1111">
        <v>0.63271986080000175</v>
      </c>
      <c r="G1111">
        <v>0.12654397216000035</v>
      </c>
    </row>
    <row r="1112" spans="1:7" x14ac:dyDescent="0.35">
      <c r="A1112" t="s">
        <v>217</v>
      </c>
      <c r="B1112">
        <v>15</v>
      </c>
      <c r="C1112">
        <v>51.505085505300002</v>
      </c>
      <c r="D1112">
        <v>1</v>
      </c>
      <c r="E1112" t="s">
        <v>263</v>
      </c>
      <c r="F1112">
        <v>4.3574154836000005</v>
      </c>
      <c r="G1112">
        <v>0.87148309672000013</v>
      </c>
    </row>
    <row r="1113" spans="1:7" x14ac:dyDescent="0.35">
      <c r="A1113" t="s">
        <v>217</v>
      </c>
      <c r="B1113">
        <v>20</v>
      </c>
      <c r="C1113">
        <v>53.616863471400002</v>
      </c>
      <c r="D1113">
        <v>1</v>
      </c>
      <c r="E1113" t="s">
        <v>263</v>
      </c>
      <c r="F1113">
        <v>2.1117779661</v>
      </c>
      <c r="G1113">
        <v>0.42235559321999999</v>
      </c>
    </row>
    <row r="1114" spans="1:7" x14ac:dyDescent="0.35">
      <c r="A1114" t="s">
        <v>217</v>
      </c>
      <c r="B1114">
        <v>25</v>
      </c>
      <c r="C1114">
        <v>54.742733155499998</v>
      </c>
      <c r="D1114">
        <v>1</v>
      </c>
      <c r="E1114" t="s">
        <v>263</v>
      </c>
      <c r="F1114">
        <v>1.125869684099996</v>
      </c>
      <c r="G1114">
        <v>0.2251739368199992</v>
      </c>
    </row>
    <row r="1115" spans="1:7" x14ac:dyDescent="0.35">
      <c r="A1115" t="s">
        <v>217</v>
      </c>
      <c r="B1115">
        <v>30</v>
      </c>
      <c r="C1115">
        <v>59.653524533899997</v>
      </c>
      <c r="D1115">
        <v>1</v>
      </c>
      <c r="E1115" t="s">
        <v>263</v>
      </c>
      <c r="F1115">
        <v>4.910791378399999</v>
      </c>
      <c r="G1115">
        <v>0.9821582756799998</v>
      </c>
    </row>
    <row r="1116" spans="1:7" x14ac:dyDescent="0.35">
      <c r="A1116" t="s">
        <v>217</v>
      </c>
      <c r="B1116">
        <v>35</v>
      </c>
      <c r="C1116">
        <v>65.360767421099993</v>
      </c>
      <c r="D1116">
        <v>1</v>
      </c>
      <c r="E1116" t="s">
        <v>263</v>
      </c>
      <c r="F1116">
        <v>5.7072428871999961</v>
      </c>
      <c r="G1116">
        <v>1.1414485774399992</v>
      </c>
    </row>
    <row r="1117" spans="1:7" x14ac:dyDescent="0.35">
      <c r="A1117" t="s">
        <v>217</v>
      </c>
      <c r="B1117">
        <v>40</v>
      </c>
      <c r="C1117">
        <v>71.172463208500005</v>
      </c>
      <c r="D1117">
        <v>1</v>
      </c>
      <c r="E1117" t="s">
        <v>263</v>
      </c>
      <c r="F1117">
        <v>5.8116957874000121</v>
      </c>
      <c r="G1117">
        <v>1.1623391574800024</v>
      </c>
    </row>
    <row r="1118" spans="1:7" x14ac:dyDescent="0.35">
      <c r="A1118" t="s">
        <v>217</v>
      </c>
      <c r="B1118">
        <v>45</v>
      </c>
      <c r="C1118">
        <v>72.4554211616</v>
      </c>
      <c r="D1118">
        <v>2</v>
      </c>
      <c r="E1118" t="s">
        <v>263</v>
      </c>
      <c r="F1118">
        <v>1.2829579530999951</v>
      </c>
      <c r="G1118">
        <v>0.25659159061999903</v>
      </c>
    </row>
    <row r="1119" spans="1:7" x14ac:dyDescent="0.35">
      <c r="A1119" t="s">
        <v>18</v>
      </c>
      <c r="B1119">
        <v>0</v>
      </c>
      <c r="C1119">
        <v>45</v>
      </c>
      <c r="D1119">
        <v>0</v>
      </c>
      <c r="E1119" t="s">
        <v>264</v>
      </c>
    </row>
    <row r="1120" spans="1:7" x14ac:dyDescent="0.35">
      <c r="A1120" t="s">
        <v>18</v>
      </c>
      <c r="B1120">
        <v>5</v>
      </c>
      <c r="C1120">
        <v>46.8898209794</v>
      </c>
      <c r="D1120">
        <v>0</v>
      </c>
      <c r="E1120" t="s">
        <v>264</v>
      </c>
      <c r="F1120">
        <v>1.8898209793999996</v>
      </c>
      <c r="G1120">
        <v>0.37796419587999991</v>
      </c>
    </row>
    <row r="1121" spans="1:7" x14ac:dyDescent="0.35">
      <c r="A1121" t="s">
        <v>18</v>
      </c>
      <c r="B1121">
        <v>10</v>
      </c>
      <c r="C1121">
        <v>48.199451995099999</v>
      </c>
      <c r="D1121">
        <v>0</v>
      </c>
      <c r="E1121" t="s">
        <v>264</v>
      </c>
      <c r="F1121">
        <v>1.3096310156999991</v>
      </c>
      <c r="G1121">
        <v>0.26192620313999981</v>
      </c>
    </row>
    <row r="1122" spans="1:7" x14ac:dyDescent="0.35">
      <c r="A1122" t="s">
        <v>18</v>
      </c>
      <c r="B1122">
        <v>15</v>
      </c>
      <c r="C1122">
        <v>50.015079017700003</v>
      </c>
      <c r="D1122">
        <v>1</v>
      </c>
      <c r="E1122" t="s">
        <v>264</v>
      </c>
      <c r="F1122">
        <v>1.8156270226000046</v>
      </c>
      <c r="G1122">
        <v>0.36312540452000092</v>
      </c>
    </row>
    <row r="1123" spans="1:7" x14ac:dyDescent="0.35">
      <c r="A1123" t="s">
        <v>159</v>
      </c>
      <c r="B1123">
        <v>0</v>
      </c>
      <c r="C1123">
        <v>45</v>
      </c>
      <c r="D1123">
        <v>0</v>
      </c>
      <c r="E1123" t="s">
        <v>257</v>
      </c>
    </row>
    <row r="1124" spans="1:7" x14ac:dyDescent="0.35">
      <c r="A1124" t="s">
        <v>159</v>
      </c>
      <c r="B1124">
        <v>5</v>
      </c>
      <c r="C1124">
        <v>46.760927207999998</v>
      </c>
      <c r="D1124">
        <v>1</v>
      </c>
      <c r="E1124" t="s">
        <v>257</v>
      </c>
      <c r="F1124">
        <v>1.7609272079999982</v>
      </c>
      <c r="G1124">
        <v>0.35218544159999965</v>
      </c>
    </row>
    <row r="1125" spans="1:7" x14ac:dyDescent="0.35">
      <c r="A1125" t="s">
        <v>159</v>
      </c>
      <c r="B1125">
        <v>10</v>
      </c>
      <c r="C1125">
        <v>51.123703702100002</v>
      </c>
      <c r="D1125">
        <v>1</v>
      </c>
      <c r="E1125" t="s">
        <v>257</v>
      </c>
      <c r="F1125">
        <v>4.3627764941000038</v>
      </c>
      <c r="G1125">
        <v>0.87255529882000071</v>
      </c>
    </row>
    <row r="1126" spans="1:7" x14ac:dyDescent="0.35">
      <c r="A1126" t="s">
        <v>159</v>
      </c>
      <c r="B1126">
        <v>15</v>
      </c>
      <c r="C1126">
        <v>55.886337928700001</v>
      </c>
      <c r="D1126">
        <v>2</v>
      </c>
      <c r="E1126" t="s">
        <v>257</v>
      </c>
      <c r="F1126">
        <v>4.7626342265999995</v>
      </c>
      <c r="G1126">
        <v>0.95252684531999987</v>
      </c>
    </row>
    <row r="1127" spans="1:7" x14ac:dyDescent="0.35">
      <c r="A1127" t="s">
        <v>159</v>
      </c>
      <c r="B1127">
        <v>20</v>
      </c>
      <c r="C1127">
        <v>60.610059159800002</v>
      </c>
      <c r="D1127">
        <v>3</v>
      </c>
      <c r="E1127" t="s">
        <v>257</v>
      </c>
      <c r="F1127">
        <v>4.7237212311000008</v>
      </c>
      <c r="G1127">
        <v>0.94474424622000019</v>
      </c>
    </row>
    <row r="1128" spans="1:7" x14ac:dyDescent="0.35">
      <c r="A1128" t="s">
        <v>159</v>
      </c>
      <c r="B1128">
        <v>25</v>
      </c>
      <c r="C1128">
        <v>65.741777227599997</v>
      </c>
      <c r="D1128">
        <v>4</v>
      </c>
      <c r="E1128" t="s">
        <v>257</v>
      </c>
      <c r="F1128">
        <v>5.1317180677999943</v>
      </c>
      <c r="G1128">
        <v>1.0263436135599988</v>
      </c>
    </row>
    <row r="1129" spans="1:7" x14ac:dyDescent="0.35">
      <c r="A1129" t="s">
        <v>159</v>
      </c>
      <c r="B1129">
        <v>30</v>
      </c>
      <c r="C1129">
        <v>68.217069742500001</v>
      </c>
      <c r="D1129">
        <v>4</v>
      </c>
      <c r="E1129" t="s">
        <v>257</v>
      </c>
      <c r="F1129">
        <v>2.4752925149000049</v>
      </c>
      <c r="G1129">
        <v>0.49505850298000098</v>
      </c>
    </row>
    <row r="1130" spans="1:7" x14ac:dyDescent="0.35">
      <c r="A1130" t="s">
        <v>159</v>
      </c>
      <c r="B1130">
        <v>35</v>
      </c>
      <c r="C1130">
        <v>69.085094154700002</v>
      </c>
      <c r="D1130">
        <v>4</v>
      </c>
      <c r="E1130" t="s">
        <v>257</v>
      </c>
      <c r="F1130">
        <v>0.86802441220000048</v>
      </c>
      <c r="G1130">
        <v>0.17360488244000011</v>
      </c>
    </row>
    <row r="1131" spans="1:7" x14ac:dyDescent="0.35">
      <c r="A1131" t="s">
        <v>159</v>
      </c>
      <c r="B1131">
        <v>40</v>
      </c>
      <c r="C1131">
        <v>70.266478869599993</v>
      </c>
      <c r="D1131">
        <v>4</v>
      </c>
      <c r="E1131" t="s">
        <v>257</v>
      </c>
      <c r="F1131">
        <v>1.1813847148999912</v>
      </c>
      <c r="G1131">
        <v>0.23627694297999824</v>
      </c>
    </row>
    <row r="1132" spans="1:7" x14ac:dyDescent="0.35">
      <c r="A1132" t="s">
        <v>159</v>
      </c>
      <c r="B1132">
        <v>45</v>
      </c>
      <c r="C1132">
        <v>73.059454349199996</v>
      </c>
      <c r="D1132">
        <v>4</v>
      </c>
      <c r="E1132" t="s">
        <v>257</v>
      </c>
      <c r="F1132">
        <v>2.7929754796000026</v>
      </c>
      <c r="G1132">
        <v>0.55859509592000056</v>
      </c>
    </row>
    <row r="1133" spans="1:7" x14ac:dyDescent="0.35">
      <c r="A1133" t="s">
        <v>40</v>
      </c>
      <c r="B1133">
        <v>0</v>
      </c>
      <c r="C1133">
        <v>45</v>
      </c>
      <c r="D1133">
        <v>0</v>
      </c>
      <c r="E1133" t="s">
        <v>256</v>
      </c>
    </row>
    <row r="1134" spans="1:7" x14ac:dyDescent="0.35">
      <c r="A1134" t="s">
        <v>40</v>
      </c>
      <c r="B1134">
        <v>5</v>
      </c>
      <c r="C1134">
        <v>46.877243160600003</v>
      </c>
      <c r="D1134">
        <v>0</v>
      </c>
      <c r="E1134" t="s">
        <v>256</v>
      </c>
      <c r="F1134">
        <v>1.8772431606000026</v>
      </c>
      <c r="G1134">
        <v>0.37544863212000051</v>
      </c>
    </row>
    <row r="1135" spans="1:7" x14ac:dyDescent="0.35">
      <c r="A1135" t="s">
        <v>40</v>
      </c>
      <c r="B1135">
        <v>10</v>
      </c>
      <c r="C1135">
        <v>48.670731802900001</v>
      </c>
      <c r="D1135">
        <v>0</v>
      </c>
      <c r="E1135" t="s">
        <v>256</v>
      </c>
      <c r="F1135">
        <v>1.793488642299998</v>
      </c>
      <c r="G1135">
        <v>0.35869772845999959</v>
      </c>
    </row>
    <row r="1136" spans="1:7" x14ac:dyDescent="0.35">
      <c r="A1136" t="s">
        <v>40</v>
      </c>
      <c r="B1136">
        <v>15</v>
      </c>
      <c r="C1136">
        <v>49.683445040000002</v>
      </c>
      <c r="D1136">
        <v>1</v>
      </c>
      <c r="E1136" t="s">
        <v>256</v>
      </c>
      <c r="F1136">
        <v>1.0127132371000016</v>
      </c>
      <c r="G1136">
        <v>0.20254264742000033</v>
      </c>
    </row>
    <row r="1137" spans="1:7" x14ac:dyDescent="0.35">
      <c r="A1137" t="s">
        <v>40</v>
      </c>
      <c r="B1137">
        <v>20</v>
      </c>
      <c r="C1137">
        <v>50.336552878500001</v>
      </c>
      <c r="D1137">
        <v>1</v>
      </c>
      <c r="E1137" t="s">
        <v>256</v>
      </c>
      <c r="F1137">
        <v>0.65310783849999865</v>
      </c>
      <c r="G1137">
        <v>0.13062156769999972</v>
      </c>
    </row>
    <row r="1138" spans="1:7" x14ac:dyDescent="0.35">
      <c r="A1138" t="s">
        <v>40</v>
      </c>
      <c r="B1138">
        <v>25</v>
      </c>
      <c r="C1138">
        <v>52.318174066899999</v>
      </c>
      <c r="D1138">
        <v>1</v>
      </c>
      <c r="E1138" t="s">
        <v>256</v>
      </c>
      <c r="F1138">
        <v>1.9816211883999983</v>
      </c>
      <c r="G1138">
        <v>0.39632423767999969</v>
      </c>
    </row>
    <row r="1139" spans="1:7" x14ac:dyDescent="0.35">
      <c r="A1139" t="s">
        <v>40</v>
      </c>
      <c r="B1139">
        <v>30</v>
      </c>
      <c r="C1139">
        <v>54.832628797300003</v>
      </c>
      <c r="D1139">
        <v>1</v>
      </c>
      <c r="E1139" t="s">
        <v>256</v>
      </c>
      <c r="F1139">
        <v>2.5144547304000042</v>
      </c>
      <c r="G1139">
        <v>0.50289094608000084</v>
      </c>
    </row>
    <row r="1140" spans="1:7" x14ac:dyDescent="0.35">
      <c r="A1140" t="s">
        <v>40</v>
      </c>
      <c r="B1140">
        <v>35</v>
      </c>
      <c r="C1140">
        <v>55.629428464599997</v>
      </c>
      <c r="D1140">
        <v>1</v>
      </c>
      <c r="E1140" t="s">
        <v>256</v>
      </c>
      <c r="F1140">
        <v>0.79679966729999308</v>
      </c>
      <c r="G1140">
        <v>0.1593599334599986</v>
      </c>
    </row>
    <row r="1141" spans="1:7" x14ac:dyDescent="0.35">
      <c r="A1141" t="s">
        <v>189</v>
      </c>
      <c r="B1141">
        <v>0</v>
      </c>
      <c r="C1141">
        <v>45</v>
      </c>
      <c r="D1141">
        <v>0</v>
      </c>
      <c r="E1141" t="s">
        <v>256</v>
      </c>
    </row>
    <row r="1142" spans="1:7" x14ac:dyDescent="0.35">
      <c r="A1142" t="s">
        <v>189</v>
      </c>
      <c r="B1142">
        <v>5</v>
      </c>
      <c r="C1142">
        <v>45.699330877800001</v>
      </c>
      <c r="D1142">
        <v>0</v>
      </c>
      <c r="E1142" t="s">
        <v>256</v>
      </c>
      <c r="F1142">
        <v>0.69933087780000136</v>
      </c>
      <c r="G1142">
        <v>0.13986617556000028</v>
      </c>
    </row>
    <row r="1143" spans="1:7" x14ac:dyDescent="0.35">
      <c r="A1143" t="s">
        <v>113</v>
      </c>
      <c r="B1143">
        <v>0</v>
      </c>
      <c r="C1143">
        <v>45</v>
      </c>
      <c r="D1143">
        <v>0</v>
      </c>
      <c r="E1143" t="s">
        <v>259</v>
      </c>
    </row>
    <row r="1144" spans="1:7" x14ac:dyDescent="0.35">
      <c r="A1144" t="s">
        <v>138</v>
      </c>
      <c r="B1144">
        <v>0</v>
      </c>
      <c r="C1144">
        <v>45</v>
      </c>
      <c r="D1144">
        <v>0</v>
      </c>
      <c r="E1144" t="s">
        <v>260</v>
      </c>
    </row>
    <row r="1145" spans="1:7" x14ac:dyDescent="0.35">
      <c r="A1145" t="s">
        <v>138</v>
      </c>
      <c r="B1145">
        <v>5</v>
      </c>
      <c r="C1145">
        <v>46.761163731400003</v>
      </c>
      <c r="D1145">
        <v>0</v>
      </c>
      <c r="E1145" t="s">
        <v>260</v>
      </c>
      <c r="F1145">
        <v>1.7611637314000035</v>
      </c>
      <c r="G1145">
        <v>0.35223274628000067</v>
      </c>
    </row>
    <row r="1146" spans="1:7" x14ac:dyDescent="0.35">
      <c r="A1146" t="s">
        <v>138</v>
      </c>
      <c r="B1146">
        <v>10</v>
      </c>
      <c r="C1146">
        <v>47.565673635899998</v>
      </c>
      <c r="D1146">
        <v>1</v>
      </c>
      <c r="E1146" t="s">
        <v>260</v>
      </c>
      <c r="F1146">
        <v>0.80450990449999438</v>
      </c>
      <c r="G1146">
        <v>0.16090198089999888</v>
      </c>
    </row>
    <row r="1147" spans="1:7" x14ac:dyDescent="0.35">
      <c r="A1147" t="s">
        <v>138</v>
      </c>
      <c r="B1147">
        <v>15</v>
      </c>
      <c r="C1147">
        <v>48.254248392800001</v>
      </c>
      <c r="D1147">
        <v>1</v>
      </c>
      <c r="E1147" t="s">
        <v>260</v>
      </c>
      <c r="F1147">
        <v>0.68857475690000314</v>
      </c>
      <c r="G1147">
        <v>0.13771495138000062</v>
      </c>
    </row>
    <row r="1148" spans="1:7" x14ac:dyDescent="0.35">
      <c r="A1148" t="s">
        <v>138</v>
      </c>
      <c r="B1148">
        <v>20</v>
      </c>
      <c r="C1148">
        <v>51.826638252999999</v>
      </c>
      <c r="D1148">
        <v>2</v>
      </c>
      <c r="E1148" t="s">
        <v>260</v>
      </c>
      <c r="F1148">
        <v>3.5723898601999977</v>
      </c>
      <c r="G1148">
        <v>0.71447797203999952</v>
      </c>
    </row>
    <row r="1149" spans="1:7" x14ac:dyDescent="0.35">
      <c r="A1149" t="s">
        <v>138</v>
      </c>
      <c r="B1149">
        <v>25</v>
      </c>
      <c r="C1149">
        <v>54.763338521199998</v>
      </c>
      <c r="D1149">
        <v>3</v>
      </c>
      <c r="E1149" t="s">
        <v>260</v>
      </c>
      <c r="F1149">
        <v>2.9367002681999992</v>
      </c>
      <c r="G1149">
        <v>0.58734005363999986</v>
      </c>
    </row>
    <row r="1150" spans="1:7" x14ac:dyDescent="0.35">
      <c r="A1150" t="s">
        <v>138</v>
      </c>
      <c r="B1150">
        <v>30</v>
      </c>
      <c r="C1150">
        <v>56.917398383799998</v>
      </c>
      <c r="D1150">
        <v>3</v>
      </c>
      <c r="E1150" t="s">
        <v>260</v>
      </c>
      <c r="F1150">
        <v>2.1540598626000005</v>
      </c>
      <c r="G1150">
        <v>0.43081197252000009</v>
      </c>
    </row>
    <row r="1151" spans="1:7" x14ac:dyDescent="0.35">
      <c r="A1151" t="s">
        <v>138</v>
      </c>
      <c r="B1151">
        <v>35</v>
      </c>
      <c r="C1151">
        <v>58.593993177199998</v>
      </c>
      <c r="D1151">
        <v>3</v>
      </c>
      <c r="E1151" t="s">
        <v>260</v>
      </c>
      <c r="F1151">
        <v>1.6765947933999996</v>
      </c>
      <c r="G1151">
        <v>0.33531895867999995</v>
      </c>
    </row>
    <row r="1152" spans="1:7" x14ac:dyDescent="0.35">
      <c r="A1152" t="s">
        <v>138</v>
      </c>
      <c r="B1152">
        <v>40</v>
      </c>
      <c r="C1152">
        <v>59.903044477000002</v>
      </c>
      <c r="D1152">
        <v>3</v>
      </c>
      <c r="E1152" t="s">
        <v>260</v>
      </c>
      <c r="F1152">
        <v>1.3090512998000037</v>
      </c>
      <c r="G1152">
        <v>0.26181025996000074</v>
      </c>
    </row>
    <row r="1153" spans="1:7" x14ac:dyDescent="0.35">
      <c r="A1153" t="s">
        <v>138</v>
      </c>
      <c r="B1153">
        <v>45</v>
      </c>
      <c r="C1153">
        <v>62.327966062900003</v>
      </c>
      <c r="D1153">
        <v>4</v>
      </c>
      <c r="E1153" t="s">
        <v>260</v>
      </c>
      <c r="F1153">
        <v>2.4249215859000017</v>
      </c>
      <c r="G1153">
        <v>0.48498431718000035</v>
      </c>
    </row>
    <row r="1154" spans="1:7" x14ac:dyDescent="0.35">
      <c r="A1154" t="s">
        <v>51</v>
      </c>
      <c r="B1154">
        <v>0</v>
      </c>
      <c r="C1154">
        <v>45</v>
      </c>
      <c r="D1154">
        <v>0</v>
      </c>
      <c r="E1154" t="s">
        <v>262</v>
      </c>
    </row>
    <row r="1155" spans="1:7" x14ac:dyDescent="0.35">
      <c r="A1155" t="s">
        <v>51</v>
      </c>
      <c r="B1155">
        <v>5</v>
      </c>
      <c r="C1155">
        <v>46.717877268400002</v>
      </c>
      <c r="D1155">
        <v>0</v>
      </c>
      <c r="E1155" t="s">
        <v>262</v>
      </c>
      <c r="F1155">
        <v>1.7178772684000023</v>
      </c>
      <c r="G1155">
        <v>0.34357545368000048</v>
      </c>
    </row>
    <row r="1156" spans="1:7" x14ac:dyDescent="0.35">
      <c r="A1156" t="s">
        <v>51</v>
      </c>
      <c r="B1156">
        <v>10</v>
      </c>
      <c r="C1156">
        <v>48.245790431800003</v>
      </c>
      <c r="D1156">
        <v>0</v>
      </c>
      <c r="E1156" t="s">
        <v>262</v>
      </c>
      <c r="F1156">
        <v>1.5279131634000009</v>
      </c>
      <c r="G1156">
        <v>0.30558263268000019</v>
      </c>
    </row>
    <row r="1157" spans="1:7" x14ac:dyDescent="0.35">
      <c r="A1157" t="s">
        <v>51</v>
      </c>
      <c r="B1157">
        <v>15</v>
      </c>
      <c r="C1157">
        <v>49.871935818499999</v>
      </c>
      <c r="D1157">
        <v>0</v>
      </c>
      <c r="E1157" t="s">
        <v>262</v>
      </c>
      <c r="F1157">
        <v>1.6261453866999958</v>
      </c>
      <c r="G1157">
        <v>0.32522907733999917</v>
      </c>
    </row>
    <row r="1158" spans="1:7" x14ac:dyDescent="0.35">
      <c r="A1158" t="s">
        <v>51</v>
      </c>
      <c r="B1158">
        <v>20</v>
      </c>
      <c r="C1158">
        <v>51.956993096200002</v>
      </c>
      <c r="D1158">
        <v>1</v>
      </c>
      <c r="E1158" t="s">
        <v>262</v>
      </c>
      <c r="F1158">
        <v>2.0850572777000025</v>
      </c>
      <c r="G1158">
        <v>0.41701145554000052</v>
      </c>
    </row>
    <row r="1159" spans="1:7" x14ac:dyDescent="0.35">
      <c r="A1159" t="s">
        <v>51</v>
      </c>
      <c r="B1159">
        <v>25</v>
      </c>
      <c r="C1159">
        <v>53.179814707699997</v>
      </c>
      <c r="D1159">
        <v>1</v>
      </c>
      <c r="E1159" t="s">
        <v>262</v>
      </c>
      <c r="F1159">
        <v>1.2228216114999952</v>
      </c>
      <c r="G1159">
        <v>0.24456432229999905</v>
      </c>
    </row>
    <row r="1160" spans="1:7" x14ac:dyDescent="0.35">
      <c r="A1160" t="s">
        <v>51</v>
      </c>
      <c r="B1160">
        <v>30</v>
      </c>
      <c r="C1160">
        <v>57.769959518599997</v>
      </c>
      <c r="D1160">
        <v>1</v>
      </c>
      <c r="E1160" t="s">
        <v>262</v>
      </c>
      <c r="F1160">
        <v>4.5901448109</v>
      </c>
      <c r="G1160">
        <v>0.91802896217999996</v>
      </c>
    </row>
    <row r="1161" spans="1:7" x14ac:dyDescent="0.35">
      <c r="A1161" t="s">
        <v>51</v>
      </c>
      <c r="B1161">
        <v>35</v>
      </c>
      <c r="C1161">
        <v>60.2422193118</v>
      </c>
      <c r="D1161">
        <v>1</v>
      </c>
      <c r="E1161" t="s">
        <v>262</v>
      </c>
      <c r="F1161">
        <v>2.4722597932000028</v>
      </c>
      <c r="G1161">
        <v>0.49445195864000058</v>
      </c>
    </row>
    <row r="1162" spans="1:7" x14ac:dyDescent="0.35">
      <c r="A1162" t="s">
        <v>51</v>
      </c>
      <c r="B1162">
        <v>40</v>
      </c>
      <c r="C1162">
        <v>64.487812458500002</v>
      </c>
      <c r="D1162">
        <v>2</v>
      </c>
      <c r="E1162" t="s">
        <v>262</v>
      </c>
      <c r="F1162">
        <v>4.2455931467000028</v>
      </c>
      <c r="G1162">
        <v>0.8491186293400006</v>
      </c>
    </row>
    <row r="1163" spans="1:7" x14ac:dyDescent="0.35">
      <c r="A1163" t="s">
        <v>132</v>
      </c>
      <c r="B1163">
        <v>0</v>
      </c>
      <c r="C1163">
        <v>45</v>
      </c>
      <c r="D1163">
        <v>0</v>
      </c>
      <c r="E1163" t="s">
        <v>260</v>
      </c>
    </row>
    <row r="1164" spans="1:7" x14ac:dyDescent="0.35">
      <c r="A1164" t="s">
        <v>132</v>
      </c>
      <c r="B1164">
        <v>5</v>
      </c>
      <c r="C1164">
        <v>49.273970959000003</v>
      </c>
      <c r="D1164">
        <v>0</v>
      </c>
      <c r="E1164" t="s">
        <v>260</v>
      </c>
      <c r="F1164">
        <v>4.2739709590000032</v>
      </c>
      <c r="G1164">
        <v>0.8547941918000006</v>
      </c>
    </row>
    <row r="1165" spans="1:7" x14ac:dyDescent="0.35">
      <c r="A1165" t="s">
        <v>132</v>
      </c>
      <c r="B1165">
        <v>10</v>
      </c>
      <c r="C1165">
        <v>50.907890281199997</v>
      </c>
      <c r="D1165">
        <v>0</v>
      </c>
      <c r="E1165" t="s">
        <v>260</v>
      </c>
      <c r="F1165">
        <v>1.6339193221999935</v>
      </c>
      <c r="G1165">
        <v>0.32678386443999868</v>
      </c>
    </row>
    <row r="1166" spans="1:7" x14ac:dyDescent="0.35">
      <c r="A1166" t="s">
        <v>132</v>
      </c>
      <c r="B1166">
        <v>15</v>
      </c>
      <c r="C1166">
        <v>51.9914161632</v>
      </c>
      <c r="D1166">
        <v>1</v>
      </c>
      <c r="E1166" t="s">
        <v>260</v>
      </c>
      <c r="F1166">
        <v>1.0835258820000035</v>
      </c>
      <c r="G1166">
        <v>0.2167051764000007</v>
      </c>
    </row>
    <row r="1167" spans="1:7" x14ac:dyDescent="0.35">
      <c r="A1167" t="s">
        <v>132</v>
      </c>
      <c r="B1167">
        <v>20</v>
      </c>
      <c r="C1167">
        <v>54.913798566499999</v>
      </c>
      <c r="D1167">
        <v>1</v>
      </c>
      <c r="E1167" t="s">
        <v>260</v>
      </c>
      <c r="F1167">
        <v>2.9223824032999985</v>
      </c>
      <c r="G1167">
        <v>0.58447648065999969</v>
      </c>
    </row>
    <row r="1168" spans="1:7" x14ac:dyDescent="0.35">
      <c r="A1168" t="s">
        <v>132</v>
      </c>
      <c r="B1168">
        <v>25</v>
      </c>
      <c r="C1168">
        <v>56.2814765233</v>
      </c>
      <c r="D1168">
        <v>1</v>
      </c>
      <c r="E1168" t="s">
        <v>260</v>
      </c>
      <c r="F1168">
        <v>1.3676779568000015</v>
      </c>
      <c r="G1168">
        <v>0.27353559136000027</v>
      </c>
    </row>
    <row r="1169" spans="1:7" x14ac:dyDescent="0.35">
      <c r="A1169" t="s">
        <v>132</v>
      </c>
      <c r="B1169">
        <v>30</v>
      </c>
      <c r="C1169">
        <v>57.0528054555</v>
      </c>
      <c r="D1169">
        <v>1</v>
      </c>
      <c r="E1169" t="s">
        <v>260</v>
      </c>
      <c r="F1169">
        <v>0.77132893219999943</v>
      </c>
      <c r="G1169">
        <v>0.15426578643999989</v>
      </c>
    </row>
    <row r="1170" spans="1:7" x14ac:dyDescent="0.35">
      <c r="A1170" t="s">
        <v>132</v>
      </c>
      <c r="B1170">
        <v>35</v>
      </c>
      <c r="C1170">
        <v>57.630781952900001</v>
      </c>
      <c r="D1170">
        <v>1</v>
      </c>
      <c r="E1170" t="s">
        <v>260</v>
      </c>
      <c r="F1170">
        <v>0.57797649740000168</v>
      </c>
      <c r="G1170">
        <v>0.11559529948000033</v>
      </c>
    </row>
    <row r="1171" spans="1:7" x14ac:dyDescent="0.35">
      <c r="A1171" t="s">
        <v>132</v>
      </c>
      <c r="B1171">
        <v>40</v>
      </c>
      <c r="C1171">
        <v>61.380248866800002</v>
      </c>
      <c r="D1171">
        <v>1</v>
      </c>
      <c r="E1171" t="s">
        <v>260</v>
      </c>
      <c r="F1171">
        <v>3.749466913900001</v>
      </c>
      <c r="G1171">
        <v>0.74989338278000017</v>
      </c>
    </row>
    <row r="1172" spans="1:7" x14ac:dyDescent="0.35">
      <c r="A1172" t="s">
        <v>132</v>
      </c>
      <c r="B1172">
        <v>45</v>
      </c>
      <c r="C1172">
        <v>63.488696780300003</v>
      </c>
      <c r="D1172">
        <v>2</v>
      </c>
      <c r="E1172" t="s">
        <v>260</v>
      </c>
      <c r="F1172">
        <v>2.1084479135000009</v>
      </c>
      <c r="G1172">
        <v>0.42168958270000018</v>
      </c>
    </row>
    <row r="1173" spans="1:7" x14ac:dyDescent="0.35">
      <c r="A1173" t="s">
        <v>10</v>
      </c>
      <c r="B1173">
        <v>0</v>
      </c>
      <c r="C1173">
        <v>45</v>
      </c>
      <c r="D1173">
        <v>0</v>
      </c>
      <c r="E1173" t="s">
        <v>262</v>
      </c>
    </row>
    <row r="1174" spans="1:7" x14ac:dyDescent="0.35">
      <c r="A1174" t="s">
        <v>10</v>
      </c>
      <c r="B1174">
        <v>5</v>
      </c>
      <c r="C1174">
        <v>49.048707041500002</v>
      </c>
      <c r="D1174">
        <v>1</v>
      </c>
      <c r="E1174" t="s">
        <v>262</v>
      </c>
      <c r="F1174">
        <v>4.0487070415000019</v>
      </c>
      <c r="G1174">
        <v>0.80974140830000041</v>
      </c>
    </row>
    <row r="1175" spans="1:7" x14ac:dyDescent="0.35">
      <c r="A1175" t="s">
        <v>10</v>
      </c>
      <c r="B1175">
        <v>10</v>
      </c>
      <c r="C1175">
        <v>51.582161675599998</v>
      </c>
      <c r="D1175">
        <v>2</v>
      </c>
      <c r="E1175" t="s">
        <v>262</v>
      </c>
      <c r="F1175">
        <v>2.5334546340999964</v>
      </c>
      <c r="G1175">
        <v>0.50669092681999928</v>
      </c>
    </row>
    <row r="1176" spans="1:7" x14ac:dyDescent="0.35">
      <c r="A1176" t="s">
        <v>10</v>
      </c>
      <c r="B1176">
        <v>15</v>
      </c>
      <c r="C1176">
        <v>53.675541504599998</v>
      </c>
      <c r="D1176">
        <v>2</v>
      </c>
      <c r="E1176" t="s">
        <v>262</v>
      </c>
      <c r="F1176">
        <v>2.0933798289999999</v>
      </c>
      <c r="G1176">
        <v>0.41867596579999999</v>
      </c>
    </row>
    <row r="1177" spans="1:7" x14ac:dyDescent="0.35">
      <c r="A1177" t="s">
        <v>10</v>
      </c>
      <c r="B1177">
        <v>20</v>
      </c>
      <c r="C1177">
        <v>56.530204470900003</v>
      </c>
      <c r="D1177">
        <v>3</v>
      </c>
      <c r="E1177" t="s">
        <v>262</v>
      </c>
      <c r="F1177">
        <v>2.8546629663000047</v>
      </c>
      <c r="G1177">
        <v>0.5709325932600009</v>
      </c>
    </row>
    <row r="1178" spans="1:7" x14ac:dyDescent="0.35">
      <c r="A1178" t="s">
        <v>10</v>
      </c>
      <c r="B1178">
        <v>25</v>
      </c>
      <c r="C1178">
        <v>62.108959561299997</v>
      </c>
      <c r="D1178">
        <v>3</v>
      </c>
      <c r="E1178" t="s">
        <v>262</v>
      </c>
      <c r="F1178">
        <v>5.5787550903999943</v>
      </c>
      <c r="G1178">
        <v>1.1157510180799988</v>
      </c>
    </row>
    <row r="1179" spans="1:7" x14ac:dyDescent="0.35">
      <c r="A1179" t="s">
        <v>10</v>
      </c>
      <c r="B1179">
        <v>30</v>
      </c>
      <c r="C1179">
        <v>67.104536650699998</v>
      </c>
      <c r="D1179">
        <v>4</v>
      </c>
      <c r="E1179" t="s">
        <v>262</v>
      </c>
      <c r="F1179">
        <v>4.9955770894000011</v>
      </c>
      <c r="G1179">
        <v>0.99911541788000024</v>
      </c>
    </row>
    <row r="1180" spans="1:7" x14ac:dyDescent="0.35">
      <c r="A1180" t="s">
        <v>10</v>
      </c>
      <c r="B1180">
        <v>35</v>
      </c>
      <c r="C1180">
        <v>67.873776751799994</v>
      </c>
      <c r="D1180">
        <v>4</v>
      </c>
      <c r="E1180" t="s">
        <v>262</v>
      </c>
      <c r="F1180">
        <v>0.76924010109999585</v>
      </c>
      <c r="G1180">
        <v>0.15384802021999916</v>
      </c>
    </row>
    <row r="1181" spans="1:7" x14ac:dyDescent="0.35">
      <c r="A1181" t="s">
        <v>10</v>
      </c>
      <c r="B1181">
        <v>40</v>
      </c>
      <c r="C1181">
        <v>74.106090773099993</v>
      </c>
      <c r="D1181">
        <v>4</v>
      </c>
      <c r="E1181" t="s">
        <v>262</v>
      </c>
      <c r="F1181">
        <v>6.2323140212999988</v>
      </c>
      <c r="G1181">
        <v>1.2464628042599997</v>
      </c>
    </row>
    <row r="1182" spans="1:7" x14ac:dyDescent="0.35">
      <c r="A1182" t="s">
        <v>10</v>
      </c>
      <c r="B1182">
        <v>45</v>
      </c>
      <c r="C1182">
        <v>75.294935904599996</v>
      </c>
      <c r="D1182">
        <v>4</v>
      </c>
      <c r="E1182" t="s">
        <v>262</v>
      </c>
      <c r="F1182">
        <v>1.1888451315000026</v>
      </c>
      <c r="G1182">
        <v>0.23776902630000052</v>
      </c>
    </row>
    <row r="1183" spans="1:7" x14ac:dyDescent="0.35">
      <c r="A1183" t="s">
        <v>170</v>
      </c>
      <c r="B1183">
        <v>0</v>
      </c>
      <c r="C1183">
        <v>45</v>
      </c>
      <c r="D1183">
        <v>0</v>
      </c>
      <c r="E1183" t="s">
        <v>263</v>
      </c>
    </row>
    <row r="1184" spans="1:7" x14ac:dyDescent="0.35">
      <c r="A1184" t="s">
        <v>170</v>
      </c>
      <c r="B1184">
        <v>5</v>
      </c>
      <c r="C1184">
        <v>46.558532362299999</v>
      </c>
      <c r="D1184">
        <v>1</v>
      </c>
      <c r="E1184" t="s">
        <v>263</v>
      </c>
      <c r="F1184">
        <v>1.5585323622999994</v>
      </c>
      <c r="G1184">
        <v>0.31170647245999988</v>
      </c>
    </row>
    <row r="1185" spans="1:7" x14ac:dyDescent="0.35">
      <c r="A1185" t="s">
        <v>170</v>
      </c>
      <c r="B1185">
        <v>10</v>
      </c>
      <c r="C1185">
        <v>48.665606681699998</v>
      </c>
      <c r="D1185">
        <v>1</v>
      </c>
      <c r="E1185" t="s">
        <v>263</v>
      </c>
      <c r="F1185">
        <v>2.1070743193999988</v>
      </c>
      <c r="G1185">
        <v>0.42141486387999977</v>
      </c>
    </row>
    <row r="1186" spans="1:7" x14ac:dyDescent="0.35">
      <c r="A1186" t="s">
        <v>170</v>
      </c>
      <c r="B1186">
        <v>15</v>
      </c>
      <c r="C1186">
        <v>49.7707414379</v>
      </c>
      <c r="D1186">
        <v>1</v>
      </c>
      <c r="E1186" t="s">
        <v>263</v>
      </c>
      <c r="F1186">
        <v>1.1051347562000018</v>
      </c>
      <c r="G1186">
        <v>0.22102695124000035</v>
      </c>
    </row>
    <row r="1187" spans="1:7" x14ac:dyDescent="0.35">
      <c r="A1187" t="s">
        <v>170</v>
      </c>
      <c r="B1187">
        <v>20</v>
      </c>
      <c r="C1187">
        <v>54.205180540500002</v>
      </c>
      <c r="D1187">
        <v>1</v>
      </c>
      <c r="E1187" t="s">
        <v>263</v>
      </c>
      <c r="F1187">
        <v>4.4344391026000025</v>
      </c>
      <c r="G1187">
        <v>0.88688782052000048</v>
      </c>
    </row>
    <row r="1188" spans="1:7" x14ac:dyDescent="0.35">
      <c r="A1188" t="s">
        <v>170</v>
      </c>
      <c r="B1188">
        <v>25</v>
      </c>
      <c r="C1188">
        <v>55.341834156899999</v>
      </c>
      <c r="D1188">
        <v>2</v>
      </c>
      <c r="E1188" t="s">
        <v>263</v>
      </c>
      <c r="F1188">
        <v>1.1366536163999967</v>
      </c>
      <c r="G1188">
        <v>0.22733072327999934</v>
      </c>
    </row>
    <row r="1189" spans="1:7" x14ac:dyDescent="0.35">
      <c r="A1189" t="s">
        <v>96</v>
      </c>
      <c r="B1189">
        <v>0</v>
      </c>
      <c r="C1189">
        <v>45</v>
      </c>
      <c r="D1189">
        <v>0</v>
      </c>
      <c r="E1189" t="s">
        <v>259</v>
      </c>
    </row>
    <row r="1190" spans="1:7" x14ac:dyDescent="0.35">
      <c r="A1190" t="s">
        <v>96</v>
      </c>
      <c r="B1190">
        <v>5</v>
      </c>
      <c r="C1190">
        <v>48.6676307472</v>
      </c>
      <c r="D1190">
        <v>0</v>
      </c>
      <c r="E1190" t="s">
        <v>259</v>
      </c>
      <c r="F1190">
        <v>3.6676307472000005</v>
      </c>
      <c r="G1190">
        <v>0.73352614944000005</v>
      </c>
    </row>
    <row r="1191" spans="1:7" x14ac:dyDescent="0.35">
      <c r="A1191" t="s">
        <v>96</v>
      </c>
      <c r="B1191">
        <v>10</v>
      </c>
      <c r="C1191">
        <v>53.362962940999999</v>
      </c>
      <c r="D1191">
        <v>0</v>
      </c>
      <c r="E1191" t="s">
        <v>259</v>
      </c>
      <c r="F1191">
        <v>4.6953321937999988</v>
      </c>
      <c r="G1191">
        <v>0.93906643875999973</v>
      </c>
    </row>
    <row r="1192" spans="1:7" x14ac:dyDescent="0.35">
      <c r="A1192" t="s">
        <v>96</v>
      </c>
      <c r="B1192">
        <v>15</v>
      </c>
      <c r="C1192">
        <v>55.251380325600003</v>
      </c>
      <c r="D1192">
        <v>0</v>
      </c>
      <c r="E1192" t="s">
        <v>259</v>
      </c>
      <c r="F1192">
        <v>1.8884173846000039</v>
      </c>
      <c r="G1192">
        <v>0.37768347692000076</v>
      </c>
    </row>
    <row r="1193" spans="1:7" x14ac:dyDescent="0.35">
      <c r="A1193" t="s">
        <v>96</v>
      </c>
      <c r="B1193">
        <v>20</v>
      </c>
      <c r="C1193">
        <v>56.587616797499997</v>
      </c>
      <c r="D1193">
        <v>0</v>
      </c>
      <c r="E1193" t="s">
        <v>259</v>
      </c>
      <c r="F1193">
        <v>1.3362364718999942</v>
      </c>
      <c r="G1193">
        <v>0.26724729437999883</v>
      </c>
    </row>
    <row r="1194" spans="1:7" x14ac:dyDescent="0.35">
      <c r="A1194" t="s">
        <v>96</v>
      </c>
      <c r="B1194">
        <v>25</v>
      </c>
      <c r="C1194">
        <v>58.098489458499998</v>
      </c>
      <c r="D1194">
        <v>0</v>
      </c>
      <c r="E1194" t="s">
        <v>259</v>
      </c>
      <c r="F1194">
        <v>1.5108726610000005</v>
      </c>
      <c r="G1194">
        <v>0.30217453220000012</v>
      </c>
    </row>
    <row r="1195" spans="1:7" x14ac:dyDescent="0.35">
      <c r="A1195" t="s">
        <v>96</v>
      </c>
      <c r="B1195">
        <v>30</v>
      </c>
      <c r="C1195">
        <v>63.269245522600002</v>
      </c>
      <c r="D1195">
        <v>0</v>
      </c>
      <c r="E1195" t="s">
        <v>259</v>
      </c>
      <c r="F1195">
        <v>5.1707560641000043</v>
      </c>
      <c r="G1195">
        <v>1.0341512128200008</v>
      </c>
    </row>
    <row r="1196" spans="1:7" x14ac:dyDescent="0.35">
      <c r="A1196" t="s">
        <v>96</v>
      </c>
      <c r="B1196">
        <v>35</v>
      </c>
      <c r="C1196">
        <v>66.492203797800002</v>
      </c>
      <c r="D1196">
        <v>1</v>
      </c>
      <c r="E1196" t="s">
        <v>259</v>
      </c>
      <c r="F1196">
        <v>3.2229582751999999</v>
      </c>
      <c r="G1196">
        <v>0.64459165503999993</v>
      </c>
    </row>
    <row r="1197" spans="1:7" x14ac:dyDescent="0.35">
      <c r="A1197" t="s">
        <v>96</v>
      </c>
      <c r="B1197">
        <v>40</v>
      </c>
      <c r="C1197">
        <v>69.038876178699994</v>
      </c>
      <c r="D1197">
        <v>1</v>
      </c>
      <c r="E1197" t="s">
        <v>259</v>
      </c>
      <c r="F1197">
        <v>2.5466723808999916</v>
      </c>
      <c r="G1197">
        <v>0.50933447617999827</v>
      </c>
    </row>
    <row r="1198" spans="1:7" x14ac:dyDescent="0.35">
      <c r="A1198" t="s">
        <v>221</v>
      </c>
      <c r="B1198">
        <v>0</v>
      </c>
      <c r="C1198">
        <v>45</v>
      </c>
      <c r="D1198">
        <v>0</v>
      </c>
      <c r="E1198" t="s">
        <v>258</v>
      </c>
    </row>
    <row r="1199" spans="1:7" x14ac:dyDescent="0.35">
      <c r="A1199" t="s">
        <v>221</v>
      </c>
      <c r="B1199">
        <v>5</v>
      </c>
      <c r="C1199">
        <v>46.827934176799999</v>
      </c>
      <c r="D1199">
        <v>0</v>
      </c>
      <c r="E1199" t="s">
        <v>258</v>
      </c>
      <c r="F1199">
        <v>1.8279341767999995</v>
      </c>
      <c r="G1199">
        <v>0.36558683535999992</v>
      </c>
    </row>
    <row r="1200" spans="1:7" x14ac:dyDescent="0.35">
      <c r="A1200" t="s">
        <v>221</v>
      </c>
      <c r="B1200">
        <v>10</v>
      </c>
      <c r="C1200">
        <v>50.517497891700003</v>
      </c>
      <c r="D1200">
        <v>0</v>
      </c>
      <c r="E1200" t="s">
        <v>258</v>
      </c>
      <c r="F1200">
        <v>3.6895637149000038</v>
      </c>
      <c r="G1200">
        <v>0.73791274298000076</v>
      </c>
    </row>
    <row r="1201" spans="1:7" x14ac:dyDescent="0.35">
      <c r="A1201" t="s">
        <v>221</v>
      </c>
      <c r="B1201">
        <v>15</v>
      </c>
      <c r="C1201">
        <v>52.198368177200003</v>
      </c>
      <c r="D1201">
        <v>0</v>
      </c>
      <c r="E1201" t="s">
        <v>258</v>
      </c>
      <c r="F1201">
        <v>1.6808702854999993</v>
      </c>
      <c r="G1201">
        <v>0.33617405709999987</v>
      </c>
    </row>
    <row r="1202" spans="1:7" x14ac:dyDescent="0.35">
      <c r="A1202" t="s">
        <v>221</v>
      </c>
      <c r="B1202">
        <v>20</v>
      </c>
      <c r="C1202">
        <v>52.905298606300001</v>
      </c>
      <c r="D1202">
        <v>0</v>
      </c>
      <c r="E1202" t="s">
        <v>258</v>
      </c>
      <c r="F1202">
        <v>0.70693042909999804</v>
      </c>
      <c r="G1202">
        <v>0.14138608581999962</v>
      </c>
    </row>
    <row r="1203" spans="1:7" x14ac:dyDescent="0.35">
      <c r="A1203" t="s">
        <v>221</v>
      </c>
      <c r="B1203">
        <v>25</v>
      </c>
      <c r="C1203">
        <v>54.510574925</v>
      </c>
      <c r="D1203">
        <v>0</v>
      </c>
      <c r="E1203" t="s">
        <v>258</v>
      </c>
      <c r="F1203">
        <v>1.6052763186999996</v>
      </c>
      <c r="G1203">
        <v>0.32105526373999993</v>
      </c>
    </row>
    <row r="1204" spans="1:7" x14ac:dyDescent="0.35">
      <c r="A1204" t="s">
        <v>221</v>
      </c>
      <c r="B1204">
        <v>30</v>
      </c>
      <c r="C1204">
        <v>56.4064217341</v>
      </c>
      <c r="D1204">
        <v>0</v>
      </c>
      <c r="E1204" t="s">
        <v>258</v>
      </c>
      <c r="F1204">
        <v>1.8958468091</v>
      </c>
      <c r="G1204">
        <v>0.37916936181999999</v>
      </c>
    </row>
    <row r="1205" spans="1:7" x14ac:dyDescent="0.35">
      <c r="A1205" t="s">
        <v>221</v>
      </c>
      <c r="B1205">
        <v>35</v>
      </c>
      <c r="C1205">
        <v>57.538555462799998</v>
      </c>
      <c r="D1205">
        <v>1</v>
      </c>
      <c r="E1205" t="s">
        <v>258</v>
      </c>
      <c r="F1205">
        <v>1.1321337286999977</v>
      </c>
      <c r="G1205">
        <v>0.22642674573999955</v>
      </c>
    </row>
    <row r="1206" spans="1:7" x14ac:dyDescent="0.35">
      <c r="A1206" t="s">
        <v>221</v>
      </c>
      <c r="B1206">
        <v>40</v>
      </c>
      <c r="C1206">
        <v>59.305288057299997</v>
      </c>
      <c r="D1206">
        <v>1</v>
      </c>
      <c r="E1206" t="s">
        <v>258</v>
      </c>
      <c r="F1206">
        <v>1.7667325944999988</v>
      </c>
      <c r="G1206">
        <v>0.35334651889999974</v>
      </c>
    </row>
    <row r="1207" spans="1:7" x14ac:dyDescent="0.35">
      <c r="A1207" t="s">
        <v>221</v>
      </c>
      <c r="B1207">
        <v>45</v>
      </c>
      <c r="C1207">
        <v>61.433892225100003</v>
      </c>
      <c r="D1207">
        <v>1</v>
      </c>
      <c r="E1207" t="s">
        <v>258</v>
      </c>
      <c r="F1207">
        <v>2.1286041678000061</v>
      </c>
      <c r="G1207">
        <v>0.42572083356000123</v>
      </c>
    </row>
    <row r="1208" spans="1:7" x14ac:dyDescent="0.35">
      <c r="A1208" t="s">
        <v>107</v>
      </c>
      <c r="B1208">
        <v>0</v>
      </c>
      <c r="C1208">
        <v>45</v>
      </c>
      <c r="D1208">
        <v>0</v>
      </c>
      <c r="E1208" t="s">
        <v>259</v>
      </c>
    </row>
    <row r="1209" spans="1:7" x14ac:dyDescent="0.35">
      <c r="A1209" t="s">
        <v>107</v>
      </c>
      <c r="B1209">
        <v>5</v>
      </c>
      <c r="C1209">
        <v>47.000627172800002</v>
      </c>
      <c r="D1209">
        <v>0</v>
      </c>
      <c r="E1209" t="s">
        <v>259</v>
      </c>
      <c r="F1209">
        <v>2.0006271728000016</v>
      </c>
      <c r="G1209">
        <v>0.40012543456000033</v>
      </c>
    </row>
    <row r="1210" spans="1:7" x14ac:dyDescent="0.35">
      <c r="A1210" t="s">
        <v>107</v>
      </c>
      <c r="B1210">
        <v>10</v>
      </c>
      <c r="C1210">
        <v>47.545845853199999</v>
      </c>
      <c r="D1210">
        <v>0</v>
      </c>
      <c r="E1210" t="s">
        <v>259</v>
      </c>
      <c r="F1210">
        <v>0.54521868039999788</v>
      </c>
      <c r="G1210">
        <v>0.10904373607999958</v>
      </c>
    </row>
    <row r="1211" spans="1:7" x14ac:dyDescent="0.35">
      <c r="A1211" t="s">
        <v>107</v>
      </c>
      <c r="B1211">
        <v>15</v>
      </c>
      <c r="C1211">
        <v>49.657709727899999</v>
      </c>
      <c r="D1211">
        <v>0</v>
      </c>
      <c r="E1211" t="s">
        <v>259</v>
      </c>
      <c r="F1211">
        <v>2.1118638746999991</v>
      </c>
      <c r="G1211">
        <v>0.42237277493999981</v>
      </c>
    </row>
    <row r="1212" spans="1:7" x14ac:dyDescent="0.35">
      <c r="A1212" t="s">
        <v>107</v>
      </c>
      <c r="B1212">
        <v>20</v>
      </c>
      <c r="C1212">
        <v>50.358069470399997</v>
      </c>
      <c r="D1212">
        <v>0</v>
      </c>
      <c r="E1212" t="s">
        <v>259</v>
      </c>
      <c r="F1212">
        <v>0.70035974249999811</v>
      </c>
      <c r="G1212">
        <v>0.14007194849999963</v>
      </c>
    </row>
    <row r="1213" spans="1:7" x14ac:dyDescent="0.35">
      <c r="A1213" t="s">
        <v>107</v>
      </c>
      <c r="B1213">
        <v>25</v>
      </c>
      <c r="C1213">
        <v>52.544704801400002</v>
      </c>
      <c r="D1213">
        <v>1</v>
      </c>
      <c r="E1213" t="s">
        <v>259</v>
      </c>
      <c r="F1213">
        <v>2.1866353310000051</v>
      </c>
      <c r="G1213">
        <v>0.437327066200001</v>
      </c>
    </row>
    <row r="1214" spans="1:7" x14ac:dyDescent="0.35">
      <c r="A1214" t="s">
        <v>107</v>
      </c>
      <c r="B1214">
        <v>30</v>
      </c>
      <c r="C1214">
        <v>56.339104317299999</v>
      </c>
      <c r="D1214">
        <v>1</v>
      </c>
      <c r="E1214" t="s">
        <v>259</v>
      </c>
      <c r="F1214">
        <v>3.7943995158999968</v>
      </c>
      <c r="G1214">
        <v>0.75887990317999932</v>
      </c>
    </row>
    <row r="1215" spans="1:7" x14ac:dyDescent="0.35">
      <c r="A1215" t="s">
        <v>107</v>
      </c>
      <c r="B1215">
        <v>35</v>
      </c>
      <c r="C1215">
        <v>59.131022974099999</v>
      </c>
      <c r="D1215">
        <v>1</v>
      </c>
      <c r="E1215" t="s">
        <v>259</v>
      </c>
      <c r="F1215">
        <v>2.7919186568000001</v>
      </c>
      <c r="G1215">
        <v>0.55838373135999997</v>
      </c>
    </row>
    <row r="1216" spans="1:7" x14ac:dyDescent="0.35">
      <c r="A1216" t="s">
        <v>12</v>
      </c>
      <c r="B1216">
        <v>0</v>
      </c>
      <c r="C1216">
        <v>45</v>
      </c>
      <c r="D1216">
        <v>0</v>
      </c>
      <c r="E1216" t="s">
        <v>262</v>
      </c>
    </row>
    <row r="1217" spans="1:7" x14ac:dyDescent="0.35">
      <c r="A1217" t="s">
        <v>12</v>
      </c>
      <c r="B1217">
        <v>5</v>
      </c>
      <c r="C1217">
        <v>47.864440003200002</v>
      </c>
      <c r="D1217">
        <v>0</v>
      </c>
      <c r="E1217" t="s">
        <v>262</v>
      </c>
      <c r="F1217">
        <v>2.8644400032000021</v>
      </c>
      <c r="G1217">
        <v>0.57288800064000045</v>
      </c>
    </row>
    <row r="1218" spans="1:7" x14ac:dyDescent="0.35">
      <c r="A1218" t="s">
        <v>12</v>
      </c>
      <c r="B1218">
        <v>10</v>
      </c>
      <c r="C1218">
        <v>51.236605572400002</v>
      </c>
      <c r="D1218">
        <v>0</v>
      </c>
      <c r="E1218" t="s">
        <v>262</v>
      </c>
      <c r="F1218">
        <v>3.3721655691999999</v>
      </c>
      <c r="G1218">
        <v>0.67443311383999993</v>
      </c>
    </row>
    <row r="1219" spans="1:7" x14ac:dyDescent="0.35">
      <c r="A1219" t="s">
        <v>45</v>
      </c>
      <c r="B1219">
        <v>0</v>
      </c>
      <c r="C1219">
        <v>45</v>
      </c>
      <c r="D1219">
        <v>0</v>
      </c>
      <c r="E1219" t="s">
        <v>256</v>
      </c>
    </row>
    <row r="1220" spans="1:7" x14ac:dyDescent="0.35">
      <c r="A1220" t="s">
        <v>45</v>
      </c>
      <c r="B1220">
        <v>5</v>
      </c>
      <c r="C1220">
        <v>46.716398503900002</v>
      </c>
      <c r="D1220">
        <v>1</v>
      </c>
      <c r="E1220" t="s">
        <v>256</v>
      </c>
      <c r="F1220">
        <v>1.7163985039000025</v>
      </c>
      <c r="G1220">
        <v>0.34327970078000047</v>
      </c>
    </row>
    <row r="1221" spans="1:7" x14ac:dyDescent="0.35">
      <c r="A1221" t="s">
        <v>45</v>
      </c>
      <c r="B1221">
        <v>10</v>
      </c>
      <c r="C1221">
        <v>47.953843769199999</v>
      </c>
      <c r="D1221">
        <v>2</v>
      </c>
      <c r="E1221" t="s">
        <v>256</v>
      </c>
      <c r="F1221">
        <v>1.2374452652999963</v>
      </c>
      <c r="G1221">
        <v>0.24748905305999927</v>
      </c>
    </row>
    <row r="1222" spans="1:7" x14ac:dyDescent="0.35">
      <c r="A1222" t="s">
        <v>45</v>
      </c>
      <c r="B1222">
        <v>15</v>
      </c>
      <c r="C1222">
        <v>49.159748620499997</v>
      </c>
      <c r="D1222">
        <v>3</v>
      </c>
      <c r="E1222" t="s">
        <v>256</v>
      </c>
      <c r="F1222">
        <v>1.2059048512999979</v>
      </c>
      <c r="G1222">
        <v>0.24118097025999957</v>
      </c>
    </row>
    <row r="1223" spans="1:7" x14ac:dyDescent="0.35">
      <c r="A1223" t="s">
        <v>45</v>
      </c>
      <c r="B1223">
        <v>20</v>
      </c>
      <c r="C1223">
        <v>51.909024942800002</v>
      </c>
      <c r="D1223">
        <v>4</v>
      </c>
      <c r="E1223" t="s">
        <v>256</v>
      </c>
      <c r="F1223">
        <v>2.7492763223000054</v>
      </c>
      <c r="G1223">
        <v>0.5498552644600011</v>
      </c>
    </row>
    <row r="1224" spans="1:7" x14ac:dyDescent="0.35">
      <c r="A1224" t="s">
        <v>45</v>
      </c>
      <c r="B1224">
        <v>25</v>
      </c>
      <c r="C1224">
        <v>52.780489297199999</v>
      </c>
      <c r="D1224">
        <v>4</v>
      </c>
      <c r="E1224" t="s">
        <v>256</v>
      </c>
      <c r="F1224">
        <v>0.87146435439999692</v>
      </c>
      <c r="G1224">
        <v>0.1742928708799994</v>
      </c>
    </row>
    <row r="1225" spans="1:7" x14ac:dyDescent="0.35">
      <c r="A1225" t="s">
        <v>45</v>
      </c>
      <c r="B1225">
        <v>30</v>
      </c>
      <c r="C1225">
        <v>54.656548721</v>
      </c>
      <c r="D1225">
        <v>4</v>
      </c>
      <c r="E1225" t="s">
        <v>256</v>
      </c>
      <c r="F1225">
        <v>1.876059423800001</v>
      </c>
      <c r="G1225">
        <v>0.37521188476000022</v>
      </c>
    </row>
    <row r="1226" spans="1:7" x14ac:dyDescent="0.35">
      <c r="A1226" t="s">
        <v>224</v>
      </c>
      <c r="B1226">
        <v>0</v>
      </c>
      <c r="C1226">
        <v>45</v>
      </c>
      <c r="D1226">
        <v>0</v>
      </c>
      <c r="E1226" t="s">
        <v>258</v>
      </c>
    </row>
    <row r="1227" spans="1:7" x14ac:dyDescent="0.35">
      <c r="A1227" t="s">
        <v>224</v>
      </c>
      <c r="B1227">
        <v>5</v>
      </c>
      <c r="C1227">
        <v>46.776816238800002</v>
      </c>
      <c r="D1227">
        <v>1</v>
      </c>
      <c r="E1227" t="s">
        <v>258</v>
      </c>
      <c r="F1227">
        <v>1.7768162388000022</v>
      </c>
      <c r="G1227">
        <v>0.35536324776000044</v>
      </c>
    </row>
    <row r="1228" spans="1:7" x14ac:dyDescent="0.35">
      <c r="A1228" t="s">
        <v>224</v>
      </c>
      <c r="B1228">
        <v>10</v>
      </c>
      <c r="C1228">
        <v>47.839100499200001</v>
      </c>
      <c r="D1228">
        <v>1</v>
      </c>
      <c r="E1228" t="s">
        <v>258</v>
      </c>
      <c r="F1228">
        <v>1.0622842603999985</v>
      </c>
      <c r="G1228">
        <v>0.2124568520799997</v>
      </c>
    </row>
    <row r="1229" spans="1:7" x14ac:dyDescent="0.35">
      <c r="A1229" t="s">
        <v>224</v>
      </c>
      <c r="B1229">
        <v>15</v>
      </c>
      <c r="C1229">
        <v>48.468482596199998</v>
      </c>
      <c r="D1229">
        <v>1</v>
      </c>
      <c r="E1229" t="s">
        <v>258</v>
      </c>
      <c r="F1229">
        <v>0.62938209699999703</v>
      </c>
      <c r="G1229">
        <v>0.12587641939999941</v>
      </c>
    </row>
    <row r="1230" spans="1:7" x14ac:dyDescent="0.35">
      <c r="A1230" t="s">
        <v>224</v>
      </c>
      <c r="B1230">
        <v>20</v>
      </c>
      <c r="C1230">
        <v>50.239855801099999</v>
      </c>
      <c r="D1230">
        <v>1</v>
      </c>
      <c r="E1230" t="s">
        <v>258</v>
      </c>
      <c r="F1230">
        <v>1.7713732049000015</v>
      </c>
      <c r="G1230">
        <v>0.35427464098000028</v>
      </c>
    </row>
    <row r="1231" spans="1:7" x14ac:dyDescent="0.35">
      <c r="A1231" t="s">
        <v>224</v>
      </c>
      <c r="B1231">
        <v>25</v>
      </c>
      <c r="C1231">
        <v>52.430066488199998</v>
      </c>
      <c r="D1231">
        <v>1</v>
      </c>
      <c r="E1231" t="s">
        <v>258</v>
      </c>
      <c r="F1231">
        <v>2.1902106870999987</v>
      </c>
      <c r="G1231">
        <v>0.43804213741999976</v>
      </c>
    </row>
    <row r="1232" spans="1:7" x14ac:dyDescent="0.35">
      <c r="A1232" t="s">
        <v>224</v>
      </c>
      <c r="B1232">
        <v>30</v>
      </c>
      <c r="C1232">
        <v>54.952225851000001</v>
      </c>
      <c r="D1232">
        <v>1</v>
      </c>
      <c r="E1232" t="s">
        <v>258</v>
      </c>
      <c r="F1232">
        <v>2.5221593628000036</v>
      </c>
      <c r="G1232">
        <v>0.50443187256000077</v>
      </c>
    </row>
    <row r="1233" spans="1:7" x14ac:dyDescent="0.35">
      <c r="A1233" t="s">
        <v>224</v>
      </c>
      <c r="B1233">
        <v>35</v>
      </c>
      <c r="C1233">
        <v>59.253484331000003</v>
      </c>
      <c r="D1233">
        <v>1</v>
      </c>
      <c r="E1233" t="s">
        <v>258</v>
      </c>
      <c r="F1233">
        <v>4.3012584800000013</v>
      </c>
      <c r="G1233">
        <v>0.86025169600000029</v>
      </c>
    </row>
    <row r="1234" spans="1:7" x14ac:dyDescent="0.35">
      <c r="A1234" t="s">
        <v>224</v>
      </c>
      <c r="B1234">
        <v>40</v>
      </c>
      <c r="C1234">
        <v>64.192341135199996</v>
      </c>
      <c r="D1234">
        <v>1</v>
      </c>
      <c r="E1234" t="s">
        <v>258</v>
      </c>
      <c r="F1234">
        <v>4.9388568041999932</v>
      </c>
      <c r="G1234">
        <v>0.98777136083999861</v>
      </c>
    </row>
    <row r="1235" spans="1:7" x14ac:dyDescent="0.35">
      <c r="A1235" t="s">
        <v>136</v>
      </c>
      <c r="B1235">
        <v>0</v>
      </c>
      <c r="C1235">
        <v>45</v>
      </c>
      <c r="D1235">
        <v>0</v>
      </c>
      <c r="E1235" t="s">
        <v>260</v>
      </c>
    </row>
    <row r="1236" spans="1:7" x14ac:dyDescent="0.35">
      <c r="A1236" t="s">
        <v>136</v>
      </c>
      <c r="B1236">
        <v>5</v>
      </c>
      <c r="C1236">
        <v>45.832653777200001</v>
      </c>
      <c r="D1236">
        <v>0</v>
      </c>
      <c r="E1236" t="s">
        <v>260</v>
      </c>
      <c r="F1236">
        <v>0.83265377720000089</v>
      </c>
      <c r="G1236">
        <v>0.16653075544000018</v>
      </c>
    </row>
    <row r="1237" spans="1:7" x14ac:dyDescent="0.35">
      <c r="A1237" t="s">
        <v>136</v>
      </c>
      <c r="B1237">
        <v>10</v>
      </c>
      <c r="C1237">
        <v>50.311646869599997</v>
      </c>
      <c r="D1237">
        <v>0</v>
      </c>
      <c r="E1237" t="s">
        <v>260</v>
      </c>
      <c r="F1237">
        <v>4.4789930923999961</v>
      </c>
      <c r="G1237">
        <v>0.8957986184799992</v>
      </c>
    </row>
    <row r="1238" spans="1:7" x14ac:dyDescent="0.35">
      <c r="A1238" t="s">
        <v>136</v>
      </c>
      <c r="B1238">
        <v>15</v>
      </c>
      <c r="C1238">
        <v>52.133081385899999</v>
      </c>
      <c r="D1238">
        <v>0</v>
      </c>
      <c r="E1238" t="s">
        <v>260</v>
      </c>
      <c r="F1238">
        <v>1.8214345163000019</v>
      </c>
      <c r="G1238">
        <v>0.36428690326000035</v>
      </c>
    </row>
    <row r="1239" spans="1:7" x14ac:dyDescent="0.35">
      <c r="A1239" t="s">
        <v>136</v>
      </c>
      <c r="B1239">
        <v>20</v>
      </c>
      <c r="C1239">
        <v>52.672712054599998</v>
      </c>
      <c r="D1239">
        <v>0</v>
      </c>
      <c r="E1239" t="s">
        <v>260</v>
      </c>
      <c r="F1239">
        <v>0.53963066869999921</v>
      </c>
      <c r="G1239">
        <v>0.10792613373999985</v>
      </c>
    </row>
    <row r="1240" spans="1:7" x14ac:dyDescent="0.35">
      <c r="A1240" t="s">
        <v>136</v>
      </c>
      <c r="B1240">
        <v>25</v>
      </c>
      <c r="C1240">
        <v>57.257582871700002</v>
      </c>
      <c r="D1240">
        <v>0</v>
      </c>
      <c r="E1240" t="s">
        <v>260</v>
      </c>
      <c r="F1240">
        <v>4.5848708171000041</v>
      </c>
      <c r="G1240">
        <v>0.91697416342000082</v>
      </c>
    </row>
    <row r="1241" spans="1:7" x14ac:dyDescent="0.35">
      <c r="A1241" t="s">
        <v>136</v>
      </c>
      <c r="B1241">
        <v>30</v>
      </c>
      <c r="C1241">
        <v>59.364353504500002</v>
      </c>
      <c r="D1241">
        <v>1</v>
      </c>
      <c r="E1241" t="s">
        <v>260</v>
      </c>
      <c r="F1241">
        <v>2.1067706328</v>
      </c>
      <c r="G1241">
        <v>0.42135412655999999</v>
      </c>
    </row>
    <row r="1242" spans="1:7" x14ac:dyDescent="0.35">
      <c r="A1242" t="s">
        <v>136</v>
      </c>
      <c r="B1242">
        <v>35</v>
      </c>
      <c r="C1242">
        <v>60.838660593100002</v>
      </c>
      <c r="D1242">
        <v>1</v>
      </c>
      <c r="E1242" t="s">
        <v>260</v>
      </c>
      <c r="F1242">
        <v>1.4743070885999998</v>
      </c>
      <c r="G1242">
        <v>0.29486141771999996</v>
      </c>
    </row>
    <row r="1243" spans="1:7" x14ac:dyDescent="0.35">
      <c r="A1243" t="s">
        <v>136</v>
      </c>
      <c r="B1243">
        <v>40</v>
      </c>
      <c r="C1243">
        <v>63.194428071099999</v>
      </c>
      <c r="D1243">
        <v>2</v>
      </c>
      <c r="E1243" t="s">
        <v>260</v>
      </c>
      <c r="F1243">
        <v>2.3557674779999971</v>
      </c>
      <c r="G1243">
        <v>0.47115349559999942</v>
      </c>
    </row>
    <row r="1244" spans="1:7" x14ac:dyDescent="0.35">
      <c r="A1244" t="s">
        <v>136</v>
      </c>
      <c r="B1244">
        <v>45</v>
      </c>
      <c r="C1244">
        <v>68.611060747699995</v>
      </c>
      <c r="D1244">
        <v>3</v>
      </c>
      <c r="E1244" t="s">
        <v>260</v>
      </c>
      <c r="F1244">
        <v>5.4166326765999955</v>
      </c>
      <c r="G1244">
        <v>1.083326535319999</v>
      </c>
    </row>
    <row r="1245" spans="1:7" x14ac:dyDescent="0.35">
      <c r="A1245" t="s">
        <v>161</v>
      </c>
      <c r="B1245">
        <v>0</v>
      </c>
      <c r="C1245">
        <v>45</v>
      </c>
      <c r="D1245">
        <v>0</v>
      </c>
      <c r="E1245" t="s">
        <v>257</v>
      </c>
    </row>
    <row r="1246" spans="1:7" x14ac:dyDescent="0.35">
      <c r="A1246" t="s">
        <v>161</v>
      </c>
      <c r="B1246">
        <v>5</v>
      </c>
      <c r="C1246">
        <v>45.955398947100001</v>
      </c>
      <c r="D1246">
        <v>1</v>
      </c>
      <c r="E1246" t="s">
        <v>257</v>
      </c>
      <c r="F1246">
        <v>0.95539894710000084</v>
      </c>
      <c r="G1246">
        <v>0.19107978942000017</v>
      </c>
    </row>
    <row r="1247" spans="1:7" x14ac:dyDescent="0.35">
      <c r="A1247" t="s">
        <v>161</v>
      </c>
      <c r="B1247">
        <v>10</v>
      </c>
      <c r="C1247">
        <v>47.013575144000001</v>
      </c>
      <c r="D1247">
        <v>1</v>
      </c>
      <c r="E1247" t="s">
        <v>257</v>
      </c>
      <c r="F1247">
        <v>1.0581761968999999</v>
      </c>
      <c r="G1247">
        <v>0.21163523937999998</v>
      </c>
    </row>
    <row r="1248" spans="1:7" x14ac:dyDescent="0.35">
      <c r="A1248" t="s">
        <v>161</v>
      </c>
      <c r="B1248">
        <v>15</v>
      </c>
      <c r="C1248">
        <v>48.322640182199997</v>
      </c>
      <c r="D1248">
        <v>2</v>
      </c>
      <c r="E1248" t="s">
        <v>257</v>
      </c>
      <c r="F1248">
        <v>1.3090650381999964</v>
      </c>
      <c r="G1248">
        <v>0.26181300763999926</v>
      </c>
    </row>
    <row r="1249" spans="1:7" x14ac:dyDescent="0.35">
      <c r="A1249" t="s">
        <v>161</v>
      </c>
      <c r="B1249">
        <v>20</v>
      </c>
      <c r="C1249">
        <v>51.185976479899999</v>
      </c>
      <c r="D1249">
        <v>2</v>
      </c>
      <c r="E1249" t="s">
        <v>257</v>
      </c>
      <c r="F1249">
        <v>2.8633362977000019</v>
      </c>
      <c r="G1249">
        <v>0.57266725954000042</v>
      </c>
    </row>
    <row r="1250" spans="1:7" x14ac:dyDescent="0.35">
      <c r="A1250" t="s">
        <v>161</v>
      </c>
      <c r="B1250">
        <v>25</v>
      </c>
      <c r="C1250">
        <v>51.968210562199999</v>
      </c>
      <c r="D1250">
        <v>2</v>
      </c>
      <c r="E1250" t="s">
        <v>257</v>
      </c>
      <c r="F1250">
        <v>0.78223408230000047</v>
      </c>
      <c r="G1250">
        <v>0.15644681646000008</v>
      </c>
    </row>
    <row r="1251" spans="1:7" x14ac:dyDescent="0.35">
      <c r="A1251" t="s">
        <v>161</v>
      </c>
      <c r="B1251">
        <v>30</v>
      </c>
      <c r="C1251">
        <v>52.648893495599999</v>
      </c>
      <c r="D1251">
        <v>2</v>
      </c>
      <c r="E1251" t="s">
        <v>257</v>
      </c>
      <c r="F1251">
        <v>0.68068293339999997</v>
      </c>
      <c r="G1251">
        <v>0.13613658668</v>
      </c>
    </row>
    <row r="1252" spans="1:7" x14ac:dyDescent="0.35">
      <c r="A1252" t="s">
        <v>161</v>
      </c>
      <c r="B1252">
        <v>35</v>
      </c>
      <c r="C1252">
        <v>53.7131579152</v>
      </c>
      <c r="D1252">
        <v>2</v>
      </c>
      <c r="E1252" t="s">
        <v>257</v>
      </c>
      <c r="F1252">
        <v>1.0642644196000006</v>
      </c>
      <c r="G1252">
        <v>0.21285288392000012</v>
      </c>
    </row>
    <row r="1253" spans="1:7" x14ac:dyDescent="0.35">
      <c r="A1253" t="s">
        <v>115</v>
      </c>
      <c r="B1253">
        <v>0</v>
      </c>
      <c r="C1253">
        <v>45</v>
      </c>
      <c r="D1253">
        <v>0</v>
      </c>
      <c r="E1253" t="s">
        <v>261</v>
      </c>
    </row>
    <row r="1254" spans="1:7" x14ac:dyDescent="0.35">
      <c r="A1254" t="s">
        <v>115</v>
      </c>
      <c r="B1254">
        <v>5</v>
      </c>
      <c r="C1254">
        <v>45.766111039800002</v>
      </c>
      <c r="D1254">
        <v>0</v>
      </c>
      <c r="E1254" t="s">
        <v>261</v>
      </c>
      <c r="F1254">
        <v>0.76611103980000195</v>
      </c>
      <c r="G1254">
        <v>0.15322220796000038</v>
      </c>
    </row>
    <row r="1255" spans="1:7" x14ac:dyDescent="0.35">
      <c r="A1255" t="s">
        <v>115</v>
      </c>
      <c r="B1255">
        <v>10</v>
      </c>
      <c r="C1255">
        <v>42.5379859779</v>
      </c>
      <c r="D1255">
        <v>0</v>
      </c>
      <c r="E1255" t="s">
        <v>261</v>
      </c>
      <c r="F1255">
        <v>-3.2281250619000019</v>
      </c>
      <c r="G1255">
        <v>-0.64562501238000036</v>
      </c>
    </row>
    <row r="1256" spans="1:7" x14ac:dyDescent="0.35">
      <c r="A1256" t="s">
        <v>115</v>
      </c>
      <c r="B1256">
        <v>15</v>
      </c>
      <c r="C1256">
        <v>41.395660360199997</v>
      </c>
      <c r="D1256">
        <v>0</v>
      </c>
      <c r="E1256" t="s">
        <v>261</v>
      </c>
      <c r="F1256">
        <v>-1.1423256177000027</v>
      </c>
      <c r="G1256">
        <v>-0.22846512354000054</v>
      </c>
    </row>
    <row r="1257" spans="1:7" x14ac:dyDescent="0.35">
      <c r="A1257" t="s">
        <v>115</v>
      </c>
      <c r="B1257">
        <v>20</v>
      </c>
      <c r="C1257">
        <v>41.925586597299997</v>
      </c>
      <c r="D1257">
        <v>0</v>
      </c>
      <c r="E1257" t="s">
        <v>261</v>
      </c>
      <c r="F1257">
        <v>0.52992623709999975</v>
      </c>
      <c r="G1257">
        <v>0.10598524741999996</v>
      </c>
    </row>
    <row r="1258" spans="1:7" x14ac:dyDescent="0.35">
      <c r="A1258" t="s">
        <v>115</v>
      </c>
      <c r="B1258">
        <v>25</v>
      </c>
      <c r="C1258">
        <v>42.575707094199998</v>
      </c>
      <c r="D1258">
        <v>1</v>
      </c>
      <c r="E1258" t="s">
        <v>261</v>
      </c>
      <c r="F1258">
        <v>0.6501204969000014</v>
      </c>
      <c r="G1258">
        <v>0.13002409938000029</v>
      </c>
    </row>
    <row r="1259" spans="1:7" x14ac:dyDescent="0.35">
      <c r="A1259" t="s">
        <v>115</v>
      </c>
      <c r="B1259">
        <v>30</v>
      </c>
      <c r="C1259">
        <v>43.339161229299997</v>
      </c>
      <c r="D1259">
        <v>1</v>
      </c>
      <c r="E1259" t="s">
        <v>261</v>
      </c>
      <c r="F1259">
        <v>0.76345413509999815</v>
      </c>
      <c r="G1259">
        <v>0.15269082701999964</v>
      </c>
    </row>
    <row r="1260" spans="1:7" x14ac:dyDescent="0.35">
      <c r="A1260" t="s">
        <v>115</v>
      </c>
      <c r="B1260">
        <v>35</v>
      </c>
      <c r="C1260">
        <v>43.8072014225</v>
      </c>
      <c r="D1260">
        <v>1</v>
      </c>
      <c r="E1260" t="s">
        <v>261</v>
      </c>
      <c r="F1260">
        <v>0.46804019320000378</v>
      </c>
      <c r="G1260">
        <v>9.3608038640000751E-2</v>
      </c>
    </row>
    <row r="1261" spans="1:7" x14ac:dyDescent="0.35">
      <c r="A1261" t="s">
        <v>115</v>
      </c>
      <c r="B1261">
        <v>40</v>
      </c>
      <c r="C1261">
        <v>44.471821213200002</v>
      </c>
      <c r="D1261">
        <v>2</v>
      </c>
      <c r="E1261" t="s">
        <v>261</v>
      </c>
      <c r="F1261">
        <v>0.66461979070000154</v>
      </c>
      <c r="G1261">
        <v>0.1329239581400003</v>
      </c>
    </row>
    <row r="1262" spans="1:7" x14ac:dyDescent="0.35">
      <c r="A1262" t="s">
        <v>115</v>
      </c>
      <c r="B1262">
        <v>45</v>
      </c>
      <c r="C1262">
        <v>45.220868879500003</v>
      </c>
      <c r="D1262">
        <v>2</v>
      </c>
      <c r="E1262" t="s">
        <v>261</v>
      </c>
      <c r="F1262">
        <v>0.74904766630000097</v>
      </c>
      <c r="G1262">
        <v>0.14980953326000018</v>
      </c>
    </row>
    <row r="1263" spans="1:7" x14ac:dyDescent="0.35">
      <c r="A1263" t="s">
        <v>63</v>
      </c>
      <c r="B1263">
        <v>0</v>
      </c>
      <c r="C1263">
        <v>45</v>
      </c>
      <c r="D1263">
        <v>0</v>
      </c>
      <c r="E1263" t="s">
        <v>261</v>
      </c>
    </row>
    <row r="1264" spans="1:7" x14ac:dyDescent="0.35">
      <c r="A1264" t="s">
        <v>63</v>
      </c>
      <c r="B1264">
        <v>5</v>
      </c>
      <c r="C1264">
        <v>45.6294942066</v>
      </c>
      <c r="D1264">
        <v>0</v>
      </c>
      <c r="E1264" t="s">
        <v>261</v>
      </c>
      <c r="F1264">
        <v>0.62949420660000044</v>
      </c>
      <c r="G1264">
        <v>0.12589884132000009</v>
      </c>
    </row>
    <row r="1265" spans="1:7" x14ac:dyDescent="0.35">
      <c r="A1265" t="s">
        <v>63</v>
      </c>
      <c r="B1265">
        <v>10</v>
      </c>
      <c r="C1265">
        <v>44.991484714099997</v>
      </c>
      <c r="D1265">
        <v>0</v>
      </c>
      <c r="E1265" t="s">
        <v>261</v>
      </c>
      <c r="F1265">
        <v>-0.63800949250000372</v>
      </c>
      <c r="G1265">
        <v>-0.12760189850000075</v>
      </c>
    </row>
    <row r="1266" spans="1:7" x14ac:dyDescent="0.35">
      <c r="A1266" t="s">
        <v>63</v>
      </c>
      <c r="B1266">
        <v>15</v>
      </c>
      <c r="C1266">
        <v>45.889027559799999</v>
      </c>
      <c r="D1266">
        <v>0</v>
      </c>
      <c r="E1266" t="s">
        <v>261</v>
      </c>
      <c r="F1266">
        <v>0.89754284570000209</v>
      </c>
      <c r="G1266">
        <v>0.17950856914000041</v>
      </c>
    </row>
    <row r="1267" spans="1:7" x14ac:dyDescent="0.35">
      <c r="A1267" t="s">
        <v>63</v>
      </c>
      <c r="B1267">
        <v>20</v>
      </c>
      <c r="C1267">
        <v>46.5854334737</v>
      </c>
      <c r="D1267">
        <v>0</v>
      </c>
      <c r="E1267" t="s">
        <v>261</v>
      </c>
      <c r="F1267">
        <v>0.69640591390000139</v>
      </c>
      <c r="G1267">
        <v>0.13928118278000029</v>
      </c>
    </row>
    <row r="1268" spans="1:7" x14ac:dyDescent="0.35">
      <c r="A1268" t="s">
        <v>63</v>
      </c>
      <c r="B1268">
        <v>25</v>
      </c>
      <c r="C1268">
        <v>40.146450191600003</v>
      </c>
      <c r="D1268">
        <v>0</v>
      </c>
      <c r="E1268" t="s">
        <v>261</v>
      </c>
      <c r="F1268">
        <v>-6.438983282099997</v>
      </c>
      <c r="G1268">
        <v>-1.2877966564199994</v>
      </c>
    </row>
    <row r="1269" spans="1:7" x14ac:dyDescent="0.35">
      <c r="A1269" t="s">
        <v>63</v>
      </c>
      <c r="B1269">
        <v>30</v>
      </c>
      <c r="C1269">
        <v>40.668342561499998</v>
      </c>
      <c r="D1269">
        <v>1</v>
      </c>
      <c r="E1269" t="s">
        <v>261</v>
      </c>
      <c r="F1269">
        <v>0.52189236989999443</v>
      </c>
      <c r="G1269">
        <v>0.10437847397999889</v>
      </c>
    </row>
    <row r="1270" spans="1:7" x14ac:dyDescent="0.35">
      <c r="A1270" t="s">
        <v>63</v>
      </c>
      <c r="B1270">
        <v>35</v>
      </c>
      <c r="C1270">
        <v>36.561652291000001</v>
      </c>
      <c r="D1270">
        <v>2</v>
      </c>
      <c r="E1270" t="s">
        <v>261</v>
      </c>
      <c r="F1270">
        <v>-4.1066902704999961</v>
      </c>
      <c r="G1270">
        <v>-0.82133805409999927</v>
      </c>
    </row>
    <row r="1271" spans="1:7" x14ac:dyDescent="0.35">
      <c r="A1271" t="s">
        <v>128</v>
      </c>
      <c r="B1271">
        <v>0</v>
      </c>
      <c r="C1271">
        <v>45</v>
      </c>
      <c r="D1271">
        <v>0</v>
      </c>
      <c r="E1271" t="s">
        <v>260</v>
      </c>
    </row>
    <row r="1272" spans="1:7" x14ac:dyDescent="0.35">
      <c r="A1272" t="s">
        <v>128</v>
      </c>
      <c r="B1272">
        <v>5</v>
      </c>
      <c r="C1272">
        <v>47.183802147100003</v>
      </c>
      <c r="D1272">
        <v>0</v>
      </c>
      <c r="E1272" t="s">
        <v>260</v>
      </c>
      <c r="F1272">
        <v>2.1838021471000033</v>
      </c>
      <c r="G1272">
        <v>0.43676042942000065</v>
      </c>
    </row>
    <row r="1273" spans="1:7" x14ac:dyDescent="0.35">
      <c r="A1273" t="s">
        <v>128</v>
      </c>
      <c r="B1273">
        <v>10</v>
      </c>
      <c r="C1273">
        <v>49.001865588699999</v>
      </c>
      <c r="D1273">
        <v>0</v>
      </c>
      <c r="E1273" t="s">
        <v>260</v>
      </c>
      <c r="F1273">
        <v>1.8180634415999961</v>
      </c>
      <c r="G1273">
        <v>0.36361268831999921</v>
      </c>
    </row>
    <row r="1274" spans="1:7" x14ac:dyDescent="0.35">
      <c r="A1274" t="s">
        <v>128</v>
      </c>
      <c r="B1274">
        <v>15</v>
      </c>
      <c r="C1274">
        <v>50.583557296599999</v>
      </c>
      <c r="D1274">
        <v>1</v>
      </c>
      <c r="E1274" t="s">
        <v>260</v>
      </c>
      <c r="F1274">
        <v>1.5816917078999992</v>
      </c>
      <c r="G1274">
        <v>0.31633834157999985</v>
      </c>
    </row>
    <row r="1275" spans="1:7" x14ac:dyDescent="0.35">
      <c r="A1275" t="s">
        <v>128</v>
      </c>
      <c r="B1275">
        <v>20</v>
      </c>
      <c r="C1275">
        <v>53.287286807999998</v>
      </c>
      <c r="D1275">
        <v>1</v>
      </c>
      <c r="E1275" t="s">
        <v>260</v>
      </c>
      <c r="F1275">
        <v>2.7037295113999988</v>
      </c>
      <c r="G1275">
        <v>0.54074590227999975</v>
      </c>
    </row>
    <row r="1276" spans="1:7" x14ac:dyDescent="0.35">
      <c r="A1276" t="s">
        <v>128</v>
      </c>
      <c r="B1276">
        <v>25</v>
      </c>
      <c r="C1276">
        <v>55.683101700000002</v>
      </c>
      <c r="D1276">
        <v>1</v>
      </c>
      <c r="E1276" t="s">
        <v>260</v>
      </c>
      <c r="F1276">
        <v>2.3958148920000042</v>
      </c>
      <c r="G1276">
        <v>0.47916297840000083</v>
      </c>
    </row>
    <row r="1277" spans="1:7" x14ac:dyDescent="0.35">
      <c r="A1277" t="s">
        <v>128</v>
      </c>
      <c r="B1277">
        <v>30</v>
      </c>
      <c r="C1277">
        <v>58.057252574899998</v>
      </c>
      <c r="D1277">
        <v>1</v>
      </c>
      <c r="E1277" t="s">
        <v>260</v>
      </c>
      <c r="F1277">
        <v>2.3741508748999962</v>
      </c>
      <c r="G1277">
        <v>0.47483017497999924</v>
      </c>
    </row>
    <row r="1278" spans="1:7" x14ac:dyDescent="0.35">
      <c r="A1278" t="s">
        <v>128</v>
      </c>
      <c r="B1278">
        <v>35</v>
      </c>
      <c r="C1278">
        <v>63.125659298099997</v>
      </c>
      <c r="D1278">
        <v>1</v>
      </c>
      <c r="E1278" t="s">
        <v>260</v>
      </c>
      <c r="F1278">
        <v>5.068406723199999</v>
      </c>
      <c r="G1278">
        <v>1.0136813446399997</v>
      </c>
    </row>
    <row r="1279" spans="1:7" x14ac:dyDescent="0.35">
      <c r="A1279" t="s">
        <v>128</v>
      </c>
      <c r="B1279">
        <v>40</v>
      </c>
      <c r="C1279">
        <v>68.4986387581</v>
      </c>
      <c r="D1279">
        <v>2</v>
      </c>
      <c r="E1279" t="s">
        <v>260</v>
      </c>
      <c r="F1279">
        <v>5.3729794600000034</v>
      </c>
      <c r="G1279">
        <v>1.0745958920000007</v>
      </c>
    </row>
    <row r="1280" spans="1:7" x14ac:dyDescent="0.35">
      <c r="A1280" t="s">
        <v>128</v>
      </c>
      <c r="B1280">
        <v>45</v>
      </c>
      <c r="C1280">
        <v>70.8277963054</v>
      </c>
      <c r="D1280">
        <v>2</v>
      </c>
      <c r="E1280" t="s">
        <v>260</v>
      </c>
      <c r="F1280">
        <v>2.3291575472999995</v>
      </c>
      <c r="G1280">
        <v>0.4658315094599999</v>
      </c>
    </row>
    <row r="1281" spans="1:7" x14ac:dyDescent="0.35">
      <c r="A1281" t="s">
        <v>146</v>
      </c>
      <c r="B1281">
        <v>0</v>
      </c>
      <c r="C1281">
        <v>45</v>
      </c>
      <c r="D1281">
        <v>0</v>
      </c>
      <c r="E1281" t="s">
        <v>257</v>
      </c>
    </row>
    <row r="1282" spans="1:7" x14ac:dyDescent="0.35">
      <c r="A1282" t="s">
        <v>146</v>
      </c>
      <c r="B1282">
        <v>5</v>
      </c>
      <c r="C1282">
        <v>47.116615873900002</v>
      </c>
      <c r="D1282">
        <v>0</v>
      </c>
      <c r="E1282" t="s">
        <v>257</v>
      </c>
      <c r="F1282">
        <v>2.1166158739000025</v>
      </c>
      <c r="G1282">
        <v>0.42332317478000048</v>
      </c>
    </row>
    <row r="1283" spans="1:7" x14ac:dyDescent="0.35">
      <c r="A1283" t="s">
        <v>146</v>
      </c>
      <c r="B1283">
        <v>10</v>
      </c>
      <c r="C1283">
        <v>48.593862336400001</v>
      </c>
      <c r="D1283">
        <v>1</v>
      </c>
      <c r="E1283" t="s">
        <v>257</v>
      </c>
      <c r="F1283">
        <v>1.4772464624999984</v>
      </c>
      <c r="G1283">
        <v>0.29544929249999968</v>
      </c>
    </row>
    <row r="1284" spans="1:7" x14ac:dyDescent="0.35">
      <c r="A1284" t="s">
        <v>146</v>
      </c>
      <c r="B1284">
        <v>15</v>
      </c>
      <c r="C1284">
        <v>49.2177324345</v>
      </c>
      <c r="D1284">
        <v>2</v>
      </c>
      <c r="E1284" t="s">
        <v>257</v>
      </c>
      <c r="F1284">
        <v>0.62387009809999938</v>
      </c>
      <c r="G1284">
        <v>0.12477401961999987</v>
      </c>
    </row>
    <row r="1285" spans="1:7" x14ac:dyDescent="0.35">
      <c r="A1285" t="s">
        <v>146</v>
      </c>
      <c r="B1285">
        <v>20</v>
      </c>
      <c r="C1285">
        <v>50.229934186100003</v>
      </c>
      <c r="D1285">
        <v>2</v>
      </c>
      <c r="E1285" t="s">
        <v>257</v>
      </c>
      <c r="F1285">
        <v>1.0122017516000028</v>
      </c>
      <c r="G1285">
        <v>0.20244035032000057</v>
      </c>
    </row>
    <row r="1286" spans="1:7" x14ac:dyDescent="0.35">
      <c r="A1286" t="s">
        <v>146</v>
      </c>
      <c r="B1286">
        <v>25</v>
      </c>
      <c r="C1286">
        <v>52.713187855199998</v>
      </c>
      <c r="D1286">
        <v>2</v>
      </c>
      <c r="E1286" t="s">
        <v>257</v>
      </c>
      <c r="F1286">
        <v>2.4832536690999945</v>
      </c>
      <c r="G1286">
        <v>0.49665073381999891</v>
      </c>
    </row>
    <row r="1287" spans="1:7" x14ac:dyDescent="0.35">
      <c r="A1287" t="s">
        <v>146</v>
      </c>
      <c r="B1287">
        <v>30</v>
      </c>
      <c r="C1287">
        <v>55.036206249099997</v>
      </c>
      <c r="D1287">
        <v>2</v>
      </c>
      <c r="E1287" t="s">
        <v>257</v>
      </c>
      <c r="F1287">
        <v>2.3230183939</v>
      </c>
      <c r="G1287">
        <v>0.46460367877999997</v>
      </c>
    </row>
    <row r="1288" spans="1:7" x14ac:dyDescent="0.35">
      <c r="A1288" t="s">
        <v>146</v>
      </c>
      <c r="B1288">
        <v>35</v>
      </c>
      <c r="C1288">
        <v>60.333852418699998</v>
      </c>
      <c r="D1288">
        <v>3</v>
      </c>
      <c r="E1288" t="s">
        <v>257</v>
      </c>
      <c r="F1288">
        <v>5.2976461696000001</v>
      </c>
      <c r="G1288">
        <v>1.05952923392</v>
      </c>
    </row>
    <row r="1289" spans="1:7" x14ac:dyDescent="0.35">
      <c r="A1289" t="s">
        <v>146</v>
      </c>
      <c r="B1289">
        <v>40</v>
      </c>
      <c r="C1289">
        <v>62.0341267031</v>
      </c>
      <c r="D1289">
        <v>3</v>
      </c>
      <c r="E1289" t="s">
        <v>257</v>
      </c>
      <c r="F1289">
        <v>1.7002742844000025</v>
      </c>
      <c r="G1289">
        <v>0.34005485688000048</v>
      </c>
    </row>
    <row r="1290" spans="1:7" x14ac:dyDescent="0.35">
      <c r="A1290" t="s">
        <v>146</v>
      </c>
      <c r="B1290">
        <v>45</v>
      </c>
      <c r="C1290">
        <v>66.096474773099999</v>
      </c>
      <c r="D1290">
        <v>3</v>
      </c>
      <c r="E1290" t="s">
        <v>257</v>
      </c>
      <c r="F1290">
        <v>4.0623480699999988</v>
      </c>
      <c r="G1290">
        <v>0.81246961399999973</v>
      </c>
    </row>
    <row r="1291" spans="1:7" x14ac:dyDescent="0.35">
      <c r="A1291" t="s">
        <v>208</v>
      </c>
      <c r="B1291">
        <v>0</v>
      </c>
      <c r="C1291">
        <v>45</v>
      </c>
      <c r="D1291">
        <v>0</v>
      </c>
      <c r="E1291" t="s">
        <v>263</v>
      </c>
    </row>
    <row r="1292" spans="1:7" x14ac:dyDescent="0.35">
      <c r="A1292" t="s">
        <v>208</v>
      </c>
      <c r="B1292">
        <v>5</v>
      </c>
      <c r="C1292">
        <v>48.513420271500003</v>
      </c>
      <c r="D1292">
        <v>0</v>
      </c>
      <c r="E1292" t="s">
        <v>263</v>
      </c>
      <c r="F1292">
        <v>3.5134202715000029</v>
      </c>
      <c r="G1292">
        <v>0.70268405430000058</v>
      </c>
    </row>
    <row r="1293" spans="1:7" x14ac:dyDescent="0.35">
      <c r="A1293" t="s">
        <v>208</v>
      </c>
      <c r="B1293">
        <v>10</v>
      </c>
      <c r="C1293">
        <v>49.186010516300001</v>
      </c>
      <c r="D1293">
        <v>0</v>
      </c>
      <c r="E1293" t="s">
        <v>263</v>
      </c>
      <c r="F1293">
        <v>0.67259024479999852</v>
      </c>
      <c r="G1293">
        <v>0.13451804895999969</v>
      </c>
    </row>
    <row r="1294" spans="1:7" x14ac:dyDescent="0.35">
      <c r="A1294" t="s">
        <v>208</v>
      </c>
      <c r="B1294">
        <v>15</v>
      </c>
      <c r="C1294">
        <v>53.090335455599998</v>
      </c>
      <c r="D1294">
        <v>0</v>
      </c>
      <c r="E1294" t="s">
        <v>263</v>
      </c>
      <c r="F1294">
        <v>3.9043249392999968</v>
      </c>
      <c r="G1294">
        <v>0.78086498785999936</v>
      </c>
    </row>
    <row r="1295" spans="1:7" x14ac:dyDescent="0.35">
      <c r="A1295" t="s">
        <v>208</v>
      </c>
      <c r="B1295">
        <v>20</v>
      </c>
      <c r="C1295">
        <v>55.2638583958</v>
      </c>
      <c r="D1295">
        <v>0</v>
      </c>
      <c r="E1295" t="s">
        <v>263</v>
      </c>
      <c r="F1295">
        <v>2.1735229402000016</v>
      </c>
      <c r="G1295">
        <v>0.43470458804000034</v>
      </c>
    </row>
    <row r="1296" spans="1:7" x14ac:dyDescent="0.35">
      <c r="A1296" t="s">
        <v>208</v>
      </c>
      <c r="B1296">
        <v>25</v>
      </c>
      <c r="C1296">
        <v>57.7066671539</v>
      </c>
      <c r="D1296">
        <v>1</v>
      </c>
      <c r="E1296" t="s">
        <v>263</v>
      </c>
      <c r="F1296">
        <v>2.4428087581</v>
      </c>
      <c r="G1296">
        <v>0.48856175161999998</v>
      </c>
    </row>
    <row r="1297" spans="1:7" x14ac:dyDescent="0.35">
      <c r="A1297" t="s">
        <v>208</v>
      </c>
      <c r="B1297">
        <v>30</v>
      </c>
      <c r="C1297">
        <v>58.406472558499999</v>
      </c>
      <c r="D1297">
        <v>1</v>
      </c>
      <c r="E1297" t="s">
        <v>263</v>
      </c>
      <c r="F1297">
        <v>0.69980540459999929</v>
      </c>
      <c r="G1297">
        <v>0.13996108091999987</v>
      </c>
    </row>
    <row r="1298" spans="1:7" x14ac:dyDescent="0.35">
      <c r="A1298" t="s">
        <v>236</v>
      </c>
      <c r="B1298">
        <v>0</v>
      </c>
      <c r="C1298">
        <v>45</v>
      </c>
      <c r="D1298">
        <v>0</v>
      </c>
      <c r="E1298" t="s">
        <v>265</v>
      </c>
    </row>
    <row r="1299" spans="1:7" x14ac:dyDescent="0.35">
      <c r="A1299" t="s">
        <v>236</v>
      </c>
      <c r="B1299">
        <v>5</v>
      </c>
      <c r="C1299">
        <v>45.597063593100003</v>
      </c>
      <c r="D1299">
        <v>0</v>
      </c>
      <c r="E1299" t="s">
        <v>265</v>
      </c>
      <c r="F1299">
        <v>0.59706359310000323</v>
      </c>
      <c r="G1299">
        <v>0.11941271862000065</v>
      </c>
    </row>
    <row r="1300" spans="1:7" x14ac:dyDescent="0.35">
      <c r="A1300" t="s">
        <v>236</v>
      </c>
      <c r="B1300">
        <v>10</v>
      </c>
      <c r="C1300">
        <v>46.059608267000002</v>
      </c>
      <c r="D1300">
        <v>0</v>
      </c>
      <c r="E1300" t="s">
        <v>265</v>
      </c>
      <c r="F1300">
        <v>0.46254467389999832</v>
      </c>
      <c r="G1300">
        <v>9.2508934779999663E-2</v>
      </c>
    </row>
    <row r="1301" spans="1:7" x14ac:dyDescent="0.35">
      <c r="A1301" t="s">
        <v>236</v>
      </c>
      <c r="B1301">
        <v>15</v>
      </c>
      <c r="C1301">
        <v>46.539206172</v>
      </c>
      <c r="D1301">
        <v>0</v>
      </c>
      <c r="E1301" t="s">
        <v>265</v>
      </c>
      <c r="F1301">
        <v>0.47959790499999855</v>
      </c>
      <c r="G1301">
        <v>9.5919580999999712E-2</v>
      </c>
    </row>
    <row r="1302" spans="1:7" x14ac:dyDescent="0.35">
      <c r="A1302" t="s">
        <v>230</v>
      </c>
      <c r="B1302">
        <v>0</v>
      </c>
      <c r="C1302">
        <v>45</v>
      </c>
      <c r="D1302">
        <v>0</v>
      </c>
      <c r="E1302" t="s">
        <v>265</v>
      </c>
    </row>
    <row r="1303" spans="1:7" x14ac:dyDescent="0.35">
      <c r="A1303" t="s">
        <v>230</v>
      </c>
      <c r="B1303">
        <v>5</v>
      </c>
      <c r="C1303">
        <v>45.781745792999999</v>
      </c>
      <c r="D1303">
        <v>1</v>
      </c>
      <c r="E1303" t="s">
        <v>265</v>
      </c>
      <c r="F1303">
        <v>0.78174579299999891</v>
      </c>
      <c r="G1303">
        <v>0.15634915859999979</v>
      </c>
    </row>
    <row r="1304" spans="1:7" x14ac:dyDescent="0.35">
      <c r="A1304" t="s">
        <v>230</v>
      </c>
      <c r="B1304">
        <v>10</v>
      </c>
      <c r="C1304">
        <v>39.005493499099998</v>
      </c>
      <c r="D1304">
        <v>2</v>
      </c>
      <c r="E1304" t="s">
        <v>265</v>
      </c>
      <c r="F1304">
        <v>-6.7762522939000007</v>
      </c>
      <c r="G1304">
        <v>-1.3552504587800001</v>
      </c>
    </row>
    <row r="1305" spans="1:7" x14ac:dyDescent="0.35">
      <c r="A1305" t="s">
        <v>230</v>
      </c>
      <c r="B1305">
        <v>15</v>
      </c>
      <c r="C1305">
        <v>35.463757627200003</v>
      </c>
      <c r="D1305">
        <v>2</v>
      </c>
      <c r="E1305" t="s">
        <v>265</v>
      </c>
      <c r="F1305">
        <v>-3.5417358718999949</v>
      </c>
      <c r="G1305">
        <v>-0.70834717437999895</v>
      </c>
    </row>
    <row r="1306" spans="1:7" x14ac:dyDescent="0.35">
      <c r="A1306" t="s">
        <v>230</v>
      </c>
      <c r="B1306">
        <v>20</v>
      </c>
      <c r="C1306">
        <v>36.015588579599999</v>
      </c>
      <c r="D1306">
        <v>2</v>
      </c>
      <c r="E1306" t="s">
        <v>265</v>
      </c>
      <c r="F1306">
        <v>0.55183095239999602</v>
      </c>
      <c r="G1306">
        <v>0.11036619047999921</v>
      </c>
    </row>
    <row r="1307" spans="1:7" x14ac:dyDescent="0.35">
      <c r="A1307" t="s">
        <v>230</v>
      </c>
      <c r="B1307">
        <v>25</v>
      </c>
      <c r="C1307">
        <v>33.893345148500003</v>
      </c>
      <c r="D1307">
        <v>3</v>
      </c>
      <c r="E1307" t="s">
        <v>265</v>
      </c>
      <c r="F1307">
        <v>-2.1222434310999958</v>
      </c>
      <c r="G1307">
        <v>-0.42444868621999915</v>
      </c>
    </row>
    <row r="1308" spans="1:7" x14ac:dyDescent="0.35">
      <c r="A1308" t="s">
        <v>230</v>
      </c>
      <c r="B1308">
        <v>30</v>
      </c>
      <c r="C1308">
        <v>32.680654588499998</v>
      </c>
      <c r="D1308">
        <v>3</v>
      </c>
      <c r="E1308" t="s">
        <v>265</v>
      </c>
      <c r="F1308">
        <v>-1.2126905600000057</v>
      </c>
      <c r="G1308">
        <v>-0.24253811200000114</v>
      </c>
    </row>
    <row r="1309" spans="1:7" x14ac:dyDescent="0.35">
      <c r="A1309" t="s">
        <v>230</v>
      </c>
      <c r="B1309">
        <v>35</v>
      </c>
      <c r="C1309">
        <v>33.069337051600002</v>
      </c>
      <c r="D1309">
        <v>3</v>
      </c>
      <c r="E1309" t="s">
        <v>265</v>
      </c>
      <c r="F1309">
        <v>0.38868246310000387</v>
      </c>
      <c r="G1309">
        <v>7.7736492620000777E-2</v>
      </c>
    </row>
    <row r="1310" spans="1:7" x14ac:dyDescent="0.35">
      <c r="A1310" t="s">
        <v>230</v>
      </c>
      <c r="B1310">
        <v>40</v>
      </c>
      <c r="C1310">
        <v>31.8048413297</v>
      </c>
      <c r="D1310">
        <v>3</v>
      </c>
      <c r="E1310" t="s">
        <v>265</v>
      </c>
      <c r="F1310">
        <v>-1.2644957219000013</v>
      </c>
      <c r="G1310">
        <v>-0.25289914438000027</v>
      </c>
    </row>
    <row r="1311" spans="1:7" x14ac:dyDescent="0.35">
      <c r="A1311" t="s">
        <v>230</v>
      </c>
      <c r="B1311">
        <v>45</v>
      </c>
      <c r="C1311">
        <v>32.377356840799997</v>
      </c>
      <c r="D1311">
        <v>3</v>
      </c>
      <c r="E1311" t="s">
        <v>265</v>
      </c>
      <c r="F1311">
        <v>0.5725155110999971</v>
      </c>
      <c r="G1311">
        <v>0.11450310221999942</v>
      </c>
    </row>
    <row r="1312" spans="1:7" x14ac:dyDescent="0.35">
      <c r="A1312" t="s">
        <v>21</v>
      </c>
      <c r="B1312">
        <v>0</v>
      </c>
      <c r="C1312">
        <v>45</v>
      </c>
      <c r="D1312">
        <v>0</v>
      </c>
      <c r="E1312" t="s">
        <v>264</v>
      </c>
    </row>
    <row r="1313" spans="1:7" x14ac:dyDescent="0.35">
      <c r="A1313" t="s">
        <v>21</v>
      </c>
      <c r="B1313">
        <v>5</v>
      </c>
      <c r="C1313">
        <v>47.067744482400002</v>
      </c>
      <c r="D1313">
        <v>1</v>
      </c>
      <c r="E1313" t="s">
        <v>264</v>
      </c>
      <c r="F1313">
        <v>2.067744482400002</v>
      </c>
      <c r="G1313">
        <v>0.41354889648000037</v>
      </c>
    </row>
    <row r="1314" spans="1:7" x14ac:dyDescent="0.35">
      <c r="A1314" t="s">
        <v>21</v>
      </c>
      <c r="B1314">
        <v>10</v>
      </c>
      <c r="C1314">
        <v>48.786559574499996</v>
      </c>
      <c r="D1314">
        <v>1</v>
      </c>
      <c r="E1314" t="s">
        <v>264</v>
      </c>
      <c r="F1314">
        <v>1.7188150920999945</v>
      </c>
      <c r="G1314">
        <v>0.3437630184199989</v>
      </c>
    </row>
    <row r="1315" spans="1:7" x14ac:dyDescent="0.35">
      <c r="A1315" t="s">
        <v>21</v>
      </c>
      <c r="B1315">
        <v>15</v>
      </c>
      <c r="C1315">
        <v>51.074520727299998</v>
      </c>
      <c r="D1315">
        <v>1</v>
      </c>
      <c r="E1315" t="s">
        <v>264</v>
      </c>
      <c r="F1315">
        <v>2.2879611528000012</v>
      </c>
      <c r="G1315">
        <v>0.45759223056000026</v>
      </c>
    </row>
    <row r="1316" spans="1:7" x14ac:dyDescent="0.35">
      <c r="A1316" t="s">
        <v>21</v>
      </c>
      <c r="B1316">
        <v>20</v>
      </c>
      <c r="C1316">
        <v>51.902752920099999</v>
      </c>
      <c r="D1316">
        <v>1</v>
      </c>
      <c r="E1316" t="s">
        <v>264</v>
      </c>
      <c r="F1316">
        <v>0.8282321928000016</v>
      </c>
      <c r="G1316">
        <v>0.16564643856000033</v>
      </c>
    </row>
    <row r="1317" spans="1:7" x14ac:dyDescent="0.35">
      <c r="A1317" t="s">
        <v>21</v>
      </c>
      <c r="B1317">
        <v>25</v>
      </c>
      <c r="C1317">
        <v>52.9368581162</v>
      </c>
      <c r="D1317">
        <v>1</v>
      </c>
      <c r="E1317" t="s">
        <v>264</v>
      </c>
      <c r="F1317">
        <v>1.0341051961000005</v>
      </c>
      <c r="G1317">
        <v>0.20682103922000011</v>
      </c>
    </row>
    <row r="1318" spans="1:7" x14ac:dyDescent="0.35">
      <c r="A1318" t="s">
        <v>21</v>
      </c>
      <c r="B1318">
        <v>30</v>
      </c>
      <c r="C1318">
        <v>54.688215356000001</v>
      </c>
      <c r="D1318">
        <v>2</v>
      </c>
      <c r="E1318" t="s">
        <v>264</v>
      </c>
      <c r="F1318">
        <v>1.7513572398000008</v>
      </c>
      <c r="G1318">
        <v>0.35027144796000015</v>
      </c>
    </row>
    <row r="1319" spans="1:7" x14ac:dyDescent="0.35">
      <c r="A1319" t="s">
        <v>21</v>
      </c>
      <c r="B1319">
        <v>35</v>
      </c>
      <c r="C1319">
        <v>59.217000145999997</v>
      </c>
      <c r="D1319">
        <v>2</v>
      </c>
      <c r="E1319" t="s">
        <v>264</v>
      </c>
      <c r="F1319">
        <v>4.528784789999996</v>
      </c>
      <c r="G1319">
        <v>0.90575695799999922</v>
      </c>
    </row>
    <row r="1320" spans="1:7" x14ac:dyDescent="0.35">
      <c r="A1320" t="s">
        <v>21</v>
      </c>
      <c r="B1320">
        <v>40</v>
      </c>
      <c r="C1320">
        <v>60.186115311400002</v>
      </c>
      <c r="D1320">
        <v>2</v>
      </c>
      <c r="E1320" t="s">
        <v>264</v>
      </c>
      <c r="F1320">
        <v>0.9691151654000052</v>
      </c>
      <c r="G1320">
        <v>0.19382303308000104</v>
      </c>
    </row>
    <row r="1321" spans="1:7" x14ac:dyDescent="0.35">
      <c r="A1321" t="s">
        <v>21</v>
      </c>
      <c r="B1321">
        <v>45</v>
      </c>
      <c r="C1321">
        <v>62.670759038999996</v>
      </c>
      <c r="D1321">
        <v>3</v>
      </c>
      <c r="E1321" t="s">
        <v>264</v>
      </c>
      <c r="F1321">
        <v>2.4846437275999946</v>
      </c>
      <c r="G1321">
        <v>0.49692874551999894</v>
      </c>
    </row>
    <row r="1322" spans="1:7" x14ac:dyDescent="0.35">
      <c r="A1322" t="s">
        <v>58</v>
      </c>
      <c r="B1322">
        <v>0</v>
      </c>
      <c r="C1322">
        <v>45</v>
      </c>
      <c r="D1322">
        <v>0</v>
      </c>
      <c r="E1322" t="s">
        <v>264</v>
      </c>
    </row>
    <row r="1323" spans="1:7" x14ac:dyDescent="0.35">
      <c r="A1323" t="s">
        <v>58</v>
      </c>
      <c r="B1323">
        <v>5</v>
      </c>
      <c r="C1323">
        <v>46.886971367000001</v>
      </c>
      <c r="D1323">
        <v>0</v>
      </c>
      <c r="E1323" t="s">
        <v>264</v>
      </c>
      <c r="F1323">
        <v>1.886971367000001</v>
      </c>
      <c r="G1323">
        <v>0.3773942734000002</v>
      </c>
    </row>
    <row r="1324" spans="1:7" x14ac:dyDescent="0.35">
      <c r="A1324" t="s">
        <v>58</v>
      </c>
      <c r="B1324">
        <v>10</v>
      </c>
      <c r="C1324">
        <v>49.654596359300001</v>
      </c>
      <c r="D1324">
        <v>0</v>
      </c>
      <c r="E1324" t="s">
        <v>264</v>
      </c>
      <c r="F1324">
        <v>2.7676249923</v>
      </c>
      <c r="G1324">
        <v>0.55352499846000003</v>
      </c>
    </row>
    <row r="1325" spans="1:7" x14ac:dyDescent="0.35">
      <c r="A1325" t="s">
        <v>58</v>
      </c>
      <c r="B1325">
        <v>15</v>
      </c>
      <c r="C1325">
        <v>52.484804429599997</v>
      </c>
      <c r="D1325">
        <v>0</v>
      </c>
      <c r="E1325" t="s">
        <v>264</v>
      </c>
      <c r="F1325">
        <v>2.8302080702999959</v>
      </c>
      <c r="G1325">
        <v>0.5660416140599992</v>
      </c>
    </row>
    <row r="1326" spans="1:7" x14ac:dyDescent="0.35">
      <c r="A1326" t="s">
        <v>58</v>
      </c>
      <c r="B1326">
        <v>20</v>
      </c>
      <c r="C1326">
        <v>54.114137417800002</v>
      </c>
      <c r="D1326">
        <v>0</v>
      </c>
      <c r="E1326" t="s">
        <v>264</v>
      </c>
      <c r="F1326">
        <v>1.6293329882000052</v>
      </c>
      <c r="G1326">
        <v>0.32586659764000103</v>
      </c>
    </row>
    <row r="1327" spans="1:7" x14ac:dyDescent="0.35">
      <c r="A1327" t="s">
        <v>58</v>
      </c>
      <c r="B1327">
        <v>25</v>
      </c>
      <c r="C1327">
        <v>57.898489980000001</v>
      </c>
      <c r="D1327">
        <v>1</v>
      </c>
      <c r="E1327" t="s">
        <v>264</v>
      </c>
      <c r="F1327">
        <v>3.7843525621999987</v>
      </c>
      <c r="G1327">
        <v>0.7568705124399997</v>
      </c>
    </row>
    <row r="1328" spans="1:7" x14ac:dyDescent="0.35">
      <c r="A1328" t="s">
        <v>58</v>
      </c>
      <c r="B1328">
        <v>30</v>
      </c>
      <c r="C1328">
        <v>60.341818721300001</v>
      </c>
      <c r="D1328">
        <v>1</v>
      </c>
      <c r="E1328" t="s">
        <v>264</v>
      </c>
      <c r="F1328">
        <v>2.4433287413000002</v>
      </c>
      <c r="G1328">
        <v>0.48866574826000003</v>
      </c>
    </row>
    <row r="1329" spans="1:7" x14ac:dyDescent="0.35">
      <c r="A1329" t="s">
        <v>58</v>
      </c>
      <c r="B1329">
        <v>35</v>
      </c>
      <c r="C1329">
        <v>64.730010445000005</v>
      </c>
      <c r="D1329">
        <v>1</v>
      </c>
      <c r="E1329" t="s">
        <v>264</v>
      </c>
      <c r="F1329">
        <v>4.3881917237000039</v>
      </c>
      <c r="G1329">
        <v>0.8776383447400008</v>
      </c>
    </row>
    <row r="1330" spans="1:7" x14ac:dyDescent="0.35">
      <c r="A1330" t="s">
        <v>58</v>
      </c>
      <c r="B1330">
        <v>40</v>
      </c>
      <c r="C1330">
        <v>66.640721778900001</v>
      </c>
      <c r="D1330">
        <v>1</v>
      </c>
      <c r="E1330" t="s">
        <v>264</v>
      </c>
      <c r="F1330">
        <v>1.9107113338999966</v>
      </c>
      <c r="G1330">
        <v>0.3821422667799993</v>
      </c>
    </row>
    <row r="1331" spans="1:7" x14ac:dyDescent="0.35">
      <c r="A1331" t="s">
        <v>58</v>
      </c>
      <c r="B1331">
        <v>45</v>
      </c>
      <c r="C1331">
        <v>69.778544073399999</v>
      </c>
      <c r="D1331">
        <v>1</v>
      </c>
      <c r="E1331" t="s">
        <v>264</v>
      </c>
      <c r="F1331">
        <v>3.1378222944999976</v>
      </c>
      <c r="G1331">
        <v>0.62756445889999957</v>
      </c>
    </row>
    <row r="1332" spans="1:7" x14ac:dyDescent="0.35">
      <c r="A1332" t="s">
        <v>73</v>
      </c>
      <c r="B1332">
        <v>0</v>
      </c>
      <c r="C1332">
        <v>45</v>
      </c>
      <c r="D1332">
        <v>0</v>
      </c>
      <c r="E1332" t="s">
        <v>261</v>
      </c>
    </row>
    <row r="1333" spans="1:7" x14ac:dyDescent="0.35">
      <c r="A1333" t="s">
        <v>73</v>
      </c>
      <c r="B1333">
        <v>5</v>
      </c>
      <c r="C1333">
        <v>45.625802254</v>
      </c>
      <c r="D1333">
        <v>0</v>
      </c>
      <c r="E1333" t="s">
        <v>261</v>
      </c>
      <c r="F1333">
        <v>0.62580225399999989</v>
      </c>
      <c r="G1333">
        <v>0.12516045079999999</v>
      </c>
    </row>
    <row r="1334" spans="1:7" x14ac:dyDescent="0.35">
      <c r="A1334" t="s">
        <v>73</v>
      </c>
      <c r="B1334">
        <v>10</v>
      </c>
      <c r="C1334">
        <v>39.453902997</v>
      </c>
      <c r="D1334">
        <v>0</v>
      </c>
      <c r="E1334" t="s">
        <v>261</v>
      </c>
      <c r="F1334">
        <v>-6.1718992569999997</v>
      </c>
      <c r="G1334">
        <v>-1.2343798513999999</v>
      </c>
    </row>
    <row r="1335" spans="1:7" x14ac:dyDescent="0.35">
      <c r="A1335" t="s">
        <v>73</v>
      </c>
      <c r="B1335">
        <v>15</v>
      </c>
      <c r="C1335">
        <v>40.022292346500002</v>
      </c>
      <c r="D1335">
        <v>0</v>
      </c>
      <c r="E1335" t="s">
        <v>261</v>
      </c>
      <c r="F1335">
        <v>0.56838934950000208</v>
      </c>
      <c r="G1335">
        <v>0.11367786990000042</v>
      </c>
    </row>
    <row r="1336" spans="1:7" x14ac:dyDescent="0.35">
      <c r="A1336" t="s">
        <v>73</v>
      </c>
      <c r="B1336">
        <v>20</v>
      </c>
      <c r="C1336">
        <v>40.772802703399996</v>
      </c>
      <c r="D1336">
        <v>0</v>
      </c>
      <c r="E1336" t="s">
        <v>261</v>
      </c>
      <c r="F1336">
        <v>0.75051035689999424</v>
      </c>
      <c r="G1336">
        <v>0.15010207137999884</v>
      </c>
    </row>
    <row r="1337" spans="1:7" x14ac:dyDescent="0.35">
      <c r="A1337" t="s">
        <v>73</v>
      </c>
      <c r="B1337">
        <v>25</v>
      </c>
      <c r="C1337">
        <v>37.6140106808</v>
      </c>
      <c r="D1337">
        <v>0</v>
      </c>
      <c r="E1337" t="s">
        <v>261</v>
      </c>
      <c r="F1337">
        <v>-3.1587920225999966</v>
      </c>
      <c r="G1337">
        <v>-0.63175840451999932</v>
      </c>
    </row>
    <row r="1338" spans="1:7" x14ac:dyDescent="0.35">
      <c r="A1338" t="s">
        <v>73</v>
      </c>
      <c r="B1338">
        <v>30</v>
      </c>
      <c r="C1338">
        <v>38.242066388700003</v>
      </c>
      <c r="D1338">
        <v>0</v>
      </c>
      <c r="E1338" t="s">
        <v>261</v>
      </c>
      <c r="F1338">
        <v>0.62805570790000331</v>
      </c>
      <c r="G1338">
        <v>0.12561114158000067</v>
      </c>
    </row>
    <row r="1339" spans="1:7" x14ac:dyDescent="0.35">
      <c r="A1339" t="s">
        <v>73</v>
      </c>
      <c r="B1339">
        <v>35</v>
      </c>
      <c r="C1339">
        <v>36.003020161000002</v>
      </c>
      <c r="D1339">
        <v>1</v>
      </c>
      <c r="E1339" t="s">
        <v>261</v>
      </c>
      <c r="F1339">
        <v>-2.2390462277000012</v>
      </c>
      <c r="G1339">
        <v>-0.44780924554000023</v>
      </c>
    </row>
    <row r="1340" spans="1:7" x14ac:dyDescent="0.35">
      <c r="A1340" t="s">
        <v>73</v>
      </c>
      <c r="B1340">
        <v>40</v>
      </c>
      <c r="C1340">
        <v>36.520032896499998</v>
      </c>
      <c r="D1340">
        <v>1</v>
      </c>
      <c r="E1340" t="s">
        <v>261</v>
      </c>
      <c r="F1340">
        <v>0.51701273549999627</v>
      </c>
      <c r="G1340">
        <v>0.10340254709999926</v>
      </c>
    </row>
    <row r="1341" spans="1:7" x14ac:dyDescent="0.35">
      <c r="A1341" t="s">
        <v>73</v>
      </c>
      <c r="B1341">
        <v>45</v>
      </c>
      <c r="C1341">
        <v>37.225650330100002</v>
      </c>
      <c r="D1341">
        <v>1</v>
      </c>
      <c r="E1341" t="s">
        <v>261</v>
      </c>
      <c r="F1341">
        <v>0.70561743360000406</v>
      </c>
      <c r="G1341">
        <v>0.1411234867200008</v>
      </c>
    </row>
    <row r="1342" spans="1:7" x14ac:dyDescent="0.35">
      <c r="A1342" t="s">
        <v>148</v>
      </c>
      <c r="B1342">
        <v>0</v>
      </c>
      <c r="C1342">
        <v>45</v>
      </c>
      <c r="D1342">
        <v>0</v>
      </c>
      <c r="E1342" t="s">
        <v>257</v>
      </c>
    </row>
    <row r="1343" spans="1:7" x14ac:dyDescent="0.35">
      <c r="A1343" t="s">
        <v>148</v>
      </c>
      <c r="B1343">
        <v>5</v>
      </c>
      <c r="C1343">
        <v>46.862911937299998</v>
      </c>
      <c r="D1343">
        <v>0</v>
      </c>
      <c r="E1343" t="s">
        <v>257</v>
      </c>
      <c r="F1343">
        <v>1.862911937299998</v>
      </c>
      <c r="G1343">
        <v>0.37258238745999961</v>
      </c>
    </row>
    <row r="1344" spans="1:7" x14ac:dyDescent="0.35">
      <c r="A1344" t="s">
        <v>148</v>
      </c>
      <c r="B1344">
        <v>10</v>
      </c>
      <c r="C1344">
        <v>48.515090853799997</v>
      </c>
      <c r="D1344">
        <v>1</v>
      </c>
      <c r="E1344" t="s">
        <v>257</v>
      </c>
      <c r="F1344">
        <v>1.6521789164999987</v>
      </c>
      <c r="G1344">
        <v>0.33043578329999973</v>
      </c>
    </row>
    <row r="1345" spans="1:7" x14ac:dyDescent="0.35">
      <c r="A1345" t="s">
        <v>148</v>
      </c>
      <c r="B1345">
        <v>15</v>
      </c>
      <c r="C1345">
        <v>50.218604692</v>
      </c>
      <c r="D1345">
        <v>1</v>
      </c>
      <c r="E1345" t="s">
        <v>257</v>
      </c>
      <c r="F1345">
        <v>1.7035138382000028</v>
      </c>
      <c r="G1345">
        <v>0.34070276764000057</v>
      </c>
    </row>
    <row r="1346" spans="1:7" x14ac:dyDescent="0.35">
      <c r="A1346" t="s">
        <v>85</v>
      </c>
      <c r="B1346">
        <v>0</v>
      </c>
      <c r="C1346">
        <v>45</v>
      </c>
      <c r="D1346">
        <v>0</v>
      </c>
      <c r="E1346" t="s">
        <v>261</v>
      </c>
    </row>
    <row r="1347" spans="1:7" x14ac:dyDescent="0.35">
      <c r="A1347" t="s">
        <v>85</v>
      </c>
      <c r="B1347">
        <v>5</v>
      </c>
      <c r="C1347">
        <v>45.5682108285</v>
      </c>
      <c r="D1347">
        <v>0</v>
      </c>
      <c r="E1347" t="s">
        <v>261</v>
      </c>
      <c r="F1347">
        <v>0.56821082849999982</v>
      </c>
      <c r="G1347">
        <v>0.11364216569999996</v>
      </c>
    </row>
    <row r="1348" spans="1:7" x14ac:dyDescent="0.35">
      <c r="A1348" t="s">
        <v>85</v>
      </c>
      <c r="B1348">
        <v>10</v>
      </c>
      <c r="C1348">
        <v>42.711926941500003</v>
      </c>
      <c r="D1348">
        <v>0</v>
      </c>
      <c r="E1348" t="s">
        <v>261</v>
      </c>
      <c r="F1348">
        <v>-2.8562838869999965</v>
      </c>
      <c r="G1348">
        <v>-0.57125677739999925</v>
      </c>
    </row>
    <row r="1349" spans="1:7" x14ac:dyDescent="0.35">
      <c r="A1349" t="s">
        <v>85</v>
      </c>
      <c r="B1349">
        <v>15</v>
      </c>
      <c r="C1349">
        <v>43.527260537799997</v>
      </c>
      <c r="D1349">
        <v>0</v>
      </c>
      <c r="E1349" t="s">
        <v>261</v>
      </c>
      <c r="F1349">
        <v>0.81533359629999325</v>
      </c>
      <c r="G1349">
        <v>0.16306671925999866</v>
      </c>
    </row>
    <row r="1350" spans="1:7" x14ac:dyDescent="0.35">
      <c r="A1350" t="s">
        <v>85</v>
      </c>
      <c r="B1350">
        <v>20</v>
      </c>
      <c r="C1350">
        <v>44.136315884699997</v>
      </c>
      <c r="D1350">
        <v>0</v>
      </c>
      <c r="E1350" t="s">
        <v>261</v>
      </c>
      <c r="F1350">
        <v>0.60905534689999996</v>
      </c>
      <c r="G1350">
        <v>0.12181106938</v>
      </c>
    </row>
    <row r="1351" spans="1:7" x14ac:dyDescent="0.35">
      <c r="A1351" t="s">
        <v>85</v>
      </c>
      <c r="B1351">
        <v>25</v>
      </c>
      <c r="C1351">
        <v>42.655340893100004</v>
      </c>
      <c r="D1351">
        <v>1</v>
      </c>
      <c r="E1351" t="s">
        <v>261</v>
      </c>
      <c r="F1351">
        <v>-1.480974991599993</v>
      </c>
      <c r="G1351">
        <v>-0.29619499831999863</v>
      </c>
    </row>
    <row r="1352" spans="1:7" x14ac:dyDescent="0.35">
      <c r="A1352" t="s">
        <v>85</v>
      </c>
      <c r="B1352">
        <v>30</v>
      </c>
      <c r="C1352">
        <v>43.419380766300002</v>
      </c>
      <c r="D1352">
        <v>1</v>
      </c>
      <c r="E1352" t="s">
        <v>261</v>
      </c>
      <c r="F1352">
        <v>0.764039873199998</v>
      </c>
      <c r="G1352">
        <v>0.15280797463999959</v>
      </c>
    </row>
    <row r="1353" spans="1:7" x14ac:dyDescent="0.35">
      <c r="A1353" t="s">
        <v>242</v>
      </c>
      <c r="B1353">
        <v>0</v>
      </c>
      <c r="C1353">
        <v>45</v>
      </c>
      <c r="D1353">
        <v>0</v>
      </c>
      <c r="E1353" t="s">
        <v>265</v>
      </c>
    </row>
    <row r="1354" spans="1:7" x14ac:dyDescent="0.35">
      <c r="A1354" t="s">
        <v>242</v>
      </c>
      <c r="B1354">
        <v>5</v>
      </c>
      <c r="C1354">
        <v>45.737144842299998</v>
      </c>
      <c r="D1354">
        <v>0</v>
      </c>
      <c r="E1354" t="s">
        <v>265</v>
      </c>
      <c r="F1354">
        <v>0.73714484229999755</v>
      </c>
      <c r="G1354">
        <v>0.1474289684599995</v>
      </c>
    </row>
    <row r="1355" spans="1:7" x14ac:dyDescent="0.35">
      <c r="A1355" t="s">
        <v>242</v>
      </c>
      <c r="B1355">
        <v>10</v>
      </c>
      <c r="C1355">
        <v>46.5442920172</v>
      </c>
      <c r="D1355">
        <v>0</v>
      </c>
      <c r="E1355" t="s">
        <v>265</v>
      </c>
      <c r="F1355">
        <v>0.80714717490000254</v>
      </c>
      <c r="G1355">
        <v>0.16142943498000051</v>
      </c>
    </row>
    <row r="1356" spans="1:7" x14ac:dyDescent="0.35">
      <c r="A1356" t="s">
        <v>242</v>
      </c>
      <c r="B1356">
        <v>15</v>
      </c>
      <c r="C1356">
        <v>47.3734232511</v>
      </c>
      <c r="D1356">
        <v>0</v>
      </c>
      <c r="E1356" t="s">
        <v>265</v>
      </c>
      <c r="F1356">
        <v>0.8291312339000001</v>
      </c>
      <c r="G1356">
        <v>0.16582624678000002</v>
      </c>
    </row>
    <row r="1357" spans="1:7" x14ac:dyDescent="0.35">
      <c r="A1357" t="s">
        <v>242</v>
      </c>
      <c r="B1357">
        <v>20</v>
      </c>
      <c r="C1357">
        <v>43.225671192599997</v>
      </c>
      <c r="D1357">
        <v>1</v>
      </c>
      <c r="E1357" t="s">
        <v>265</v>
      </c>
      <c r="F1357">
        <v>-4.1477520585000036</v>
      </c>
      <c r="G1357">
        <v>-0.82955041170000077</v>
      </c>
    </row>
    <row r="1358" spans="1:7" x14ac:dyDescent="0.35">
      <c r="A1358" t="s">
        <v>242</v>
      </c>
      <c r="B1358">
        <v>25</v>
      </c>
      <c r="C1358">
        <v>41.0869910555</v>
      </c>
      <c r="D1358">
        <v>1</v>
      </c>
      <c r="E1358" t="s">
        <v>265</v>
      </c>
      <c r="F1358">
        <v>-2.1386801370999962</v>
      </c>
      <c r="G1358">
        <v>-0.42773602741999922</v>
      </c>
    </row>
    <row r="1359" spans="1:7" x14ac:dyDescent="0.35">
      <c r="A1359" t="s">
        <v>242</v>
      </c>
      <c r="B1359">
        <v>30</v>
      </c>
      <c r="C1359">
        <v>41.680791106999997</v>
      </c>
      <c r="D1359">
        <v>1</v>
      </c>
      <c r="E1359" t="s">
        <v>265</v>
      </c>
      <c r="F1359">
        <v>0.59380005149999704</v>
      </c>
      <c r="G1359">
        <v>0.11876001029999941</v>
      </c>
    </row>
    <row r="1360" spans="1:7" x14ac:dyDescent="0.35">
      <c r="A1360" t="s">
        <v>242</v>
      </c>
      <c r="B1360">
        <v>35</v>
      </c>
      <c r="C1360">
        <v>40.401765421900002</v>
      </c>
      <c r="D1360">
        <v>2</v>
      </c>
      <c r="E1360" t="s">
        <v>265</v>
      </c>
      <c r="F1360">
        <v>-1.2790256850999953</v>
      </c>
      <c r="G1360">
        <v>-0.25580513701999907</v>
      </c>
    </row>
    <row r="1361" spans="1:7" x14ac:dyDescent="0.35">
      <c r="A1361" t="s">
        <v>242</v>
      </c>
      <c r="B1361">
        <v>40</v>
      </c>
      <c r="C1361">
        <v>41.042044904000001</v>
      </c>
      <c r="D1361">
        <v>2</v>
      </c>
      <c r="E1361" t="s">
        <v>265</v>
      </c>
      <c r="F1361">
        <v>0.64027948209999863</v>
      </c>
      <c r="G1361">
        <v>0.12805589641999973</v>
      </c>
    </row>
    <row r="1362" spans="1:7" x14ac:dyDescent="0.35">
      <c r="A1362" t="s">
        <v>242</v>
      </c>
      <c r="B1362">
        <v>45</v>
      </c>
      <c r="C1362">
        <v>41.581520736199998</v>
      </c>
      <c r="D1362">
        <v>2</v>
      </c>
      <c r="E1362" t="s">
        <v>265</v>
      </c>
      <c r="F1362">
        <v>0.53947583219999728</v>
      </c>
      <c r="G1362">
        <v>0.10789516643999945</v>
      </c>
    </row>
    <row r="1363" spans="1:7" x14ac:dyDescent="0.35">
      <c r="A1363" t="s">
        <v>192</v>
      </c>
      <c r="B1363">
        <v>0</v>
      </c>
      <c r="C1363">
        <v>45</v>
      </c>
      <c r="D1363">
        <v>0</v>
      </c>
      <c r="E1363" t="s">
        <v>256</v>
      </c>
    </row>
    <row r="1364" spans="1:7" x14ac:dyDescent="0.35">
      <c r="A1364" t="s">
        <v>192</v>
      </c>
      <c r="B1364">
        <v>5</v>
      </c>
      <c r="C1364">
        <v>45.6356617442</v>
      </c>
      <c r="D1364">
        <v>1</v>
      </c>
      <c r="E1364" t="s">
        <v>256</v>
      </c>
      <c r="F1364">
        <v>0.6356617442000001</v>
      </c>
      <c r="G1364">
        <v>0.12713234884000002</v>
      </c>
    </row>
    <row r="1365" spans="1:7" x14ac:dyDescent="0.35">
      <c r="A1365" t="s">
        <v>192</v>
      </c>
      <c r="B1365">
        <v>10</v>
      </c>
      <c r="C1365">
        <v>49.048834785499999</v>
      </c>
      <c r="D1365">
        <v>1</v>
      </c>
      <c r="E1365" t="s">
        <v>256</v>
      </c>
      <c r="F1365">
        <v>3.4131730412999985</v>
      </c>
      <c r="G1365">
        <v>0.68263460825999966</v>
      </c>
    </row>
    <row r="1366" spans="1:7" x14ac:dyDescent="0.35">
      <c r="A1366" t="s">
        <v>192</v>
      </c>
      <c r="B1366">
        <v>15</v>
      </c>
      <c r="C1366">
        <v>50.824560307699997</v>
      </c>
      <c r="D1366">
        <v>2</v>
      </c>
      <c r="E1366" t="s">
        <v>256</v>
      </c>
      <c r="F1366">
        <v>1.7757255221999984</v>
      </c>
      <c r="G1366">
        <v>0.35514510443999969</v>
      </c>
    </row>
    <row r="1367" spans="1:7" x14ac:dyDescent="0.35">
      <c r="A1367" t="s">
        <v>192</v>
      </c>
      <c r="B1367">
        <v>20</v>
      </c>
      <c r="C1367">
        <v>52.005065899900004</v>
      </c>
      <c r="D1367">
        <v>2</v>
      </c>
      <c r="E1367" t="s">
        <v>256</v>
      </c>
      <c r="F1367">
        <v>1.1805055922000065</v>
      </c>
      <c r="G1367">
        <v>0.23610111844000131</v>
      </c>
    </row>
    <row r="1368" spans="1:7" x14ac:dyDescent="0.35">
      <c r="A1368" t="s">
        <v>192</v>
      </c>
      <c r="B1368">
        <v>25</v>
      </c>
      <c r="C1368">
        <v>55.650681319</v>
      </c>
      <c r="D1368">
        <v>2</v>
      </c>
      <c r="E1368" t="s">
        <v>256</v>
      </c>
      <c r="F1368">
        <v>3.6456154190999968</v>
      </c>
      <c r="G1368">
        <v>0.72912308381999935</v>
      </c>
    </row>
    <row r="1369" spans="1:7" x14ac:dyDescent="0.35">
      <c r="A1369" t="s">
        <v>204</v>
      </c>
      <c r="B1369">
        <v>0</v>
      </c>
      <c r="C1369">
        <v>45</v>
      </c>
      <c r="D1369">
        <v>0</v>
      </c>
      <c r="E1369" t="s">
        <v>263</v>
      </c>
    </row>
    <row r="1370" spans="1:7" x14ac:dyDescent="0.35">
      <c r="A1370" t="s">
        <v>204</v>
      </c>
      <c r="B1370">
        <v>5</v>
      </c>
      <c r="C1370">
        <v>45.831134344600002</v>
      </c>
      <c r="D1370">
        <v>0</v>
      </c>
      <c r="E1370" t="s">
        <v>263</v>
      </c>
      <c r="F1370">
        <v>0.83113434460000235</v>
      </c>
      <c r="G1370">
        <v>0.16622686892000046</v>
      </c>
    </row>
    <row r="1371" spans="1:7" x14ac:dyDescent="0.35">
      <c r="A1371" t="s">
        <v>204</v>
      </c>
      <c r="B1371">
        <v>10</v>
      </c>
      <c r="C1371">
        <v>47.235691557499997</v>
      </c>
      <c r="D1371">
        <v>0</v>
      </c>
      <c r="E1371" t="s">
        <v>263</v>
      </c>
      <c r="F1371">
        <v>1.404557212899995</v>
      </c>
      <c r="G1371">
        <v>0.280911442579999</v>
      </c>
    </row>
    <row r="1372" spans="1:7" x14ac:dyDescent="0.35">
      <c r="A1372" t="s">
        <v>204</v>
      </c>
      <c r="B1372">
        <v>15</v>
      </c>
      <c r="C1372">
        <v>49.2323453829</v>
      </c>
      <c r="D1372">
        <v>1</v>
      </c>
      <c r="E1372" t="s">
        <v>263</v>
      </c>
      <c r="F1372">
        <v>1.9966538254000028</v>
      </c>
      <c r="G1372">
        <v>0.39933076508000054</v>
      </c>
    </row>
    <row r="1373" spans="1:7" x14ac:dyDescent="0.35">
      <c r="A1373" t="s">
        <v>204</v>
      </c>
      <c r="B1373">
        <v>20</v>
      </c>
      <c r="C1373">
        <v>51.621645702800002</v>
      </c>
      <c r="D1373">
        <v>1</v>
      </c>
      <c r="E1373" t="s">
        <v>263</v>
      </c>
      <c r="F1373">
        <v>2.389300319900002</v>
      </c>
      <c r="G1373">
        <v>0.47786006398000042</v>
      </c>
    </row>
    <row r="1374" spans="1:7" x14ac:dyDescent="0.35">
      <c r="A1374" t="s">
        <v>204</v>
      </c>
      <c r="B1374">
        <v>25</v>
      </c>
      <c r="C1374">
        <v>53.804370383799998</v>
      </c>
      <c r="D1374">
        <v>1</v>
      </c>
      <c r="E1374" t="s">
        <v>263</v>
      </c>
      <c r="F1374">
        <v>2.1827246809999963</v>
      </c>
      <c r="G1374">
        <v>0.43654493619999923</v>
      </c>
    </row>
    <row r="1375" spans="1:7" x14ac:dyDescent="0.35">
      <c r="A1375" t="s">
        <v>204</v>
      </c>
      <c r="B1375">
        <v>30</v>
      </c>
      <c r="C1375">
        <v>55.841410064999998</v>
      </c>
      <c r="D1375">
        <v>1</v>
      </c>
      <c r="E1375" t="s">
        <v>263</v>
      </c>
      <c r="F1375">
        <v>2.0370396811999996</v>
      </c>
      <c r="G1375">
        <v>0.40740793623999993</v>
      </c>
    </row>
    <row r="1376" spans="1:7" x14ac:dyDescent="0.35">
      <c r="A1376" t="s">
        <v>151</v>
      </c>
      <c r="B1376">
        <v>0</v>
      </c>
      <c r="C1376">
        <v>45</v>
      </c>
      <c r="D1376">
        <v>0</v>
      </c>
      <c r="E1376" t="s">
        <v>257</v>
      </c>
    </row>
    <row r="1377" spans="1:7" x14ac:dyDescent="0.35">
      <c r="A1377" t="s">
        <v>151</v>
      </c>
      <c r="B1377">
        <v>5</v>
      </c>
      <c r="C1377">
        <v>47.459052900300001</v>
      </c>
      <c r="D1377">
        <v>1</v>
      </c>
      <c r="E1377" t="s">
        <v>257</v>
      </c>
      <c r="F1377">
        <v>2.4590529003000015</v>
      </c>
      <c r="G1377">
        <v>0.49181058006000028</v>
      </c>
    </row>
    <row r="1378" spans="1:7" x14ac:dyDescent="0.35">
      <c r="A1378" t="s">
        <v>151</v>
      </c>
      <c r="B1378">
        <v>10</v>
      </c>
      <c r="C1378">
        <v>52.181644203499999</v>
      </c>
      <c r="D1378">
        <v>2</v>
      </c>
      <c r="E1378" t="s">
        <v>257</v>
      </c>
      <c r="F1378">
        <v>4.722591303199998</v>
      </c>
      <c r="G1378">
        <v>0.94451826063999955</v>
      </c>
    </row>
    <row r="1379" spans="1:7" x14ac:dyDescent="0.35">
      <c r="A1379" t="s">
        <v>151</v>
      </c>
      <c r="B1379">
        <v>15</v>
      </c>
      <c r="C1379">
        <v>57.2249806369</v>
      </c>
      <c r="D1379">
        <v>2</v>
      </c>
      <c r="E1379" t="s">
        <v>257</v>
      </c>
      <c r="F1379">
        <v>5.0433364334000004</v>
      </c>
      <c r="G1379">
        <v>1.0086672866800002</v>
      </c>
    </row>
    <row r="1380" spans="1:7" x14ac:dyDescent="0.35">
      <c r="A1380" t="s">
        <v>151</v>
      </c>
      <c r="B1380">
        <v>20</v>
      </c>
      <c r="C1380">
        <v>62.351609445599998</v>
      </c>
      <c r="D1380">
        <v>2</v>
      </c>
      <c r="E1380" t="s">
        <v>257</v>
      </c>
      <c r="F1380">
        <v>5.1266288086999978</v>
      </c>
      <c r="G1380">
        <v>1.0253257617399996</v>
      </c>
    </row>
    <row r="1381" spans="1:7" x14ac:dyDescent="0.35">
      <c r="A1381" t="s">
        <v>151</v>
      </c>
      <c r="B1381">
        <v>25</v>
      </c>
      <c r="C1381">
        <v>64.1191421308</v>
      </c>
      <c r="D1381">
        <v>2</v>
      </c>
      <c r="E1381" t="s">
        <v>257</v>
      </c>
      <c r="F1381">
        <v>1.7675326852000026</v>
      </c>
      <c r="G1381">
        <v>0.35350653704000051</v>
      </c>
    </row>
    <row r="1382" spans="1:7" x14ac:dyDescent="0.35">
      <c r="A1382" t="s">
        <v>162</v>
      </c>
      <c r="B1382">
        <v>0</v>
      </c>
      <c r="C1382">
        <v>45</v>
      </c>
      <c r="D1382">
        <v>0</v>
      </c>
      <c r="E1382" t="s">
        <v>257</v>
      </c>
    </row>
    <row r="1383" spans="1:7" x14ac:dyDescent="0.35">
      <c r="A1383" t="s">
        <v>162</v>
      </c>
      <c r="B1383">
        <v>5</v>
      </c>
      <c r="C1383">
        <v>47.186787775699997</v>
      </c>
      <c r="D1383">
        <v>0</v>
      </c>
      <c r="E1383" t="s">
        <v>257</v>
      </c>
      <c r="F1383">
        <v>2.1867877756999974</v>
      </c>
      <c r="G1383">
        <v>0.43735755513999947</v>
      </c>
    </row>
    <row r="1384" spans="1:7" x14ac:dyDescent="0.35">
      <c r="A1384" t="s">
        <v>162</v>
      </c>
      <c r="B1384">
        <v>10</v>
      </c>
      <c r="C1384">
        <v>49.0001246765</v>
      </c>
      <c r="D1384">
        <v>0</v>
      </c>
      <c r="E1384" t="s">
        <v>257</v>
      </c>
      <c r="F1384">
        <v>1.8133369008000031</v>
      </c>
      <c r="G1384">
        <v>0.36266738016000061</v>
      </c>
    </row>
    <row r="1385" spans="1:7" x14ac:dyDescent="0.35">
      <c r="A1385" t="s">
        <v>231</v>
      </c>
      <c r="B1385">
        <v>0</v>
      </c>
      <c r="C1385">
        <v>45</v>
      </c>
      <c r="D1385">
        <v>0</v>
      </c>
      <c r="E1385" t="s">
        <v>265</v>
      </c>
    </row>
    <row r="1386" spans="1:7" x14ac:dyDescent="0.35">
      <c r="A1386" t="s">
        <v>231</v>
      </c>
      <c r="B1386">
        <v>5</v>
      </c>
      <c r="C1386">
        <v>43.878495686100003</v>
      </c>
      <c r="D1386">
        <v>0</v>
      </c>
      <c r="E1386" t="s">
        <v>265</v>
      </c>
      <c r="F1386">
        <v>-1.1215043138999974</v>
      </c>
      <c r="G1386">
        <v>-0.22430086277999947</v>
      </c>
    </row>
    <row r="1387" spans="1:7" x14ac:dyDescent="0.35">
      <c r="A1387" t="s">
        <v>231</v>
      </c>
      <c r="B1387">
        <v>10</v>
      </c>
      <c r="C1387">
        <v>37.614947678699998</v>
      </c>
      <c r="D1387">
        <v>0</v>
      </c>
      <c r="E1387" t="s">
        <v>265</v>
      </c>
      <c r="F1387">
        <v>-6.2635480074000043</v>
      </c>
      <c r="G1387">
        <v>-1.2527096014800008</v>
      </c>
    </row>
    <row r="1388" spans="1:7" x14ac:dyDescent="0.35">
      <c r="A1388" t="s">
        <v>231</v>
      </c>
      <c r="B1388">
        <v>15</v>
      </c>
      <c r="C1388">
        <v>38.177231954100002</v>
      </c>
      <c r="D1388">
        <v>0</v>
      </c>
      <c r="E1388" t="s">
        <v>265</v>
      </c>
      <c r="F1388">
        <v>0.56228427540000325</v>
      </c>
      <c r="G1388">
        <v>0.11245685508000065</v>
      </c>
    </row>
    <row r="1389" spans="1:7" x14ac:dyDescent="0.35">
      <c r="A1389" t="s">
        <v>231</v>
      </c>
      <c r="B1389">
        <v>20</v>
      </c>
      <c r="C1389">
        <v>36.866875762600003</v>
      </c>
      <c r="D1389">
        <v>0</v>
      </c>
      <c r="E1389" t="s">
        <v>265</v>
      </c>
      <c r="F1389">
        <v>-1.3103561914999986</v>
      </c>
      <c r="G1389">
        <v>-0.26207123829999973</v>
      </c>
    </row>
    <row r="1390" spans="1:7" x14ac:dyDescent="0.35">
      <c r="A1390" t="s">
        <v>231</v>
      </c>
      <c r="B1390">
        <v>25</v>
      </c>
      <c r="C1390">
        <v>33.9499403692</v>
      </c>
      <c r="D1390">
        <v>0</v>
      </c>
      <c r="E1390" t="s">
        <v>265</v>
      </c>
      <c r="F1390">
        <v>-2.9169353934000029</v>
      </c>
      <c r="G1390">
        <v>-0.58338707868000061</v>
      </c>
    </row>
    <row r="1391" spans="1:7" x14ac:dyDescent="0.35">
      <c r="A1391" t="s">
        <v>231</v>
      </c>
      <c r="B1391">
        <v>30</v>
      </c>
      <c r="C1391">
        <v>32.959670776000003</v>
      </c>
      <c r="D1391">
        <v>1</v>
      </c>
      <c r="E1391" t="s">
        <v>265</v>
      </c>
      <c r="F1391">
        <v>-0.99026959319999719</v>
      </c>
      <c r="G1391">
        <v>-0.19805391863999944</v>
      </c>
    </row>
    <row r="1392" spans="1:7" x14ac:dyDescent="0.35">
      <c r="A1392" t="s">
        <v>231</v>
      </c>
      <c r="B1392">
        <v>35</v>
      </c>
      <c r="C1392">
        <v>28.32853059</v>
      </c>
      <c r="D1392">
        <v>1</v>
      </c>
      <c r="E1392" t="s">
        <v>265</v>
      </c>
      <c r="F1392">
        <v>-4.6311401860000032</v>
      </c>
      <c r="G1392">
        <v>-0.92622803720000069</v>
      </c>
    </row>
    <row r="1393" spans="1:7" x14ac:dyDescent="0.35">
      <c r="A1393" t="s">
        <v>231</v>
      </c>
      <c r="B1393">
        <v>40</v>
      </c>
      <c r="C1393">
        <v>25.472143261599999</v>
      </c>
      <c r="D1393">
        <v>1</v>
      </c>
      <c r="E1393" t="s">
        <v>265</v>
      </c>
      <c r="F1393">
        <v>-2.8563873284000003</v>
      </c>
      <c r="G1393">
        <v>-0.57127746568000004</v>
      </c>
    </row>
    <row r="1394" spans="1:7" x14ac:dyDescent="0.35">
      <c r="A1394" t="s">
        <v>231</v>
      </c>
      <c r="B1394">
        <v>45</v>
      </c>
      <c r="C1394">
        <v>23.343597866500001</v>
      </c>
      <c r="D1394">
        <v>1</v>
      </c>
      <c r="E1394" t="s">
        <v>265</v>
      </c>
      <c r="F1394">
        <v>-2.128545395099998</v>
      </c>
      <c r="G1394">
        <v>-0.4257090790199996</v>
      </c>
    </row>
    <row r="1395" spans="1:7" x14ac:dyDescent="0.35">
      <c r="A1395" t="s">
        <v>209</v>
      </c>
      <c r="B1395">
        <v>0</v>
      </c>
      <c r="C1395">
        <v>45</v>
      </c>
      <c r="D1395">
        <v>0</v>
      </c>
      <c r="E1395" t="s">
        <v>263</v>
      </c>
    </row>
    <row r="1396" spans="1:7" x14ac:dyDescent="0.35">
      <c r="A1396" t="s">
        <v>209</v>
      </c>
      <c r="B1396">
        <v>5</v>
      </c>
      <c r="C1396">
        <v>47.576717609299997</v>
      </c>
      <c r="D1396">
        <v>1</v>
      </c>
      <c r="E1396" t="s">
        <v>263</v>
      </c>
      <c r="F1396">
        <v>2.5767176092999975</v>
      </c>
      <c r="G1396">
        <v>0.51534352185999954</v>
      </c>
    </row>
    <row r="1397" spans="1:7" x14ac:dyDescent="0.35">
      <c r="A1397" t="s">
        <v>209</v>
      </c>
      <c r="B1397">
        <v>10</v>
      </c>
      <c r="C1397">
        <v>48.1463512065</v>
      </c>
      <c r="D1397">
        <v>1</v>
      </c>
      <c r="E1397" t="s">
        <v>263</v>
      </c>
      <c r="F1397">
        <v>0.56963359720000284</v>
      </c>
      <c r="G1397">
        <v>0.11392671944000057</v>
      </c>
    </row>
    <row r="1398" spans="1:7" x14ac:dyDescent="0.35">
      <c r="A1398" t="s">
        <v>209</v>
      </c>
      <c r="B1398">
        <v>15</v>
      </c>
      <c r="C1398">
        <v>52.0816322469</v>
      </c>
      <c r="D1398">
        <v>1</v>
      </c>
      <c r="E1398" t="s">
        <v>263</v>
      </c>
      <c r="F1398">
        <v>3.9352810403999996</v>
      </c>
      <c r="G1398">
        <v>0.78705620807999987</v>
      </c>
    </row>
    <row r="1399" spans="1:7" x14ac:dyDescent="0.35">
      <c r="A1399" t="s">
        <v>209</v>
      </c>
      <c r="B1399">
        <v>20</v>
      </c>
      <c r="C1399">
        <v>53.744734056299997</v>
      </c>
      <c r="D1399">
        <v>1</v>
      </c>
      <c r="E1399" t="s">
        <v>263</v>
      </c>
      <c r="F1399">
        <v>1.663101809399997</v>
      </c>
      <c r="G1399">
        <v>0.33262036187999938</v>
      </c>
    </row>
    <row r="1400" spans="1:7" x14ac:dyDescent="0.35">
      <c r="A1400" t="s">
        <v>209</v>
      </c>
      <c r="B1400">
        <v>25</v>
      </c>
      <c r="C1400">
        <v>56.485219840399999</v>
      </c>
      <c r="D1400">
        <v>1</v>
      </c>
      <c r="E1400" t="s">
        <v>263</v>
      </c>
      <c r="F1400">
        <v>2.7404857841000023</v>
      </c>
      <c r="G1400">
        <v>0.54809715682000049</v>
      </c>
    </row>
    <row r="1401" spans="1:7" x14ac:dyDescent="0.35">
      <c r="A1401" t="s">
        <v>209</v>
      </c>
      <c r="B1401">
        <v>30</v>
      </c>
      <c r="C1401">
        <v>60.0087826265</v>
      </c>
      <c r="D1401">
        <v>2</v>
      </c>
      <c r="E1401" t="s">
        <v>263</v>
      </c>
      <c r="F1401">
        <v>3.5235627861000012</v>
      </c>
      <c r="G1401">
        <v>0.70471255722000026</v>
      </c>
    </row>
    <row r="1402" spans="1:7" x14ac:dyDescent="0.35">
      <c r="A1402" t="s">
        <v>135</v>
      </c>
      <c r="B1402">
        <v>0</v>
      </c>
      <c r="C1402">
        <v>45</v>
      </c>
      <c r="D1402">
        <v>0</v>
      </c>
      <c r="E1402" t="s">
        <v>260</v>
      </c>
    </row>
    <row r="1403" spans="1:7" x14ac:dyDescent="0.35">
      <c r="A1403" t="s">
        <v>135</v>
      </c>
      <c r="B1403">
        <v>5</v>
      </c>
      <c r="C1403">
        <v>46.8498515661</v>
      </c>
      <c r="D1403">
        <v>0</v>
      </c>
      <c r="E1403" t="s">
        <v>260</v>
      </c>
      <c r="F1403">
        <v>1.8498515660999999</v>
      </c>
      <c r="G1403">
        <v>0.36997031321999996</v>
      </c>
    </row>
    <row r="1404" spans="1:7" x14ac:dyDescent="0.35">
      <c r="A1404" t="s">
        <v>135</v>
      </c>
      <c r="B1404">
        <v>10</v>
      </c>
      <c r="C1404">
        <v>47.894441498799999</v>
      </c>
      <c r="D1404">
        <v>0</v>
      </c>
      <c r="E1404" t="s">
        <v>260</v>
      </c>
      <c r="F1404">
        <v>1.0445899326999992</v>
      </c>
      <c r="G1404">
        <v>0.20891798653999985</v>
      </c>
    </row>
    <row r="1405" spans="1:7" x14ac:dyDescent="0.35">
      <c r="A1405" t="s">
        <v>135</v>
      </c>
      <c r="B1405">
        <v>15</v>
      </c>
      <c r="C1405">
        <v>48.571515818500004</v>
      </c>
      <c r="D1405">
        <v>0</v>
      </c>
      <c r="E1405" t="s">
        <v>260</v>
      </c>
      <c r="F1405">
        <v>0.67707431970000442</v>
      </c>
      <c r="G1405">
        <v>0.13541486394000088</v>
      </c>
    </row>
    <row r="1406" spans="1:7" x14ac:dyDescent="0.35">
      <c r="A1406" t="s">
        <v>135</v>
      </c>
      <c r="B1406">
        <v>20</v>
      </c>
      <c r="C1406">
        <v>49.202054078700002</v>
      </c>
      <c r="D1406">
        <v>1</v>
      </c>
      <c r="E1406" t="s">
        <v>260</v>
      </c>
      <c r="F1406">
        <v>0.63053826019999804</v>
      </c>
      <c r="G1406">
        <v>0.1261076520399996</v>
      </c>
    </row>
    <row r="1407" spans="1:7" x14ac:dyDescent="0.35">
      <c r="A1407" t="s">
        <v>135</v>
      </c>
      <c r="B1407">
        <v>25</v>
      </c>
      <c r="C1407">
        <v>50.970688897899997</v>
      </c>
      <c r="D1407">
        <v>2</v>
      </c>
      <c r="E1407" t="s">
        <v>260</v>
      </c>
      <c r="F1407">
        <v>1.7686348191999954</v>
      </c>
      <c r="G1407">
        <v>0.35372696383999908</v>
      </c>
    </row>
    <row r="1408" spans="1:7" x14ac:dyDescent="0.35">
      <c r="A1408" t="s">
        <v>135</v>
      </c>
      <c r="B1408">
        <v>30</v>
      </c>
      <c r="C1408">
        <v>52.747717676100002</v>
      </c>
      <c r="D1408">
        <v>3</v>
      </c>
      <c r="E1408" t="s">
        <v>260</v>
      </c>
      <c r="F1408">
        <v>1.7770287782000054</v>
      </c>
      <c r="G1408">
        <v>0.3554057556400011</v>
      </c>
    </row>
    <row r="1409" spans="1:7" x14ac:dyDescent="0.35">
      <c r="A1409" t="s">
        <v>135</v>
      </c>
      <c r="B1409">
        <v>35</v>
      </c>
      <c r="C1409">
        <v>54.810812508399998</v>
      </c>
      <c r="D1409">
        <v>3</v>
      </c>
      <c r="E1409" t="s">
        <v>260</v>
      </c>
      <c r="F1409">
        <v>2.0630948322999956</v>
      </c>
      <c r="G1409">
        <v>0.41261896645999913</v>
      </c>
    </row>
    <row r="1410" spans="1:7" x14ac:dyDescent="0.35">
      <c r="A1410" t="s">
        <v>135</v>
      </c>
      <c r="B1410">
        <v>40</v>
      </c>
      <c r="C1410">
        <v>56.9948158925</v>
      </c>
      <c r="D1410">
        <v>4</v>
      </c>
      <c r="E1410" t="s">
        <v>260</v>
      </c>
      <c r="F1410">
        <v>2.1840033841000022</v>
      </c>
      <c r="G1410">
        <v>0.43680067682000046</v>
      </c>
    </row>
    <row r="1411" spans="1:7" x14ac:dyDescent="0.35">
      <c r="A1411" t="s">
        <v>135</v>
      </c>
      <c r="B1411">
        <v>45</v>
      </c>
      <c r="C1411">
        <v>62.109651019700003</v>
      </c>
      <c r="D1411">
        <v>4</v>
      </c>
      <c r="E1411" t="s">
        <v>260</v>
      </c>
      <c r="F1411">
        <v>5.1148351272000028</v>
      </c>
      <c r="G1411">
        <v>1.0229670254400005</v>
      </c>
    </row>
    <row r="1412" spans="1:7" x14ac:dyDescent="0.35">
      <c r="A1412" t="s">
        <v>82</v>
      </c>
      <c r="B1412">
        <v>0</v>
      </c>
      <c r="C1412">
        <v>45</v>
      </c>
      <c r="D1412">
        <v>0</v>
      </c>
      <c r="E1412" t="s">
        <v>261</v>
      </c>
    </row>
    <row r="1413" spans="1:7" x14ac:dyDescent="0.35">
      <c r="A1413" t="s">
        <v>82</v>
      </c>
      <c r="B1413">
        <v>5</v>
      </c>
      <c r="C1413">
        <v>38.711871849399998</v>
      </c>
      <c r="D1413">
        <v>0</v>
      </c>
      <c r="E1413" t="s">
        <v>261</v>
      </c>
      <c r="F1413">
        <v>-6.2881281506000022</v>
      </c>
      <c r="G1413">
        <v>-1.2576256301200004</v>
      </c>
    </row>
    <row r="1414" spans="1:7" x14ac:dyDescent="0.35">
      <c r="A1414" t="s">
        <v>82</v>
      </c>
      <c r="B1414">
        <v>10</v>
      </c>
      <c r="C1414">
        <v>34.850997904700002</v>
      </c>
      <c r="D1414">
        <v>0</v>
      </c>
      <c r="E1414" t="s">
        <v>261</v>
      </c>
      <c r="F1414">
        <v>-3.8608739446999962</v>
      </c>
      <c r="G1414">
        <v>-0.77217478893999925</v>
      </c>
    </row>
    <row r="1415" spans="1:7" x14ac:dyDescent="0.35">
      <c r="A1415" t="s">
        <v>82</v>
      </c>
      <c r="B1415">
        <v>15</v>
      </c>
      <c r="C1415">
        <v>35.276906340499998</v>
      </c>
      <c r="D1415">
        <v>0</v>
      </c>
      <c r="E1415" t="s">
        <v>261</v>
      </c>
      <c r="F1415">
        <v>0.42590843579999671</v>
      </c>
      <c r="G1415">
        <v>8.5181687159999339E-2</v>
      </c>
    </row>
    <row r="1416" spans="1:7" x14ac:dyDescent="0.35">
      <c r="A1416" t="s">
        <v>82</v>
      </c>
      <c r="B1416">
        <v>20</v>
      </c>
      <c r="C1416">
        <v>35.928650832099997</v>
      </c>
      <c r="D1416">
        <v>0</v>
      </c>
      <c r="E1416" t="s">
        <v>261</v>
      </c>
      <c r="F1416">
        <v>0.65174449159999881</v>
      </c>
      <c r="G1416">
        <v>0.13034889831999977</v>
      </c>
    </row>
    <row r="1417" spans="1:7" x14ac:dyDescent="0.35">
      <c r="A1417" t="s">
        <v>82</v>
      </c>
      <c r="B1417">
        <v>25</v>
      </c>
      <c r="C1417">
        <v>36.338568936900003</v>
      </c>
      <c r="D1417">
        <v>0</v>
      </c>
      <c r="E1417" t="s">
        <v>261</v>
      </c>
      <c r="F1417">
        <v>0.40991810480000623</v>
      </c>
      <c r="G1417">
        <v>8.1983620960001252E-2</v>
      </c>
    </row>
    <row r="1418" spans="1:7" x14ac:dyDescent="0.35">
      <c r="A1418" t="s">
        <v>82</v>
      </c>
      <c r="B1418">
        <v>30</v>
      </c>
      <c r="C1418">
        <v>35.474022347800002</v>
      </c>
      <c r="D1418">
        <v>0</v>
      </c>
      <c r="E1418" t="s">
        <v>261</v>
      </c>
      <c r="F1418">
        <v>-0.86454658910000148</v>
      </c>
      <c r="G1418">
        <v>-0.1729093178200003</v>
      </c>
    </row>
    <row r="1419" spans="1:7" x14ac:dyDescent="0.35">
      <c r="A1419" t="s">
        <v>82</v>
      </c>
      <c r="B1419">
        <v>35</v>
      </c>
      <c r="C1419">
        <v>35.846140697999999</v>
      </c>
      <c r="D1419">
        <v>0</v>
      </c>
      <c r="E1419" t="s">
        <v>261</v>
      </c>
      <c r="F1419">
        <v>0.37211835019999739</v>
      </c>
      <c r="G1419">
        <v>7.4423670039999473E-2</v>
      </c>
    </row>
    <row r="1420" spans="1:7" x14ac:dyDescent="0.35">
      <c r="A1420" t="s">
        <v>82</v>
      </c>
      <c r="B1420">
        <v>40</v>
      </c>
      <c r="C1420">
        <v>32.798171188300003</v>
      </c>
      <c r="D1420">
        <v>0</v>
      </c>
      <c r="E1420" t="s">
        <v>261</v>
      </c>
      <c r="F1420">
        <v>-3.0479695096999961</v>
      </c>
      <c r="G1420">
        <v>-0.60959390193999918</v>
      </c>
    </row>
    <row r="1421" spans="1:7" x14ac:dyDescent="0.35">
      <c r="A1421" t="s">
        <v>82</v>
      </c>
      <c r="B1421">
        <v>45</v>
      </c>
      <c r="C1421">
        <v>30.276231748899999</v>
      </c>
      <c r="D1421">
        <v>0</v>
      </c>
      <c r="E1421" t="s">
        <v>261</v>
      </c>
      <c r="F1421">
        <v>-2.5219394394000041</v>
      </c>
      <c r="G1421">
        <v>-0.50438788788000077</v>
      </c>
    </row>
    <row r="1422" spans="1:7" x14ac:dyDescent="0.35">
      <c r="A1422" t="s">
        <v>94</v>
      </c>
      <c r="B1422">
        <v>0</v>
      </c>
      <c r="C1422">
        <v>45</v>
      </c>
      <c r="D1422">
        <v>0</v>
      </c>
      <c r="E1422" t="s">
        <v>259</v>
      </c>
    </row>
    <row r="1423" spans="1:7" x14ac:dyDescent="0.35">
      <c r="A1423" t="s">
        <v>94</v>
      </c>
      <c r="B1423">
        <v>5</v>
      </c>
      <c r="C1423">
        <v>48.242552181599997</v>
      </c>
      <c r="D1423">
        <v>0</v>
      </c>
      <c r="E1423" t="s">
        <v>259</v>
      </c>
      <c r="F1423">
        <v>3.2425521815999971</v>
      </c>
      <c r="G1423">
        <v>0.64851043631999938</v>
      </c>
    </row>
    <row r="1424" spans="1:7" x14ac:dyDescent="0.35">
      <c r="A1424" t="s">
        <v>94</v>
      </c>
      <c r="B1424">
        <v>10</v>
      </c>
      <c r="C1424">
        <v>52.777527097499998</v>
      </c>
      <c r="D1424">
        <v>0</v>
      </c>
      <c r="E1424" t="s">
        <v>259</v>
      </c>
      <c r="F1424">
        <v>4.5349749159000012</v>
      </c>
      <c r="G1424">
        <v>0.90699498318000027</v>
      </c>
    </row>
    <row r="1425" spans="1:7" x14ac:dyDescent="0.35">
      <c r="A1425" t="s">
        <v>94</v>
      </c>
      <c r="B1425">
        <v>15</v>
      </c>
      <c r="C1425">
        <v>54.328316635</v>
      </c>
      <c r="D1425">
        <v>1</v>
      </c>
      <c r="E1425" t="s">
        <v>259</v>
      </c>
      <c r="F1425">
        <v>1.5507895375000018</v>
      </c>
      <c r="G1425">
        <v>0.31015790750000038</v>
      </c>
    </row>
    <row r="1426" spans="1:7" x14ac:dyDescent="0.35">
      <c r="A1426" t="s">
        <v>94</v>
      </c>
      <c r="B1426">
        <v>20</v>
      </c>
      <c r="C1426">
        <v>57.046189118500003</v>
      </c>
      <c r="D1426">
        <v>1</v>
      </c>
      <c r="E1426" t="s">
        <v>259</v>
      </c>
      <c r="F1426">
        <v>2.7178724835000025</v>
      </c>
      <c r="G1426">
        <v>0.54357449670000046</v>
      </c>
    </row>
    <row r="1427" spans="1:7" x14ac:dyDescent="0.35">
      <c r="A1427" t="s">
        <v>94</v>
      </c>
      <c r="B1427">
        <v>25</v>
      </c>
      <c r="C1427">
        <v>58.553610792400001</v>
      </c>
      <c r="D1427">
        <v>1</v>
      </c>
      <c r="E1427" t="s">
        <v>259</v>
      </c>
      <c r="F1427">
        <v>1.5074216738999979</v>
      </c>
      <c r="G1427">
        <v>0.30148433477999959</v>
      </c>
    </row>
    <row r="1428" spans="1:7" x14ac:dyDescent="0.35">
      <c r="A1428" t="s">
        <v>94</v>
      </c>
      <c r="B1428">
        <v>30</v>
      </c>
      <c r="C1428">
        <v>63.6689667821</v>
      </c>
      <c r="D1428">
        <v>1</v>
      </c>
      <c r="E1428" t="s">
        <v>259</v>
      </c>
      <c r="F1428">
        <v>5.1153559896999994</v>
      </c>
      <c r="G1428">
        <v>1.0230711979399998</v>
      </c>
    </row>
    <row r="1429" spans="1:7" x14ac:dyDescent="0.35">
      <c r="A1429" t="s">
        <v>94</v>
      </c>
      <c r="B1429">
        <v>35</v>
      </c>
      <c r="C1429">
        <v>64.776579086500007</v>
      </c>
      <c r="D1429">
        <v>2</v>
      </c>
      <c r="E1429" t="s">
        <v>259</v>
      </c>
      <c r="F1429">
        <v>1.107612304400007</v>
      </c>
      <c r="G1429">
        <v>0.22152246088000141</v>
      </c>
    </row>
    <row r="1430" spans="1:7" x14ac:dyDescent="0.35">
      <c r="A1430" t="s">
        <v>94</v>
      </c>
      <c r="B1430">
        <v>40</v>
      </c>
      <c r="C1430">
        <v>67.2210069793</v>
      </c>
      <c r="D1430">
        <v>2</v>
      </c>
      <c r="E1430" t="s">
        <v>259</v>
      </c>
      <c r="F1430">
        <v>2.4444278927999932</v>
      </c>
      <c r="G1430">
        <v>0.48888557855999865</v>
      </c>
    </row>
    <row r="1431" spans="1:7" x14ac:dyDescent="0.35">
      <c r="A1431" t="s">
        <v>94</v>
      </c>
      <c r="B1431">
        <v>45</v>
      </c>
      <c r="C1431">
        <v>72.588964467699995</v>
      </c>
      <c r="D1431">
        <v>2</v>
      </c>
      <c r="E1431" t="s">
        <v>259</v>
      </c>
      <c r="F1431">
        <v>5.3679574883999948</v>
      </c>
      <c r="G1431">
        <v>1.073591497679999</v>
      </c>
    </row>
    <row r="1432" spans="1:7" x14ac:dyDescent="0.35">
      <c r="A1432" t="s">
        <v>101</v>
      </c>
      <c r="B1432">
        <v>0</v>
      </c>
      <c r="C1432">
        <v>45</v>
      </c>
      <c r="D1432">
        <v>0</v>
      </c>
      <c r="E1432" t="s">
        <v>259</v>
      </c>
    </row>
    <row r="1433" spans="1:7" x14ac:dyDescent="0.35">
      <c r="A1433" t="s">
        <v>101</v>
      </c>
      <c r="B1433">
        <v>5</v>
      </c>
      <c r="C1433">
        <v>46.602268775100001</v>
      </c>
      <c r="D1433">
        <v>0</v>
      </c>
      <c r="E1433" t="s">
        <v>259</v>
      </c>
      <c r="F1433">
        <v>1.6022687751000007</v>
      </c>
      <c r="G1433">
        <v>0.32045375502000012</v>
      </c>
    </row>
    <row r="1434" spans="1:7" x14ac:dyDescent="0.35">
      <c r="A1434" t="s">
        <v>235</v>
      </c>
      <c r="B1434">
        <v>0</v>
      </c>
      <c r="C1434">
        <v>45</v>
      </c>
      <c r="D1434">
        <v>0</v>
      </c>
      <c r="E1434" t="s">
        <v>265</v>
      </c>
    </row>
    <row r="1435" spans="1:7" x14ac:dyDescent="0.35">
      <c r="A1435" t="s">
        <v>235</v>
      </c>
      <c r="B1435">
        <v>5</v>
      </c>
      <c r="C1435">
        <v>43.180977395600003</v>
      </c>
      <c r="D1435">
        <v>0</v>
      </c>
      <c r="E1435" t="s">
        <v>265</v>
      </c>
      <c r="F1435">
        <v>-1.8190226043999971</v>
      </c>
      <c r="G1435">
        <v>-0.36380452087999943</v>
      </c>
    </row>
    <row r="1436" spans="1:7" x14ac:dyDescent="0.35">
      <c r="A1436" t="s">
        <v>235</v>
      </c>
      <c r="B1436">
        <v>10</v>
      </c>
      <c r="C1436">
        <v>43.688026265799998</v>
      </c>
      <c r="D1436">
        <v>0</v>
      </c>
      <c r="E1436" t="s">
        <v>265</v>
      </c>
      <c r="F1436">
        <v>0.50704887019999489</v>
      </c>
      <c r="G1436">
        <v>0.10140977403999898</v>
      </c>
    </row>
    <row r="1437" spans="1:7" x14ac:dyDescent="0.35">
      <c r="A1437" t="s">
        <v>235</v>
      </c>
      <c r="B1437">
        <v>15</v>
      </c>
      <c r="C1437">
        <v>41.845235362799997</v>
      </c>
      <c r="D1437">
        <v>0</v>
      </c>
      <c r="E1437" t="s">
        <v>265</v>
      </c>
      <c r="F1437">
        <v>-1.8427909030000009</v>
      </c>
      <c r="G1437">
        <v>-0.36855818060000017</v>
      </c>
    </row>
    <row r="1438" spans="1:7" x14ac:dyDescent="0.35">
      <c r="A1438" t="s">
        <v>235</v>
      </c>
      <c r="B1438">
        <v>20</v>
      </c>
      <c r="C1438">
        <v>42.629962657599997</v>
      </c>
      <c r="D1438">
        <v>1</v>
      </c>
      <c r="E1438" t="s">
        <v>265</v>
      </c>
      <c r="F1438">
        <v>0.7847272947999997</v>
      </c>
      <c r="G1438">
        <v>0.15694545895999995</v>
      </c>
    </row>
    <row r="1439" spans="1:7" x14ac:dyDescent="0.35">
      <c r="A1439" t="s">
        <v>235</v>
      </c>
      <c r="B1439">
        <v>25</v>
      </c>
      <c r="C1439">
        <v>43.060408749099999</v>
      </c>
      <c r="D1439">
        <v>1</v>
      </c>
      <c r="E1439" t="s">
        <v>265</v>
      </c>
      <c r="F1439">
        <v>0.43044609150000213</v>
      </c>
      <c r="G1439">
        <v>8.6089218300000422E-2</v>
      </c>
    </row>
    <row r="1440" spans="1:7" x14ac:dyDescent="0.35">
      <c r="A1440" t="s">
        <v>235</v>
      </c>
      <c r="B1440">
        <v>30</v>
      </c>
      <c r="C1440">
        <v>43.571703233599997</v>
      </c>
      <c r="D1440">
        <v>1</v>
      </c>
      <c r="E1440" t="s">
        <v>265</v>
      </c>
      <c r="F1440">
        <v>0.5112944844999987</v>
      </c>
      <c r="G1440">
        <v>0.10225889689999974</v>
      </c>
    </row>
    <row r="1441" spans="1:7" x14ac:dyDescent="0.35">
      <c r="A1441" t="s">
        <v>235</v>
      </c>
      <c r="B1441">
        <v>35</v>
      </c>
      <c r="C1441">
        <v>44.160518791299999</v>
      </c>
      <c r="D1441">
        <v>1</v>
      </c>
      <c r="E1441" t="s">
        <v>265</v>
      </c>
      <c r="F1441">
        <v>0.58881555770000205</v>
      </c>
      <c r="G1441">
        <v>0.11776311154000041</v>
      </c>
    </row>
    <row r="1442" spans="1:7" x14ac:dyDescent="0.35">
      <c r="A1442" t="s">
        <v>235</v>
      </c>
      <c r="B1442">
        <v>40</v>
      </c>
      <c r="C1442">
        <v>40.171920109399998</v>
      </c>
      <c r="D1442">
        <v>1</v>
      </c>
      <c r="E1442" t="s">
        <v>265</v>
      </c>
      <c r="F1442">
        <v>-3.988598681900001</v>
      </c>
      <c r="G1442">
        <v>-0.79771973638000016</v>
      </c>
    </row>
    <row r="1443" spans="1:7" x14ac:dyDescent="0.35">
      <c r="A1443" t="s">
        <v>235</v>
      </c>
      <c r="B1443">
        <v>45</v>
      </c>
      <c r="C1443">
        <v>40.728577871600002</v>
      </c>
      <c r="D1443">
        <v>1</v>
      </c>
      <c r="E1443" t="s">
        <v>265</v>
      </c>
      <c r="F1443">
        <v>0.55665776220000396</v>
      </c>
      <c r="G1443">
        <v>0.11133155244000079</v>
      </c>
    </row>
    <row r="1444" spans="1:7" x14ac:dyDescent="0.35">
      <c r="A1444" t="s">
        <v>202</v>
      </c>
      <c r="B1444">
        <v>0</v>
      </c>
      <c r="C1444">
        <v>45</v>
      </c>
      <c r="D1444">
        <v>0</v>
      </c>
      <c r="E1444" t="s">
        <v>263</v>
      </c>
    </row>
    <row r="1445" spans="1:7" x14ac:dyDescent="0.35">
      <c r="A1445" t="s">
        <v>202</v>
      </c>
      <c r="B1445">
        <v>5</v>
      </c>
      <c r="C1445">
        <v>47.461260522000003</v>
      </c>
      <c r="D1445">
        <v>0</v>
      </c>
      <c r="E1445" t="s">
        <v>263</v>
      </c>
      <c r="F1445">
        <v>2.4612605220000034</v>
      </c>
      <c r="G1445">
        <v>0.49225210440000067</v>
      </c>
    </row>
    <row r="1446" spans="1:7" x14ac:dyDescent="0.35">
      <c r="A1446" t="s">
        <v>202</v>
      </c>
      <c r="B1446">
        <v>10</v>
      </c>
      <c r="C1446">
        <v>49.000809775100002</v>
      </c>
      <c r="D1446">
        <v>1</v>
      </c>
      <c r="E1446" t="s">
        <v>263</v>
      </c>
      <c r="F1446">
        <v>1.5395492530999988</v>
      </c>
      <c r="G1446">
        <v>0.30790985061999976</v>
      </c>
    </row>
    <row r="1447" spans="1:7" x14ac:dyDescent="0.35">
      <c r="A1447" t="s">
        <v>202</v>
      </c>
      <c r="B1447">
        <v>15</v>
      </c>
      <c r="C1447">
        <v>49.781180798199998</v>
      </c>
      <c r="D1447">
        <v>2</v>
      </c>
      <c r="E1447" t="s">
        <v>263</v>
      </c>
      <c r="F1447">
        <v>0.7803710230999954</v>
      </c>
      <c r="G1447">
        <v>0.15607420461999907</v>
      </c>
    </row>
    <row r="1448" spans="1:7" x14ac:dyDescent="0.35">
      <c r="A1448" t="s">
        <v>202</v>
      </c>
      <c r="B1448">
        <v>20</v>
      </c>
      <c r="C1448">
        <v>51.490739980900003</v>
      </c>
      <c r="D1448">
        <v>3</v>
      </c>
      <c r="E1448" t="s">
        <v>263</v>
      </c>
      <c r="F1448">
        <v>1.709559182700005</v>
      </c>
      <c r="G1448">
        <v>0.34191183654000101</v>
      </c>
    </row>
    <row r="1449" spans="1:7" x14ac:dyDescent="0.35">
      <c r="A1449" t="s">
        <v>202</v>
      </c>
      <c r="B1449">
        <v>25</v>
      </c>
      <c r="C1449">
        <v>56.184663987</v>
      </c>
      <c r="D1449">
        <v>3</v>
      </c>
      <c r="E1449" t="s">
        <v>263</v>
      </c>
      <c r="F1449">
        <v>4.6939240060999978</v>
      </c>
      <c r="G1449">
        <v>0.93878480121999952</v>
      </c>
    </row>
    <row r="1450" spans="1:7" x14ac:dyDescent="0.35">
      <c r="A1450" t="s">
        <v>202</v>
      </c>
      <c r="B1450">
        <v>30</v>
      </c>
      <c r="C1450">
        <v>56.924974308300001</v>
      </c>
      <c r="D1450">
        <v>3</v>
      </c>
      <c r="E1450" t="s">
        <v>263</v>
      </c>
      <c r="F1450">
        <v>0.74031032130000085</v>
      </c>
      <c r="G1450">
        <v>0.14806206426000018</v>
      </c>
    </row>
    <row r="1451" spans="1:7" x14ac:dyDescent="0.35">
      <c r="A1451" t="s">
        <v>202</v>
      </c>
      <c r="B1451">
        <v>35</v>
      </c>
      <c r="C1451">
        <v>57.735941156000003</v>
      </c>
      <c r="D1451">
        <v>3</v>
      </c>
      <c r="E1451" t="s">
        <v>263</v>
      </c>
      <c r="F1451">
        <v>0.81096684770000138</v>
      </c>
      <c r="G1451">
        <v>0.16219336954000027</v>
      </c>
    </row>
    <row r="1452" spans="1:7" x14ac:dyDescent="0.35">
      <c r="A1452" t="s">
        <v>202</v>
      </c>
      <c r="B1452">
        <v>40</v>
      </c>
      <c r="C1452">
        <v>59.1299599699</v>
      </c>
      <c r="D1452">
        <v>4</v>
      </c>
      <c r="E1452" t="s">
        <v>263</v>
      </c>
      <c r="F1452">
        <v>1.3940188138999972</v>
      </c>
      <c r="G1452">
        <v>0.27880376277999941</v>
      </c>
    </row>
    <row r="1453" spans="1:7" x14ac:dyDescent="0.35">
      <c r="A1453" t="s">
        <v>202</v>
      </c>
      <c r="B1453">
        <v>45</v>
      </c>
      <c r="C1453">
        <v>64.911362678700002</v>
      </c>
      <c r="D1453">
        <v>4</v>
      </c>
      <c r="E1453" t="s">
        <v>263</v>
      </c>
      <c r="F1453">
        <v>5.7814027088000017</v>
      </c>
      <c r="G1453">
        <v>1.1562805417600004</v>
      </c>
    </row>
    <row r="1454" spans="1:7" x14ac:dyDescent="0.35">
      <c r="A1454" t="s">
        <v>108</v>
      </c>
      <c r="B1454">
        <v>0</v>
      </c>
      <c r="C1454">
        <v>45</v>
      </c>
      <c r="D1454">
        <v>0</v>
      </c>
      <c r="E1454" t="s">
        <v>259</v>
      </c>
    </row>
    <row r="1455" spans="1:7" x14ac:dyDescent="0.35">
      <c r="A1455" t="s">
        <v>108</v>
      </c>
      <c r="B1455">
        <v>5</v>
      </c>
      <c r="C1455">
        <v>48.047138821899999</v>
      </c>
      <c r="D1455">
        <v>0</v>
      </c>
      <c r="E1455" t="s">
        <v>259</v>
      </c>
      <c r="F1455">
        <v>3.0471388218999991</v>
      </c>
      <c r="G1455">
        <v>0.60942776437999979</v>
      </c>
    </row>
    <row r="1456" spans="1:7" x14ac:dyDescent="0.35">
      <c r="A1456" t="s">
        <v>108</v>
      </c>
      <c r="B1456">
        <v>10</v>
      </c>
      <c r="C1456">
        <v>48.957919056999998</v>
      </c>
      <c r="D1456">
        <v>0</v>
      </c>
      <c r="E1456" t="s">
        <v>259</v>
      </c>
      <c r="F1456">
        <v>0.91078023509999895</v>
      </c>
      <c r="G1456">
        <v>0.18215604701999979</v>
      </c>
    </row>
    <row r="1457" spans="1:7" x14ac:dyDescent="0.35">
      <c r="A1457" t="s">
        <v>108</v>
      </c>
      <c r="B1457">
        <v>15</v>
      </c>
      <c r="C1457">
        <v>49.652787722699998</v>
      </c>
      <c r="D1457">
        <v>0</v>
      </c>
      <c r="E1457" t="s">
        <v>259</v>
      </c>
      <c r="F1457">
        <v>0.69486866569999961</v>
      </c>
      <c r="G1457">
        <v>0.13897373313999992</v>
      </c>
    </row>
    <row r="1458" spans="1:7" x14ac:dyDescent="0.35">
      <c r="A1458" t="s">
        <v>108</v>
      </c>
      <c r="B1458">
        <v>20</v>
      </c>
      <c r="C1458">
        <v>51.063677929000001</v>
      </c>
      <c r="D1458">
        <v>0</v>
      </c>
      <c r="E1458" t="s">
        <v>259</v>
      </c>
      <c r="F1458">
        <v>1.4108902063000031</v>
      </c>
      <c r="G1458">
        <v>0.28217804126000062</v>
      </c>
    </row>
    <row r="1459" spans="1:7" x14ac:dyDescent="0.35">
      <c r="A1459" t="s">
        <v>108</v>
      </c>
      <c r="B1459">
        <v>25</v>
      </c>
      <c r="C1459">
        <v>55.527553445199999</v>
      </c>
      <c r="D1459">
        <v>0</v>
      </c>
      <c r="E1459" t="s">
        <v>259</v>
      </c>
      <c r="F1459">
        <v>4.4638755161999981</v>
      </c>
      <c r="G1459">
        <v>0.89277510323999965</v>
      </c>
    </row>
    <row r="1460" spans="1:7" x14ac:dyDescent="0.35">
      <c r="A1460" t="s">
        <v>108</v>
      </c>
      <c r="B1460">
        <v>30</v>
      </c>
      <c r="C1460">
        <v>59.275822684399998</v>
      </c>
      <c r="D1460">
        <v>0</v>
      </c>
      <c r="E1460" t="s">
        <v>259</v>
      </c>
      <c r="F1460">
        <v>3.748269239199999</v>
      </c>
      <c r="G1460">
        <v>0.74965384783999978</v>
      </c>
    </row>
    <row r="1461" spans="1:7" x14ac:dyDescent="0.35">
      <c r="A1461" t="s">
        <v>108</v>
      </c>
      <c r="B1461">
        <v>35</v>
      </c>
      <c r="C1461">
        <v>63.756989642400001</v>
      </c>
      <c r="D1461">
        <v>0</v>
      </c>
      <c r="E1461" t="s">
        <v>259</v>
      </c>
      <c r="F1461">
        <v>4.4811669580000029</v>
      </c>
      <c r="G1461">
        <v>0.8962333916000006</v>
      </c>
    </row>
    <row r="1462" spans="1:7" x14ac:dyDescent="0.35">
      <c r="A1462" t="s">
        <v>108</v>
      </c>
      <c r="B1462">
        <v>40</v>
      </c>
      <c r="C1462">
        <v>67.654795993999997</v>
      </c>
      <c r="D1462">
        <v>1</v>
      </c>
      <c r="E1462" t="s">
        <v>259</v>
      </c>
      <c r="F1462">
        <v>3.8978063515999963</v>
      </c>
      <c r="G1462">
        <v>0.77956127031999922</v>
      </c>
    </row>
    <row r="1463" spans="1:7" x14ac:dyDescent="0.35">
      <c r="A1463" t="s">
        <v>108</v>
      </c>
      <c r="B1463">
        <v>45</v>
      </c>
      <c r="C1463">
        <v>68.711630197000005</v>
      </c>
      <c r="D1463">
        <v>1</v>
      </c>
      <c r="E1463" t="s">
        <v>259</v>
      </c>
      <c r="F1463">
        <v>1.0568342030000082</v>
      </c>
      <c r="G1463">
        <v>0.21136684060000163</v>
      </c>
    </row>
    <row r="1464" spans="1:7" x14ac:dyDescent="0.35">
      <c r="A1464" t="s">
        <v>248</v>
      </c>
      <c r="B1464">
        <v>0</v>
      </c>
      <c r="C1464">
        <v>45</v>
      </c>
      <c r="D1464">
        <v>0</v>
      </c>
      <c r="E1464" t="s">
        <v>265</v>
      </c>
    </row>
    <row r="1465" spans="1:7" x14ac:dyDescent="0.35">
      <c r="A1465" t="s">
        <v>248</v>
      </c>
      <c r="B1465">
        <v>5</v>
      </c>
      <c r="C1465">
        <v>45.895647204500001</v>
      </c>
      <c r="D1465">
        <v>0</v>
      </c>
      <c r="E1465" t="s">
        <v>265</v>
      </c>
      <c r="F1465">
        <v>0.89564720450000124</v>
      </c>
      <c r="G1465">
        <v>0.17912944090000024</v>
      </c>
    </row>
    <row r="1466" spans="1:7" x14ac:dyDescent="0.35">
      <c r="A1466" t="s">
        <v>248</v>
      </c>
      <c r="B1466">
        <v>10</v>
      </c>
      <c r="C1466">
        <v>46.749005522799997</v>
      </c>
      <c r="D1466">
        <v>0</v>
      </c>
      <c r="E1466" t="s">
        <v>265</v>
      </c>
      <c r="F1466">
        <v>0.8533583182999962</v>
      </c>
      <c r="G1466">
        <v>0.17067166365999925</v>
      </c>
    </row>
    <row r="1467" spans="1:7" x14ac:dyDescent="0.35">
      <c r="A1467" t="s">
        <v>248</v>
      </c>
      <c r="B1467">
        <v>15</v>
      </c>
      <c r="C1467">
        <v>44.440948608600003</v>
      </c>
      <c r="D1467">
        <v>0</v>
      </c>
      <c r="E1467" t="s">
        <v>265</v>
      </c>
      <c r="F1467">
        <v>-2.3080569141999945</v>
      </c>
      <c r="G1467">
        <v>-0.46161138283999892</v>
      </c>
    </row>
    <row r="1468" spans="1:7" x14ac:dyDescent="0.35">
      <c r="A1468" t="s">
        <v>248</v>
      </c>
      <c r="B1468">
        <v>20</v>
      </c>
      <c r="C1468">
        <v>39.070213799699999</v>
      </c>
      <c r="D1468">
        <v>0</v>
      </c>
      <c r="E1468" t="s">
        <v>265</v>
      </c>
      <c r="F1468">
        <v>-5.3707348089000035</v>
      </c>
      <c r="G1468">
        <v>-1.0741469617800008</v>
      </c>
    </row>
    <row r="1469" spans="1:7" x14ac:dyDescent="0.35">
      <c r="A1469" t="s">
        <v>248</v>
      </c>
      <c r="B1469">
        <v>25</v>
      </c>
      <c r="C1469">
        <v>37.342209763299998</v>
      </c>
      <c r="D1469">
        <v>0</v>
      </c>
      <c r="E1469" t="s">
        <v>265</v>
      </c>
      <c r="F1469">
        <v>-1.7280040364000016</v>
      </c>
      <c r="G1469">
        <v>-0.34560080728000031</v>
      </c>
    </row>
    <row r="1470" spans="1:7" x14ac:dyDescent="0.35">
      <c r="A1470" t="s">
        <v>248</v>
      </c>
      <c r="B1470">
        <v>30</v>
      </c>
      <c r="C1470">
        <v>32.868916173400002</v>
      </c>
      <c r="D1470">
        <v>0</v>
      </c>
      <c r="E1470" t="s">
        <v>265</v>
      </c>
      <c r="F1470">
        <v>-4.4732935898999955</v>
      </c>
      <c r="G1470">
        <v>-0.89465871797999907</v>
      </c>
    </row>
    <row r="1471" spans="1:7" x14ac:dyDescent="0.35">
      <c r="A1471" t="s">
        <v>248</v>
      </c>
      <c r="B1471">
        <v>35</v>
      </c>
      <c r="C1471">
        <v>33.515670632300001</v>
      </c>
      <c r="D1471">
        <v>0</v>
      </c>
      <c r="E1471" t="s">
        <v>265</v>
      </c>
      <c r="F1471">
        <v>0.6467544588999985</v>
      </c>
      <c r="G1471">
        <v>0.1293508917799997</v>
      </c>
    </row>
    <row r="1472" spans="1:7" x14ac:dyDescent="0.35">
      <c r="A1472" t="s">
        <v>248</v>
      </c>
      <c r="B1472">
        <v>40</v>
      </c>
      <c r="C1472">
        <v>33.949341305799997</v>
      </c>
      <c r="D1472">
        <v>0</v>
      </c>
      <c r="E1472" t="s">
        <v>265</v>
      </c>
      <c r="F1472">
        <v>0.43367067349999644</v>
      </c>
      <c r="G1472">
        <v>8.6734134699999285E-2</v>
      </c>
    </row>
    <row r="1473" spans="1:7" x14ac:dyDescent="0.35">
      <c r="A1473" t="s">
        <v>248</v>
      </c>
      <c r="B1473">
        <v>45</v>
      </c>
      <c r="C1473">
        <v>34.455297991400002</v>
      </c>
      <c r="D1473">
        <v>0</v>
      </c>
      <c r="E1473" t="s">
        <v>265</v>
      </c>
      <c r="F1473">
        <v>0.50595668560000462</v>
      </c>
      <c r="G1473">
        <v>0.10119133712000092</v>
      </c>
    </row>
    <row r="1474" spans="1:7" x14ac:dyDescent="0.35">
      <c r="A1474" t="s">
        <v>225</v>
      </c>
      <c r="B1474">
        <v>0</v>
      </c>
      <c r="C1474">
        <v>45</v>
      </c>
      <c r="D1474">
        <v>0</v>
      </c>
      <c r="E1474" t="s">
        <v>258</v>
      </c>
    </row>
    <row r="1475" spans="1:7" x14ac:dyDescent="0.35">
      <c r="A1475" t="s">
        <v>165</v>
      </c>
      <c r="B1475">
        <v>0</v>
      </c>
      <c r="C1475">
        <v>45</v>
      </c>
      <c r="D1475">
        <v>0</v>
      </c>
      <c r="E1475" t="s">
        <v>257</v>
      </c>
    </row>
    <row r="1476" spans="1:7" x14ac:dyDescent="0.35">
      <c r="A1476" t="s">
        <v>165</v>
      </c>
      <c r="B1476">
        <v>5</v>
      </c>
      <c r="C1476">
        <v>45.921252723400002</v>
      </c>
      <c r="D1476">
        <v>1</v>
      </c>
      <c r="E1476" t="s">
        <v>257</v>
      </c>
      <c r="F1476">
        <v>0.92125272340000208</v>
      </c>
      <c r="G1476">
        <v>0.18425054468000041</v>
      </c>
    </row>
    <row r="1477" spans="1:7" x14ac:dyDescent="0.35">
      <c r="A1477" t="s">
        <v>165</v>
      </c>
      <c r="B1477">
        <v>10</v>
      </c>
      <c r="C1477">
        <v>46.3926880486</v>
      </c>
      <c r="D1477">
        <v>1</v>
      </c>
      <c r="E1477" t="s">
        <v>257</v>
      </c>
      <c r="F1477">
        <v>0.47143532519999809</v>
      </c>
      <c r="G1477">
        <v>9.4287065039999618E-2</v>
      </c>
    </row>
    <row r="1478" spans="1:7" x14ac:dyDescent="0.35">
      <c r="A1478" t="s">
        <v>165</v>
      </c>
      <c r="B1478">
        <v>15</v>
      </c>
      <c r="C1478">
        <v>48.085125515500003</v>
      </c>
      <c r="D1478">
        <v>1</v>
      </c>
      <c r="E1478" t="s">
        <v>257</v>
      </c>
      <c r="F1478">
        <v>1.6924374669000031</v>
      </c>
      <c r="G1478">
        <v>0.33848749338000061</v>
      </c>
    </row>
    <row r="1479" spans="1:7" x14ac:dyDescent="0.35">
      <c r="A1479" t="s">
        <v>165</v>
      </c>
      <c r="B1479">
        <v>20</v>
      </c>
      <c r="C1479">
        <v>52.636700000600001</v>
      </c>
      <c r="D1479">
        <v>2</v>
      </c>
      <c r="E1479" t="s">
        <v>257</v>
      </c>
      <c r="F1479">
        <v>4.551574485099998</v>
      </c>
      <c r="G1479">
        <v>0.91031489701999957</v>
      </c>
    </row>
    <row r="1480" spans="1:7" x14ac:dyDescent="0.35">
      <c r="A1480" t="s">
        <v>165</v>
      </c>
      <c r="B1480">
        <v>25</v>
      </c>
      <c r="C1480">
        <v>55.876587874000002</v>
      </c>
      <c r="D1480">
        <v>3</v>
      </c>
      <c r="E1480" t="s">
        <v>257</v>
      </c>
      <c r="F1480">
        <v>3.2398878734000007</v>
      </c>
      <c r="G1480">
        <v>0.64797757468000017</v>
      </c>
    </row>
    <row r="1481" spans="1:7" x14ac:dyDescent="0.35">
      <c r="A1481" t="s">
        <v>165</v>
      </c>
      <c r="B1481">
        <v>30</v>
      </c>
      <c r="C1481">
        <v>57.704113720400002</v>
      </c>
      <c r="D1481">
        <v>3</v>
      </c>
      <c r="E1481" t="s">
        <v>257</v>
      </c>
      <c r="F1481">
        <v>1.8275258464000004</v>
      </c>
      <c r="G1481">
        <v>0.3655051692800001</v>
      </c>
    </row>
    <row r="1482" spans="1:7" x14ac:dyDescent="0.35">
      <c r="A1482" t="s">
        <v>165</v>
      </c>
      <c r="B1482">
        <v>35</v>
      </c>
      <c r="C1482">
        <v>60.463898511899998</v>
      </c>
      <c r="D1482">
        <v>3</v>
      </c>
      <c r="E1482" t="s">
        <v>257</v>
      </c>
      <c r="F1482">
        <v>2.759784791499996</v>
      </c>
      <c r="G1482">
        <v>0.55195695829999925</v>
      </c>
    </row>
    <row r="1483" spans="1:7" x14ac:dyDescent="0.35">
      <c r="A1483" t="s">
        <v>165</v>
      </c>
      <c r="B1483">
        <v>40</v>
      </c>
      <c r="C1483">
        <v>61.530398900199998</v>
      </c>
      <c r="D1483">
        <v>3</v>
      </c>
      <c r="E1483" t="s">
        <v>257</v>
      </c>
      <c r="F1483">
        <v>1.0665003882999997</v>
      </c>
      <c r="G1483">
        <v>0.21330007765999995</v>
      </c>
    </row>
    <row r="1484" spans="1:7" x14ac:dyDescent="0.35">
      <c r="A1484" t="s">
        <v>165</v>
      </c>
      <c r="B1484">
        <v>45</v>
      </c>
      <c r="C1484">
        <v>63.423695166199998</v>
      </c>
      <c r="D1484">
        <v>4</v>
      </c>
      <c r="E1484" t="s">
        <v>257</v>
      </c>
      <c r="F1484">
        <v>1.8932962660000001</v>
      </c>
      <c r="G1484">
        <v>0.37865925320000005</v>
      </c>
    </row>
    <row r="1485" spans="1:7" x14ac:dyDescent="0.35">
      <c r="A1485" t="s">
        <v>30</v>
      </c>
      <c r="B1485">
        <v>0</v>
      </c>
      <c r="C1485">
        <v>45</v>
      </c>
      <c r="D1485">
        <v>0</v>
      </c>
      <c r="E1485" t="s">
        <v>264</v>
      </c>
    </row>
    <row r="1486" spans="1:7" x14ac:dyDescent="0.35">
      <c r="A1486" t="s">
        <v>30</v>
      </c>
      <c r="B1486">
        <v>5</v>
      </c>
      <c r="C1486">
        <v>46.359258294299998</v>
      </c>
      <c r="D1486">
        <v>0</v>
      </c>
      <c r="E1486" t="s">
        <v>264</v>
      </c>
      <c r="F1486">
        <v>1.3592582942999982</v>
      </c>
      <c r="G1486">
        <v>0.27185165885999962</v>
      </c>
    </row>
    <row r="1487" spans="1:7" x14ac:dyDescent="0.35">
      <c r="A1487" t="s">
        <v>30</v>
      </c>
      <c r="B1487">
        <v>10</v>
      </c>
      <c r="C1487">
        <v>50.703899650700002</v>
      </c>
      <c r="D1487">
        <v>0</v>
      </c>
      <c r="E1487" t="s">
        <v>264</v>
      </c>
      <c r="F1487">
        <v>4.3446413564000039</v>
      </c>
      <c r="G1487">
        <v>0.86892827128000083</v>
      </c>
    </row>
    <row r="1488" spans="1:7" x14ac:dyDescent="0.35">
      <c r="A1488" t="s">
        <v>30</v>
      </c>
      <c r="B1488">
        <v>15</v>
      </c>
      <c r="C1488">
        <v>55.584617236500002</v>
      </c>
      <c r="D1488">
        <v>0</v>
      </c>
      <c r="E1488" t="s">
        <v>264</v>
      </c>
      <c r="F1488">
        <v>4.8807175857999994</v>
      </c>
      <c r="G1488">
        <v>0.97614351715999992</v>
      </c>
    </row>
    <row r="1489" spans="1:7" x14ac:dyDescent="0.35">
      <c r="A1489" t="s">
        <v>30</v>
      </c>
      <c r="B1489">
        <v>20</v>
      </c>
      <c r="C1489">
        <v>57.229409142800002</v>
      </c>
      <c r="D1489">
        <v>0</v>
      </c>
      <c r="E1489" t="s">
        <v>264</v>
      </c>
      <c r="F1489">
        <v>1.6447919063000001</v>
      </c>
      <c r="G1489">
        <v>0.32895838125999999</v>
      </c>
    </row>
    <row r="1490" spans="1:7" x14ac:dyDescent="0.35">
      <c r="A1490" t="s">
        <v>30</v>
      </c>
      <c r="B1490">
        <v>25</v>
      </c>
      <c r="C1490">
        <v>59.826067973000001</v>
      </c>
      <c r="D1490">
        <v>1</v>
      </c>
      <c r="E1490" t="s">
        <v>264</v>
      </c>
      <c r="F1490">
        <v>2.5966588301999991</v>
      </c>
      <c r="G1490">
        <v>0.51933176603999986</v>
      </c>
    </row>
    <row r="1491" spans="1:7" x14ac:dyDescent="0.35">
      <c r="A1491" t="s">
        <v>30</v>
      </c>
      <c r="B1491">
        <v>30</v>
      </c>
      <c r="C1491">
        <v>64.234594698199999</v>
      </c>
      <c r="D1491">
        <v>2</v>
      </c>
      <c r="E1491" t="s">
        <v>264</v>
      </c>
      <c r="F1491">
        <v>4.408526725199998</v>
      </c>
      <c r="G1491">
        <v>0.88170534503999964</v>
      </c>
    </row>
    <row r="1492" spans="1:7" x14ac:dyDescent="0.35">
      <c r="A1492" t="s">
        <v>30</v>
      </c>
      <c r="B1492">
        <v>35</v>
      </c>
      <c r="C1492">
        <v>67.744327949099997</v>
      </c>
      <c r="D1492">
        <v>2</v>
      </c>
      <c r="E1492" t="s">
        <v>264</v>
      </c>
      <c r="F1492">
        <v>3.5097332508999983</v>
      </c>
      <c r="G1492">
        <v>0.70194665017999969</v>
      </c>
    </row>
    <row r="1493" spans="1:7" x14ac:dyDescent="0.35">
      <c r="A1493" t="s">
        <v>30</v>
      </c>
      <c r="B1493">
        <v>40</v>
      </c>
      <c r="C1493">
        <v>69.728325590099999</v>
      </c>
      <c r="D1493">
        <v>2</v>
      </c>
      <c r="E1493" t="s">
        <v>264</v>
      </c>
      <c r="F1493">
        <v>1.983997641000002</v>
      </c>
      <c r="G1493">
        <v>0.39679952820000042</v>
      </c>
    </row>
    <row r="1494" spans="1:7" x14ac:dyDescent="0.35">
      <c r="A1494" t="s">
        <v>30</v>
      </c>
      <c r="B1494">
        <v>45</v>
      </c>
      <c r="C1494">
        <v>75.113288007700007</v>
      </c>
      <c r="D1494">
        <v>2</v>
      </c>
      <c r="E1494" t="s">
        <v>264</v>
      </c>
      <c r="F1494">
        <v>5.3849624176000077</v>
      </c>
      <c r="G1494">
        <v>1.0769924835200015</v>
      </c>
    </row>
    <row r="1495" spans="1:7" x14ac:dyDescent="0.35">
      <c r="A1495" t="s">
        <v>169</v>
      </c>
      <c r="B1495">
        <v>0</v>
      </c>
      <c r="C1495">
        <v>45</v>
      </c>
      <c r="D1495">
        <v>0</v>
      </c>
      <c r="E1495" t="s">
        <v>257</v>
      </c>
    </row>
    <row r="1496" spans="1:7" x14ac:dyDescent="0.35">
      <c r="A1496" t="s">
        <v>169</v>
      </c>
      <c r="B1496">
        <v>5</v>
      </c>
      <c r="C1496">
        <v>47.891487097899997</v>
      </c>
      <c r="D1496">
        <v>0</v>
      </c>
      <c r="E1496" t="s">
        <v>257</v>
      </c>
      <c r="F1496">
        <v>2.8914870978999971</v>
      </c>
      <c r="G1496">
        <v>0.57829741957999947</v>
      </c>
    </row>
    <row r="1497" spans="1:7" x14ac:dyDescent="0.35">
      <c r="A1497" t="s">
        <v>169</v>
      </c>
      <c r="B1497">
        <v>10</v>
      </c>
      <c r="C1497">
        <v>52.614163499199996</v>
      </c>
      <c r="D1497">
        <v>1</v>
      </c>
      <c r="E1497" t="s">
        <v>257</v>
      </c>
      <c r="F1497">
        <v>4.7226764012999993</v>
      </c>
      <c r="G1497">
        <v>0.94453528025999989</v>
      </c>
    </row>
    <row r="1498" spans="1:7" x14ac:dyDescent="0.35">
      <c r="A1498" t="s">
        <v>169</v>
      </c>
      <c r="B1498">
        <v>15</v>
      </c>
      <c r="C1498">
        <v>53.458638868500003</v>
      </c>
      <c r="D1498">
        <v>1</v>
      </c>
      <c r="E1498" t="s">
        <v>257</v>
      </c>
      <c r="F1498">
        <v>0.84447536930000666</v>
      </c>
      <c r="G1498">
        <v>0.16889507386000133</v>
      </c>
    </row>
    <row r="1499" spans="1:7" x14ac:dyDescent="0.35">
      <c r="A1499" t="s">
        <v>169</v>
      </c>
      <c r="B1499">
        <v>20</v>
      </c>
      <c r="C1499">
        <v>56.527951594800001</v>
      </c>
      <c r="D1499">
        <v>1</v>
      </c>
      <c r="E1499" t="s">
        <v>257</v>
      </c>
      <c r="F1499">
        <v>3.069312726299998</v>
      </c>
      <c r="G1499">
        <v>0.61386254525999961</v>
      </c>
    </row>
    <row r="1500" spans="1:7" x14ac:dyDescent="0.35">
      <c r="A1500" t="s">
        <v>184</v>
      </c>
      <c r="B1500">
        <v>0</v>
      </c>
      <c r="C1500">
        <v>45</v>
      </c>
      <c r="D1500">
        <v>0</v>
      </c>
      <c r="E1500" t="s">
        <v>258</v>
      </c>
    </row>
    <row r="1501" spans="1:7" x14ac:dyDescent="0.35">
      <c r="A1501" t="s">
        <v>184</v>
      </c>
      <c r="B1501">
        <v>5</v>
      </c>
      <c r="C1501">
        <v>45.792067920100003</v>
      </c>
      <c r="D1501">
        <v>0</v>
      </c>
      <c r="E1501" t="s">
        <v>258</v>
      </c>
      <c r="F1501">
        <v>0.79206792010000271</v>
      </c>
      <c r="G1501">
        <v>0.15841358402000055</v>
      </c>
    </row>
    <row r="1502" spans="1:7" x14ac:dyDescent="0.35">
      <c r="A1502" t="s">
        <v>184</v>
      </c>
      <c r="B1502">
        <v>10</v>
      </c>
      <c r="C1502">
        <v>47.4048343929</v>
      </c>
      <c r="D1502">
        <v>0</v>
      </c>
      <c r="E1502" t="s">
        <v>258</v>
      </c>
      <c r="F1502">
        <v>1.6127664727999971</v>
      </c>
      <c r="G1502">
        <v>0.32255329455999943</v>
      </c>
    </row>
    <row r="1503" spans="1:7" x14ac:dyDescent="0.35">
      <c r="A1503" t="s">
        <v>184</v>
      </c>
      <c r="B1503">
        <v>15</v>
      </c>
      <c r="C1503">
        <v>48.522373425799998</v>
      </c>
      <c r="D1503">
        <v>0</v>
      </c>
      <c r="E1503" t="s">
        <v>258</v>
      </c>
      <c r="F1503">
        <v>1.1175390328999981</v>
      </c>
      <c r="G1503">
        <v>0.22350780657999963</v>
      </c>
    </row>
    <row r="1504" spans="1:7" x14ac:dyDescent="0.35">
      <c r="A1504" t="s">
        <v>184</v>
      </c>
      <c r="B1504">
        <v>20</v>
      </c>
      <c r="C1504">
        <v>50.378057892900003</v>
      </c>
      <c r="D1504">
        <v>0</v>
      </c>
      <c r="E1504" t="s">
        <v>258</v>
      </c>
      <c r="F1504">
        <v>1.855684467100005</v>
      </c>
      <c r="G1504">
        <v>0.371136893420001</v>
      </c>
    </row>
    <row r="1505" spans="1:7" x14ac:dyDescent="0.35">
      <c r="A1505" t="s">
        <v>184</v>
      </c>
      <c r="B1505">
        <v>25</v>
      </c>
      <c r="C1505">
        <v>52.925348464599999</v>
      </c>
      <c r="D1505">
        <v>0</v>
      </c>
      <c r="E1505" t="s">
        <v>258</v>
      </c>
      <c r="F1505">
        <v>2.5472905716999961</v>
      </c>
      <c r="G1505">
        <v>0.50945811433999921</v>
      </c>
    </row>
    <row r="1506" spans="1:7" x14ac:dyDescent="0.35">
      <c r="A1506" t="s">
        <v>185</v>
      </c>
      <c r="B1506">
        <v>0</v>
      </c>
      <c r="C1506">
        <v>45</v>
      </c>
      <c r="D1506">
        <v>0</v>
      </c>
      <c r="E1506" t="s">
        <v>258</v>
      </c>
    </row>
    <row r="1507" spans="1:7" x14ac:dyDescent="0.35">
      <c r="A1507" t="s">
        <v>78</v>
      </c>
      <c r="B1507">
        <v>0</v>
      </c>
      <c r="C1507">
        <v>45</v>
      </c>
      <c r="D1507">
        <v>0</v>
      </c>
      <c r="E1507" t="s">
        <v>261</v>
      </c>
    </row>
    <row r="1508" spans="1:7" x14ac:dyDescent="0.35">
      <c r="A1508" t="s">
        <v>78</v>
      </c>
      <c r="B1508">
        <v>5</v>
      </c>
      <c r="C1508">
        <v>45.557464442799997</v>
      </c>
      <c r="D1508">
        <v>1</v>
      </c>
      <c r="E1508" t="s">
        <v>261</v>
      </c>
      <c r="F1508">
        <v>0.55746444279999707</v>
      </c>
      <c r="G1508">
        <v>0.11149288855999942</v>
      </c>
    </row>
    <row r="1509" spans="1:7" x14ac:dyDescent="0.35">
      <c r="A1509" t="s">
        <v>78</v>
      </c>
      <c r="B1509">
        <v>10</v>
      </c>
      <c r="C1509">
        <v>46.4229430611</v>
      </c>
      <c r="D1509">
        <v>1</v>
      </c>
      <c r="E1509" t="s">
        <v>261</v>
      </c>
      <c r="F1509">
        <v>0.86547861830000272</v>
      </c>
      <c r="G1509">
        <v>0.17309572366000053</v>
      </c>
    </row>
    <row r="1510" spans="1:7" x14ac:dyDescent="0.35">
      <c r="A1510" t="s">
        <v>78</v>
      </c>
      <c r="B1510">
        <v>15</v>
      </c>
      <c r="C1510">
        <v>47.227170654600002</v>
      </c>
      <c r="D1510">
        <v>1</v>
      </c>
      <c r="E1510" t="s">
        <v>261</v>
      </c>
      <c r="F1510">
        <v>0.80422759350000206</v>
      </c>
      <c r="G1510">
        <v>0.16084551870000041</v>
      </c>
    </row>
    <row r="1511" spans="1:7" x14ac:dyDescent="0.35">
      <c r="A1511" t="s">
        <v>78</v>
      </c>
      <c r="B1511">
        <v>20</v>
      </c>
      <c r="C1511">
        <v>46.105363028900001</v>
      </c>
      <c r="D1511">
        <v>1</v>
      </c>
      <c r="E1511" t="s">
        <v>261</v>
      </c>
      <c r="F1511">
        <v>-1.1218076257000007</v>
      </c>
      <c r="G1511">
        <v>-0.22436152514000013</v>
      </c>
    </row>
    <row r="1512" spans="1:7" x14ac:dyDescent="0.35">
      <c r="A1512" t="s">
        <v>78</v>
      </c>
      <c r="B1512">
        <v>25</v>
      </c>
      <c r="C1512">
        <v>46.705325397599999</v>
      </c>
      <c r="D1512">
        <v>1</v>
      </c>
      <c r="E1512" t="s">
        <v>261</v>
      </c>
      <c r="F1512">
        <v>0.59996236869999819</v>
      </c>
      <c r="G1512">
        <v>0.11999247373999963</v>
      </c>
    </row>
    <row r="1513" spans="1:7" x14ac:dyDescent="0.35">
      <c r="A1513" t="s">
        <v>78</v>
      </c>
      <c r="B1513">
        <v>30</v>
      </c>
      <c r="C1513">
        <v>47.622816356000001</v>
      </c>
      <c r="D1513">
        <v>2</v>
      </c>
      <c r="E1513" t="s">
        <v>261</v>
      </c>
      <c r="F1513">
        <v>0.91749095840000194</v>
      </c>
      <c r="G1513">
        <v>0.18349819168000039</v>
      </c>
    </row>
    <row r="1514" spans="1:7" x14ac:dyDescent="0.35">
      <c r="A1514" t="s">
        <v>78</v>
      </c>
      <c r="B1514">
        <v>35</v>
      </c>
      <c r="C1514">
        <v>47.001465423799999</v>
      </c>
      <c r="D1514">
        <v>2</v>
      </c>
      <c r="E1514" t="s">
        <v>261</v>
      </c>
      <c r="F1514">
        <v>-0.62135093220000215</v>
      </c>
      <c r="G1514">
        <v>-0.12427018644000043</v>
      </c>
    </row>
    <row r="1515" spans="1:7" x14ac:dyDescent="0.35">
      <c r="A1515" t="s">
        <v>78</v>
      </c>
      <c r="B1515">
        <v>40</v>
      </c>
      <c r="C1515">
        <v>43.453686794900001</v>
      </c>
      <c r="D1515">
        <v>2</v>
      </c>
      <c r="E1515" t="s">
        <v>261</v>
      </c>
      <c r="F1515">
        <v>-3.547778628899998</v>
      </c>
      <c r="G1515">
        <v>-0.70955572577999959</v>
      </c>
    </row>
    <row r="1516" spans="1:7" x14ac:dyDescent="0.35">
      <c r="A1516" t="s">
        <v>78</v>
      </c>
      <c r="B1516">
        <v>45</v>
      </c>
      <c r="C1516">
        <v>40.667712922100002</v>
      </c>
      <c r="D1516">
        <v>3</v>
      </c>
      <c r="E1516" t="s">
        <v>261</v>
      </c>
      <c r="F1516">
        <v>-2.7859738727999996</v>
      </c>
      <c r="G1516">
        <v>-0.55719477455999988</v>
      </c>
    </row>
    <row r="1517" spans="1:7" x14ac:dyDescent="0.35">
      <c r="A1517" t="s">
        <v>46</v>
      </c>
      <c r="B1517">
        <v>0</v>
      </c>
      <c r="C1517">
        <v>45</v>
      </c>
      <c r="D1517">
        <v>0</v>
      </c>
      <c r="E1517" t="s">
        <v>262</v>
      </c>
    </row>
    <row r="1518" spans="1:7" x14ac:dyDescent="0.35">
      <c r="A1518" t="s">
        <v>46</v>
      </c>
      <c r="B1518">
        <v>5</v>
      </c>
      <c r="C1518">
        <v>45.694188046100003</v>
      </c>
      <c r="D1518">
        <v>0</v>
      </c>
      <c r="E1518" t="s">
        <v>262</v>
      </c>
      <c r="F1518">
        <v>0.69418804610000251</v>
      </c>
      <c r="G1518">
        <v>0.13883760922000049</v>
      </c>
    </row>
    <row r="1519" spans="1:7" x14ac:dyDescent="0.35">
      <c r="A1519" t="s">
        <v>46</v>
      </c>
      <c r="B1519">
        <v>10</v>
      </c>
      <c r="C1519">
        <v>49.2352594778</v>
      </c>
      <c r="D1519">
        <v>0</v>
      </c>
      <c r="E1519" t="s">
        <v>262</v>
      </c>
      <c r="F1519">
        <v>3.5410714316999972</v>
      </c>
      <c r="G1519">
        <v>0.70821428633999939</v>
      </c>
    </row>
    <row r="1520" spans="1:7" x14ac:dyDescent="0.35">
      <c r="A1520" t="s">
        <v>46</v>
      </c>
      <c r="B1520">
        <v>15</v>
      </c>
      <c r="C1520">
        <v>50.659964374200001</v>
      </c>
      <c r="D1520">
        <v>0</v>
      </c>
      <c r="E1520" t="s">
        <v>262</v>
      </c>
      <c r="F1520">
        <v>1.4247048964000015</v>
      </c>
      <c r="G1520">
        <v>0.28494097928000028</v>
      </c>
    </row>
    <row r="1521" spans="1:7" x14ac:dyDescent="0.35">
      <c r="A1521" t="s">
        <v>46</v>
      </c>
      <c r="B1521">
        <v>20</v>
      </c>
      <c r="C1521">
        <v>53.189879068099998</v>
      </c>
      <c r="D1521">
        <v>0</v>
      </c>
      <c r="E1521" t="s">
        <v>262</v>
      </c>
      <c r="F1521">
        <v>2.5299146938999968</v>
      </c>
      <c r="G1521">
        <v>0.50598293877999934</v>
      </c>
    </row>
    <row r="1522" spans="1:7" x14ac:dyDescent="0.35">
      <c r="A1522" t="s">
        <v>46</v>
      </c>
      <c r="B1522">
        <v>25</v>
      </c>
      <c r="C1522">
        <v>56.059634092499998</v>
      </c>
      <c r="D1522">
        <v>0</v>
      </c>
      <c r="E1522" t="s">
        <v>262</v>
      </c>
      <c r="F1522">
        <v>2.8697550243999999</v>
      </c>
      <c r="G1522">
        <v>0.57395100487999995</v>
      </c>
    </row>
    <row r="1523" spans="1:7" x14ac:dyDescent="0.35">
      <c r="A1523" t="s">
        <v>46</v>
      </c>
      <c r="B1523">
        <v>30</v>
      </c>
      <c r="C1523">
        <v>57.314072386299998</v>
      </c>
      <c r="D1523">
        <v>0</v>
      </c>
      <c r="E1523" t="s">
        <v>262</v>
      </c>
      <c r="F1523">
        <v>1.2544382937999998</v>
      </c>
      <c r="G1523">
        <v>0.25088765875999997</v>
      </c>
    </row>
    <row r="1524" spans="1:7" x14ac:dyDescent="0.35">
      <c r="A1524" t="s">
        <v>46</v>
      </c>
      <c r="B1524">
        <v>35</v>
      </c>
      <c r="C1524">
        <v>58.089028364999997</v>
      </c>
      <c r="D1524">
        <v>1</v>
      </c>
      <c r="E1524" t="s">
        <v>262</v>
      </c>
      <c r="F1524">
        <v>0.77495597869999955</v>
      </c>
      <c r="G1524">
        <v>0.15499119573999992</v>
      </c>
    </row>
    <row r="1525" spans="1:7" x14ac:dyDescent="0.35">
      <c r="A1525" t="s">
        <v>46</v>
      </c>
      <c r="B1525">
        <v>40</v>
      </c>
      <c r="C1525">
        <v>60.466545411799999</v>
      </c>
      <c r="D1525">
        <v>1</v>
      </c>
      <c r="E1525" t="s">
        <v>262</v>
      </c>
      <c r="F1525">
        <v>2.3775170468000013</v>
      </c>
      <c r="G1525">
        <v>0.47550340936000024</v>
      </c>
    </row>
    <row r="1526" spans="1:7" x14ac:dyDescent="0.35">
      <c r="A1526" t="s">
        <v>46</v>
      </c>
      <c r="B1526">
        <v>45</v>
      </c>
      <c r="C1526">
        <v>66.268801329300004</v>
      </c>
      <c r="D1526">
        <v>2</v>
      </c>
      <c r="E1526" t="s">
        <v>262</v>
      </c>
      <c r="F1526">
        <v>5.8022559175000055</v>
      </c>
      <c r="G1526">
        <v>1.1604511835000011</v>
      </c>
    </row>
    <row r="1527" spans="1:7" x14ac:dyDescent="0.35">
      <c r="A1527" t="s">
        <v>237</v>
      </c>
      <c r="B1527">
        <v>0</v>
      </c>
      <c r="C1527">
        <v>45</v>
      </c>
      <c r="D1527">
        <v>0</v>
      </c>
      <c r="E1527" t="s">
        <v>265</v>
      </c>
    </row>
    <row r="1528" spans="1:7" x14ac:dyDescent="0.35">
      <c r="A1528" t="s">
        <v>237</v>
      </c>
      <c r="B1528">
        <v>5</v>
      </c>
      <c r="C1528">
        <v>45.760886472800003</v>
      </c>
      <c r="D1528">
        <v>1</v>
      </c>
      <c r="E1528" t="s">
        <v>265</v>
      </c>
      <c r="F1528">
        <v>0.76088647280000288</v>
      </c>
      <c r="G1528">
        <v>0.15217729456000056</v>
      </c>
    </row>
    <row r="1529" spans="1:7" x14ac:dyDescent="0.35">
      <c r="A1529" t="s">
        <v>237</v>
      </c>
      <c r="B1529">
        <v>10</v>
      </c>
      <c r="C1529">
        <v>46.5684171913</v>
      </c>
      <c r="D1529">
        <v>2</v>
      </c>
      <c r="E1529" t="s">
        <v>265</v>
      </c>
      <c r="F1529">
        <v>0.80753071849999714</v>
      </c>
      <c r="G1529">
        <v>0.16150614369999944</v>
      </c>
    </row>
    <row r="1530" spans="1:7" x14ac:dyDescent="0.35">
      <c r="A1530" t="s">
        <v>237</v>
      </c>
      <c r="B1530">
        <v>15</v>
      </c>
      <c r="C1530">
        <v>47.212199923999997</v>
      </c>
      <c r="D1530">
        <v>2</v>
      </c>
      <c r="E1530" t="s">
        <v>265</v>
      </c>
      <c r="F1530">
        <v>0.64378273269999653</v>
      </c>
      <c r="G1530">
        <v>0.12875654653999929</v>
      </c>
    </row>
    <row r="1531" spans="1:7" x14ac:dyDescent="0.35">
      <c r="A1531" t="s">
        <v>237</v>
      </c>
      <c r="B1531">
        <v>20</v>
      </c>
      <c r="C1531">
        <v>40.343948121799997</v>
      </c>
      <c r="D1531">
        <v>2</v>
      </c>
      <c r="E1531" t="s">
        <v>265</v>
      </c>
      <c r="F1531">
        <v>-6.8682518021999996</v>
      </c>
      <c r="G1531">
        <v>-1.3736503604399999</v>
      </c>
    </row>
    <row r="1532" spans="1:7" x14ac:dyDescent="0.35">
      <c r="A1532" t="s">
        <v>237</v>
      </c>
      <c r="B1532">
        <v>25</v>
      </c>
      <c r="C1532">
        <v>35.503615566400001</v>
      </c>
      <c r="D1532">
        <v>2</v>
      </c>
      <c r="E1532" t="s">
        <v>265</v>
      </c>
      <c r="F1532">
        <v>-4.8403325553999963</v>
      </c>
      <c r="G1532">
        <v>-0.9680665110799993</v>
      </c>
    </row>
    <row r="1533" spans="1:7" x14ac:dyDescent="0.35">
      <c r="A1533" t="s">
        <v>237</v>
      </c>
      <c r="B1533">
        <v>30</v>
      </c>
      <c r="C1533">
        <v>35.978334396400001</v>
      </c>
      <c r="D1533">
        <v>2</v>
      </c>
      <c r="E1533" t="s">
        <v>265</v>
      </c>
      <c r="F1533">
        <v>0.47471883000000048</v>
      </c>
      <c r="G1533">
        <v>9.4943766000000096E-2</v>
      </c>
    </row>
    <row r="1534" spans="1:7" x14ac:dyDescent="0.35">
      <c r="A1534" t="s">
        <v>237</v>
      </c>
      <c r="B1534">
        <v>35</v>
      </c>
      <c r="C1534">
        <v>35.4594897809</v>
      </c>
      <c r="D1534">
        <v>2</v>
      </c>
      <c r="E1534" t="s">
        <v>265</v>
      </c>
      <c r="F1534">
        <v>-0.51884461550000083</v>
      </c>
      <c r="G1534">
        <v>-0.10376892310000016</v>
      </c>
    </row>
    <row r="1535" spans="1:7" x14ac:dyDescent="0.35">
      <c r="A1535" t="s">
        <v>237</v>
      </c>
      <c r="B1535">
        <v>40</v>
      </c>
      <c r="C1535">
        <v>36.0241375158</v>
      </c>
      <c r="D1535">
        <v>2</v>
      </c>
      <c r="E1535" t="s">
        <v>265</v>
      </c>
      <c r="F1535">
        <v>0.56464773489999942</v>
      </c>
      <c r="G1535">
        <v>0.11292954697999988</v>
      </c>
    </row>
    <row r="1536" spans="1:7" x14ac:dyDescent="0.35">
      <c r="A1536" t="s">
        <v>237</v>
      </c>
      <c r="B1536">
        <v>45</v>
      </c>
      <c r="C1536">
        <v>31.0239229361</v>
      </c>
      <c r="D1536">
        <v>3</v>
      </c>
      <c r="E1536" t="s">
        <v>265</v>
      </c>
      <c r="F1536">
        <v>-5.0002145796999997</v>
      </c>
      <c r="G1536">
        <v>-1.0000429159399999</v>
      </c>
    </row>
    <row r="1537" spans="1:7" x14ac:dyDescent="0.35">
      <c r="A1537" t="s">
        <v>216</v>
      </c>
      <c r="B1537">
        <v>0</v>
      </c>
      <c r="C1537">
        <v>45</v>
      </c>
      <c r="D1537">
        <v>0</v>
      </c>
      <c r="E1537" t="s">
        <v>263</v>
      </c>
    </row>
    <row r="1538" spans="1:7" x14ac:dyDescent="0.35">
      <c r="A1538" t="s">
        <v>216</v>
      </c>
      <c r="B1538">
        <v>5</v>
      </c>
      <c r="C1538">
        <v>45.991807800099998</v>
      </c>
      <c r="D1538">
        <v>1</v>
      </c>
      <c r="E1538" t="s">
        <v>263</v>
      </c>
      <c r="F1538">
        <v>0.99180780009999836</v>
      </c>
      <c r="G1538">
        <v>0.19836156001999966</v>
      </c>
    </row>
    <row r="1539" spans="1:7" x14ac:dyDescent="0.35">
      <c r="A1539" t="s">
        <v>216</v>
      </c>
      <c r="B1539">
        <v>10</v>
      </c>
      <c r="C1539">
        <v>46.730505920799999</v>
      </c>
      <c r="D1539">
        <v>1</v>
      </c>
      <c r="E1539" t="s">
        <v>263</v>
      </c>
      <c r="F1539">
        <v>0.73869812070000052</v>
      </c>
      <c r="G1539">
        <v>0.14773962414000011</v>
      </c>
    </row>
    <row r="1540" spans="1:7" x14ac:dyDescent="0.35">
      <c r="A1540" t="s">
        <v>216</v>
      </c>
      <c r="B1540">
        <v>15</v>
      </c>
      <c r="C1540">
        <v>47.673029214499998</v>
      </c>
      <c r="D1540">
        <v>1</v>
      </c>
      <c r="E1540" t="s">
        <v>263</v>
      </c>
      <c r="F1540">
        <v>0.94252329369999899</v>
      </c>
      <c r="G1540">
        <v>0.1885046587399998</v>
      </c>
    </row>
    <row r="1541" spans="1:7" x14ac:dyDescent="0.35">
      <c r="A1541" t="s">
        <v>216</v>
      </c>
      <c r="B1541">
        <v>20</v>
      </c>
      <c r="C1541">
        <v>49.110049659399998</v>
      </c>
      <c r="D1541">
        <v>1</v>
      </c>
      <c r="E1541" t="s">
        <v>263</v>
      </c>
      <c r="F1541">
        <v>1.4370204448999999</v>
      </c>
      <c r="G1541">
        <v>0.28740408897999997</v>
      </c>
    </row>
    <row r="1542" spans="1:7" x14ac:dyDescent="0.35">
      <c r="A1542" t="s">
        <v>59</v>
      </c>
      <c r="B1542">
        <v>0</v>
      </c>
      <c r="C1542">
        <v>45</v>
      </c>
      <c r="D1542">
        <v>0</v>
      </c>
      <c r="E1542" t="s">
        <v>264</v>
      </c>
    </row>
    <row r="1543" spans="1:7" x14ac:dyDescent="0.35">
      <c r="A1543" t="s">
        <v>55</v>
      </c>
      <c r="B1543">
        <v>0</v>
      </c>
      <c r="C1543">
        <v>45</v>
      </c>
      <c r="D1543">
        <v>0</v>
      </c>
      <c r="E1543" t="s">
        <v>262</v>
      </c>
    </row>
    <row r="1544" spans="1:7" x14ac:dyDescent="0.35">
      <c r="A1544" t="s">
        <v>55</v>
      </c>
      <c r="B1544">
        <v>5</v>
      </c>
      <c r="C1544">
        <v>46.204460027000003</v>
      </c>
      <c r="D1544">
        <v>0</v>
      </c>
      <c r="E1544" t="s">
        <v>262</v>
      </c>
      <c r="F1544">
        <v>1.2044600270000032</v>
      </c>
      <c r="G1544">
        <v>0.24089200540000064</v>
      </c>
    </row>
    <row r="1545" spans="1:7" x14ac:dyDescent="0.35">
      <c r="A1545" t="s">
        <v>55</v>
      </c>
      <c r="B1545">
        <v>10</v>
      </c>
      <c r="C1545">
        <v>48.133482069099998</v>
      </c>
      <c r="D1545">
        <v>0</v>
      </c>
      <c r="E1545" t="s">
        <v>262</v>
      </c>
      <c r="F1545">
        <v>1.9290220420999944</v>
      </c>
      <c r="G1545">
        <v>0.38580440841999886</v>
      </c>
    </row>
    <row r="1546" spans="1:7" x14ac:dyDescent="0.35">
      <c r="A1546" t="s">
        <v>55</v>
      </c>
      <c r="B1546">
        <v>15</v>
      </c>
      <c r="C1546">
        <v>52.602165643900001</v>
      </c>
      <c r="D1546">
        <v>0</v>
      </c>
      <c r="E1546" t="s">
        <v>262</v>
      </c>
      <c r="F1546">
        <v>4.4686835748000036</v>
      </c>
      <c r="G1546">
        <v>0.89373671496000073</v>
      </c>
    </row>
    <row r="1547" spans="1:7" x14ac:dyDescent="0.35">
      <c r="A1547" t="s">
        <v>55</v>
      </c>
      <c r="B1547">
        <v>20</v>
      </c>
      <c r="C1547">
        <v>54.250053974799997</v>
      </c>
      <c r="D1547">
        <v>0</v>
      </c>
      <c r="E1547" t="s">
        <v>262</v>
      </c>
      <c r="F1547">
        <v>1.6478883308999954</v>
      </c>
      <c r="G1547">
        <v>0.32957766617999906</v>
      </c>
    </row>
    <row r="1548" spans="1:7" x14ac:dyDescent="0.35">
      <c r="A1548" t="s">
        <v>55</v>
      </c>
      <c r="B1548">
        <v>25</v>
      </c>
      <c r="C1548">
        <v>56.7200954451</v>
      </c>
      <c r="D1548">
        <v>0</v>
      </c>
      <c r="E1548" t="s">
        <v>262</v>
      </c>
      <c r="F1548">
        <v>2.4700414703000035</v>
      </c>
      <c r="G1548">
        <v>0.49400829406000069</v>
      </c>
    </row>
    <row r="1549" spans="1:7" x14ac:dyDescent="0.35">
      <c r="A1549" t="s">
        <v>27</v>
      </c>
      <c r="B1549">
        <v>0</v>
      </c>
      <c r="C1549">
        <v>45</v>
      </c>
      <c r="D1549">
        <v>0</v>
      </c>
      <c r="E1549" t="s">
        <v>264</v>
      </c>
    </row>
    <row r="1550" spans="1:7" x14ac:dyDescent="0.35">
      <c r="A1550" t="s">
        <v>27</v>
      </c>
      <c r="B1550">
        <v>5</v>
      </c>
      <c r="C1550">
        <v>46.111817973999997</v>
      </c>
      <c r="D1550">
        <v>1</v>
      </c>
      <c r="E1550" t="s">
        <v>264</v>
      </c>
      <c r="F1550">
        <v>1.1118179739999974</v>
      </c>
      <c r="G1550">
        <v>0.22236359479999948</v>
      </c>
    </row>
    <row r="1551" spans="1:7" x14ac:dyDescent="0.35">
      <c r="A1551" t="s">
        <v>27</v>
      </c>
      <c r="B1551">
        <v>10</v>
      </c>
      <c r="C1551">
        <v>47.539462157300001</v>
      </c>
      <c r="D1551">
        <v>2</v>
      </c>
      <c r="E1551" t="s">
        <v>264</v>
      </c>
      <c r="F1551">
        <v>1.4276441833000035</v>
      </c>
      <c r="G1551">
        <v>0.28552883666000073</v>
      </c>
    </row>
    <row r="1552" spans="1:7" x14ac:dyDescent="0.35">
      <c r="A1552" t="s">
        <v>27</v>
      </c>
      <c r="B1552">
        <v>15</v>
      </c>
      <c r="C1552">
        <v>50.666053908800002</v>
      </c>
      <c r="D1552">
        <v>2</v>
      </c>
      <c r="E1552" t="s">
        <v>264</v>
      </c>
      <c r="F1552">
        <v>3.1265917515000012</v>
      </c>
      <c r="G1552">
        <v>0.62531835030000027</v>
      </c>
    </row>
    <row r="1553" spans="1:7" x14ac:dyDescent="0.35">
      <c r="A1553" t="s">
        <v>27</v>
      </c>
      <c r="B1553">
        <v>20</v>
      </c>
      <c r="C1553">
        <v>55.731375354900003</v>
      </c>
      <c r="D1553">
        <v>3</v>
      </c>
      <c r="E1553" t="s">
        <v>264</v>
      </c>
      <c r="F1553">
        <v>5.0653214461000005</v>
      </c>
      <c r="G1553">
        <v>1.0130642892200001</v>
      </c>
    </row>
    <row r="1554" spans="1:7" x14ac:dyDescent="0.35">
      <c r="A1554" t="s">
        <v>27</v>
      </c>
      <c r="B1554">
        <v>25</v>
      </c>
      <c r="C1554">
        <v>57.6918591767</v>
      </c>
      <c r="D1554">
        <v>3</v>
      </c>
      <c r="E1554" t="s">
        <v>264</v>
      </c>
      <c r="F1554">
        <v>1.9604838217999969</v>
      </c>
      <c r="G1554">
        <v>0.39209676435999941</v>
      </c>
    </row>
    <row r="1555" spans="1:7" x14ac:dyDescent="0.35">
      <c r="A1555" t="s">
        <v>27</v>
      </c>
      <c r="B1555">
        <v>30</v>
      </c>
      <c r="C1555">
        <v>59.3337720245</v>
      </c>
      <c r="D1555">
        <v>3</v>
      </c>
      <c r="E1555" t="s">
        <v>264</v>
      </c>
      <c r="F1555">
        <v>1.6419128478000005</v>
      </c>
      <c r="G1555">
        <v>0.32838256956000011</v>
      </c>
    </row>
    <row r="1556" spans="1:7" x14ac:dyDescent="0.35">
      <c r="A1556" t="s">
        <v>27</v>
      </c>
      <c r="B1556">
        <v>35</v>
      </c>
      <c r="C1556">
        <v>61.893152668900001</v>
      </c>
      <c r="D1556">
        <v>3</v>
      </c>
      <c r="E1556" t="s">
        <v>264</v>
      </c>
      <c r="F1556">
        <v>2.5593806444000009</v>
      </c>
      <c r="G1556">
        <v>0.51187612888000023</v>
      </c>
    </row>
    <row r="1557" spans="1:7" x14ac:dyDescent="0.35">
      <c r="A1557" t="s">
        <v>27</v>
      </c>
      <c r="B1557">
        <v>40</v>
      </c>
      <c r="C1557">
        <v>65.466074443300002</v>
      </c>
      <c r="D1557">
        <v>3</v>
      </c>
      <c r="E1557" t="s">
        <v>264</v>
      </c>
      <c r="F1557">
        <v>3.572921774400001</v>
      </c>
      <c r="G1557">
        <v>0.71458435488000016</v>
      </c>
    </row>
    <row r="1558" spans="1:7" x14ac:dyDescent="0.35">
      <c r="A1558" t="s">
        <v>35</v>
      </c>
      <c r="B1558">
        <v>0</v>
      </c>
      <c r="C1558">
        <v>45</v>
      </c>
      <c r="D1558">
        <v>0</v>
      </c>
      <c r="E1558" t="s">
        <v>256</v>
      </c>
    </row>
    <row r="1559" spans="1:7" x14ac:dyDescent="0.35">
      <c r="A1559" t="s">
        <v>35</v>
      </c>
      <c r="B1559">
        <v>5</v>
      </c>
      <c r="C1559">
        <v>46.250112122700003</v>
      </c>
      <c r="D1559">
        <v>0</v>
      </c>
      <c r="E1559" t="s">
        <v>256</v>
      </c>
      <c r="F1559">
        <v>1.2501121227000027</v>
      </c>
      <c r="G1559">
        <v>0.25002242454000057</v>
      </c>
    </row>
    <row r="1560" spans="1:7" x14ac:dyDescent="0.35">
      <c r="A1560" t="s">
        <v>157</v>
      </c>
      <c r="B1560">
        <v>0</v>
      </c>
      <c r="C1560">
        <v>45</v>
      </c>
      <c r="D1560">
        <v>0</v>
      </c>
      <c r="E1560" t="s">
        <v>257</v>
      </c>
    </row>
    <row r="1561" spans="1:7" x14ac:dyDescent="0.35">
      <c r="A1561" t="s">
        <v>157</v>
      </c>
      <c r="B1561">
        <v>5</v>
      </c>
      <c r="C1561">
        <v>46.220796421800003</v>
      </c>
      <c r="D1561">
        <v>0</v>
      </c>
      <c r="E1561" t="s">
        <v>257</v>
      </c>
      <c r="F1561">
        <v>1.2207964218000029</v>
      </c>
      <c r="G1561">
        <v>0.24415928436000059</v>
      </c>
    </row>
    <row r="1562" spans="1:7" x14ac:dyDescent="0.35">
      <c r="A1562" t="s">
        <v>157</v>
      </c>
      <c r="B1562">
        <v>10</v>
      </c>
      <c r="C1562">
        <v>50.649038422300002</v>
      </c>
      <c r="D1562">
        <v>1</v>
      </c>
      <c r="E1562" t="s">
        <v>257</v>
      </c>
      <c r="F1562">
        <v>4.4282420004999992</v>
      </c>
      <c r="G1562">
        <v>0.88564840009999979</v>
      </c>
    </row>
    <row r="1563" spans="1:7" x14ac:dyDescent="0.35">
      <c r="A1563" t="s">
        <v>47</v>
      </c>
      <c r="B1563">
        <v>0</v>
      </c>
      <c r="C1563">
        <v>45</v>
      </c>
      <c r="D1563">
        <v>0</v>
      </c>
      <c r="E1563" t="s">
        <v>262</v>
      </c>
    </row>
    <row r="1564" spans="1:7" x14ac:dyDescent="0.35">
      <c r="A1564" t="s">
        <v>47</v>
      </c>
      <c r="B1564">
        <v>5</v>
      </c>
      <c r="C1564">
        <v>46.016005934500001</v>
      </c>
      <c r="D1564">
        <v>0</v>
      </c>
      <c r="E1564" t="s">
        <v>262</v>
      </c>
      <c r="F1564">
        <v>1.0160059345000008</v>
      </c>
      <c r="G1564">
        <v>0.20320118690000016</v>
      </c>
    </row>
    <row r="1565" spans="1:7" x14ac:dyDescent="0.35">
      <c r="A1565" t="s">
        <v>47</v>
      </c>
      <c r="B1565">
        <v>10</v>
      </c>
      <c r="C1565">
        <v>47.830556800700002</v>
      </c>
      <c r="D1565">
        <v>0</v>
      </c>
      <c r="E1565" t="s">
        <v>262</v>
      </c>
      <c r="F1565">
        <v>1.8145508662000012</v>
      </c>
      <c r="G1565">
        <v>0.36291017324000024</v>
      </c>
    </row>
    <row r="1566" spans="1:7" x14ac:dyDescent="0.35">
      <c r="A1566" t="s">
        <v>47</v>
      </c>
      <c r="B1566">
        <v>15</v>
      </c>
      <c r="C1566">
        <v>52.102947435899999</v>
      </c>
      <c r="D1566">
        <v>0</v>
      </c>
      <c r="E1566" t="s">
        <v>262</v>
      </c>
      <c r="F1566">
        <v>4.2723906351999972</v>
      </c>
      <c r="G1566">
        <v>0.85447812703999948</v>
      </c>
    </row>
    <row r="1567" spans="1:7" x14ac:dyDescent="0.35">
      <c r="A1567" t="s">
        <v>47</v>
      </c>
      <c r="B1567">
        <v>20</v>
      </c>
      <c r="C1567">
        <v>53.7212419313</v>
      </c>
      <c r="D1567">
        <v>0</v>
      </c>
      <c r="E1567" t="s">
        <v>262</v>
      </c>
      <c r="F1567">
        <v>1.6182944954000007</v>
      </c>
      <c r="G1567">
        <v>0.32365889908000012</v>
      </c>
    </row>
    <row r="1568" spans="1:7" x14ac:dyDescent="0.35">
      <c r="A1568" t="s">
        <v>47</v>
      </c>
      <c r="B1568">
        <v>25</v>
      </c>
      <c r="C1568">
        <v>56.075230014600002</v>
      </c>
      <c r="D1568">
        <v>1</v>
      </c>
      <c r="E1568" t="s">
        <v>262</v>
      </c>
      <c r="F1568">
        <v>2.3539880833000026</v>
      </c>
      <c r="G1568">
        <v>0.47079761666000053</v>
      </c>
    </row>
    <row r="1569" spans="1:7" x14ac:dyDescent="0.35">
      <c r="A1569" t="s">
        <v>47</v>
      </c>
      <c r="B1569">
        <v>30</v>
      </c>
      <c r="C1569">
        <v>57.990553776100001</v>
      </c>
      <c r="D1569">
        <v>1</v>
      </c>
      <c r="E1569" t="s">
        <v>262</v>
      </c>
      <c r="F1569">
        <v>1.9153237614999981</v>
      </c>
      <c r="G1569">
        <v>0.38306475229999959</v>
      </c>
    </row>
    <row r="1570" spans="1:7" x14ac:dyDescent="0.35">
      <c r="A1570" t="s">
        <v>47</v>
      </c>
      <c r="B1570">
        <v>35</v>
      </c>
      <c r="C1570">
        <v>63.189431838600001</v>
      </c>
      <c r="D1570">
        <v>1</v>
      </c>
      <c r="E1570" t="s">
        <v>262</v>
      </c>
      <c r="F1570">
        <v>5.1988780625000004</v>
      </c>
      <c r="G1570">
        <v>1.0397756125000002</v>
      </c>
    </row>
    <row r="1571" spans="1:7" x14ac:dyDescent="0.35">
      <c r="A1571" t="s">
        <v>114</v>
      </c>
      <c r="B1571">
        <v>0</v>
      </c>
      <c r="C1571">
        <v>45</v>
      </c>
      <c r="D1571">
        <v>0</v>
      </c>
      <c r="E1571" t="s">
        <v>256</v>
      </c>
    </row>
    <row r="1572" spans="1:7" x14ac:dyDescent="0.35">
      <c r="A1572" t="s">
        <v>114</v>
      </c>
      <c r="B1572">
        <v>5</v>
      </c>
      <c r="C1572">
        <v>47.188363253399999</v>
      </c>
      <c r="D1572">
        <v>0</v>
      </c>
      <c r="E1572" t="s">
        <v>256</v>
      </c>
      <c r="F1572">
        <v>2.1883632533999986</v>
      </c>
      <c r="G1572">
        <v>0.43767265067999972</v>
      </c>
    </row>
    <row r="1573" spans="1:7" x14ac:dyDescent="0.35">
      <c r="A1573" t="s">
        <v>114</v>
      </c>
      <c r="B1573">
        <v>10</v>
      </c>
      <c r="C1573">
        <v>51.497054117899999</v>
      </c>
      <c r="D1573">
        <v>1</v>
      </c>
      <c r="E1573" t="s">
        <v>256</v>
      </c>
      <c r="F1573">
        <v>4.3086908645000008</v>
      </c>
      <c r="G1573">
        <v>0.86173817290000021</v>
      </c>
    </row>
    <row r="1574" spans="1:7" x14ac:dyDescent="0.35">
      <c r="A1574" t="s">
        <v>114</v>
      </c>
      <c r="B1574">
        <v>15</v>
      </c>
      <c r="C1574">
        <v>52.609107575800003</v>
      </c>
      <c r="D1574">
        <v>1</v>
      </c>
      <c r="E1574" t="s">
        <v>256</v>
      </c>
      <c r="F1574">
        <v>1.1120534579000037</v>
      </c>
      <c r="G1574">
        <v>0.22241069158000074</v>
      </c>
    </row>
    <row r="1575" spans="1:7" x14ac:dyDescent="0.35">
      <c r="A1575" t="s">
        <v>114</v>
      </c>
      <c r="B1575">
        <v>20</v>
      </c>
      <c r="C1575">
        <v>54.048607689599997</v>
      </c>
      <c r="D1575">
        <v>1</v>
      </c>
      <c r="E1575" t="s">
        <v>256</v>
      </c>
      <c r="F1575">
        <v>1.4395001137999941</v>
      </c>
      <c r="G1575">
        <v>0.28790002275999882</v>
      </c>
    </row>
    <row r="1576" spans="1:7" x14ac:dyDescent="0.35">
      <c r="A1576" t="s">
        <v>88</v>
      </c>
      <c r="B1576">
        <v>0</v>
      </c>
      <c r="C1576">
        <v>45</v>
      </c>
      <c r="D1576">
        <v>0</v>
      </c>
      <c r="E1576" t="s">
        <v>259</v>
      </c>
    </row>
    <row r="1577" spans="1:7" x14ac:dyDescent="0.35">
      <c r="A1577" t="s">
        <v>88</v>
      </c>
      <c r="B1577">
        <v>5</v>
      </c>
      <c r="C1577">
        <v>47.054184744799997</v>
      </c>
      <c r="D1577">
        <v>0</v>
      </c>
      <c r="E1577" t="s">
        <v>259</v>
      </c>
      <c r="F1577">
        <v>2.054184744799997</v>
      </c>
      <c r="G1577">
        <v>0.41083694895999939</v>
      </c>
    </row>
    <row r="1578" spans="1:7" x14ac:dyDescent="0.35">
      <c r="A1578" t="s">
        <v>88</v>
      </c>
      <c r="B1578">
        <v>10</v>
      </c>
      <c r="C1578">
        <v>48.1890006167</v>
      </c>
      <c r="D1578">
        <v>1</v>
      </c>
      <c r="E1578" t="s">
        <v>259</v>
      </c>
      <c r="F1578">
        <v>1.1348158719000025</v>
      </c>
      <c r="G1578">
        <v>0.22696317438000052</v>
      </c>
    </row>
    <row r="1579" spans="1:7" x14ac:dyDescent="0.35">
      <c r="A1579" t="s">
        <v>88</v>
      </c>
      <c r="B1579">
        <v>15</v>
      </c>
      <c r="C1579">
        <v>49.412624179399998</v>
      </c>
      <c r="D1579">
        <v>2</v>
      </c>
      <c r="E1579" t="s">
        <v>259</v>
      </c>
      <c r="F1579">
        <v>1.2236235626999985</v>
      </c>
      <c r="G1579">
        <v>0.24472471253999969</v>
      </c>
    </row>
    <row r="1580" spans="1:7" x14ac:dyDescent="0.35">
      <c r="A1580" t="s">
        <v>193</v>
      </c>
      <c r="B1580">
        <v>0</v>
      </c>
      <c r="C1580">
        <v>45</v>
      </c>
      <c r="D1580">
        <v>0</v>
      </c>
      <c r="E1580" t="s">
        <v>256</v>
      </c>
    </row>
    <row r="1581" spans="1:7" x14ac:dyDescent="0.35">
      <c r="A1581" t="s">
        <v>193</v>
      </c>
      <c r="B1581">
        <v>5</v>
      </c>
      <c r="C1581">
        <v>48.151250914599999</v>
      </c>
      <c r="D1581">
        <v>1</v>
      </c>
      <c r="E1581" t="s">
        <v>256</v>
      </c>
      <c r="F1581">
        <v>3.1512509145999985</v>
      </c>
      <c r="G1581">
        <v>0.63025018291999968</v>
      </c>
    </row>
    <row r="1582" spans="1:7" x14ac:dyDescent="0.35">
      <c r="A1582" t="s">
        <v>193</v>
      </c>
      <c r="B1582">
        <v>10</v>
      </c>
      <c r="C1582">
        <v>50.363109882700002</v>
      </c>
      <c r="D1582">
        <v>1</v>
      </c>
      <c r="E1582" t="s">
        <v>256</v>
      </c>
      <c r="F1582">
        <v>2.2118589681000032</v>
      </c>
      <c r="G1582">
        <v>0.44237179362000062</v>
      </c>
    </row>
    <row r="1583" spans="1:7" x14ac:dyDescent="0.35">
      <c r="A1583" t="s">
        <v>193</v>
      </c>
      <c r="B1583">
        <v>15</v>
      </c>
      <c r="C1583">
        <v>51.542430583799998</v>
      </c>
      <c r="D1583">
        <v>1</v>
      </c>
      <c r="E1583" t="s">
        <v>256</v>
      </c>
      <c r="F1583">
        <v>1.1793207010999964</v>
      </c>
      <c r="G1583">
        <v>0.2358641402199993</v>
      </c>
    </row>
    <row r="1584" spans="1:7" x14ac:dyDescent="0.35">
      <c r="A1584" t="s">
        <v>20</v>
      </c>
      <c r="B1584">
        <v>0</v>
      </c>
      <c r="C1584">
        <v>45</v>
      </c>
      <c r="D1584">
        <v>0</v>
      </c>
      <c r="E1584" t="s">
        <v>264</v>
      </c>
    </row>
    <row r="1585" spans="1:7" x14ac:dyDescent="0.35">
      <c r="A1585" t="s">
        <v>20</v>
      </c>
      <c r="B1585">
        <v>5</v>
      </c>
      <c r="C1585">
        <v>47.156010713500002</v>
      </c>
      <c r="D1585">
        <v>0</v>
      </c>
      <c r="E1585" t="s">
        <v>264</v>
      </c>
      <c r="F1585">
        <v>2.1560107135000024</v>
      </c>
      <c r="G1585">
        <v>0.43120214270000046</v>
      </c>
    </row>
    <row r="1586" spans="1:7" x14ac:dyDescent="0.35">
      <c r="A1586" t="s">
        <v>20</v>
      </c>
      <c r="B1586">
        <v>10</v>
      </c>
      <c r="C1586">
        <v>48.965917971099998</v>
      </c>
      <c r="D1586">
        <v>0</v>
      </c>
      <c r="E1586" t="s">
        <v>264</v>
      </c>
      <c r="F1586">
        <v>1.8099072575999955</v>
      </c>
      <c r="G1586">
        <v>0.36198145151999911</v>
      </c>
    </row>
    <row r="1587" spans="1:7" x14ac:dyDescent="0.35">
      <c r="A1587" t="s">
        <v>20</v>
      </c>
      <c r="B1587">
        <v>15</v>
      </c>
      <c r="C1587">
        <v>50.545206462099998</v>
      </c>
      <c r="D1587">
        <v>1</v>
      </c>
      <c r="E1587" t="s">
        <v>264</v>
      </c>
      <c r="F1587">
        <v>1.5792884909999998</v>
      </c>
      <c r="G1587">
        <v>0.31585769819999998</v>
      </c>
    </row>
    <row r="1588" spans="1:7" x14ac:dyDescent="0.35">
      <c r="A1588" t="s">
        <v>20</v>
      </c>
      <c r="B1588">
        <v>20</v>
      </c>
      <c r="C1588">
        <v>51.296542659000004</v>
      </c>
      <c r="D1588">
        <v>2</v>
      </c>
      <c r="E1588" t="s">
        <v>264</v>
      </c>
      <c r="F1588">
        <v>0.75133619690000586</v>
      </c>
      <c r="G1588">
        <v>0.15026723938000117</v>
      </c>
    </row>
    <row r="1589" spans="1:7" x14ac:dyDescent="0.35">
      <c r="A1589" t="s">
        <v>239</v>
      </c>
      <c r="B1589">
        <v>0</v>
      </c>
      <c r="C1589">
        <v>45</v>
      </c>
      <c r="D1589">
        <v>0</v>
      </c>
      <c r="E1589" t="s">
        <v>265</v>
      </c>
    </row>
    <row r="1590" spans="1:7" x14ac:dyDescent="0.35">
      <c r="A1590" t="s">
        <v>239</v>
      </c>
      <c r="B1590">
        <v>5</v>
      </c>
      <c r="C1590">
        <v>45.7044343138</v>
      </c>
      <c r="D1590">
        <v>0</v>
      </c>
      <c r="E1590" t="s">
        <v>265</v>
      </c>
      <c r="F1590">
        <v>0.70443431380000021</v>
      </c>
      <c r="G1590">
        <v>0.14088686276000004</v>
      </c>
    </row>
    <row r="1591" spans="1:7" x14ac:dyDescent="0.35">
      <c r="A1591" t="s">
        <v>239</v>
      </c>
      <c r="B1591">
        <v>10</v>
      </c>
      <c r="C1591">
        <v>39.848223284900001</v>
      </c>
      <c r="D1591">
        <v>0</v>
      </c>
      <c r="E1591" t="s">
        <v>265</v>
      </c>
      <c r="F1591">
        <v>-5.8562110288999989</v>
      </c>
      <c r="G1591">
        <v>-1.1712422057799998</v>
      </c>
    </row>
    <row r="1592" spans="1:7" x14ac:dyDescent="0.35">
      <c r="A1592" t="s">
        <v>239</v>
      </c>
      <c r="B1592">
        <v>15</v>
      </c>
      <c r="C1592">
        <v>40.457988768100002</v>
      </c>
      <c r="D1592">
        <v>0</v>
      </c>
      <c r="E1592" t="s">
        <v>265</v>
      </c>
      <c r="F1592">
        <v>0.60976548320000035</v>
      </c>
      <c r="G1592">
        <v>0.12195309664000006</v>
      </c>
    </row>
    <row r="1593" spans="1:7" x14ac:dyDescent="0.35">
      <c r="A1593" t="s">
        <v>239</v>
      </c>
      <c r="B1593">
        <v>20</v>
      </c>
      <c r="C1593">
        <v>39.6482956778</v>
      </c>
      <c r="D1593">
        <v>0</v>
      </c>
      <c r="E1593" t="s">
        <v>265</v>
      </c>
      <c r="F1593">
        <v>-0.80969309030000147</v>
      </c>
      <c r="G1593">
        <v>-0.16193861806000029</v>
      </c>
    </row>
    <row r="1594" spans="1:7" x14ac:dyDescent="0.35">
      <c r="A1594" t="s">
        <v>239</v>
      </c>
      <c r="B1594">
        <v>25</v>
      </c>
      <c r="C1594">
        <v>40.156412685799999</v>
      </c>
      <c r="D1594">
        <v>1</v>
      </c>
      <c r="E1594" t="s">
        <v>265</v>
      </c>
      <c r="F1594">
        <v>0.50811700799999926</v>
      </c>
      <c r="G1594">
        <v>0.10162340159999986</v>
      </c>
    </row>
    <row r="1595" spans="1:7" x14ac:dyDescent="0.35">
      <c r="A1595" t="s">
        <v>239</v>
      </c>
      <c r="B1595">
        <v>30</v>
      </c>
      <c r="C1595">
        <v>40.752216262899999</v>
      </c>
      <c r="D1595">
        <v>2</v>
      </c>
      <c r="E1595" t="s">
        <v>265</v>
      </c>
      <c r="F1595">
        <v>0.59580357709999987</v>
      </c>
      <c r="G1595">
        <v>0.11916071541999998</v>
      </c>
    </row>
    <row r="1596" spans="1:7" x14ac:dyDescent="0.35">
      <c r="A1596" t="s">
        <v>239</v>
      </c>
      <c r="B1596">
        <v>35</v>
      </c>
      <c r="C1596">
        <v>41.439241556900001</v>
      </c>
      <c r="D1596">
        <v>2</v>
      </c>
      <c r="E1596" t="s">
        <v>265</v>
      </c>
      <c r="F1596">
        <v>0.68702529400000145</v>
      </c>
      <c r="G1596">
        <v>0.13740505880000028</v>
      </c>
    </row>
    <row r="1597" spans="1:7" x14ac:dyDescent="0.35">
      <c r="A1597" t="s">
        <v>239</v>
      </c>
      <c r="B1597">
        <v>40</v>
      </c>
      <c r="C1597">
        <v>42.151014798600002</v>
      </c>
      <c r="D1597">
        <v>2</v>
      </c>
      <c r="E1597" t="s">
        <v>265</v>
      </c>
      <c r="F1597">
        <v>0.71177324170000134</v>
      </c>
      <c r="G1597">
        <v>0.14235464834000028</v>
      </c>
    </row>
    <row r="1598" spans="1:7" x14ac:dyDescent="0.35">
      <c r="A1598" t="s">
        <v>239</v>
      </c>
      <c r="B1598">
        <v>45</v>
      </c>
      <c r="C1598">
        <v>40.658123657899999</v>
      </c>
      <c r="D1598">
        <v>2</v>
      </c>
      <c r="E1598" t="s">
        <v>265</v>
      </c>
      <c r="F1598">
        <v>-1.4928911407000029</v>
      </c>
      <c r="G1598">
        <v>-0.29857822814000057</v>
      </c>
    </row>
    <row r="1599" spans="1:7" x14ac:dyDescent="0.35">
      <c r="A1599" t="s">
        <v>155</v>
      </c>
      <c r="B1599">
        <v>0</v>
      </c>
      <c r="C1599">
        <v>45</v>
      </c>
      <c r="D1599">
        <v>0</v>
      </c>
      <c r="E1599" t="s">
        <v>257</v>
      </c>
    </row>
    <row r="1600" spans="1:7" x14ac:dyDescent="0.35">
      <c r="A1600" t="s">
        <v>155</v>
      </c>
      <c r="B1600">
        <v>5</v>
      </c>
      <c r="C1600">
        <v>48.858134512699998</v>
      </c>
      <c r="D1600">
        <v>0</v>
      </c>
      <c r="E1600" t="s">
        <v>257</v>
      </c>
      <c r="F1600">
        <v>3.8581345126999977</v>
      </c>
      <c r="G1600">
        <v>0.77162690253999955</v>
      </c>
    </row>
    <row r="1601" spans="1:7" x14ac:dyDescent="0.35">
      <c r="A1601" t="s">
        <v>155</v>
      </c>
      <c r="B1601">
        <v>10</v>
      </c>
      <c r="C1601">
        <v>52.6146888902</v>
      </c>
      <c r="D1601">
        <v>1</v>
      </c>
      <c r="E1601" t="s">
        <v>257</v>
      </c>
      <c r="F1601">
        <v>3.7565543775000023</v>
      </c>
      <c r="G1601">
        <v>0.75131087550000042</v>
      </c>
    </row>
    <row r="1602" spans="1:7" x14ac:dyDescent="0.35">
      <c r="A1602" t="s">
        <v>218</v>
      </c>
      <c r="B1602">
        <v>0</v>
      </c>
      <c r="C1602">
        <v>45</v>
      </c>
      <c r="D1602">
        <v>0</v>
      </c>
      <c r="E1602" t="s">
        <v>263</v>
      </c>
    </row>
    <row r="1603" spans="1:7" x14ac:dyDescent="0.35">
      <c r="A1603" t="s">
        <v>218</v>
      </c>
      <c r="B1603">
        <v>5</v>
      </c>
      <c r="C1603">
        <v>49.214327990000001</v>
      </c>
      <c r="D1603">
        <v>1</v>
      </c>
      <c r="E1603" t="s">
        <v>263</v>
      </c>
      <c r="F1603">
        <v>4.214327990000001</v>
      </c>
      <c r="G1603">
        <v>0.84286559800000016</v>
      </c>
    </row>
    <row r="1604" spans="1:7" x14ac:dyDescent="0.35">
      <c r="A1604" t="s">
        <v>218</v>
      </c>
      <c r="B1604">
        <v>10</v>
      </c>
      <c r="C1604">
        <v>52.644905696099997</v>
      </c>
      <c r="D1604">
        <v>1</v>
      </c>
      <c r="E1604" t="s">
        <v>263</v>
      </c>
      <c r="F1604">
        <v>3.4305777060999958</v>
      </c>
      <c r="G1604">
        <v>0.68611554121999918</v>
      </c>
    </row>
    <row r="1605" spans="1:7" x14ac:dyDescent="0.35">
      <c r="A1605" t="s">
        <v>218</v>
      </c>
      <c r="B1605">
        <v>15</v>
      </c>
      <c r="C1605">
        <v>54.588590999899999</v>
      </c>
      <c r="D1605">
        <v>1</v>
      </c>
      <c r="E1605" t="s">
        <v>263</v>
      </c>
      <c r="F1605">
        <v>1.9436853038000024</v>
      </c>
      <c r="G1605">
        <v>0.38873706076000047</v>
      </c>
    </row>
    <row r="1606" spans="1:7" x14ac:dyDescent="0.35">
      <c r="A1606" t="s">
        <v>218</v>
      </c>
      <c r="B1606">
        <v>20</v>
      </c>
      <c r="C1606">
        <v>57.740694589599997</v>
      </c>
      <c r="D1606">
        <v>2</v>
      </c>
      <c r="E1606" t="s">
        <v>263</v>
      </c>
      <c r="F1606">
        <v>3.1521035896999976</v>
      </c>
      <c r="G1606">
        <v>0.63042071793999954</v>
      </c>
    </row>
    <row r="1607" spans="1:7" x14ac:dyDescent="0.35">
      <c r="A1607" t="s">
        <v>218</v>
      </c>
      <c r="B1607">
        <v>25</v>
      </c>
      <c r="C1607">
        <v>60.016747332800001</v>
      </c>
      <c r="D1607">
        <v>2</v>
      </c>
      <c r="E1607" t="s">
        <v>263</v>
      </c>
      <c r="F1607">
        <v>2.2760527432000046</v>
      </c>
      <c r="G1607">
        <v>0.45521054864000093</v>
      </c>
    </row>
    <row r="1608" spans="1:7" x14ac:dyDescent="0.35">
      <c r="A1608" t="s">
        <v>218</v>
      </c>
      <c r="B1608">
        <v>30</v>
      </c>
      <c r="C1608">
        <v>62.743643075800001</v>
      </c>
      <c r="D1608">
        <v>3</v>
      </c>
      <c r="E1608" t="s">
        <v>263</v>
      </c>
      <c r="F1608">
        <v>2.726895743</v>
      </c>
      <c r="G1608">
        <v>0.54537914860000003</v>
      </c>
    </row>
    <row r="1609" spans="1:7" x14ac:dyDescent="0.35">
      <c r="A1609" t="s">
        <v>218</v>
      </c>
      <c r="B1609">
        <v>35</v>
      </c>
      <c r="C1609">
        <v>63.895312943699999</v>
      </c>
      <c r="D1609">
        <v>4</v>
      </c>
      <c r="E1609" t="s">
        <v>263</v>
      </c>
      <c r="F1609">
        <v>1.1516698678999973</v>
      </c>
      <c r="G1609">
        <v>0.23033397357999946</v>
      </c>
    </row>
    <row r="1610" spans="1:7" x14ac:dyDescent="0.35">
      <c r="A1610" t="s">
        <v>218</v>
      </c>
      <c r="B1610">
        <v>40</v>
      </c>
      <c r="C1610">
        <v>64.851128603700005</v>
      </c>
      <c r="D1610">
        <v>4</v>
      </c>
      <c r="E1610" t="s">
        <v>263</v>
      </c>
      <c r="F1610">
        <v>0.95581566000000606</v>
      </c>
      <c r="G1610">
        <v>0.19116313200000121</v>
      </c>
    </row>
    <row r="1611" spans="1:7" x14ac:dyDescent="0.35">
      <c r="A1611" t="s">
        <v>218</v>
      </c>
      <c r="B1611">
        <v>45</v>
      </c>
      <c r="C1611">
        <v>70.167748985399996</v>
      </c>
      <c r="D1611">
        <v>4</v>
      </c>
      <c r="E1611" t="s">
        <v>263</v>
      </c>
      <c r="F1611">
        <v>5.3166203816999911</v>
      </c>
      <c r="G1611">
        <v>1.0633240763399983</v>
      </c>
    </row>
    <row r="1612" spans="1:7" x14ac:dyDescent="0.35">
      <c r="A1612" t="s">
        <v>156</v>
      </c>
      <c r="B1612">
        <v>0</v>
      </c>
      <c r="C1612">
        <v>45</v>
      </c>
      <c r="D1612">
        <v>0</v>
      </c>
      <c r="E1612" t="s">
        <v>260</v>
      </c>
    </row>
    <row r="1613" spans="1:7" x14ac:dyDescent="0.35">
      <c r="A1613" t="s">
        <v>156</v>
      </c>
      <c r="B1613">
        <v>5</v>
      </c>
      <c r="C1613">
        <v>47.7179515606</v>
      </c>
      <c r="D1613">
        <v>0</v>
      </c>
      <c r="E1613" t="s">
        <v>260</v>
      </c>
      <c r="F1613">
        <v>2.7179515605999995</v>
      </c>
      <c r="G1613">
        <v>0.54359031211999986</v>
      </c>
    </row>
    <row r="1614" spans="1:7" x14ac:dyDescent="0.35">
      <c r="A1614" t="s">
        <v>247</v>
      </c>
      <c r="B1614">
        <v>0</v>
      </c>
      <c r="C1614">
        <v>45</v>
      </c>
      <c r="D1614">
        <v>0</v>
      </c>
      <c r="E1614" t="s">
        <v>265</v>
      </c>
    </row>
    <row r="1615" spans="1:7" x14ac:dyDescent="0.35">
      <c r="A1615" t="s">
        <v>247</v>
      </c>
      <c r="B1615">
        <v>5</v>
      </c>
      <c r="C1615">
        <v>39.202128943200002</v>
      </c>
      <c r="D1615">
        <v>0</v>
      </c>
      <c r="E1615" t="s">
        <v>265</v>
      </c>
      <c r="F1615">
        <v>-5.7978710567999983</v>
      </c>
      <c r="G1615">
        <v>-1.1595742113599996</v>
      </c>
    </row>
    <row r="1616" spans="1:7" x14ac:dyDescent="0.35">
      <c r="A1616" t="s">
        <v>247</v>
      </c>
      <c r="B1616">
        <v>10</v>
      </c>
      <c r="C1616">
        <v>39.9523466857</v>
      </c>
      <c r="D1616">
        <v>0</v>
      </c>
      <c r="E1616" t="s">
        <v>265</v>
      </c>
      <c r="F1616">
        <v>0.75021774249999851</v>
      </c>
      <c r="G1616">
        <v>0.15004354849999971</v>
      </c>
    </row>
    <row r="1617" spans="1:7" x14ac:dyDescent="0.35">
      <c r="A1617" t="s">
        <v>186</v>
      </c>
      <c r="B1617">
        <v>0</v>
      </c>
      <c r="C1617">
        <v>45</v>
      </c>
      <c r="D1617">
        <v>0</v>
      </c>
      <c r="E1617" t="s">
        <v>258</v>
      </c>
    </row>
    <row r="1618" spans="1:7" x14ac:dyDescent="0.35">
      <c r="A1618" t="s">
        <v>186</v>
      </c>
      <c r="B1618">
        <v>5</v>
      </c>
      <c r="C1618">
        <v>45.546075947200002</v>
      </c>
      <c r="D1618">
        <v>1</v>
      </c>
      <c r="E1618" t="s">
        <v>258</v>
      </c>
      <c r="F1618">
        <v>0.54607594720000208</v>
      </c>
      <c r="G1618">
        <v>0.10921518944000042</v>
      </c>
    </row>
    <row r="1619" spans="1:7" x14ac:dyDescent="0.35">
      <c r="A1619" t="s">
        <v>186</v>
      </c>
      <c r="B1619">
        <v>10</v>
      </c>
      <c r="C1619">
        <v>46.501476088499999</v>
      </c>
      <c r="D1619">
        <v>1</v>
      </c>
      <c r="E1619" t="s">
        <v>258</v>
      </c>
      <c r="F1619">
        <v>0.95540014129999662</v>
      </c>
      <c r="G1619">
        <v>0.19108002825999931</v>
      </c>
    </row>
    <row r="1620" spans="1:7" x14ac:dyDescent="0.35">
      <c r="A1620" t="s">
        <v>186</v>
      </c>
      <c r="B1620">
        <v>15</v>
      </c>
      <c r="C1620">
        <v>47.242928646099998</v>
      </c>
      <c r="D1620">
        <v>1</v>
      </c>
      <c r="E1620" t="s">
        <v>258</v>
      </c>
      <c r="F1620">
        <v>0.74145255759999884</v>
      </c>
      <c r="G1620">
        <v>0.14829051151999978</v>
      </c>
    </row>
    <row r="1621" spans="1:7" x14ac:dyDescent="0.35">
      <c r="A1621" t="s">
        <v>186</v>
      </c>
      <c r="B1621">
        <v>20</v>
      </c>
      <c r="C1621">
        <v>49.554262954199999</v>
      </c>
      <c r="D1621">
        <v>2</v>
      </c>
      <c r="E1621" t="s">
        <v>258</v>
      </c>
      <c r="F1621">
        <v>2.3113343081000011</v>
      </c>
      <c r="G1621">
        <v>0.46226686162000019</v>
      </c>
    </row>
    <row r="1622" spans="1:7" x14ac:dyDescent="0.35">
      <c r="A1622" t="s">
        <v>186</v>
      </c>
      <c r="B1622">
        <v>25</v>
      </c>
      <c r="C1622">
        <v>51.869058696499998</v>
      </c>
      <c r="D1622">
        <v>2</v>
      </c>
      <c r="E1622" t="s">
        <v>258</v>
      </c>
      <c r="F1622">
        <v>2.3147957422999994</v>
      </c>
      <c r="G1622">
        <v>0.46295914845999986</v>
      </c>
    </row>
    <row r="1623" spans="1:7" x14ac:dyDescent="0.35">
      <c r="A1623" t="s">
        <v>186</v>
      </c>
      <c r="B1623">
        <v>30</v>
      </c>
      <c r="C1623">
        <v>56.767158207500003</v>
      </c>
      <c r="D1623">
        <v>2</v>
      </c>
      <c r="E1623" t="s">
        <v>258</v>
      </c>
      <c r="F1623">
        <v>4.8980995110000052</v>
      </c>
      <c r="G1623">
        <v>0.97961990220000106</v>
      </c>
    </row>
    <row r="1624" spans="1:7" x14ac:dyDescent="0.35">
      <c r="A1624" t="s">
        <v>186</v>
      </c>
      <c r="B1624">
        <v>35</v>
      </c>
      <c r="C1624">
        <v>58.339140954699999</v>
      </c>
      <c r="D1624">
        <v>2</v>
      </c>
      <c r="E1624" t="s">
        <v>258</v>
      </c>
      <c r="F1624">
        <v>1.5719827471999963</v>
      </c>
      <c r="G1624">
        <v>0.31439654943999928</v>
      </c>
    </row>
    <row r="1625" spans="1:7" x14ac:dyDescent="0.35">
      <c r="A1625" t="s">
        <v>186</v>
      </c>
      <c r="B1625">
        <v>40</v>
      </c>
      <c r="C1625">
        <v>62.187950389100003</v>
      </c>
      <c r="D1625">
        <v>2</v>
      </c>
      <c r="E1625" t="s">
        <v>258</v>
      </c>
      <c r="F1625">
        <v>3.8488094344000032</v>
      </c>
      <c r="G1625">
        <v>0.76976188688000069</v>
      </c>
    </row>
    <row r="1626" spans="1:7" x14ac:dyDescent="0.35">
      <c r="A1626" t="s">
        <v>186</v>
      </c>
      <c r="B1626">
        <v>45</v>
      </c>
      <c r="C1626">
        <v>67.527482367299996</v>
      </c>
      <c r="D1626">
        <v>3</v>
      </c>
      <c r="E1626" t="s">
        <v>258</v>
      </c>
      <c r="F1626">
        <v>5.339531978199993</v>
      </c>
      <c r="G1626">
        <v>1.0679063956399986</v>
      </c>
    </row>
    <row r="1627" spans="1:7" x14ac:dyDescent="0.35">
      <c r="A1627" t="s">
        <v>164</v>
      </c>
      <c r="B1627">
        <v>0</v>
      </c>
      <c r="C1627">
        <v>45</v>
      </c>
      <c r="D1627">
        <v>0</v>
      </c>
      <c r="E1627" t="s">
        <v>257</v>
      </c>
    </row>
    <row r="1628" spans="1:7" x14ac:dyDescent="0.35">
      <c r="A1628" t="s">
        <v>164</v>
      </c>
      <c r="B1628">
        <v>5</v>
      </c>
      <c r="C1628">
        <v>48.786271943499997</v>
      </c>
      <c r="D1628">
        <v>0</v>
      </c>
      <c r="E1628" t="s">
        <v>257</v>
      </c>
      <c r="F1628">
        <v>3.7862719434999974</v>
      </c>
      <c r="G1628">
        <v>0.7572543886999995</v>
      </c>
    </row>
    <row r="1629" spans="1:7" x14ac:dyDescent="0.35">
      <c r="A1629" t="s">
        <v>164</v>
      </c>
      <c r="B1629">
        <v>10</v>
      </c>
      <c r="C1629">
        <v>51.826409653799999</v>
      </c>
      <c r="D1629">
        <v>0</v>
      </c>
      <c r="E1629" t="s">
        <v>257</v>
      </c>
      <c r="F1629">
        <v>3.0401377103000016</v>
      </c>
      <c r="G1629">
        <v>0.60802754206000031</v>
      </c>
    </row>
    <row r="1630" spans="1:7" x14ac:dyDescent="0.35">
      <c r="A1630" t="s">
        <v>164</v>
      </c>
      <c r="B1630">
        <v>15</v>
      </c>
      <c r="C1630">
        <v>53.900489091300003</v>
      </c>
      <c r="D1630">
        <v>0</v>
      </c>
      <c r="E1630" t="s">
        <v>257</v>
      </c>
      <c r="F1630">
        <v>2.0740794375000036</v>
      </c>
      <c r="G1630">
        <v>0.4148158875000007</v>
      </c>
    </row>
    <row r="1631" spans="1:7" x14ac:dyDescent="0.35">
      <c r="A1631" t="s">
        <v>164</v>
      </c>
      <c r="B1631">
        <v>20</v>
      </c>
      <c r="C1631">
        <v>57.548156689000002</v>
      </c>
      <c r="D1631">
        <v>0</v>
      </c>
      <c r="E1631" t="s">
        <v>257</v>
      </c>
      <c r="F1631">
        <v>3.6476675976999999</v>
      </c>
      <c r="G1631">
        <v>0.72953351954000001</v>
      </c>
    </row>
    <row r="1632" spans="1:7" x14ac:dyDescent="0.35">
      <c r="A1632" t="s">
        <v>164</v>
      </c>
      <c r="B1632">
        <v>25</v>
      </c>
      <c r="C1632">
        <v>61.868576732000001</v>
      </c>
      <c r="D1632">
        <v>0</v>
      </c>
      <c r="E1632" t="s">
        <v>257</v>
      </c>
      <c r="F1632">
        <v>4.3204200429999986</v>
      </c>
      <c r="G1632">
        <v>0.86408400859999968</v>
      </c>
    </row>
    <row r="1633" spans="1:7" x14ac:dyDescent="0.35">
      <c r="A1633" t="s">
        <v>164</v>
      </c>
      <c r="B1633">
        <v>30</v>
      </c>
      <c r="C1633">
        <v>67.197871855900004</v>
      </c>
      <c r="D1633">
        <v>0</v>
      </c>
      <c r="E1633" t="s">
        <v>257</v>
      </c>
      <c r="F1633">
        <v>5.3292951239000033</v>
      </c>
      <c r="G1633">
        <v>1.0658590247800006</v>
      </c>
    </row>
    <row r="1634" spans="1:7" x14ac:dyDescent="0.35">
      <c r="A1634" t="s">
        <v>164</v>
      </c>
      <c r="B1634">
        <v>35</v>
      </c>
      <c r="C1634">
        <v>68.134288170299996</v>
      </c>
      <c r="D1634">
        <v>0</v>
      </c>
      <c r="E1634" t="s">
        <v>257</v>
      </c>
      <c r="F1634">
        <v>0.93641631439999173</v>
      </c>
      <c r="G1634">
        <v>0.18728326287999836</v>
      </c>
    </row>
    <row r="1635" spans="1:7" x14ac:dyDescent="0.35">
      <c r="A1635" t="s">
        <v>194</v>
      </c>
      <c r="B1635">
        <v>0</v>
      </c>
      <c r="C1635">
        <v>45</v>
      </c>
      <c r="D1635">
        <v>0</v>
      </c>
      <c r="E1635" t="s">
        <v>256</v>
      </c>
    </row>
    <row r="1636" spans="1:7" x14ac:dyDescent="0.35">
      <c r="A1636" t="s">
        <v>194</v>
      </c>
      <c r="B1636">
        <v>5</v>
      </c>
      <c r="C1636">
        <v>45.493858022200001</v>
      </c>
      <c r="D1636">
        <v>0</v>
      </c>
      <c r="E1636" t="s">
        <v>256</v>
      </c>
      <c r="F1636">
        <v>0.4938580222000013</v>
      </c>
      <c r="G1636">
        <v>9.8771604440000257E-2</v>
      </c>
    </row>
    <row r="1637" spans="1:7" x14ac:dyDescent="0.35">
      <c r="A1637" t="s">
        <v>194</v>
      </c>
      <c r="B1637">
        <v>10</v>
      </c>
      <c r="C1637">
        <v>48.346550457500001</v>
      </c>
      <c r="D1637">
        <v>0</v>
      </c>
      <c r="E1637" t="s">
        <v>256</v>
      </c>
      <c r="F1637">
        <v>2.8526924352999998</v>
      </c>
      <c r="G1637">
        <v>0.57053848705999999</v>
      </c>
    </row>
    <row r="1638" spans="1:7" x14ac:dyDescent="0.35">
      <c r="A1638" t="s">
        <v>194</v>
      </c>
      <c r="B1638">
        <v>15</v>
      </c>
      <c r="C1638">
        <v>49.385573729000001</v>
      </c>
      <c r="D1638">
        <v>0</v>
      </c>
      <c r="E1638" t="s">
        <v>256</v>
      </c>
      <c r="F1638">
        <v>1.0390232714999996</v>
      </c>
      <c r="G1638">
        <v>0.20780465429999992</v>
      </c>
    </row>
    <row r="1639" spans="1:7" x14ac:dyDescent="0.35">
      <c r="A1639" t="s">
        <v>194</v>
      </c>
      <c r="B1639">
        <v>20</v>
      </c>
      <c r="C1639">
        <v>50.005138074500003</v>
      </c>
      <c r="D1639">
        <v>0</v>
      </c>
      <c r="E1639" t="s">
        <v>256</v>
      </c>
      <c r="F1639">
        <v>0.61956434550000239</v>
      </c>
      <c r="G1639">
        <v>0.12391286910000048</v>
      </c>
    </row>
    <row r="1640" spans="1:7" x14ac:dyDescent="0.35">
      <c r="A1640" t="s">
        <v>142</v>
      </c>
      <c r="B1640">
        <v>0</v>
      </c>
      <c r="C1640">
        <v>45</v>
      </c>
      <c r="D1640">
        <v>0</v>
      </c>
      <c r="E1640" t="s">
        <v>263</v>
      </c>
    </row>
    <row r="1641" spans="1:7" x14ac:dyDescent="0.35">
      <c r="A1641" t="s">
        <v>142</v>
      </c>
      <c r="B1641">
        <v>5</v>
      </c>
      <c r="C1641">
        <v>48.232113105000003</v>
      </c>
      <c r="D1641">
        <v>0</v>
      </c>
      <c r="E1641" t="s">
        <v>263</v>
      </c>
      <c r="F1641">
        <v>3.2321131050000034</v>
      </c>
      <c r="G1641">
        <v>0.6464226210000007</v>
      </c>
    </row>
    <row r="1642" spans="1:7" x14ac:dyDescent="0.35">
      <c r="A1642" t="s">
        <v>142</v>
      </c>
      <c r="B1642">
        <v>10</v>
      </c>
      <c r="C1642">
        <v>48.899552379699998</v>
      </c>
      <c r="D1642">
        <v>0</v>
      </c>
      <c r="E1642" t="s">
        <v>263</v>
      </c>
      <c r="F1642">
        <v>0.6674392746999942</v>
      </c>
      <c r="G1642">
        <v>0.13348785493999885</v>
      </c>
    </row>
    <row r="1643" spans="1:7" x14ac:dyDescent="0.35">
      <c r="A1643" t="s">
        <v>142</v>
      </c>
      <c r="B1643">
        <v>15</v>
      </c>
      <c r="C1643">
        <v>50.854632304100001</v>
      </c>
      <c r="D1643">
        <v>1</v>
      </c>
      <c r="E1643" t="s">
        <v>263</v>
      </c>
      <c r="F1643">
        <v>1.9550799244000032</v>
      </c>
      <c r="G1643">
        <v>0.39101598488000067</v>
      </c>
    </row>
    <row r="1644" spans="1:7" x14ac:dyDescent="0.35">
      <c r="A1644" t="s">
        <v>142</v>
      </c>
      <c r="B1644">
        <v>20</v>
      </c>
      <c r="C1644">
        <v>52.132320606599997</v>
      </c>
      <c r="D1644">
        <v>1</v>
      </c>
      <c r="E1644" t="s">
        <v>263</v>
      </c>
      <c r="F1644">
        <v>1.2776883024999961</v>
      </c>
      <c r="G1644">
        <v>0.25553766049999921</v>
      </c>
    </row>
    <row r="1645" spans="1:7" x14ac:dyDescent="0.35">
      <c r="A1645" t="s">
        <v>142</v>
      </c>
      <c r="B1645">
        <v>25</v>
      </c>
      <c r="C1645">
        <v>52.805915180200003</v>
      </c>
      <c r="D1645">
        <v>1</v>
      </c>
      <c r="E1645" t="s">
        <v>263</v>
      </c>
      <c r="F1645">
        <v>0.67359457360000619</v>
      </c>
      <c r="G1645">
        <v>0.13471891472000125</v>
      </c>
    </row>
    <row r="1646" spans="1:7" x14ac:dyDescent="0.35">
      <c r="A1646" t="s">
        <v>142</v>
      </c>
      <c r="B1646">
        <v>30</v>
      </c>
      <c r="C1646">
        <v>55.879908961700004</v>
      </c>
      <c r="D1646">
        <v>1</v>
      </c>
      <c r="E1646" t="s">
        <v>263</v>
      </c>
      <c r="F1646">
        <v>3.0739937815000005</v>
      </c>
      <c r="G1646">
        <v>0.61479875630000014</v>
      </c>
    </row>
    <row r="1647" spans="1:7" x14ac:dyDescent="0.35">
      <c r="A1647" t="s">
        <v>142</v>
      </c>
      <c r="B1647">
        <v>35</v>
      </c>
      <c r="C1647">
        <v>56.683557576799998</v>
      </c>
      <c r="D1647">
        <v>1</v>
      </c>
      <c r="E1647" t="s">
        <v>263</v>
      </c>
      <c r="F1647">
        <v>0.80364861509999486</v>
      </c>
      <c r="G1647">
        <v>0.16072972301999897</v>
      </c>
    </row>
    <row r="1648" spans="1:7" x14ac:dyDescent="0.35">
      <c r="A1648" t="s">
        <v>142</v>
      </c>
      <c r="B1648">
        <v>40</v>
      </c>
      <c r="C1648">
        <v>62.324347690099998</v>
      </c>
      <c r="D1648">
        <v>2</v>
      </c>
      <c r="E1648" t="s">
        <v>263</v>
      </c>
      <c r="F1648">
        <v>5.6407901132999996</v>
      </c>
      <c r="G1648">
        <v>1.1281580226599999</v>
      </c>
    </row>
    <row r="1649" spans="1:7" x14ac:dyDescent="0.35">
      <c r="A1649" t="s">
        <v>142</v>
      </c>
      <c r="B1649">
        <v>45</v>
      </c>
      <c r="C1649">
        <v>64.957561847999997</v>
      </c>
      <c r="D1649">
        <v>2</v>
      </c>
      <c r="E1649" t="s">
        <v>263</v>
      </c>
      <c r="F1649">
        <v>2.6332141578999995</v>
      </c>
      <c r="G1649">
        <v>0.52664283157999991</v>
      </c>
    </row>
    <row r="1650" spans="1:7" x14ac:dyDescent="0.35">
      <c r="A1650" t="s">
        <v>32</v>
      </c>
      <c r="B1650">
        <v>0</v>
      </c>
      <c r="C1650">
        <v>45</v>
      </c>
      <c r="D1650">
        <v>0</v>
      </c>
      <c r="E1650" t="s">
        <v>262</v>
      </c>
    </row>
    <row r="1651" spans="1:7" x14ac:dyDescent="0.35">
      <c r="A1651" t="s">
        <v>32</v>
      </c>
      <c r="B1651">
        <v>5</v>
      </c>
      <c r="C1651">
        <v>48.4574592727</v>
      </c>
      <c r="D1651">
        <v>0</v>
      </c>
      <c r="E1651" t="s">
        <v>262</v>
      </c>
      <c r="F1651">
        <v>3.4574592726999995</v>
      </c>
      <c r="G1651">
        <v>0.69149185453999995</v>
      </c>
    </row>
    <row r="1652" spans="1:7" x14ac:dyDescent="0.35">
      <c r="A1652" t="s">
        <v>32</v>
      </c>
      <c r="B1652">
        <v>10</v>
      </c>
      <c r="C1652">
        <v>49.935970235299997</v>
      </c>
      <c r="D1652">
        <v>0</v>
      </c>
      <c r="E1652" t="s">
        <v>262</v>
      </c>
      <c r="F1652">
        <v>1.4785109625999979</v>
      </c>
      <c r="G1652">
        <v>0.29570219251999957</v>
      </c>
    </row>
    <row r="1653" spans="1:7" x14ac:dyDescent="0.35">
      <c r="A1653" t="s">
        <v>32</v>
      </c>
      <c r="B1653">
        <v>15</v>
      </c>
      <c r="C1653">
        <v>52.246309849500001</v>
      </c>
      <c r="D1653">
        <v>0</v>
      </c>
      <c r="E1653" t="s">
        <v>262</v>
      </c>
      <c r="F1653">
        <v>2.3103396142000037</v>
      </c>
      <c r="G1653">
        <v>0.46206792284000076</v>
      </c>
    </row>
    <row r="1654" spans="1:7" x14ac:dyDescent="0.35">
      <c r="A1654" t="s">
        <v>32</v>
      </c>
      <c r="B1654">
        <v>20</v>
      </c>
      <c r="C1654">
        <v>53.676243358999997</v>
      </c>
      <c r="D1654">
        <v>1</v>
      </c>
      <c r="E1654" t="s">
        <v>262</v>
      </c>
      <c r="F1654">
        <v>1.4299335094999961</v>
      </c>
      <c r="G1654">
        <v>0.2859867018999992</v>
      </c>
    </row>
    <row r="1655" spans="1:7" x14ac:dyDescent="0.35">
      <c r="A1655" t="s">
        <v>32</v>
      </c>
      <c r="B1655">
        <v>25</v>
      </c>
      <c r="C1655">
        <v>56.9579171512</v>
      </c>
      <c r="D1655">
        <v>2</v>
      </c>
      <c r="E1655" t="s">
        <v>262</v>
      </c>
      <c r="F1655">
        <v>3.281673792200003</v>
      </c>
      <c r="G1655">
        <v>0.65633475844000055</v>
      </c>
    </row>
    <row r="1656" spans="1:7" x14ac:dyDescent="0.35">
      <c r="A1656" t="s">
        <v>32</v>
      </c>
      <c r="B1656">
        <v>30</v>
      </c>
      <c r="C1656">
        <v>60.0966346716</v>
      </c>
      <c r="D1656">
        <v>3</v>
      </c>
      <c r="E1656" t="s">
        <v>262</v>
      </c>
      <c r="F1656">
        <v>3.1387175204000002</v>
      </c>
      <c r="G1656">
        <v>0.62774350408000001</v>
      </c>
    </row>
    <row r="1657" spans="1:7" x14ac:dyDescent="0.35">
      <c r="A1657" t="s">
        <v>32</v>
      </c>
      <c r="B1657">
        <v>35</v>
      </c>
      <c r="C1657">
        <v>61.409619939199999</v>
      </c>
      <c r="D1657">
        <v>4</v>
      </c>
      <c r="E1657" t="s">
        <v>262</v>
      </c>
      <c r="F1657">
        <v>1.3129852675999985</v>
      </c>
      <c r="G1657">
        <v>0.26259705351999968</v>
      </c>
    </row>
    <row r="1658" spans="1:7" x14ac:dyDescent="0.35">
      <c r="A1658" t="s">
        <v>32</v>
      </c>
      <c r="B1658">
        <v>40</v>
      </c>
      <c r="C1658">
        <v>63.072584669199998</v>
      </c>
      <c r="D1658">
        <v>4</v>
      </c>
      <c r="E1658" t="s">
        <v>262</v>
      </c>
      <c r="F1658">
        <v>1.6629647299999988</v>
      </c>
      <c r="G1658">
        <v>0.33259294599999978</v>
      </c>
    </row>
    <row r="1659" spans="1:7" x14ac:dyDescent="0.35">
      <c r="A1659" t="s">
        <v>32</v>
      </c>
      <c r="B1659">
        <v>45</v>
      </c>
      <c r="C1659">
        <v>67.989530012700001</v>
      </c>
      <c r="D1659">
        <v>4</v>
      </c>
      <c r="E1659" t="s">
        <v>262</v>
      </c>
      <c r="F1659">
        <v>4.9169453435000037</v>
      </c>
      <c r="G1659">
        <v>0.98338906870000076</v>
      </c>
    </row>
    <row r="1660" spans="1:7" x14ac:dyDescent="0.35">
      <c r="A1660" t="s">
        <v>87</v>
      </c>
      <c r="B1660">
        <v>0</v>
      </c>
      <c r="C1660">
        <v>45</v>
      </c>
      <c r="D1660">
        <v>0</v>
      </c>
      <c r="E1660" t="s">
        <v>259</v>
      </c>
    </row>
    <row r="1661" spans="1:7" x14ac:dyDescent="0.35">
      <c r="A1661" t="s">
        <v>87</v>
      </c>
      <c r="B1661">
        <v>5</v>
      </c>
      <c r="C1661">
        <v>45.885370383100003</v>
      </c>
      <c r="D1661">
        <v>1</v>
      </c>
      <c r="E1661" t="s">
        <v>259</v>
      </c>
      <c r="F1661">
        <v>0.88537038310000327</v>
      </c>
      <c r="G1661">
        <v>0.17707407662000066</v>
      </c>
    </row>
    <row r="1662" spans="1:7" x14ac:dyDescent="0.35">
      <c r="A1662" t="s">
        <v>87</v>
      </c>
      <c r="B1662">
        <v>10</v>
      </c>
      <c r="C1662">
        <v>47.459066576300003</v>
      </c>
      <c r="D1662">
        <v>1</v>
      </c>
      <c r="E1662" t="s">
        <v>259</v>
      </c>
      <c r="F1662">
        <v>1.5736961932</v>
      </c>
      <c r="G1662">
        <v>0.31473923863999997</v>
      </c>
    </row>
    <row r="1663" spans="1:7" x14ac:dyDescent="0.35">
      <c r="A1663" t="s">
        <v>87</v>
      </c>
      <c r="B1663">
        <v>15</v>
      </c>
      <c r="C1663">
        <v>48.250146355299997</v>
      </c>
      <c r="D1663">
        <v>2</v>
      </c>
      <c r="E1663" t="s">
        <v>259</v>
      </c>
      <c r="F1663">
        <v>0.79107977899999327</v>
      </c>
      <c r="G1663">
        <v>0.15821595579999864</v>
      </c>
    </row>
    <row r="1664" spans="1:7" x14ac:dyDescent="0.35">
      <c r="A1664" t="s">
        <v>87</v>
      </c>
      <c r="B1664">
        <v>20</v>
      </c>
      <c r="C1664">
        <v>50.672727449200003</v>
      </c>
      <c r="D1664">
        <v>2</v>
      </c>
      <c r="E1664" t="s">
        <v>259</v>
      </c>
      <c r="F1664">
        <v>2.422581093900007</v>
      </c>
      <c r="G1664">
        <v>0.4845162187800014</v>
      </c>
    </row>
    <row r="1665" spans="1:7" x14ac:dyDescent="0.35">
      <c r="A1665" t="s">
        <v>87</v>
      </c>
      <c r="B1665">
        <v>25</v>
      </c>
      <c r="C1665">
        <v>52.600269551799997</v>
      </c>
      <c r="D1665">
        <v>2</v>
      </c>
      <c r="E1665" t="s">
        <v>259</v>
      </c>
      <c r="F1665">
        <v>1.9275421025999933</v>
      </c>
      <c r="G1665">
        <v>0.38550842051999867</v>
      </c>
    </row>
    <row r="1666" spans="1:7" x14ac:dyDescent="0.35">
      <c r="A1666" t="s">
        <v>126</v>
      </c>
      <c r="B1666">
        <v>0</v>
      </c>
      <c r="C1666">
        <v>45</v>
      </c>
      <c r="D1666">
        <v>0</v>
      </c>
      <c r="E1666" t="s">
        <v>260</v>
      </c>
    </row>
    <row r="1667" spans="1:7" x14ac:dyDescent="0.35">
      <c r="A1667" t="s">
        <v>126</v>
      </c>
      <c r="B1667">
        <v>5</v>
      </c>
      <c r="C1667">
        <v>48.913859773699997</v>
      </c>
      <c r="D1667">
        <v>1</v>
      </c>
      <c r="E1667" t="s">
        <v>260</v>
      </c>
      <c r="F1667">
        <v>3.9138597736999969</v>
      </c>
      <c r="G1667">
        <v>0.78277195473999939</v>
      </c>
    </row>
    <row r="1668" spans="1:7" x14ac:dyDescent="0.35">
      <c r="A1668" t="s">
        <v>126</v>
      </c>
      <c r="B1668">
        <v>10</v>
      </c>
      <c r="C1668">
        <v>50.135955470900001</v>
      </c>
      <c r="D1668">
        <v>1</v>
      </c>
      <c r="E1668" t="s">
        <v>260</v>
      </c>
      <c r="F1668">
        <v>1.2220956972000039</v>
      </c>
      <c r="G1668">
        <v>0.24441913944000077</v>
      </c>
    </row>
    <row r="1669" spans="1:7" x14ac:dyDescent="0.35">
      <c r="A1669" t="s">
        <v>126</v>
      </c>
      <c r="B1669">
        <v>15</v>
      </c>
      <c r="C1669">
        <v>50.867451757200001</v>
      </c>
      <c r="D1669">
        <v>1</v>
      </c>
      <c r="E1669" t="s">
        <v>260</v>
      </c>
      <c r="F1669">
        <v>0.73149628630000052</v>
      </c>
      <c r="G1669">
        <v>0.14629925726000009</v>
      </c>
    </row>
    <row r="1670" spans="1:7" x14ac:dyDescent="0.35">
      <c r="A1670" t="s">
        <v>126</v>
      </c>
      <c r="B1670">
        <v>20</v>
      </c>
      <c r="C1670">
        <v>55.591815494999999</v>
      </c>
      <c r="D1670">
        <v>1</v>
      </c>
      <c r="E1670" t="s">
        <v>260</v>
      </c>
      <c r="F1670">
        <v>4.7243637377999974</v>
      </c>
      <c r="G1670">
        <v>0.9448727475599995</v>
      </c>
    </row>
    <row r="1671" spans="1:7" x14ac:dyDescent="0.35">
      <c r="A1671" t="s">
        <v>126</v>
      </c>
      <c r="B1671">
        <v>25</v>
      </c>
      <c r="C1671">
        <v>58.587321692700002</v>
      </c>
      <c r="D1671">
        <v>1</v>
      </c>
      <c r="E1671" t="s">
        <v>260</v>
      </c>
      <c r="F1671">
        <v>2.9955061977000028</v>
      </c>
      <c r="G1671">
        <v>0.59910123954000061</v>
      </c>
    </row>
    <row r="1672" spans="1:7" x14ac:dyDescent="0.35">
      <c r="A1672" t="s">
        <v>126</v>
      </c>
      <c r="B1672">
        <v>30</v>
      </c>
      <c r="C1672">
        <v>60.153065237900002</v>
      </c>
      <c r="D1672">
        <v>1</v>
      </c>
      <c r="E1672" t="s">
        <v>260</v>
      </c>
      <c r="F1672">
        <v>1.5657435452000001</v>
      </c>
      <c r="G1672">
        <v>0.31314870904000003</v>
      </c>
    </row>
    <row r="1673" spans="1:7" x14ac:dyDescent="0.35">
      <c r="A1673" t="s">
        <v>126</v>
      </c>
      <c r="B1673">
        <v>35</v>
      </c>
      <c r="C1673">
        <v>63.686445030800002</v>
      </c>
      <c r="D1673">
        <v>2</v>
      </c>
      <c r="E1673" t="s">
        <v>260</v>
      </c>
      <c r="F1673">
        <v>3.5333797928999999</v>
      </c>
      <c r="G1673">
        <v>0.70667595857999999</v>
      </c>
    </row>
    <row r="1674" spans="1:7" x14ac:dyDescent="0.35">
      <c r="A1674" t="s">
        <v>126</v>
      </c>
      <c r="B1674">
        <v>40</v>
      </c>
      <c r="C1674">
        <v>64.938406207</v>
      </c>
      <c r="D1674">
        <v>3</v>
      </c>
      <c r="E1674" t="s">
        <v>260</v>
      </c>
      <c r="F1674">
        <v>1.2519611761999982</v>
      </c>
      <c r="G1674">
        <v>0.25039223523999965</v>
      </c>
    </row>
    <row r="1675" spans="1:7" x14ac:dyDescent="0.35">
      <c r="A1675" t="s">
        <v>126</v>
      </c>
      <c r="B1675">
        <v>45</v>
      </c>
      <c r="C1675">
        <v>68.401285929899998</v>
      </c>
      <c r="D1675">
        <v>3</v>
      </c>
      <c r="E1675" t="s">
        <v>260</v>
      </c>
      <c r="F1675">
        <v>3.4628797228999986</v>
      </c>
      <c r="G1675">
        <v>0.69257594457999971</v>
      </c>
    </row>
    <row r="1676" spans="1:7" x14ac:dyDescent="0.35">
      <c r="A1676" t="s">
        <v>196</v>
      </c>
      <c r="B1676">
        <v>0</v>
      </c>
      <c r="C1676">
        <v>45</v>
      </c>
      <c r="D1676">
        <v>0</v>
      </c>
      <c r="E1676" t="s">
        <v>256</v>
      </c>
    </row>
    <row r="1677" spans="1:7" x14ac:dyDescent="0.35">
      <c r="A1677" t="s">
        <v>196</v>
      </c>
      <c r="B1677">
        <v>5</v>
      </c>
      <c r="C1677">
        <v>46.051930754499999</v>
      </c>
      <c r="D1677">
        <v>0</v>
      </c>
      <c r="E1677" t="s">
        <v>256</v>
      </c>
      <c r="F1677">
        <v>1.051930754499999</v>
      </c>
      <c r="G1677">
        <v>0.21038615089999979</v>
      </c>
    </row>
    <row r="1678" spans="1:7" x14ac:dyDescent="0.35">
      <c r="A1678" t="s">
        <v>196</v>
      </c>
      <c r="B1678">
        <v>10</v>
      </c>
      <c r="C1678">
        <v>47.298507936</v>
      </c>
      <c r="D1678">
        <v>0</v>
      </c>
      <c r="E1678" t="s">
        <v>256</v>
      </c>
      <c r="F1678">
        <v>1.2465771815000011</v>
      </c>
      <c r="G1678">
        <v>0.24931543630000022</v>
      </c>
    </row>
    <row r="1679" spans="1:7" x14ac:dyDescent="0.35">
      <c r="A1679" t="s">
        <v>196</v>
      </c>
      <c r="B1679">
        <v>15</v>
      </c>
      <c r="C1679">
        <v>51.265439710000003</v>
      </c>
      <c r="D1679">
        <v>0</v>
      </c>
      <c r="E1679" t="s">
        <v>256</v>
      </c>
      <c r="F1679">
        <v>3.9669317740000025</v>
      </c>
      <c r="G1679">
        <v>0.79338635480000053</v>
      </c>
    </row>
    <row r="1680" spans="1:7" x14ac:dyDescent="0.35">
      <c r="A1680" t="s">
        <v>196</v>
      </c>
      <c r="B1680">
        <v>20</v>
      </c>
      <c r="C1680">
        <v>53.323507430799999</v>
      </c>
      <c r="D1680">
        <v>1</v>
      </c>
      <c r="E1680" t="s">
        <v>256</v>
      </c>
      <c r="F1680">
        <v>2.0580677207999969</v>
      </c>
      <c r="G1680">
        <v>0.4116135441599994</v>
      </c>
    </row>
    <row r="1681" spans="1:7" x14ac:dyDescent="0.35">
      <c r="A1681" t="s">
        <v>196</v>
      </c>
      <c r="B1681">
        <v>25</v>
      </c>
      <c r="C1681">
        <v>55.650837911700002</v>
      </c>
      <c r="D1681">
        <v>1</v>
      </c>
      <c r="E1681" t="s">
        <v>256</v>
      </c>
      <c r="F1681">
        <v>2.3273304809000024</v>
      </c>
      <c r="G1681">
        <v>0.46546609618000045</v>
      </c>
    </row>
    <row r="1682" spans="1:7" x14ac:dyDescent="0.35">
      <c r="A1682" t="s">
        <v>196</v>
      </c>
      <c r="B1682">
        <v>30</v>
      </c>
      <c r="C1682">
        <v>58.268442483699999</v>
      </c>
      <c r="D1682">
        <v>1</v>
      </c>
      <c r="E1682" t="s">
        <v>256</v>
      </c>
      <c r="F1682">
        <v>2.6176045719999976</v>
      </c>
      <c r="G1682">
        <v>0.52352091439999948</v>
      </c>
    </row>
    <row r="1683" spans="1:7" x14ac:dyDescent="0.35">
      <c r="A1683" t="s">
        <v>80</v>
      </c>
      <c r="B1683">
        <v>0</v>
      </c>
      <c r="C1683">
        <v>45</v>
      </c>
      <c r="D1683">
        <v>0</v>
      </c>
      <c r="E1683" t="s">
        <v>261</v>
      </c>
    </row>
    <row r="1684" spans="1:7" x14ac:dyDescent="0.35">
      <c r="A1684" t="s">
        <v>80</v>
      </c>
      <c r="B1684">
        <v>5</v>
      </c>
      <c r="C1684">
        <v>43.166372657399997</v>
      </c>
      <c r="D1684">
        <v>0</v>
      </c>
      <c r="E1684" t="s">
        <v>261</v>
      </c>
      <c r="F1684">
        <v>-1.8336273426000034</v>
      </c>
      <c r="G1684">
        <v>-0.36672546852000065</v>
      </c>
    </row>
    <row r="1685" spans="1:7" x14ac:dyDescent="0.35">
      <c r="A1685" t="s">
        <v>102</v>
      </c>
      <c r="B1685">
        <v>0</v>
      </c>
      <c r="C1685">
        <v>45</v>
      </c>
      <c r="D1685">
        <v>0</v>
      </c>
      <c r="E1685" t="s">
        <v>259</v>
      </c>
    </row>
    <row r="1686" spans="1:7" x14ac:dyDescent="0.35">
      <c r="A1686" t="s">
        <v>102</v>
      </c>
      <c r="B1686">
        <v>5</v>
      </c>
      <c r="C1686">
        <v>48.301822605600002</v>
      </c>
      <c r="D1686">
        <v>1</v>
      </c>
      <c r="E1686" t="s">
        <v>259</v>
      </c>
      <c r="F1686">
        <v>3.3018226056000017</v>
      </c>
      <c r="G1686">
        <v>0.66036452112000033</v>
      </c>
    </row>
    <row r="1687" spans="1:7" x14ac:dyDescent="0.35">
      <c r="A1687" t="s">
        <v>102</v>
      </c>
      <c r="B1687">
        <v>10</v>
      </c>
      <c r="C1687">
        <v>48.9250560049</v>
      </c>
      <c r="D1687">
        <v>2</v>
      </c>
      <c r="E1687" t="s">
        <v>259</v>
      </c>
      <c r="F1687">
        <v>0.62323339929999833</v>
      </c>
      <c r="G1687">
        <v>0.12464667985999967</v>
      </c>
    </row>
    <row r="1688" spans="1:7" x14ac:dyDescent="0.35">
      <c r="A1688" t="s">
        <v>102</v>
      </c>
      <c r="B1688">
        <v>15</v>
      </c>
      <c r="C1688">
        <v>52.657265186799997</v>
      </c>
      <c r="D1688">
        <v>2</v>
      </c>
      <c r="E1688" t="s">
        <v>259</v>
      </c>
      <c r="F1688">
        <v>3.7322091818999965</v>
      </c>
      <c r="G1688">
        <v>0.74644183637999928</v>
      </c>
    </row>
    <row r="1689" spans="1:7" x14ac:dyDescent="0.35">
      <c r="A1689" t="s">
        <v>102</v>
      </c>
      <c r="B1689">
        <v>20</v>
      </c>
      <c r="C1689">
        <v>54.228090981199998</v>
      </c>
      <c r="D1689">
        <v>3</v>
      </c>
      <c r="E1689" t="s">
        <v>259</v>
      </c>
      <c r="F1689">
        <v>1.570825794400001</v>
      </c>
      <c r="G1689">
        <v>0.31416515888000018</v>
      </c>
    </row>
    <row r="1690" spans="1:7" x14ac:dyDescent="0.35">
      <c r="A1690" t="s">
        <v>102</v>
      </c>
      <c r="B1690">
        <v>25</v>
      </c>
      <c r="C1690">
        <v>57.610394296999999</v>
      </c>
      <c r="D1690">
        <v>3</v>
      </c>
      <c r="E1690" t="s">
        <v>259</v>
      </c>
      <c r="F1690">
        <v>3.3823033158000015</v>
      </c>
      <c r="G1690">
        <v>0.67646066316000031</v>
      </c>
    </row>
    <row r="1691" spans="1:7" x14ac:dyDescent="0.35">
      <c r="A1691" t="s">
        <v>102</v>
      </c>
      <c r="B1691">
        <v>30</v>
      </c>
      <c r="C1691">
        <v>60.7206359101</v>
      </c>
      <c r="D1691">
        <v>3</v>
      </c>
      <c r="E1691" t="s">
        <v>259</v>
      </c>
      <c r="F1691">
        <v>3.1102416131000012</v>
      </c>
      <c r="G1691">
        <v>0.6220483226200002</v>
      </c>
    </row>
    <row r="1692" spans="1:7" x14ac:dyDescent="0.35">
      <c r="A1692" t="s">
        <v>102</v>
      </c>
      <c r="B1692">
        <v>35</v>
      </c>
      <c r="C1692">
        <v>63.689042157599999</v>
      </c>
      <c r="D1692">
        <v>3</v>
      </c>
      <c r="E1692" t="s">
        <v>259</v>
      </c>
      <c r="F1692">
        <v>2.968406247499999</v>
      </c>
      <c r="G1692">
        <v>0.59368124949999979</v>
      </c>
    </row>
    <row r="1693" spans="1:7" x14ac:dyDescent="0.35">
      <c r="A1693" t="s">
        <v>207</v>
      </c>
      <c r="B1693">
        <v>0</v>
      </c>
      <c r="C1693">
        <v>45</v>
      </c>
      <c r="D1693">
        <v>0</v>
      </c>
      <c r="E1693" t="s">
        <v>263</v>
      </c>
    </row>
    <row r="1694" spans="1:7" x14ac:dyDescent="0.35">
      <c r="A1694" t="s">
        <v>207</v>
      </c>
      <c r="B1694">
        <v>5</v>
      </c>
      <c r="C1694">
        <v>49.453270054599997</v>
      </c>
      <c r="D1694">
        <v>0</v>
      </c>
      <c r="E1694" t="s">
        <v>263</v>
      </c>
      <c r="F1694">
        <v>4.4532700545999973</v>
      </c>
      <c r="G1694">
        <v>0.89065401091999941</v>
      </c>
    </row>
    <row r="1695" spans="1:7" x14ac:dyDescent="0.35">
      <c r="A1695" t="s">
        <v>240</v>
      </c>
      <c r="B1695">
        <v>0</v>
      </c>
      <c r="C1695">
        <v>45</v>
      </c>
      <c r="D1695">
        <v>0</v>
      </c>
      <c r="E1695" t="s">
        <v>265</v>
      </c>
    </row>
    <row r="1696" spans="1:7" x14ac:dyDescent="0.35">
      <c r="A1696" t="s">
        <v>240</v>
      </c>
      <c r="B1696">
        <v>5</v>
      </c>
      <c r="C1696">
        <v>45.893720323899998</v>
      </c>
      <c r="D1696">
        <v>0</v>
      </c>
      <c r="E1696" t="s">
        <v>265</v>
      </c>
      <c r="F1696">
        <v>0.89372032389999845</v>
      </c>
      <c r="G1696">
        <v>0.17874406477999968</v>
      </c>
    </row>
    <row r="1697" spans="1:7" x14ac:dyDescent="0.35">
      <c r="A1697" t="s">
        <v>240</v>
      </c>
      <c r="B1697">
        <v>10</v>
      </c>
      <c r="C1697">
        <v>43.231962745799997</v>
      </c>
      <c r="D1697">
        <v>0</v>
      </c>
      <c r="E1697" t="s">
        <v>265</v>
      </c>
      <c r="F1697">
        <v>-2.6617575781000014</v>
      </c>
      <c r="G1697">
        <v>-0.53235151562000027</v>
      </c>
    </row>
    <row r="1698" spans="1:7" x14ac:dyDescent="0.35">
      <c r="A1698" t="s">
        <v>240</v>
      </c>
      <c r="B1698">
        <v>15</v>
      </c>
      <c r="C1698">
        <v>43.688448926600003</v>
      </c>
      <c r="D1698">
        <v>0</v>
      </c>
      <c r="E1698" t="s">
        <v>265</v>
      </c>
      <c r="F1698">
        <v>0.45648618080000603</v>
      </c>
      <c r="G1698">
        <v>9.1297236160001211E-2</v>
      </c>
    </row>
    <row r="1699" spans="1:7" x14ac:dyDescent="0.35">
      <c r="A1699" t="s">
        <v>240</v>
      </c>
      <c r="B1699">
        <v>20</v>
      </c>
      <c r="C1699">
        <v>41.108092327999998</v>
      </c>
      <c r="D1699">
        <v>0</v>
      </c>
      <c r="E1699" t="s">
        <v>265</v>
      </c>
      <c r="F1699">
        <v>-2.5803565986000052</v>
      </c>
      <c r="G1699">
        <v>-0.51607131972000109</v>
      </c>
    </row>
    <row r="1700" spans="1:7" x14ac:dyDescent="0.35">
      <c r="A1700" t="s">
        <v>240</v>
      </c>
      <c r="B1700">
        <v>25</v>
      </c>
      <c r="C1700">
        <v>40.291916609899999</v>
      </c>
      <c r="D1700">
        <v>0</v>
      </c>
      <c r="E1700" t="s">
        <v>265</v>
      </c>
      <c r="F1700">
        <v>-0.81617571809999845</v>
      </c>
      <c r="G1700">
        <v>-0.16323514361999969</v>
      </c>
    </row>
    <row r="1701" spans="1:7" x14ac:dyDescent="0.35">
      <c r="A1701" t="s">
        <v>240</v>
      </c>
      <c r="B1701">
        <v>30</v>
      </c>
      <c r="C1701">
        <v>40.993110129999998</v>
      </c>
      <c r="D1701">
        <v>0</v>
      </c>
      <c r="E1701" t="s">
        <v>265</v>
      </c>
      <c r="F1701">
        <v>0.70119352009999858</v>
      </c>
      <c r="G1701">
        <v>0.14023870401999972</v>
      </c>
    </row>
    <row r="1702" spans="1:7" x14ac:dyDescent="0.35">
      <c r="A1702" t="s">
        <v>240</v>
      </c>
      <c r="B1702">
        <v>35</v>
      </c>
      <c r="C1702">
        <v>41.664915773600001</v>
      </c>
      <c r="D1702">
        <v>1</v>
      </c>
      <c r="E1702" t="s">
        <v>265</v>
      </c>
      <c r="F1702">
        <v>0.67180564360000261</v>
      </c>
      <c r="G1702">
        <v>0.13436112872000053</v>
      </c>
    </row>
    <row r="1703" spans="1:7" x14ac:dyDescent="0.35">
      <c r="A1703" t="s">
        <v>240</v>
      </c>
      <c r="B1703">
        <v>40</v>
      </c>
      <c r="C1703">
        <v>35.611308605200001</v>
      </c>
      <c r="D1703">
        <v>2</v>
      </c>
      <c r="E1703" t="s">
        <v>265</v>
      </c>
      <c r="F1703">
        <v>-6.0536071683999992</v>
      </c>
      <c r="G1703">
        <v>-1.2107214336799998</v>
      </c>
    </row>
    <row r="1704" spans="1:7" x14ac:dyDescent="0.35">
      <c r="A1704" t="s">
        <v>240</v>
      </c>
      <c r="B1704">
        <v>45</v>
      </c>
      <c r="C1704">
        <v>36.041047359799997</v>
      </c>
      <c r="D1704">
        <v>2</v>
      </c>
      <c r="E1704" t="s">
        <v>265</v>
      </c>
      <c r="F1704">
        <v>0.42973875459999533</v>
      </c>
      <c r="G1704">
        <v>8.5947750919999066E-2</v>
      </c>
    </row>
    <row r="1705" spans="1:7" x14ac:dyDescent="0.35">
      <c r="A1705" t="s">
        <v>212</v>
      </c>
      <c r="B1705">
        <v>0</v>
      </c>
      <c r="C1705">
        <v>45</v>
      </c>
      <c r="D1705">
        <v>0</v>
      </c>
      <c r="E1705" t="s">
        <v>263</v>
      </c>
    </row>
    <row r="1706" spans="1:7" x14ac:dyDescent="0.35">
      <c r="A1706" t="s">
        <v>212</v>
      </c>
      <c r="B1706">
        <v>5</v>
      </c>
      <c r="C1706">
        <v>46.9410149773</v>
      </c>
      <c r="D1706">
        <v>1</v>
      </c>
      <c r="E1706" t="s">
        <v>263</v>
      </c>
      <c r="F1706">
        <v>1.9410149773000001</v>
      </c>
      <c r="G1706">
        <v>0.38820299546000003</v>
      </c>
    </row>
    <row r="1707" spans="1:7" x14ac:dyDescent="0.35">
      <c r="A1707" t="s">
        <v>212</v>
      </c>
      <c r="B1707">
        <v>10</v>
      </c>
      <c r="C1707">
        <v>49.122968983299998</v>
      </c>
      <c r="D1707">
        <v>1</v>
      </c>
      <c r="E1707" t="s">
        <v>263</v>
      </c>
      <c r="F1707">
        <v>2.181954005999998</v>
      </c>
      <c r="G1707">
        <v>0.43639080119999962</v>
      </c>
    </row>
    <row r="1708" spans="1:7" x14ac:dyDescent="0.35">
      <c r="A1708" t="s">
        <v>211</v>
      </c>
      <c r="B1708">
        <v>0</v>
      </c>
      <c r="C1708">
        <v>45</v>
      </c>
      <c r="D1708">
        <v>0</v>
      </c>
      <c r="E1708" t="s">
        <v>263</v>
      </c>
    </row>
    <row r="1709" spans="1:7" x14ac:dyDescent="0.35">
      <c r="A1709" t="s">
        <v>211</v>
      </c>
      <c r="B1709">
        <v>5</v>
      </c>
      <c r="C1709">
        <v>46.754268872499999</v>
      </c>
      <c r="D1709">
        <v>0</v>
      </c>
      <c r="E1709" t="s">
        <v>263</v>
      </c>
      <c r="F1709">
        <v>1.7542688724999991</v>
      </c>
      <c r="G1709">
        <v>0.35085377449999983</v>
      </c>
    </row>
    <row r="1710" spans="1:7" x14ac:dyDescent="0.35">
      <c r="A1710" t="s">
        <v>211</v>
      </c>
      <c r="B1710">
        <v>10</v>
      </c>
      <c r="C1710">
        <v>48.929895429699997</v>
      </c>
      <c r="D1710">
        <v>0</v>
      </c>
      <c r="E1710" t="s">
        <v>263</v>
      </c>
      <c r="F1710">
        <v>2.1756265571999975</v>
      </c>
      <c r="G1710">
        <v>0.4351253114399995</v>
      </c>
    </row>
    <row r="1711" spans="1:7" x14ac:dyDescent="0.35">
      <c r="A1711" t="s">
        <v>220</v>
      </c>
      <c r="B1711">
        <v>0</v>
      </c>
      <c r="C1711">
        <v>45</v>
      </c>
      <c r="D1711">
        <v>0</v>
      </c>
      <c r="E1711" t="s">
        <v>258</v>
      </c>
    </row>
    <row r="1712" spans="1:7" x14ac:dyDescent="0.35">
      <c r="A1712" t="s">
        <v>60</v>
      </c>
      <c r="B1712">
        <v>0</v>
      </c>
      <c r="C1712">
        <v>45</v>
      </c>
      <c r="D1712">
        <v>0</v>
      </c>
      <c r="E1712" t="s">
        <v>264</v>
      </c>
    </row>
    <row r="1713" spans="1:7" x14ac:dyDescent="0.35">
      <c r="A1713" t="s">
        <v>60</v>
      </c>
      <c r="B1713">
        <v>5</v>
      </c>
      <c r="C1713">
        <v>47.038414504499997</v>
      </c>
      <c r="D1713">
        <v>0</v>
      </c>
      <c r="E1713" t="s">
        <v>264</v>
      </c>
      <c r="F1713">
        <v>2.0384145044999968</v>
      </c>
      <c r="G1713">
        <v>0.40768290089999937</v>
      </c>
    </row>
    <row r="1714" spans="1:7" x14ac:dyDescent="0.35">
      <c r="A1714" t="s">
        <v>60</v>
      </c>
      <c r="B1714">
        <v>10</v>
      </c>
      <c r="C1714">
        <v>47.887127654499999</v>
      </c>
      <c r="D1714">
        <v>1</v>
      </c>
      <c r="E1714" t="s">
        <v>264</v>
      </c>
      <c r="F1714">
        <v>0.8487131500000018</v>
      </c>
      <c r="G1714">
        <v>0.16974263000000037</v>
      </c>
    </row>
    <row r="1715" spans="1:7" x14ac:dyDescent="0.35">
      <c r="A1715" t="s">
        <v>60</v>
      </c>
      <c r="B1715">
        <v>15</v>
      </c>
      <c r="C1715">
        <v>50.002314027399997</v>
      </c>
      <c r="D1715">
        <v>1</v>
      </c>
      <c r="E1715" t="s">
        <v>264</v>
      </c>
      <c r="F1715">
        <v>2.1151863728999984</v>
      </c>
      <c r="G1715">
        <v>0.42303727457999968</v>
      </c>
    </row>
    <row r="1716" spans="1:7" x14ac:dyDescent="0.35">
      <c r="A1716" t="s">
        <v>60</v>
      </c>
      <c r="B1716">
        <v>20</v>
      </c>
      <c r="C1716">
        <v>53.074269727000001</v>
      </c>
      <c r="D1716">
        <v>1</v>
      </c>
      <c r="E1716" t="s">
        <v>264</v>
      </c>
      <c r="F1716">
        <v>3.0719556996000037</v>
      </c>
      <c r="G1716">
        <v>0.61439113992000072</v>
      </c>
    </row>
    <row r="1717" spans="1:7" x14ac:dyDescent="0.35">
      <c r="A1717" t="s">
        <v>60</v>
      </c>
      <c r="B1717">
        <v>25</v>
      </c>
      <c r="C1717">
        <v>56.891052827700001</v>
      </c>
      <c r="D1717">
        <v>2</v>
      </c>
      <c r="E1717" t="s">
        <v>264</v>
      </c>
      <c r="F1717">
        <v>3.8167831007000004</v>
      </c>
      <c r="G1717">
        <v>0.76335662014000005</v>
      </c>
    </row>
    <row r="1718" spans="1:7" x14ac:dyDescent="0.35">
      <c r="A1718" t="s">
        <v>60</v>
      </c>
      <c r="B1718">
        <v>30</v>
      </c>
      <c r="C1718">
        <v>58.158694234199999</v>
      </c>
      <c r="D1718">
        <v>3</v>
      </c>
      <c r="E1718" t="s">
        <v>264</v>
      </c>
      <c r="F1718">
        <v>1.2676414064999975</v>
      </c>
      <c r="G1718">
        <v>0.25352828129999949</v>
      </c>
    </row>
    <row r="1719" spans="1:7" x14ac:dyDescent="0.35">
      <c r="A1719" t="s">
        <v>60</v>
      </c>
      <c r="B1719">
        <v>35</v>
      </c>
      <c r="C1719">
        <v>61.299607777600002</v>
      </c>
      <c r="D1719">
        <v>4</v>
      </c>
      <c r="E1719" t="s">
        <v>264</v>
      </c>
      <c r="F1719">
        <v>3.1409135434000035</v>
      </c>
      <c r="G1719">
        <v>0.6281827086800007</v>
      </c>
    </row>
    <row r="1720" spans="1:7" x14ac:dyDescent="0.35">
      <c r="A1720" t="s">
        <v>60</v>
      </c>
      <c r="B1720">
        <v>40</v>
      </c>
      <c r="C1720">
        <v>63.283288207799998</v>
      </c>
      <c r="D1720">
        <v>4</v>
      </c>
      <c r="E1720" t="s">
        <v>264</v>
      </c>
      <c r="F1720">
        <v>1.9836804301999962</v>
      </c>
      <c r="G1720">
        <v>0.39673608603999921</v>
      </c>
    </row>
    <row r="1721" spans="1:7" x14ac:dyDescent="0.35">
      <c r="A1721" t="s">
        <v>24</v>
      </c>
      <c r="B1721">
        <v>0</v>
      </c>
      <c r="C1721">
        <v>45</v>
      </c>
      <c r="D1721">
        <v>0</v>
      </c>
      <c r="E1721" t="s">
        <v>264</v>
      </c>
    </row>
    <row r="1722" spans="1:7" x14ac:dyDescent="0.35">
      <c r="A1722" t="s">
        <v>233</v>
      </c>
      <c r="B1722">
        <v>0</v>
      </c>
      <c r="C1722">
        <v>45</v>
      </c>
      <c r="D1722">
        <v>0</v>
      </c>
      <c r="E1722" t="s">
        <v>265</v>
      </c>
    </row>
    <row r="1723" spans="1:7" x14ac:dyDescent="0.35">
      <c r="A1723" t="s">
        <v>233</v>
      </c>
      <c r="B1723">
        <v>5</v>
      </c>
      <c r="C1723">
        <v>45.473753015699998</v>
      </c>
      <c r="D1723">
        <v>0</v>
      </c>
      <c r="E1723" t="s">
        <v>265</v>
      </c>
      <c r="F1723">
        <v>0.47375301569999806</v>
      </c>
      <c r="G1723">
        <v>9.4750603139999612E-2</v>
      </c>
    </row>
    <row r="1724" spans="1:7" x14ac:dyDescent="0.35">
      <c r="A1724" t="s">
        <v>233</v>
      </c>
      <c r="B1724">
        <v>10</v>
      </c>
      <c r="C1724">
        <v>39.113890678799997</v>
      </c>
      <c r="D1724">
        <v>0</v>
      </c>
      <c r="E1724" t="s">
        <v>265</v>
      </c>
      <c r="F1724">
        <v>-6.3598623369000009</v>
      </c>
      <c r="G1724">
        <v>-1.2719724673800001</v>
      </c>
    </row>
    <row r="1725" spans="1:7" x14ac:dyDescent="0.35">
      <c r="A1725" t="s">
        <v>233</v>
      </c>
      <c r="B1725">
        <v>15</v>
      </c>
      <c r="C1725">
        <v>39.776250031799997</v>
      </c>
      <c r="D1725">
        <v>0</v>
      </c>
      <c r="E1725" t="s">
        <v>265</v>
      </c>
      <c r="F1725">
        <v>0.66235935299999937</v>
      </c>
      <c r="G1725">
        <v>0.13247187059999987</v>
      </c>
    </row>
    <row r="1726" spans="1:7" x14ac:dyDescent="0.35">
      <c r="A1726" t="s">
        <v>233</v>
      </c>
      <c r="B1726">
        <v>20</v>
      </c>
      <c r="C1726">
        <v>36.065834707999997</v>
      </c>
      <c r="D1726">
        <v>0</v>
      </c>
      <c r="E1726" t="s">
        <v>265</v>
      </c>
      <c r="F1726">
        <v>-3.7104153237999995</v>
      </c>
      <c r="G1726">
        <v>-0.74208306475999986</v>
      </c>
    </row>
    <row r="1727" spans="1:7" x14ac:dyDescent="0.35">
      <c r="A1727" t="s">
        <v>233</v>
      </c>
      <c r="B1727">
        <v>25</v>
      </c>
      <c r="C1727">
        <v>36.617120313500003</v>
      </c>
      <c r="D1727">
        <v>0</v>
      </c>
      <c r="E1727" t="s">
        <v>265</v>
      </c>
      <c r="F1727">
        <v>0.55128560550000572</v>
      </c>
      <c r="G1727">
        <v>0.11025712110000115</v>
      </c>
    </row>
    <row r="1728" spans="1:7" x14ac:dyDescent="0.35">
      <c r="A1728" t="s">
        <v>233</v>
      </c>
      <c r="B1728">
        <v>30</v>
      </c>
      <c r="C1728">
        <v>32.915291863999997</v>
      </c>
      <c r="D1728">
        <v>0</v>
      </c>
      <c r="E1728" t="s">
        <v>265</v>
      </c>
      <c r="F1728">
        <v>-3.701828449500006</v>
      </c>
      <c r="G1728">
        <v>-0.74036568990000118</v>
      </c>
    </row>
    <row r="1729" spans="1:7" x14ac:dyDescent="0.35">
      <c r="A1729" t="s">
        <v>233</v>
      </c>
      <c r="B1729">
        <v>35</v>
      </c>
      <c r="C1729">
        <v>30.206824876599999</v>
      </c>
      <c r="D1729">
        <v>0</v>
      </c>
      <c r="E1729" t="s">
        <v>265</v>
      </c>
      <c r="F1729">
        <v>-2.7084669873999978</v>
      </c>
      <c r="G1729">
        <v>-0.54169339747999956</v>
      </c>
    </row>
    <row r="1730" spans="1:7" x14ac:dyDescent="0.35">
      <c r="A1730" t="s">
        <v>233</v>
      </c>
      <c r="B1730">
        <v>40</v>
      </c>
      <c r="C1730">
        <v>28.167397323100001</v>
      </c>
      <c r="D1730">
        <v>0</v>
      </c>
      <c r="E1730" t="s">
        <v>265</v>
      </c>
      <c r="F1730">
        <v>-2.0394275534999977</v>
      </c>
      <c r="G1730">
        <v>-0.40788551069999956</v>
      </c>
    </row>
    <row r="1731" spans="1:7" x14ac:dyDescent="0.35">
      <c r="A1731" t="s">
        <v>233</v>
      </c>
      <c r="B1731">
        <v>45</v>
      </c>
      <c r="C1731">
        <v>28.484032811399999</v>
      </c>
      <c r="D1731">
        <v>0</v>
      </c>
      <c r="E1731" t="s">
        <v>265</v>
      </c>
      <c r="F1731">
        <v>0.31663548829999755</v>
      </c>
      <c r="G1731">
        <v>6.3327097659999512E-2</v>
      </c>
    </row>
    <row r="1732" spans="1:7" x14ac:dyDescent="0.35">
      <c r="A1732" t="s">
        <v>72</v>
      </c>
      <c r="B1732">
        <v>0</v>
      </c>
      <c r="C1732">
        <v>45</v>
      </c>
      <c r="D1732">
        <v>0</v>
      </c>
      <c r="E1732" t="s">
        <v>259</v>
      </c>
    </row>
    <row r="1733" spans="1:7" x14ac:dyDescent="0.35">
      <c r="A1733" t="s">
        <v>72</v>
      </c>
      <c r="B1733">
        <v>5</v>
      </c>
      <c r="C1733">
        <v>46.327570271100001</v>
      </c>
      <c r="D1733">
        <v>1</v>
      </c>
      <c r="E1733" t="s">
        <v>259</v>
      </c>
      <c r="F1733">
        <v>1.3275702711000008</v>
      </c>
      <c r="G1733">
        <v>0.26551405422000018</v>
      </c>
    </row>
    <row r="1734" spans="1:7" x14ac:dyDescent="0.35">
      <c r="A1734" t="s">
        <v>72</v>
      </c>
      <c r="B1734">
        <v>10</v>
      </c>
      <c r="C1734">
        <v>46.886962488099996</v>
      </c>
      <c r="D1734">
        <v>1</v>
      </c>
      <c r="E1734" t="s">
        <v>259</v>
      </c>
      <c r="F1734">
        <v>0.55939221699999564</v>
      </c>
      <c r="G1734">
        <v>0.11187844339999913</v>
      </c>
    </row>
    <row r="1735" spans="1:7" x14ac:dyDescent="0.35">
      <c r="A1735" t="s">
        <v>72</v>
      </c>
      <c r="B1735">
        <v>15</v>
      </c>
      <c r="C1735">
        <v>49.1199478021</v>
      </c>
      <c r="D1735">
        <v>1</v>
      </c>
      <c r="E1735" t="s">
        <v>259</v>
      </c>
      <c r="F1735">
        <v>2.232985314000004</v>
      </c>
      <c r="G1735">
        <v>0.44659706280000078</v>
      </c>
    </row>
    <row r="1736" spans="1:7" x14ac:dyDescent="0.35">
      <c r="A1736" t="s">
        <v>72</v>
      </c>
      <c r="B1736">
        <v>20</v>
      </c>
      <c r="C1736">
        <v>50.414750414300002</v>
      </c>
      <c r="D1736">
        <v>2</v>
      </c>
      <c r="E1736" t="s">
        <v>259</v>
      </c>
      <c r="F1736">
        <v>1.2948026122000016</v>
      </c>
      <c r="G1736">
        <v>0.25896052244000034</v>
      </c>
    </row>
    <row r="1737" spans="1:7" x14ac:dyDescent="0.35">
      <c r="A1737" t="s">
        <v>72</v>
      </c>
      <c r="B1737">
        <v>25</v>
      </c>
      <c r="C1737">
        <v>52.4317366358</v>
      </c>
      <c r="D1737">
        <v>2</v>
      </c>
      <c r="E1737" t="s">
        <v>259</v>
      </c>
      <c r="F1737">
        <v>2.0169862214999981</v>
      </c>
      <c r="G1737">
        <v>0.40339724429999962</v>
      </c>
    </row>
    <row r="1738" spans="1:7" x14ac:dyDescent="0.35">
      <c r="A1738" t="s">
        <v>72</v>
      </c>
      <c r="B1738">
        <v>30</v>
      </c>
      <c r="C1738">
        <v>54.351584633500003</v>
      </c>
      <c r="D1738">
        <v>3</v>
      </c>
      <c r="E1738" t="s">
        <v>259</v>
      </c>
      <c r="F1738">
        <v>1.9198479977000034</v>
      </c>
      <c r="G1738">
        <v>0.38396959954000065</v>
      </c>
    </row>
    <row r="1739" spans="1:7" x14ac:dyDescent="0.35">
      <c r="A1739" t="s">
        <v>72</v>
      </c>
      <c r="B1739">
        <v>35</v>
      </c>
      <c r="C1739">
        <v>55.240962226400001</v>
      </c>
      <c r="D1739">
        <v>3</v>
      </c>
      <c r="E1739" t="s">
        <v>259</v>
      </c>
      <c r="F1739">
        <v>0.88937759289999718</v>
      </c>
      <c r="G1739">
        <v>0.17787551857999945</v>
      </c>
    </row>
    <row r="1740" spans="1:7" x14ac:dyDescent="0.35">
      <c r="A1740" t="s">
        <v>72</v>
      </c>
      <c r="B1740">
        <v>40</v>
      </c>
      <c r="C1740">
        <v>56.691722943599999</v>
      </c>
      <c r="D1740">
        <v>3</v>
      </c>
      <c r="E1740" t="s">
        <v>259</v>
      </c>
      <c r="F1740">
        <v>1.4507607171999979</v>
      </c>
      <c r="G1740">
        <v>0.29015214343999957</v>
      </c>
    </row>
    <row r="1741" spans="1:7" x14ac:dyDescent="0.35">
      <c r="A1741" t="s">
        <v>72</v>
      </c>
      <c r="B1741">
        <v>45</v>
      </c>
      <c r="C1741">
        <v>61.619606152499998</v>
      </c>
      <c r="D1741">
        <v>3</v>
      </c>
      <c r="E1741" t="s">
        <v>259</v>
      </c>
      <c r="F1741">
        <v>4.9278832088999991</v>
      </c>
      <c r="G1741">
        <v>0.98557664177999982</v>
      </c>
    </row>
    <row r="1742" spans="1:7" x14ac:dyDescent="0.35">
      <c r="A1742" t="s">
        <v>200</v>
      </c>
      <c r="B1742">
        <v>0</v>
      </c>
      <c r="C1742">
        <v>45</v>
      </c>
      <c r="D1742">
        <v>0</v>
      </c>
      <c r="E1742" t="s">
        <v>258</v>
      </c>
    </row>
    <row r="1743" spans="1:7" x14ac:dyDescent="0.35">
      <c r="A1743" t="s">
        <v>200</v>
      </c>
      <c r="B1743">
        <v>5</v>
      </c>
      <c r="C1743">
        <v>47.196926595299999</v>
      </c>
      <c r="D1743">
        <v>0</v>
      </c>
      <c r="E1743" t="s">
        <v>258</v>
      </c>
      <c r="F1743">
        <v>2.196926595299999</v>
      </c>
      <c r="G1743">
        <v>0.43938531905999978</v>
      </c>
    </row>
    <row r="1744" spans="1:7" x14ac:dyDescent="0.35">
      <c r="A1744" t="s">
        <v>200</v>
      </c>
      <c r="B1744">
        <v>10</v>
      </c>
      <c r="C1744">
        <v>49.067027877500003</v>
      </c>
      <c r="D1744">
        <v>1</v>
      </c>
      <c r="E1744" t="s">
        <v>258</v>
      </c>
      <c r="F1744">
        <v>1.8701012822000038</v>
      </c>
      <c r="G1744">
        <v>0.37402025644000075</v>
      </c>
    </row>
    <row r="1745" spans="1:7" x14ac:dyDescent="0.35">
      <c r="A1745" t="s">
        <v>200</v>
      </c>
      <c r="B1745">
        <v>15</v>
      </c>
      <c r="C1745">
        <v>49.746427444299997</v>
      </c>
      <c r="D1745">
        <v>2</v>
      </c>
      <c r="E1745" t="s">
        <v>258</v>
      </c>
      <c r="F1745">
        <v>0.67939956679999369</v>
      </c>
      <c r="G1745">
        <v>0.13587991335999874</v>
      </c>
    </row>
    <row r="1746" spans="1:7" x14ac:dyDescent="0.35">
      <c r="A1746" t="s">
        <v>200</v>
      </c>
      <c r="B1746">
        <v>20</v>
      </c>
      <c r="C1746">
        <v>51.207969432299997</v>
      </c>
      <c r="D1746">
        <v>3</v>
      </c>
      <c r="E1746" t="s">
        <v>258</v>
      </c>
      <c r="F1746">
        <v>1.4615419880000005</v>
      </c>
      <c r="G1746">
        <v>0.2923083976000001</v>
      </c>
    </row>
    <row r="1747" spans="1:7" x14ac:dyDescent="0.35">
      <c r="A1747" t="s">
        <v>200</v>
      </c>
      <c r="B1747">
        <v>25</v>
      </c>
      <c r="C1747">
        <v>51.935283181099997</v>
      </c>
      <c r="D1747">
        <v>3</v>
      </c>
      <c r="E1747" t="s">
        <v>258</v>
      </c>
      <c r="F1747">
        <v>0.72731374880000033</v>
      </c>
      <c r="G1747">
        <v>0.14546274976000007</v>
      </c>
    </row>
    <row r="1748" spans="1:7" x14ac:dyDescent="0.35">
      <c r="A1748" t="s">
        <v>200</v>
      </c>
      <c r="B1748">
        <v>30</v>
      </c>
      <c r="C1748">
        <v>55.492826017799999</v>
      </c>
      <c r="D1748">
        <v>3</v>
      </c>
      <c r="E1748" t="s">
        <v>258</v>
      </c>
      <c r="F1748">
        <v>3.5575428367000015</v>
      </c>
      <c r="G1748">
        <v>0.71150856734000034</v>
      </c>
    </row>
    <row r="1749" spans="1:7" x14ac:dyDescent="0.35">
      <c r="A1749" t="s">
        <v>200</v>
      </c>
      <c r="B1749">
        <v>35</v>
      </c>
      <c r="C1749">
        <v>58.077582925100003</v>
      </c>
      <c r="D1749">
        <v>3</v>
      </c>
      <c r="E1749" t="s">
        <v>258</v>
      </c>
      <c r="F1749">
        <v>2.5847569073000045</v>
      </c>
      <c r="G1749">
        <v>0.51695138146000086</v>
      </c>
    </row>
    <row r="1750" spans="1:7" x14ac:dyDescent="0.35">
      <c r="A1750" t="s">
        <v>200</v>
      </c>
      <c r="B1750">
        <v>40</v>
      </c>
      <c r="C1750">
        <v>60.280405485800003</v>
      </c>
      <c r="D1750">
        <v>3</v>
      </c>
      <c r="E1750" t="s">
        <v>258</v>
      </c>
      <c r="F1750">
        <v>2.2028225606999996</v>
      </c>
      <c r="G1750">
        <v>0.44056451213999992</v>
      </c>
    </row>
    <row r="1751" spans="1:7" x14ac:dyDescent="0.35">
      <c r="A1751" t="s">
        <v>200</v>
      </c>
      <c r="B1751">
        <v>45</v>
      </c>
      <c r="C1751">
        <v>64.634948874800003</v>
      </c>
      <c r="D1751">
        <v>3</v>
      </c>
      <c r="E1751" t="s">
        <v>258</v>
      </c>
      <c r="F1751">
        <v>4.3545433889999998</v>
      </c>
      <c r="G1751">
        <v>0.87090867779999992</v>
      </c>
    </row>
    <row r="1752" spans="1:7" x14ac:dyDescent="0.35">
      <c r="A1752" t="s">
        <v>127</v>
      </c>
      <c r="B1752">
        <v>0</v>
      </c>
      <c r="C1752">
        <v>45</v>
      </c>
      <c r="D1752">
        <v>0</v>
      </c>
      <c r="E1752" t="s">
        <v>260</v>
      </c>
    </row>
    <row r="1753" spans="1:7" x14ac:dyDescent="0.35">
      <c r="A1753" t="s">
        <v>127</v>
      </c>
      <c r="B1753">
        <v>5</v>
      </c>
      <c r="C1753">
        <v>46.0970405801</v>
      </c>
      <c r="D1753">
        <v>0</v>
      </c>
      <c r="E1753" t="s">
        <v>260</v>
      </c>
      <c r="F1753">
        <v>1.0970405800999998</v>
      </c>
      <c r="G1753">
        <v>0.21940811601999996</v>
      </c>
    </row>
    <row r="1754" spans="1:7" x14ac:dyDescent="0.35">
      <c r="A1754" t="s">
        <v>127</v>
      </c>
      <c r="B1754">
        <v>10</v>
      </c>
      <c r="C1754">
        <v>46.8181759016</v>
      </c>
      <c r="D1754">
        <v>0</v>
      </c>
      <c r="E1754" t="s">
        <v>260</v>
      </c>
      <c r="F1754">
        <v>0.72113532150000026</v>
      </c>
      <c r="G1754">
        <v>0.14422706430000004</v>
      </c>
    </row>
    <row r="1755" spans="1:7" x14ac:dyDescent="0.35">
      <c r="A1755" t="s">
        <v>127</v>
      </c>
      <c r="B1755">
        <v>15</v>
      </c>
      <c r="C1755">
        <v>48.077646404699998</v>
      </c>
      <c r="D1755">
        <v>0</v>
      </c>
      <c r="E1755" t="s">
        <v>260</v>
      </c>
      <c r="F1755">
        <v>1.2594705030999975</v>
      </c>
      <c r="G1755">
        <v>0.25189410061999951</v>
      </c>
    </row>
    <row r="1756" spans="1:7" x14ac:dyDescent="0.35">
      <c r="A1756" t="s">
        <v>163</v>
      </c>
      <c r="B1756">
        <v>0</v>
      </c>
      <c r="C1756">
        <v>45</v>
      </c>
      <c r="D1756">
        <v>0</v>
      </c>
      <c r="E1756" t="s">
        <v>257</v>
      </c>
    </row>
    <row r="1757" spans="1:7" x14ac:dyDescent="0.35">
      <c r="A1757" t="s">
        <v>163</v>
      </c>
      <c r="B1757">
        <v>5</v>
      </c>
      <c r="C1757">
        <v>45.850830700499998</v>
      </c>
      <c r="D1757">
        <v>1</v>
      </c>
      <c r="E1757" t="s">
        <v>257</v>
      </c>
      <c r="F1757">
        <v>0.85083070049999776</v>
      </c>
      <c r="G1757">
        <v>0.17016614009999956</v>
      </c>
    </row>
    <row r="1758" spans="1:7" x14ac:dyDescent="0.35">
      <c r="A1758" t="s">
        <v>163</v>
      </c>
      <c r="B1758">
        <v>10</v>
      </c>
      <c r="C1758">
        <v>47.189205971</v>
      </c>
      <c r="D1758">
        <v>2</v>
      </c>
      <c r="E1758" t="s">
        <v>257</v>
      </c>
      <c r="F1758">
        <v>1.338375270500002</v>
      </c>
      <c r="G1758">
        <v>0.26767505410000042</v>
      </c>
    </row>
    <row r="1759" spans="1:7" x14ac:dyDescent="0.35">
      <c r="A1759" t="s">
        <v>163</v>
      </c>
      <c r="B1759">
        <v>15</v>
      </c>
      <c r="C1759">
        <v>47.671235576100003</v>
      </c>
      <c r="D1759">
        <v>3</v>
      </c>
      <c r="E1759" t="s">
        <v>257</v>
      </c>
      <c r="F1759">
        <v>0.48202960510000281</v>
      </c>
      <c r="G1759">
        <v>9.6405921020000562E-2</v>
      </c>
    </row>
    <row r="1760" spans="1:7" x14ac:dyDescent="0.35">
      <c r="A1760" t="s">
        <v>163</v>
      </c>
      <c r="B1760">
        <v>20</v>
      </c>
      <c r="C1760">
        <v>49.739712898299999</v>
      </c>
      <c r="D1760">
        <v>3</v>
      </c>
      <c r="E1760" t="s">
        <v>257</v>
      </c>
      <c r="F1760">
        <v>2.0684773221999961</v>
      </c>
      <c r="G1760">
        <v>0.41369546443999922</v>
      </c>
    </row>
    <row r="1761" spans="1:7" x14ac:dyDescent="0.35">
      <c r="A1761" t="s">
        <v>163</v>
      </c>
      <c r="B1761">
        <v>25</v>
      </c>
      <c r="C1761">
        <v>51.104421086400002</v>
      </c>
      <c r="D1761">
        <v>3</v>
      </c>
      <c r="E1761" t="s">
        <v>257</v>
      </c>
      <c r="F1761">
        <v>1.3647081881000034</v>
      </c>
      <c r="G1761">
        <v>0.27294163762000068</v>
      </c>
    </row>
    <row r="1762" spans="1:7" x14ac:dyDescent="0.35">
      <c r="A1762" t="s">
        <v>163</v>
      </c>
      <c r="B1762">
        <v>30</v>
      </c>
      <c r="C1762">
        <v>52.813115177</v>
      </c>
      <c r="D1762">
        <v>4</v>
      </c>
      <c r="E1762" t="s">
        <v>257</v>
      </c>
      <c r="F1762">
        <v>1.7086940905999981</v>
      </c>
      <c r="G1762">
        <v>0.34173881811999962</v>
      </c>
    </row>
    <row r="1763" spans="1:7" x14ac:dyDescent="0.35">
      <c r="A1763" t="s">
        <v>163</v>
      </c>
      <c r="B1763">
        <v>35</v>
      </c>
      <c r="C1763">
        <v>55.192736391700002</v>
      </c>
      <c r="D1763">
        <v>4</v>
      </c>
      <c r="E1763" t="s">
        <v>257</v>
      </c>
      <c r="F1763">
        <v>2.379621214700002</v>
      </c>
      <c r="G1763">
        <v>0.47592424294000041</v>
      </c>
    </row>
    <row r="1764" spans="1:7" x14ac:dyDescent="0.35">
      <c r="A1764" t="s">
        <v>163</v>
      </c>
      <c r="B1764">
        <v>40</v>
      </c>
      <c r="C1764">
        <v>55.987675505600002</v>
      </c>
      <c r="D1764">
        <v>4</v>
      </c>
      <c r="E1764" t="s">
        <v>257</v>
      </c>
      <c r="F1764">
        <v>0.79493911389999994</v>
      </c>
      <c r="G1764">
        <v>0.15898782277999998</v>
      </c>
    </row>
    <row r="1765" spans="1:7" x14ac:dyDescent="0.35">
      <c r="A1765" t="s">
        <v>163</v>
      </c>
      <c r="B1765">
        <v>45</v>
      </c>
      <c r="C1765">
        <v>58.6349714869</v>
      </c>
      <c r="D1765">
        <v>4</v>
      </c>
      <c r="E1765" t="s">
        <v>257</v>
      </c>
      <c r="F1765">
        <v>2.6472959812999974</v>
      </c>
      <c r="G1765">
        <v>0.52945919625999949</v>
      </c>
    </row>
    <row r="1766" spans="1:7" x14ac:dyDescent="0.35">
      <c r="A1766" t="s">
        <v>173</v>
      </c>
      <c r="B1766">
        <v>0</v>
      </c>
      <c r="C1766">
        <v>45</v>
      </c>
      <c r="D1766">
        <v>0</v>
      </c>
      <c r="E1766" t="s">
        <v>258</v>
      </c>
    </row>
    <row r="1767" spans="1:7" x14ac:dyDescent="0.35">
      <c r="A1767" t="s">
        <v>173</v>
      </c>
      <c r="B1767">
        <v>5</v>
      </c>
      <c r="C1767">
        <v>45.671104424699998</v>
      </c>
      <c r="D1767">
        <v>1</v>
      </c>
      <c r="E1767" t="s">
        <v>258</v>
      </c>
      <c r="F1767">
        <v>0.67110442469999754</v>
      </c>
      <c r="G1767">
        <v>0.13422088493999951</v>
      </c>
    </row>
    <row r="1768" spans="1:7" x14ac:dyDescent="0.35">
      <c r="A1768" t="s">
        <v>173</v>
      </c>
      <c r="B1768">
        <v>10</v>
      </c>
      <c r="C1768">
        <v>48.9837166792</v>
      </c>
      <c r="D1768">
        <v>1</v>
      </c>
      <c r="E1768" t="s">
        <v>258</v>
      </c>
      <c r="F1768">
        <v>3.312612254500003</v>
      </c>
      <c r="G1768">
        <v>0.66252245090000061</v>
      </c>
    </row>
    <row r="1769" spans="1:7" x14ac:dyDescent="0.35">
      <c r="A1769" t="s">
        <v>173</v>
      </c>
      <c r="B1769">
        <v>15</v>
      </c>
      <c r="C1769">
        <v>49.694665333899998</v>
      </c>
      <c r="D1769">
        <v>1</v>
      </c>
      <c r="E1769" t="s">
        <v>258</v>
      </c>
      <c r="F1769">
        <v>0.71094865469999746</v>
      </c>
      <c r="G1769">
        <v>0.14218973093999948</v>
      </c>
    </row>
    <row r="1770" spans="1:7" x14ac:dyDescent="0.35">
      <c r="A1770" t="s">
        <v>173</v>
      </c>
      <c r="B1770">
        <v>20</v>
      </c>
      <c r="C1770">
        <v>51.914909680500003</v>
      </c>
      <c r="D1770">
        <v>2</v>
      </c>
      <c r="E1770" t="s">
        <v>258</v>
      </c>
      <c r="F1770">
        <v>2.2202443466000048</v>
      </c>
      <c r="G1770">
        <v>0.44404886932000098</v>
      </c>
    </row>
    <row r="1771" spans="1:7" x14ac:dyDescent="0.35">
      <c r="A1771" t="s">
        <v>173</v>
      </c>
      <c r="B1771">
        <v>25</v>
      </c>
      <c r="C1771">
        <v>54.041333258199998</v>
      </c>
      <c r="D1771">
        <v>2</v>
      </c>
      <c r="E1771" t="s">
        <v>258</v>
      </c>
      <c r="F1771">
        <v>2.1264235776999953</v>
      </c>
      <c r="G1771">
        <v>0.42528471553999908</v>
      </c>
    </row>
    <row r="1772" spans="1:7" x14ac:dyDescent="0.35">
      <c r="A1772" t="s">
        <v>173</v>
      </c>
      <c r="B1772">
        <v>30</v>
      </c>
      <c r="C1772">
        <v>55.445154831499998</v>
      </c>
      <c r="D1772">
        <v>2</v>
      </c>
      <c r="E1772" t="s">
        <v>258</v>
      </c>
      <c r="F1772">
        <v>1.4038215733000001</v>
      </c>
      <c r="G1772">
        <v>0.28076431466000001</v>
      </c>
    </row>
    <row r="1773" spans="1:7" x14ac:dyDescent="0.35">
      <c r="A1773" t="s">
        <v>173</v>
      </c>
      <c r="B1773">
        <v>35</v>
      </c>
      <c r="C1773">
        <v>56.796566652599999</v>
      </c>
      <c r="D1773">
        <v>2</v>
      </c>
      <c r="E1773" t="s">
        <v>258</v>
      </c>
      <c r="F1773">
        <v>1.351411821100001</v>
      </c>
      <c r="G1773">
        <v>0.27028236422000018</v>
      </c>
    </row>
    <row r="1774" spans="1:7" x14ac:dyDescent="0.35">
      <c r="A1774" t="s">
        <v>173</v>
      </c>
      <c r="B1774">
        <v>40</v>
      </c>
      <c r="C1774">
        <v>59.555684656300002</v>
      </c>
      <c r="D1774">
        <v>2</v>
      </c>
      <c r="E1774" t="s">
        <v>258</v>
      </c>
      <c r="F1774">
        <v>2.7591180037000029</v>
      </c>
      <c r="G1774">
        <v>0.55182360074000059</v>
      </c>
    </row>
    <row r="1775" spans="1:7" x14ac:dyDescent="0.35">
      <c r="A1775" t="s">
        <v>173</v>
      </c>
      <c r="B1775">
        <v>45</v>
      </c>
      <c r="C1775">
        <v>61.386660315199997</v>
      </c>
      <c r="D1775">
        <v>3</v>
      </c>
      <c r="E1775" t="s">
        <v>258</v>
      </c>
      <c r="F1775">
        <v>1.8309756588999946</v>
      </c>
      <c r="G1775">
        <v>0.36619513177999891</v>
      </c>
    </row>
    <row r="1776" spans="1:7" x14ac:dyDescent="0.35">
      <c r="A1776" t="s">
        <v>17</v>
      </c>
      <c r="B1776">
        <v>0</v>
      </c>
      <c r="C1776">
        <v>45</v>
      </c>
      <c r="D1776">
        <v>0</v>
      </c>
      <c r="E1776" t="s">
        <v>264</v>
      </c>
    </row>
    <row r="1777" spans="1:7" x14ac:dyDescent="0.35">
      <c r="A1777" t="s">
        <v>17</v>
      </c>
      <c r="B1777">
        <v>5</v>
      </c>
      <c r="C1777">
        <v>46.078233754800003</v>
      </c>
      <c r="D1777">
        <v>0</v>
      </c>
      <c r="E1777" t="s">
        <v>264</v>
      </c>
      <c r="F1777">
        <v>1.0782337548000029</v>
      </c>
      <c r="G1777">
        <v>0.21564675096000058</v>
      </c>
    </row>
    <row r="1778" spans="1:7" x14ac:dyDescent="0.35">
      <c r="A1778" t="s">
        <v>17</v>
      </c>
      <c r="B1778">
        <v>10</v>
      </c>
      <c r="C1778">
        <v>50.260694411199999</v>
      </c>
      <c r="D1778">
        <v>0</v>
      </c>
      <c r="E1778" t="s">
        <v>264</v>
      </c>
      <c r="F1778">
        <v>4.1824606563999964</v>
      </c>
      <c r="G1778">
        <v>0.83649213127999933</v>
      </c>
    </row>
    <row r="1779" spans="1:7" x14ac:dyDescent="0.35">
      <c r="A1779" t="s">
        <v>17</v>
      </c>
      <c r="B1779">
        <v>15</v>
      </c>
      <c r="C1779">
        <v>51.973768639600003</v>
      </c>
      <c r="D1779">
        <v>0</v>
      </c>
      <c r="E1779" t="s">
        <v>264</v>
      </c>
      <c r="F1779">
        <v>1.7130742284000036</v>
      </c>
      <c r="G1779">
        <v>0.34261484568000072</v>
      </c>
    </row>
    <row r="1780" spans="1:7" x14ac:dyDescent="0.35">
      <c r="A1780" t="s">
        <v>17</v>
      </c>
      <c r="B1780">
        <v>20</v>
      </c>
      <c r="C1780">
        <v>52.556065747799998</v>
      </c>
      <c r="D1780">
        <v>0</v>
      </c>
      <c r="E1780" t="s">
        <v>264</v>
      </c>
      <c r="F1780">
        <v>0.58229710819999525</v>
      </c>
      <c r="G1780">
        <v>0.11645942163999905</v>
      </c>
    </row>
    <row r="1781" spans="1:7" x14ac:dyDescent="0.35">
      <c r="A1781" t="s">
        <v>17</v>
      </c>
      <c r="B1781">
        <v>25</v>
      </c>
      <c r="C1781">
        <v>53.726101300700002</v>
      </c>
      <c r="D1781">
        <v>0</v>
      </c>
      <c r="E1781" t="s">
        <v>264</v>
      </c>
      <c r="F1781">
        <v>1.1700355529000035</v>
      </c>
      <c r="G1781">
        <v>0.2340071105800007</v>
      </c>
    </row>
    <row r="1782" spans="1:7" x14ac:dyDescent="0.35">
      <c r="A1782" t="s">
        <v>37</v>
      </c>
      <c r="B1782">
        <v>0</v>
      </c>
      <c r="C1782">
        <v>45</v>
      </c>
      <c r="D1782">
        <v>0</v>
      </c>
      <c r="E1782" t="s">
        <v>256</v>
      </c>
    </row>
    <row r="1783" spans="1:7" x14ac:dyDescent="0.35">
      <c r="A1783" t="s">
        <v>37</v>
      </c>
      <c r="B1783">
        <v>5</v>
      </c>
      <c r="C1783">
        <v>48.284970156200004</v>
      </c>
      <c r="D1783">
        <v>0</v>
      </c>
      <c r="E1783" t="s">
        <v>256</v>
      </c>
      <c r="F1783">
        <v>3.2849701562000035</v>
      </c>
      <c r="G1783">
        <v>0.65699403124000066</v>
      </c>
    </row>
    <row r="1784" spans="1:7" x14ac:dyDescent="0.35">
      <c r="A1784" t="s">
        <v>37</v>
      </c>
      <c r="B1784">
        <v>10</v>
      </c>
      <c r="C1784">
        <v>49.112399097699999</v>
      </c>
      <c r="D1784">
        <v>1</v>
      </c>
      <c r="E1784" t="s">
        <v>256</v>
      </c>
      <c r="F1784">
        <v>0.82742894149999557</v>
      </c>
      <c r="G1784">
        <v>0.1654857882999991</v>
      </c>
    </row>
    <row r="1785" spans="1:7" x14ac:dyDescent="0.35">
      <c r="A1785" t="s">
        <v>37</v>
      </c>
      <c r="B1785">
        <v>15</v>
      </c>
      <c r="C1785">
        <v>51.523068431699997</v>
      </c>
      <c r="D1785">
        <v>1</v>
      </c>
      <c r="E1785" t="s">
        <v>256</v>
      </c>
      <c r="F1785">
        <v>2.4106693339999978</v>
      </c>
      <c r="G1785">
        <v>0.48213386679999959</v>
      </c>
    </row>
    <row r="1786" spans="1:7" x14ac:dyDescent="0.35">
      <c r="A1786" t="s">
        <v>37</v>
      </c>
      <c r="B1786">
        <v>20</v>
      </c>
      <c r="C1786">
        <v>54.5710760706</v>
      </c>
      <c r="D1786">
        <v>1</v>
      </c>
      <c r="E1786" t="s">
        <v>256</v>
      </c>
      <c r="F1786">
        <v>3.0480076389000033</v>
      </c>
      <c r="G1786">
        <v>0.60960152778000065</v>
      </c>
    </row>
    <row r="1787" spans="1:7" x14ac:dyDescent="0.35">
      <c r="A1787" t="s">
        <v>37</v>
      </c>
      <c r="B1787">
        <v>25</v>
      </c>
      <c r="C1787">
        <v>56.176384515800002</v>
      </c>
      <c r="D1787">
        <v>1</v>
      </c>
      <c r="E1787" t="s">
        <v>256</v>
      </c>
      <c r="F1787">
        <v>1.6053084452000022</v>
      </c>
      <c r="G1787">
        <v>0.32106168904000043</v>
      </c>
    </row>
    <row r="1788" spans="1:7" x14ac:dyDescent="0.35">
      <c r="A1788" t="s">
        <v>37</v>
      </c>
      <c r="B1788">
        <v>30</v>
      </c>
      <c r="C1788">
        <v>59.412537239999999</v>
      </c>
      <c r="D1788">
        <v>2</v>
      </c>
      <c r="E1788" t="s">
        <v>256</v>
      </c>
      <c r="F1788">
        <v>3.2361527241999966</v>
      </c>
      <c r="G1788">
        <v>0.64723054483999931</v>
      </c>
    </row>
    <row r="1789" spans="1:7" x14ac:dyDescent="0.35">
      <c r="A1789" t="s">
        <v>37</v>
      </c>
      <c r="B1789">
        <v>35</v>
      </c>
      <c r="C1789">
        <v>61.730195616400003</v>
      </c>
      <c r="D1789">
        <v>2</v>
      </c>
      <c r="E1789" t="s">
        <v>256</v>
      </c>
      <c r="F1789">
        <v>2.3176583764000043</v>
      </c>
      <c r="G1789">
        <v>0.46353167528000083</v>
      </c>
    </row>
    <row r="1790" spans="1:7" x14ac:dyDescent="0.35">
      <c r="A1790" t="s">
        <v>37</v>
      </c>
      <c r="B1790">
        <v>40</v>
      </c>
      <c r="C1790">
        <v>63.620679582500003</v>
      </c>
      <c r="D1790">
        <v>2</v>
      </c>
      <c r="E1790" t="s">
        <v>256</v>
      </c>
      <c r="F1790">
        <v>1.8904839660999997</v>
      </c>
      <c r="G1790">
        <v>0.37809679321999995</v>
      </c>
    </row>
    <row r="1791" spans="1:7" x14ac:dyDescent="0.35">
      <c r="A1791" t="s">
        <v>37</v>
      </c>
      <c r="B1791">
        <v>45</v>
      </c>
      <c r="C1791">
        <v>67.685568622999995</v>
      </c>
      <c r="D1791">
        <v>3</v>
      </c>
      <c r="E1791" t="s">
        <v>256</v>
      </c>
      <c r="F1791">
        <v>4.0648890404999918</v>
      </c>
      <c r="G1791">
        <v>0.81297780809999831</v>
      </c>
    </row>
    <row r="1792" spans="1:7" x14ac:dyDescent="0.35">
      <c r="A1792" t="s">
        <v>16</v>
      </c>
      <c r="B1792">
        <v>0</v>
      </c>
      <c r="C1792">
        <v>45</v>
      </c>
      <c r="D1792">
        <v>0</v>
      </c>
      <c r="E1792" t="s">
        <v>262</v>
      </c>
    </row>
    <row r="1793" spans="1:7" x14ac:dyDescent="0.35">
      <c r="A1793" t="s">
        <v>16</v>
      </c>
      <c r="B1793">
        <v>5</v>
      </c>
      <c r="C1793">
        <v>46.79983867</v>
      </c>
      <c r="D1793">
        <v>0</v>
      </c>
      <c r="E1793" t="s">
        <v>262</v>
      </c>
      <c r="F1793">
        <v>1.7998386699999998</v>
      </c>
      <c r="G1793">
        <v>0.35996773399999993</v>
      </c>
    </row>
    <row r="1794" spans="1:7" x14ac:dyDescent="0.35">
      <c r="A1794" t="s">
        <v>16</v>
      </c>
      <c r="B1794">
        <v>10</v>
      </c>
      <c r="C1794">
        <v>48.081806779399997</v>
      </c>
      <c r="D1794">
        <v>1</v>
      </c>
      <c r="E1794" t="s">
        <v>262</v>
      </c>
      <c r="F1794">
        <v>1.2819681093999975</v>
      </c>
      <c r="G1794">
        <v>0.25639362187999948</v>
      </c>
    </row>
    <row r="1795" spans="1:7" x14ac:dyDescent="0.35">
      <c r="A1795" t="s">
        <v>16</v>
      </c>
      <c r="B1795">
        <v>15</v>
      </c>
      <c r="C1795">
        <v>50.196152242399997</v>
      </c>
      <c r="D1795">
        <v>2</v>
      </c>
      <c r="E1795" t="s">
        <v>262</v>
      </c>
      <c r="F1795">
        <v>2.1143454629999994</v>
      </c>
      <c r="G1795">
        <v>0.42286909259999989</v>
      </c>
    </row>
    <row r="1796" spans="1:7" x14ac:dyDescent="0.35">
      <c r="A1796" t="s">
        <v>16</v>
      </c>
      <c r="B1796">
        <v>20</v>
      </c>
      <c r="C1796">
        <v>50.729581739300002</v>
      </c>
      <c r="D1796">
        <v>3</v>
      </c>
      <c r="E1796" t="s">
        <v>262</v>
      </c>
      <c r="F1796">
        <v>0.53342949690000552</v>
      </c>
      <c r="G1796">
        <v>0.1066858993800011</v>
      </c>
    </row>
    <row r="1797" spans="1:7" x14ac:dyDescent="0.35">
      <c r="A1797" t="s">
        <v>16</v>
      </c>
      <c r="B1797">
        <v>25</v>
      </c>
      <c r="C1797">
        <v>54.437561723000002</v>
      </c>
      <c r="D1797">
        <v>4</v>
      </c>
      <c r="E1797" t="s">
        <v>262</v>
      </c>
      <c r="F1797">
        <v>3.7079799836999996</v>
      </c>
      <c r="G1797">
        <v>0.74159599673999987</v>
      </c>
    </row>
    <row r="1798" spans="1:7" x14ac:dyDescent="0.35">
      <c r="A1798" t="s">
        <v>16</v>
      </c>
      <c r="B1798">
        <v>30</v>
      </c>
      <c r="C1798">
        <v>58.582676341800003</v>
      </c>
      <c r="D1798">
        <v>4</v>
      </c>
      <c r="E1798" t="s">
        <v>262</v>
      </c>
      <c r="F1798">
        <v>4.145114618800001</v>
      </c>
      <c r="G1798">
        <v>0.8290229237600002</v>
      </c>
    </row>
    <row r="1799" spans="1:7" x14ac:dyDescent="0.35">
      <c r="A1799" t="s">
        <v>16</v>
      </c>
      <c r="B1799">
        <v>35</v>
      </c>
      <c r="C1799">
        <v>59.603558210899998</v>
      </c>
      <c r="D1799">
        <v>4</v>
      </c>
      <c r="E1799" t="s">
        <v>262</v>
      </c>
      <c r="F1799">
        <v>1.0208818690999948</v>
      </c>
      <c r="G1799">
        <v>0.20417637381999895</v>
      </c>
    </row>
    <row r="1800" spans="1:7" x14ac:dyDescent="0.35">
      <c r="A1800" t="s">
        <v>16</v>
      </c>
      <c r="B1800">
        <v>40</v>
      </c>
      <c r="C1800">
        <v>60.914176270200002</v>
      </c>
      <c r="D1800">
        <v>4</v>
      </c>
      <c r="E1800" t="s">
        <v>262</v>
      </c>
      <c r="F1800">
        <v>1.3106180593000047</v>
      </c>
      <c r="G1800">
        <v>0.26212361186000094</v>
      </c>
    </row>
    <row r="1801" spans="1:7" x14ac:dyDescent="0.35">
      <c r="A1801" t="s">
        <v>16</v>
      </c>
      <c r="B1801">
        <v>45</v>
      </c>
      <c r="C1801">
        <v>62.909440620300003</v>
      </c>
      <c r="D1801">
        <v>4</v>
      </c>
      <c r="E1801" t="s">
        <v>262</v>
      </c>
      <c r="F1801">
        <v>1.9952643501000011</v>
      </c>
      <c r="G1801">
        <v>0.39905287002000023</v>
      </c>
    </row>
    <row r="1802" spans="1:7" x14ac:dyDescent="0.35">
      <c r="A1802" t="s">
        <v>69</v>
      </c>
      <c r="B1802">
        <v>0</v>
      </c>
      <c r="C1802">
        <v>45</v>
      </c>
      <c r="D1802">
        <v>0</v>
      </c>
      <c r="E1802" t="s">
        <v>261</v>
      </c>
    </row>
    <row r="1803" spans="1:7" x14ac:dyDescent="0.35">
      <c r="A1803" t="s">
        <v>69</v>
      </c>
      <c r="B1803">
        <v>5</v>
      </c>
      <c r="C1803">
        <v>45.877544937700002</v>
      </c>
      <c r="D1803">
        <v>0</v>
      </c>
      <c r="E1803" t="s">
        <v>261</v>
      </c>
      <c r="F1803">
        <v>0.87754493770000153</v>
      </c>
      <c r="G1803">
        <v>0.1755089875400003</v>
      </c>
    </row>
    <row r="1804" spans="1:7" x14ac:dyDescent="0.35">
      <c r="A1804" t="s">
        <v>69</v>
      </c>
      <c r="B1804">
        <v>10</v>
      </c>
      <c r="C1804">
        <v>46.378092482200003</v>
      </c>
      <c r="D1804">
        <v>0</v>
      </c>
      <c r="E1804" t="s">
        <v>261</v>
      </c>
      <c r="F1804">
        <v>0.50054754450000161</v>
      </c>
      <c r="G1804">
        <v>0.10010950890000032</v>
      </c>
    </row>
    <row r="1805" spans="1:7" x14ac:dyDescent="0.35">
      <c r="A1805" t="s">
        <v>69</v>
      </c>
      <c r="B1805">
        <v>15</v>
      </c>
      <c r="C1805">
        <v>44.183450922399999</v>
      </c>
      <c r="D1805">
        <v>0</v>
      </c>
      <c r="E1805" t="s">
        <v>261</v>
      </c>
      <c r="F1805">
        <v>-2.1946415598000044</v>
      </c>
      <c r="G1805">
        <v>-0.43892831196000087</v>
      </c>
    </row>
    <row r="1806" spans="1:7" x14ac:dyDescent="0.35">
      <c r="A1806" t="s">
        <v>160</v>
      </c>
      <c r="B1806">
        <v>0</v>
      </c>
      <c r="C1806">
        <v>45</v>
      </c>
      <c r="D1806">
        <v>0</v>
      </c>
      <c r="E1806" t="s">
        <v>257</v>
      </c>
    </row>
    <row r="1807" spans="1:7" x14ac:dyDescent="0.35">
      <c r="A1807" t="s">
        <v>160</v>
      </c>
      <c r="B1807">
        <v>5</v>
      </c>
      <c r="C1807">
        <v>48.641078179899999</v>
      </c>
      <c r="D1807">
        <v>1</v>
      </c>
      <c r="E1807" t="s">
        <v>257</v>
      </c>
      <c r="F1807">
        <v>3.6410781798999992</v>
      </c>
      <c r="G1807">
        <v>0.72821563597999983</v>
      </c>
    </row>
    <row r="1808" spans="1:7" x14ac:dyDescent="0.35">
      <c r="A1808" t="s">
        <v>160</v>
      </c>
      <c r="B1808">
        <v>10</v>
      </c>
      <c r="C1808">
        <v>52.2889340897</v>
      </c>
      <c r="D1808">
        <v>1</v>
      </c>
      <c r="E1808" t="s">
        <v>257</v>
      </c>
      <c r="F1808">
        <v>3.6478559098000005</v>
      </c>
      <c r="G1808">
        <v>0.72957118196000015</v>
      </c>
    </row>
    <row r="1809" spans="1:7" x14ac:dyDescent="0.35">
      <c r="A1809" t="s">
        <v>160</v>
      </c>
      <c r="B1809">
        <v>15</v>
      </c>
      <c r="C1809">
        <v>53.610405845000003</v>
      </c>
      <c r="D1809">
        <v>1</v>
      </c>
      <c r="E1809" t="s">
        <v>257</v>
      </c>
      <c r="F1809">
        <v>1.3214717553000028</v>
      </c>
      <c r="G1809">
        <v>0.26429435106000054</v>
      </c>
    </row>
    <row r="1810" spans="1:7" x14ac:dyDescent="0.35">
      <c r="A1810" t="s">
        <v>160</v>
      </c>
      <c r="B1810">
        <v>20</v>
      </c>
      <c r="C1810">
        <v>56.8488501637</v>
      </c>
      <c r="D1810">
        <v>1</v>
      </c>
      <c r="E1810" t="s">
        <v>257</v>
      </c>
      <c r="F1810">
        <v>3.2384443186999974</v>
      </c>
      <c r="G1810">
        <v>0.64768886373999945</v>
      </c>
    </row>
    <row r="1811" spans="1:7" x14ac:dyDescent="0.35">
      <c r="A1811" t="s">
        <v>160</v>
      </c>
      <c r="B1811">
        <v>25</v>
      </c>
      <c r="C1811">
        <v>57.826975977099998</v>
      </c>
      <c r="D1811">
        <v>1</v>
      </c>
      <c r="E1811" t="s">
        <v>257</v>
      </c>
      <c r="F1811">
        <v>0.97812581339999838</v>
      </c>
      <c r="G1811">
        <v>0.19562516267999969</v>
      </c>
    </row>
    <row r="1812" spans="1:7" x14ac:dyDescent="0.35">
      <c r="A1812" t="s">
        <v>160</v>
      </c>
      <c r="B1812">
        <v>30</v>
      </c>
      <c r="C1812">
        <v>59.374614516299999</v>
      </c>
      <c r="D1812">
        <v>1</v>
      </c>
      <c r="E1812" t="s">
        <v>257</v>
      </c>
      <c r="F1812">
        <v>1.5476385392000012</v>
      </c>
      <c r="G1812">
        <v>0.30952770784000022</v>
      </c>
    </row>
    <row r="1813" spans="1:7" x14ac:dyDescent="0.35">
      <c r="A1813" t="s">
        <v>160</v>
      </c>
      <c r="B1813">
        <v>35</v>
      </c>
      <c r="C1813">
        <v>61.888026776799997</v>
      </c>
      <c r="D1813">
        <v>1</v>
      </c>
      <c r="E1813" t="s">
        <v>257</v>
      </c>
      <c r="F1813">
        <v>2.5134122604999973</v>
      </c>
      <c r="G1813">
        <v>0.50268245209999951</v>
      </c>
    </row>
    <row r="1814" spans="1:7" x14ac:dyDescent="0.35">
      <c r="A1814" t="s">
        <v>160</v>
      </c>
      <c r="B1814">
        <v>40</v>
      </c>
      <c r="C1814">
        <v>65.971120174099994</v>
      </c>
      <c r="D1814">
        <v>1</v>
      </c>
      <c r="E1814" t="s">
        <v>257</v>
      </c>
      <c r="F1814">
        <v>4.0830933972999972</v>
      </c>
      <c r="G1814">
        <v>0.81661867945999944</v>
      </c>
    </row>
    <row r="1815" spans="1:7" x14ac:dyDescent="0.35">
      <c r="A1815" t="s">
        <v>160</v>
      </c>
      <c r="B1815">
        <v>45</v>
      </c>
      <c r="C1815">
        <v>66.842634533999998</v>
      </c>
      <c r="D1815">
        <v>1</v>
      </c>
      <c r="E1815" t="s">
        <v>257</v>
      </c>
      <c r="F1815">
        <v>0.87151435990000437</v>
      </c>
      <c r="G1815">
        <v>0.17430287198000088</v>
      </c>
    </row>
    <row r="1816" spans="1:7" x14ac:dyDescent="0.35">
      <c r="A1816" t="s">
        <v>29</v>
      </c>
      <c r="B1816">
        <v>0</v>
      </c>
      <c r="C1816">
        <v>45</v>
      </c>
      <c r="D1816">
        <v>0</v>
      </c>
      <c r="E1816" t="s">
        <v>264</v>
      </c>
    </row>
    <row r="1817" spans="1:7" x14ac:dyDescent="0.35">
      <c r="A1817" t="s">
        <v>29</v>
      </c>
      <c r="B1817">
        <v>5</v>
      </c>
      <c r="C1817">
        <v>48.475002730900002</v>
      </c>
      <c r="D1817">
        <v>1</v>
      </c>
      <c r="E1817" t="s">
        <v>264</v>
      </c>
      <c r="F1817">
        <v>3.4750027309000018</v>
      </c>
      <c r="G1817">
        <v>0.6950005461800004</v>
      </c>
    </row>
    <row r="1818" spans="1:7" x14ac:dyDescent="0.35">
      <c r="A1818" t="s">
        <v>181</v>
      </c>
      <c r="B1818">
        <v>0</v>
      </c>
      <c r="C1818">
        <v>45</v>
      </c>
      <c r="D1818">
        <v>0</v>
      </c>
      <c r="E1818" t="s">
        <v>258</v>
      </c>
    </row>
    <row r="1819" spans="1:7" x14ac:dyDescent="0.35">
      <c r="A1819" t="s">
        <v>181</v>
      </c>
      <c r="B1819">
        <v>5</v>
      </c>
      <c r="C1819">
        <v>46.422651759300003</v>
      </c>
      <c r="D1819">
        <v>1</v>
      </c>
      <c r="E1819" t="s">
        <v>258</v>
      </c>
      <c r="F1819">
        <v>1.4226517593000025</v>
      </c>
      <c r="G1819">
        <v>0.28453035186000053</v>
      </c>
    </row>
    <row r="1820" spans="1:7" x14ac:dyDescent="0.35">
      <c r="A1820" t="s">
        <v>181</v>
      </c>
      <c r="B1820">
        <v>10</v>
      </c>
      <c r="C1820">
        <v>48.015162605599997</v>
      </c>
      <c r="D1820">
        <v>1</v>
      </c>
      <c r="E1820" t="s">
        <v>258</v>
      </c>
      <c r="F1820">
        <v>1.5925108462999944</v>
      </c>
      <c r="G1820">
        <v>0.31850216925999886</v>
      </c>
    </row>
    <row r="1821" spans="1:7" x14ac:dyDescent="0.35">
      <c r="A1821" t="s">
        <v>181</v>
      </c>
      <c r="B1821">
        <v>15</v>
      </c>
      <c r="C1821">
        <v>52.761021138399997</v>
      </c>
      <c r="D1821">
        <v>2</v>
      </c>
      <c r="E1821" t="s">
        <v>258</v>
      </c>
      <c r="F1821">
        <v>4.7458585327999998</v>
      </c>
      <c r="G1821">
        <v>0.94917170655999994</v>
      </c>
    </row>
    <row r="1822" spans="1:7" x14ac:dyDescent="0.35">
      <c r="A1822" t="s">
        <v>181</v>
      </c>
      <c r="B1822">
        <v>20</v>
      </c>
      <c r="C1822">
        <v>55.025724335900001</v>
      </c>
      <c r="D1822">
        <v>2</v>
      </c>
      <c r="E1822" t="s">
        <v>258</v>
      </c>
      <c r="F1822">
        <v>2.2647031975000047</v>
      </c>
      <c r="G1822">
        <v>0.45294063950000096</v>
      </c>
    </row>
    <row r="1823" spans="1:7" x14ac:dyDescent="0.35">
      <c r="A1823" t="s">
        <v>181</v>
      </c>
      <c r="B1823">
        <v>25</v>
      </c>
      <c r="C1823">
        <v>58.335959012799997</v>
      </c>
      <c r="D1823">
        <v>3</v>
      </c>
      <c r="E1823" t="s">
        <v>258</v>
      </c>
      <c r="F1823">
        <v>3.3102346768999951</v>
      </c>
      <c r="G1823">
        <v>0.66204693537999904</v>
      </c>
    </row>
    <row r="1824" spans="1:7" x14ac:dyDescent="0.35">
      <c r="A1824" t="s">
        <v>181</v>
      </c>
      <c r="B1824">
        <v>30</v>
      </c>
      <c r="C1824">
        <v>61.071948864299998</v>
      </c>
      <c r="D1824">
        <v>3</v>
      </c>
      <c r="E1824" t="s">
        <v>258</v>
      </c>
      <c r="F1824">
        <v>2.7359898515000012</v>
      </c>
      <c r="G1824">
        <v>0.54719797030000028</v>
      </c>
    </row>
    <row r="1825" spans="1:7" x14ac:dyDescent="0.35">
      <c r="A1825" t="s">
        <v>181</v>
      </c>
      <c r="B1825">
        <v>35</v>
      </c>
      <c r="C1825">
        <v>63.430632212299997</v>
      </c>
      <c r="D1825">
        <v>3</v>
      </c>
      <c r="E1825" t="s">
        <v>258</v>
      </c>
      <c r="F1825">
        <v>2.3586833479999996</v>
      </c>
      <c r="G1825">
        <v>0.47173666959999994</v>
      </c>
    </row>
    <row r="1826" spans="1:7" x14ac:dyDescent="0.35">
      <c r="A1826" t="s">
        <v>181</v>
      </c>
      <c r="B1826">
        <v>40</v>
      </c>
      <c r="C1826">
        <v>64.251027613900007</v>
      </c>
      <c r="D1826">
        <v>4</v>
      </c>
      <c r="E1826" t="s">
        <v>258</v>
      </c>
      <c r="F1826">
        <v>0.82039540160000968</v>
      </c>
      <c r="G1826">
        <v>0.16407908032000193</v>
      </c>
    </row>
    <row r="1827" spans="1:7" x14ac:dyDescent="0.35">
      <c r="A1827" t="s">
        <v>181</v>
      </c>
      <c r="B1827">
        <v>45</v>
      </c>
      <c r="C1827">
        <v>68.594744975400005</v>
      </c>
      <c r="D1827">
        <v>4</v>
      </c>
      <c r="E1827" t="s">
        <v>258</v>
      </c>
      <c r="F1827">
        <v>4.3437173614999978</v>
      </c>
      <c r="G1827">
        <v>0.8687434722999996</v>
      </c>
    </row>
    <row r="1828" spans="1:7" x14ac:dyDescent="0.35">
      <c r="A1828" t="s">
        <v>243</v>
      </c>
      <c r="B1828">
        <v>0</v>
      </c>
      <c r="C1828">
        <v>45</v>
      </c>
      <c r="D1828">
        <v>0</v>
      </c>
      <c r="E1828" t="s">
        <v>265</v>
      </c>
    </row>
    <row r="1829" spans="1:7" x14ac:dyDescent="0.35">
      <c r="A1829" t="s">
        <v>243</v>
      </c>
      <c r="B1829">
        <v>5</v>
      </c>
      <c r="C1829">
        <v>41.019913149700002</v>
      </c>
      <c r="D1829">
        <v>0</v>
      </c>
      <c r="E1829" t="s">
        <v>265</v>
      </c>
      <c r="F1829">
        <v>-3.9800868502999975</v>
      </c>
      <c r="G1829">
        <v>-0.79601737005999951</v>
      </c>
    </row>
    <row r="1830" spans="1:7" x14ac:dyDescent="0.35">
      <c r="A1830" t="s">
        <v>243</v>
      </c>
      <c r="B1830">
        <v>10</v>
      </c>
      <c r="C1830">
        <v>41.630010257499997</v>
      </c>
      <c r="D1830">
        <v>1</v>
      </c>
      <c r="E1830" t="s">
        <v>265</v>
      </c>
      <c r="F1830">
        <v>0.61009710779999438</v>
      </c>
      <c r="G1830">
        <v>0.12201942155999887</v>
      </c>
    </row>
    <row r="1831" spans="1:7" x14ac:dyDescent="0.35">
      <c r="A1831" t="s">
        <v>243</v>
      </c>
      <c r="B1831">
        <v>15</v>
      </c>
      <c r="C1831">
        <v>42.283665122999999</v>
      </c>
      <c r="D1831">
        <v>1</v>
      </c>
      <c r="E1831" t="s">
        <v>265</v>
      </c>
      <c r="F1831">
        <v>0.65365486550000185</v>
      </c>
      <c r="G1831">
        <v>0.13073097310000037</v>
      </c>
    </row>
    <row r="1832" spans="1:7" x14ac:dyDescent="0.35">
      <c r="A1832" t="s">
        <v>243</v>
      </c>
      <c r="B1832">
        <v>20</v>
      </c>
      <c r="C1832">
        <v>40.716428152900001</v>
      </c>
      <c r="D1832">
        <v>2</v>
      </c>
      <c r="E1832" t="s">
        <v>265</v>
      </c>
      <c r="F1832">
        <v>-1.567236970099998</v>
      </c>
      <c r="G1832">
        <v>-0.3134473940199996</v>
      </c>
    </row>
    <row r="1833" spans="1:7" x14ac:dyDescent="0.35">
      <c r="A1833" t="s">
        <v>243</v>
      </c>
      <c r="B1833">
        <v>25</v>
      </c>
      <c r="C1833">
        <v>38.992733903999998</v>
      </c>
      <c r="D1833">
        <v>2</v>
      </c>
      <c r="E1833" t="s">
        <v>265</v>
      </c>
      <c r="F1833">
        <v>-1.7236942489000029</v>
      </c>
      <c r="G1833">
        <v>-0.34473884978000058</v>
      </c>
    </row>
    <row r="1834" spans="1:7" x14ac:dyDescent="0.35">
      <c r="A1834" t="s">
        <v>243</v>
      </c>
      <c r="B1834">
        <v>30</v>
      </c>
      <c r="C1834">
        <v>35.726023140000002</v>
      </c>
      <c r="D1834">
        <v>2</v>
      </c>
      <c r="E1834" t="s">
        <v>265</v>
      </c>
      <c r="F1834">
        <v>-3.2667107639999955</v>
      </c>
      <c r="G1834">
        <v>-0.65334215279999908</v>
      </c>
    </row>
    <row r="1835" spans="1:7" x14ac:dyDescent="0.35">
      <c r="A1835" t="s">
        <v>243</v>
      </c>
      <c r="B1835">
        <v>35</v>
      </c>
      <c r="C1835">
        <v>36.327869599700001</v>
      </c>
      <c r="D1835">
        <v>2</v>
      </c>
      <c r="E1835" t="s">
        <v>265</v>
      </c>
      <c r="F1835">
        <v>0.60184645969999906</v>
      </c>
      <c r="G1835">
        <v>0.12036929193999982</v>
      </c>
    </row>
    <row r="1836" spans="1:7" x14ac:dyDescent="0.35">
      <c r="A1836" t="s">
        <v>243</v>
      </c>
      <c r="B1836">
        <v>40</v>
      </c>
      <c r="C1836">
        <v>31.475410755799999</v>
      </c>
      <c r="D1836">
        <v>2</v>
      </c>
      <c r="E1836" t="s">
        <v>265</v>
      </c>
      <c r="F1836">
        <v>-4.8524588439000027</v>
      </c>
      <c r="G1836">
        <v>-0.97049176878000054</v>
      </c>
    </row>
    <row r="1837" spans="1:7" x14ac:dyDescent="0.35">
      <c r="A1837" t="s">
        <v>243</v>
      </c>
      <c r="B1837">
        <v>45</v>
      </c>
      <c r="C1837">
        <v>31.896238399800001</v>
      </c>
      <c r="D1837">
        <v>2</v>
      </c>
      <c r="E1837" t="s">
        <v>265</v>
      </c>
      <c r="F1837">
        <v>0.42082764400000272</v>
      </c>
      <c r="G1837">
        <v>8.4165528800000541E-2</v>
      </c>
    </row>
    <row r="1838" spans="1:7" x14ac:dyDescent="0.35">
      <c r="A1838" t="s">
        <v>180</v>
      </c>
      <c r="B1838">
        <v>0</v>
      </c>
      <c r="C1838">
        <v>45</v>
      </c>
      <c r="D1838">
        <v>0</v>
      </c>
      <c r="E1838" t="s">
        <v>258</v>
      </c>
    </row>
    <row r="1839" spans="1:7" x14ac:dyDescent="0.35">
      <c r="A1839" t="s">
        <v>180</v>
      </c>
      <c r="B1839">
        <v>5</v>
      </c>
      <c r="C1839">
        <v>46.735005922799999</v>
      </c>
      <c r="D1839">
        <v>1</v>
      </c>
      <c r="E1839" t="s">
        <v>258</v>
      </c>
      <c r="F1839">
        <v>1.7350059227999992</v>
      </c>
      <c r="G1839">
        <v>0.34700118455999984</v>
      </c>
    </row>
    <row r="1840" spans="1:7" x14ac:dyDescent="0.35">
      <c r="A1840" t="s">
        <v>180</v>
      </c>
      <c r="B1840">
        <v>10</v>
      </c>
      <c r="C1840">
        <v>49.522739551199997</v>
      </c>
      <c r="D1840">
        <v>1</v>
      </c>
      <c r="E1840" t="s">
        <v>258</v>
      </c>
      <c r="F1840">
        <v>2.7877336283999981</v>
      </c>
      <c r="G1840">
        <v>0.55754672567999963</v>
      </c>
    </row>
    <row r="1841" spans="1:7" x14ac:dyDescent="0.35">
      <c r="A1841" t="s">
        <v>180</v>
      </c>
      <c r="B1841">
        <v>15</v>
      </c>
      <c r="C1841">
        <v>50.806518558100002</v>
      </c>
      <c r="D1841">
        <v>1</v>
      </c>
      <c r="E1841" t="s">
        <v>258</v>
      </c>
      <c r="F1841">
        <v>1.283779006900005</v>
      </c>
      <c r="G1841">
        <v>0.25675580138000098</v>
      </c>
    </row>
    <row r="1842" spans="1:7" x14ac:dyDescent="0.35">
      <c r="A1842" t="s">
        <v>180</v>
      </c>
      <c r="B1842">
        <v>20</v>
      </c>
      <c r="C1842">
        <v>52.361982411600003</v>
      </c>
      <c r="D1842">
        <v>1</v>
      </c>
      <c r="E1842" t="s">
        <v>258</v>
      </c>
      <c r="F1842">
        <v>1.5554638535000009</v>
      </c>
      <c r="G1842">
        <v>0.31109277070000019</v>
      </c>
    </row>
    <row r="1843" spans="1:7" x14ac:dyDescent="0.35">
      <c r="A1843" t="s">
        <v>180</v>
      </c>
      <c r="B1843">
        <v>25</v>
      </c>
      <c r="C1843">
        <v>57.173538463</v>
      </c>
      <c r="D1843">
        <v>2</v>
      </c>
      <c r="E1843" t="s">
        <v>258</v>
      </c>
      <c r="F1843">
        <v>4.8115560513999966</v>
      </c>
      <c r="G1843">
        <v>0.96231121027999933</v>
      </c>
    </row>
    <row r="1844" spans="1:7" x14ac:dyDescent="0.35">
      <c r="A1844" t="s">
        <v>180</v>
      </c>
      <c r="B1844">
        <v>30</v>
      </c>
      <c r="C1844">
        <v>59.033275304100002</v>
      </c>
      <c r="D1844">
        <v>3</v>
      </c>
      <c r="E1844" t="s">
        <v>258</v>
      </c>
      <c r="F1844">
        <v>1.8597368411000019</v>
      </c>
      <c r="G1844">
        <v>0.37194736822000041</v>
      </c>
    </row>
    <row r="1845" spans="1:7" x14ac:dyDescent="0.35">
      <c r="A1845" t="s">
        <v>180</v>
      </c>
      <c r="B1845">
        <v>35</v>
      </c>
      <c r="C1845">
        <v>61.153139910599997</v>
      </c>
      <c r="D1845">
        <v>3</v>
      </c>
      <c r="E1845" t="s">
        <v>258</v>
      </c>
      <c r="F1845">
        <v>2.1198646064999949</v>
      </c>
      <c r="G1845">
        <v>0.42397292129999897</v>
      </c>
    </row>
    <row r="1846" spans="1:7" x14ac:dyDescent="0.35">
      <c r="A1846" t="s">
        <v>180</v>
      </c>
      <c r="B1846">
        <v>40</v>
      </c>
      <c r="C1846">
        <v>63.469549459900001</v>
      </c>
      <c r="D1846">
        <v>3</v>
      </c>
      <c r="E1846" t="s">
        <v>258</v>
      </c>
      <c r="F1846">
        <v>2.3164095493000048</v>
      </c>
      <c r="G1846">
        <v>0.46328190986000095</v>
      </c>
    </row>
    <row r="1847" spans="1:7" x14ac:dyDescent="0.35">
      <c r="A1847" t="s">
        <v>180</v>
      </c>
      <c r="B1847">
        <v>45</v>
      </c>
      <c r="C1847">
        <v>64.729836552799995</v>
      </c>
      <c r="D1847">
        <v>3</v>
      </c>
      <c r="E1847" t="s">
        <v>258</v>
      </c>
      <c r="F1847">
        <v>1.2602870928999934</v>
      </c>
      <c r="G1847">
        <v>0.25205741857999869</v>
      </c>
    </row>
    <row r="1848" spans="1:7" x14ac:dyDescent="0.35">
      <c r="A1848" t="s">
        <v>14</v>
      </c>
      <c r="B1848">
        <v>0</v>
      </c>
      <c r="C1848">
        <v>45</v>
      </c>
      <c r="D1848">
        <v>0</v>
      </c>
      <c r="E1848" t="s">
        <v>264</v>
      </c>
    </row>
    <row r="1849" spans="1:7" x14ac:dyDescent="0.35">
      <c r="A1849" t="s">
        <v>14</v>
      </c>
      <c r="B1849">
        <v>5</v>
      </c>
      <c r="C1849">
        <v>46.129357058499998</v>
      </c>
      <c r="D1849">
        <v>1</v>
      </c>
      <c r="E1849" t="s">
        <v>264</v>
      </c>
      <c r="F1849">
        <v>1.1293570584999983</v>
      </c>
      <c r="G1849">
        <v>0.22587141169999966</v>
      </c>
    </row>
    <row r="1850" spans="1:7" x14ac:dyDescent="0.35">
      <c r="A1850" t="s">
        <v>112</v>
      </c>
      <c r="B1850">
        <v>0</v>
      </c>
      <c r="C1850">
        <v>45</v>
      </c>
      <c r="D1850">
        <v>0</v>
      </c>
      <c r="E1850" t="s">
        <v>259</v>
      </c>
    </row>
    <row r="1851" spans="1:7" x14ac:dyDescent="0.35">
      <c r="A1851" t="s">
        <v>112</v>
      </c>
      <c r="B1851">
        <v>5</v>
      </c>
      <c r="C1851">
        <v>45.934712167000001</v>
      </c>
      <c r="D1851">
        <v>0</v>
      </c>
      <c r="E1851" t="s">
        <v>259</v>
      </c>
      <c r="F1851">
        <v>0.9347121670000007</v>
      </c>
      <c r="G1851">
        <v>0.18694243340000014</v>
      </c>
    </row>
    <row r="1852" spans="1:7" x14ac:dyDescent="0.35">
      <c r="A1852" t="s">
        <v>213</v>
      </c>
      <c r="B1852">
        <v>0</v>
      </c>
      <c r="C1852">
        <v>45</v>
      </c>
      <c r="D1852">
        <v>0</v>
      </c>
      <c r="E1852" t="s">
        <v>263</v>
      </c>
    </row>
    <row r="1853" spans="1:7" x14ac:dyDescent="0.35">
      <c r="A1853" t="s">
        <v>213</v>
      </c>
      <c r="B1853">
        <v>5</v>
      </c>
      <c r="C1853">
        <v>47.115979632200002</v>
      </c>
      <c r="D1853">
        <v>0</v>
      </c>
      <c r="E1853" t="s">
        <v>263</v>
      </c>
      <c r="F1853">
        <v>2.115979632200002</v>
      </c>
      <c r="G1853">
        <v>0.42319592644000037</v>
      </c>
    </row>
    <row r="1854" spans="1:7" x14ac:dyDescent="0.35">
      <c r="A1854" t="s">
        <v>213</v>
      </c>
      <c r="B1854">
        <v>10</v>
      </c>
      <c r="C1854">
        <v>48.710661471199998</v>
      </c>
      <c r="D1854">
        <v>0</v>
      </c>
      <c r="E1854" t="s">
        <v>263</v>
      </c>
      <c r="F1854">
        <v>1.5946818389999962</v>
      </c>
      <c r="G1854">
        <v>0.31893636779999923</v>
      </c>
    </row>
    <row r="1855" spans="1:7" x14ac:dyDescent="0.35">
      <c r="A1855" t="s">
        <v>84</v>
      </c>
      <c r="B1855">
        <v>0</v>
      </c>
      <c r="C1855">
        <v>45</v>
      </c>
      <c r="D1855">
        <v>0</v>
      </c>
      <c r="E1855" t="s">
        <v>261</v>
      </c>
    </row>
    <row r="1856" spans="1:7" x14ac:dyDescent="0.35">
      <c r="A1856" t="s">
        <v>84</v>
      </c>
      <c r="B1856">
        <v>5</v>
      </c>
      <c r="C1856">
        <v>42.188786619699997</v>
      </c>
      <c r="D1856">
        <v>0</v>
      </c>
      <c r="E1856" t="s">
        <v>261</v>
      </c>
      <c r="F1856">
        <v>-2.8112133803000035</v>
      </c>
      <c r="G1856">
        <v>-0.56224267606000067</v>
      </c>
    </row>
    <row r="1857" spans="1:7" x14ac:dyDescent="0.35">
      <c r="A1857" t="s">
        <v>84</v>
      </c>
      <c r="B1857">
        <v>10</v>
      </c>
      <c r="C1857">
        <v>42.9521184289</v>
      </c>
      <c r="D1857">
        <v>0</v>
      </c>
      <c r="E1857" t="s">
        <v>261</v>
      </c>
      <c r="F1857">
        <v>0.76333180920000387</v>
      </c>
      <c r="G1857">
        <v>0.15266636184000076</v>
      </c>
    </row>
    <row r="1858" spans="1:7" x14ac:dyDescent="0.35">
      <c r="A1858" t="s">
        <v>84</v>
      </c>
      <c r="B1858">
        <v>15</v>
      </c>
      <c r="C1858">
        <v>38.688516071700001</v>
      </c>
      <c r="D1858">
        <v>0</v>
      </c>
      <c r="E1858" t="s">
        <v>261</v>
      </c>
      <c r="F1858">
        <v>-4.2636023571999999</v>
      </c>
      <c r="G1858">
        <v>-0.85272047143999996</v>
      </c>
    </row>
    <row r="1859" spans="1:7" x14ac:dyDescent="0.35">
      <c r="A1859" t="s">
        <v>84</v>
      </c>
      <c r="B1859">
        <v>20</v>
      </c>
      <c r="C1859">
        <v>36.890016346800003</v>
      </c>
      <c r="D1859">
        <v>0</v>
      </c>
      <c r="E1859" t="s">
        <v>261</v>
      </c>
      <c r="F1859">
        <v>-1.7984997248999974</v>
      </c>
      <c r="G1859">
        <v>-0.35969994497999946</v>
      </c>
    </row>
    <row r="1860" spans="1:7" x14ac:dyDescent="0.35">
      <c r="A1860" t="s">
        <v>84</v>
      </c>
      <c r="B1860">
        <v>25</v>
      </c>
      <c r="C1860">
        <v>37.414114190500001</v>
      </c>
      <c r="D1860">
        <v>0</v>
      </c>
      <c r="E1860" t="s">
        <v>261</v>
      </c>
      <c r="F1860">
        <v>0.52409784369999812</v>
      </c>
      <c r="G1860">
        <v>0.10481956873999962</v>
      </c>
    </row>
    <row r="1861" spans="1:7" x14ac:dyDescent="0.35">
      <c r="A1861" t="s">
        <v>84</v>
      </c>
      <c r="B1861">
        <v>30</v>
      </c>
      <c r="C1861">
        <v>37.815934866900001</v>
      </c>
      <c r="D1861">
        <v>0</v>
      </c>
      <c r="E1861" t="s">
        <v>261</v>
      </c>
      <c r="F1861">
        <v>0.40182067639999985</v>
      </c>
      <c r="G1861">
        <v>8.0364135279999971E-2</v>
      </c>
    </row>
    <row r="1862" spans="1:7" x14ac:dyDescent="0.35">
      <c r="A1862" t="s">
        <v>84</v>
      </c>
      <c r="B1862">
        <v>35</v>
      </c>
      <c r="C1862">
        <v>38.504824438</v>
      </c>
      <c r="D1862">
        <v>0</v>
      </c>
      <c r="E1862" t="s">
        <v>261</v>
      </c>
      <c r="F1862">
        <v>0.68888957109999893</v>
      </c>
      <c r="G1862">
        <v>0.1377779142199998</v>
      </c>
    </row>
    <row r="1863" spans="1:7" x14ac:dyDescent="0.35">
      <c r="A1863" t="s">
        <v>84</v>
      </c>
      <c r="B1863">
        <v>40</v>
      </c>
      <c r="C1863">
        <v>34.022093355800003</v>
      </c>
      <c r="D1863">
        <v>0</v>
      </c>
      <c r="E1863" t="s">
        <v>261</v>
      </c>
      <c r="F1863">
        <v>-4.4827310821999973</v>
      </c>
      <c r="G1863">
        <v>-0.89654621643999943</v>
      </c>
    </row>
    <row r="1864" spans="1:7" x14ac:dyDescent="0.35">
      <c r="A1864" t="s">
        <v>84</v>
      </c>
      <c r="B1864">
        <v>45</v>
      </c>
      <c r="C1864">
        <v>30.638695747500002</v>
      </c>
      <c r="D1864">
        <v>0</v>
      </c>
      <c r="E1864" t="s">
        <v>261</v>
      </c>
      <c r="F1864">
        <v>-3.383397608300001</v>
      </c>
      <c r="G1864">
        <v>-0.67667952166000023</v>
      </c>
    </row>
    <row r="1865" spans="1:7" x14ac:dyDescent="0.35">
      <c r="A1865" t="s">
        <v>41</v>
      </c>
      <c r="B1865">
        <v>0</v>
      </c>
      <c r="C1865">
        <v>45</v>
      </c>
      <c r="D1865">
        <v>0</v>
      </c>
      <c r="E1865" t="s">
        <v>256</v>
      </c>
    </row>
    <row r="1866" spans="1:7" x14ac:dyDescent="0.35">
      <c r="A1866" t="s">
        <v>41</v>
      </c>
      <c r="B1866">
        <v>5</v>
      </c>
      <c r="C1866">
        <v>49.273091866000001</v>
      </c>
      <c r="D1866">
        <v>1</v>
      </c>
      <c r="E1866" t="s">
        <v>256</v>
      </c>
      <c r="F1866">
        <v>4.2730918660000015</v>
      </c>
      <c r="G1866">
        <v>0.85461837320000034</v>
      </c>
    </row>
    <row r="1867" spans="1:7" x14ac:dyDescent="0.35">
      <c r="A1867" t="s">
        <v>41</v>
      </c>
      <c r="B1867">
        <v>10</v>
      </c>
      <c r="C1867">
        <v>50.478750159100002</v>
      </c>
      <c r="D1867">
        <v>2</v>
      </c>
      <c r="E1867" t="s">
        <v>256</v>
      </c>
      <c r="F1867">
        <v>1.2056582931000008</v>
      </c>
      <c r="G1867">
        <v>0.24113165862000016</v>
      </c>
    </row>
    <row r="1868" spans="1:7" x14ac:dyDescent="0.35">
      <c r="A1868" t="s">
        <v>41</v>
      </c>
      <c r="B1868">
        <v>15</v>
      </c>
      <c r="C1868">
        <v>51.196304201399997</v>
      </c>
      <c r="D1868">
        <v>2</v>
      </c>
      <c r="E1868" t="s">
        <v>256</v>
      </c>
      <c r="F1868">
        <v>0.71755404229999442</v>
      </c>
      <c r="G1868">
        <v>0.14351080845999889</v>
      </c>
    </row>
    <row r="1869" spans="1:7" x14ac:dyDescent="0.35">
      <c r="A1869" t="s">
        <v>41</v>
      </c>
      <c r="B1869">
        <v>20</v>
      </c>
      <c r="C1869">
        <v>51.807944155999998</v>
      </c>
      <c r="D1869">
        <v>2</v>
      </c>
      <c r="E1869" t="s">
        <v>256</v>
      </c>
      <c r="F1869">
        <v>0.61163995460000109</v>
      </c>
      <c r="G1869">
        <v>0.12232799092000021</v>
      </c>
    </row>
    <row r="1870" spans="1:7" x14ac:dyDescent="0.35">
      <c r="A1870" t="s">
        <v>41</v>
      </c>
      <c r="B1870">
        <v>25</v>
      </c>
      <c r="C1870">
        <v>54.316406816700002</v>
      </c>
      <c r="D1870">
        <v>2</v>
      </c>
      <c r="E1870" t="s">
        <v>256</v>
      </c>
      <c r="F1870">
        <v>2.5084626607000047</v>
      </c>
      <c r="G1870">
        <v>0.50169253214000098</v>
      </c>
    </row>
    <row r="1871" spans="1:7" x14ac:dyDescent="0.35">
      <c r="A1871" t="s">
        <v>41</v>
      </c>
      <c r="B1871">
        <v>30</v>
      </c>
      <c r="C1871">
        <v>56.286749905100002</v>
      </c>
      <c r="D1871">
        <v>2</v>
      </c>
      <c r="E1871" t="s">
        <v>256</v>
      </c>
      <c r="F1871">
        <v>1.9703430883999999</v>
      </c>
      <c r="G1871">
        <v>0.39406861768000001</v>
      </c>
    </row>
    <row r="1872" spans="1:7" x14ac:dyDescent="0.35">
      <c r="A1872" t="s">
        <v>41</v>
      </c>
      <c r="B1872">
        <v>35</v>
      </c>
      <c r="C1872">
        <v>58.628398781599998</v>
      </c>
      <c r="D1872">
        <v>3</v>
      </c>
      <c r="E1872" t="s">
        <v>256</v>
      </c>
      <c r="F1872">
        <v>2.3416488764999954</v>
      </c>
      <c r="G1872">
        <v>0.46832977529999908</v>
      </c>
    </row>
    <row r="1873" spans="1:7" x14ac:dyDescent="0.35">
      <c r="A1873" t="s">
        <v>41</v>
      </c>
      <c r="B1873">
        <v>40</v>
      </c>
      <c r="C1873">
        <v>60.053739634000003</v>
      </c>
      <c r="D1873">
        <v>3</v>
      </c>
      <c r="E1873" t="s">
        <v>256</v>
      </c>
      <c r="F1873">
        <v>1.4253408524000051</v>
      </c>
      <c r="G1873">
        <v>0.28506817048000099</v>
      </c>
    </row>
    <row r="1874" spans="1:7" x14ac:dyDescent="0.35">
      <c r="A1874" t="s">
        <v>41</v>
      </c>
      <c r="B1874">
        <v>45</v>
      </c>
      <c r="C1874">
        <v>62.754451407300003</v>
      </c>
      <c r="D1874">
        <v>3</v>
      </c>
      <c r="E1874" t="s">
        <v>256</v>
      </c>
      <c r="F1874">
        <v>2.7007117733000001</v>
      </c>
      <c r="G1874">
        <v>0.54014235466000005</v>
      </c>
    </row>
    <row r="1875" spans="1:7" x14ac:dyDescent="0.35">
      <c r="A1875" t="s">
        <v>89</v>
      </c>
      <c r="B1875">
        <v>0</v>
      </c>
      <c r="C1875">
        <v>45</v>
      </c>
      <c r="D1875">
        <v>0</v>
      </c>
      <c r="E1875" t="s">
        <v>264</v>
      </c>
    </row>
    <row r="1876" spans="1:7" x14ac:dyDescent="0.35">
      <c r="A1876" t="s">
        <v>89</v>
      </c>
      <c r="B1876">
        <v>5</v>
      </c>
      <c r="C1876">
        <v>46.833474934800002</v>
      </c>
      <c r="D1876">
        <v>0</v>
      </c>
      <c r="E1876" t="s">
        <v>264</v>
      </c>
      <c r="F1876">
        <v>1.8334749348000017</v>
      </c>
      <c r="G1876">
        <v>0.36669498696000036</v>
      </c>
    </row>
    <row r="1877" spans="1:7" x14ac:dyDescent="0.35">
      <c r="A1877" t="s">
        <v>89</v>
      </c>
      <c r="B1877">
        <v>10</v>
      </c>
      <c r="C1877">
        <v>48.030803902400002</v>
      </c>
      <c r="D1877">
        <v>0</v>
      </c>
      <c r="E1877" t="s">
        <v>264</v>
      </c>
      <c r="F1877">
        <v>1.1973289676000007</v>
      </c>
      <c r="G1877">
        <v>0.23946579352000014</v>
      </c>
    </row>
    <row r="1878" spans="1:7" x14ac:dyDescent="0.35">
      <c r="A1878" t="s">
        <v>89</v>
      </c>
      <c r="B1878">
        <v>15</v>
      </c>
      <c r="C1878">
        <v>49.368131887899999</v>
      </c>
      <c r="D1878">
        <v>1</v>
      </c>
      <c r="E1878" t="s">
        <v>264</v>
      </c>
      <c r="F1878">
        <v>1.3373279854999964</v>
      </c>
      <c r="G1878">
        <v>0.26746559709999929</v>
      </c>
    </row>
    <row r="1879" spans="1:7" x14ac:dyDescent="0.35">
      <c r="A1879" t="s">
        <v>89</v>
      </c>
      <c r="B1879">
        <v>20</v>
      </c>
      <c r="C1879">
        <v>53.280657174300003</v>
      </c>
      <c r="D1879">
        <v>1</v>
      </c>
      <c r="E1879" t="s">
        <v>264</v>
      </c>
      <c r="F1879">
        <v>3.9125252864000046</v>
      </c>
      <c r="G1879">
        <v>0.78250505728000097</v>
      </c>
    </row>
    <row r="1880" spans="1:7" x14ac:dyDescent="0.35">
      <c r="A1880" t="s">
        <v>89</v>
      </c>
      <c r="B1880">
        <v>25</v>
      </c>
      <c r="C1880">
        <v>57.947099840200003</v>
      </c>
      <c r="D1880">
        <v>2</v>
      </c>
      <c r="E1880" t="s">
        <v>264</v>
      </c>
      <c r="F1880">
        <v>4.6664426659</v>
      </c>
      <c r="G1880">
        <v>0.93328853318000005</v>
      </c>
    </row>
    <row r="1881" spans="1:7" x14ac:dyDescent="0.35">
      <c r="A1881" t="s">
        <v>89</v>
      </c>
      <c r="B1881">
        <v>30</v>
      </c>
      <c r="C1881">
        <v>59.789635904000001</v>
      </c>
      <c r="D1881">
        <v>2</v>
      </c>
      <c r="E1881" t="s">
        <v>264</v>
      </c>
      <c r="F1881">
        <v>1.8425360637999972</v>
      </c>
      <c r="G1881">
        <v>0.36850721275999943</v>
      </c>
    </row>
    <row r="1882" spans="1:7" x14ac:dyDescent="0.35">
      <c r="A1882" t="s">
        <v>89</v>
      </c>
      <c r="B1882">
        <v>35</v>
      </c>
      <c r="C1882">
        <v>60.435654163899997</v>
      </c>
      <c r="D1882">
        <v>2</v>
      </c>
      <c r="E1882" t="s">
        <v>264</v>
      </c>
      <c r="F1882">
        <v>0.64601825989999639</v>
      </c>
      <c r="G1882">
        <v>0.12920365197999928</v>
      </c>
    </row>
    <row r="1883" spans="1:7" x14ac:dyDescent="0.35">
      <c r="A1883" t="s">
        <v>89</v>
      </c>
      <c r="B1883">
        <v>40</v>
      </c>
      <c r="C1883">
        <v>62.376638841099997</v>
      </c>
      <c r="D1883">
        <v>3</v>
      </c>
      <c r="E1883" t="s">
        <v>264</v>
      </c>
      <c r="F1883">
        <v>1.9409846771999995</v>
      </c>
      <c r="G1883">
        <v>0.38819693543999989</v>
      </c>
    </row>
    <row r="1884" spans="1:7" x14ac:dyDescent="0.35">
      <c r="A1884" t="s">
        <v>89</v>
      </c>
      <c r="B1884">
        <v>45</v>
      </c>
      <c r="C1884">
        <v>65.741070293899995</v>
      </c>
      <c r="D1884">
        <v>3</v>
      </c>
      <c r="E1884" t="s">
        <v>264</v>
      </c>
      <c r="F1884">
        <v>3.3644314527999981</v>
      </c>
      <c r="G1884">
        <v>0.6728862905599996</v>
      </c>
    </row>
    <row r="1885" spans="1:7" x14ac:dyDescent="0.35">
      <c r="A1885" t="s">
        <v>19</v>
      </c>
      <c r="B1885">
        <v>0</v>
      </c>
      <c r="C1885">
        <v>45</v>
      </c>
      <c r="D1885">
        <v>0</v>
      </c>
      <c r="E1885" t="s">
        <v>264</v>
      </c>
    </row>
    <row r="1886" spans="1:7" x14ac:dyDescent="0.35">
      <c r="A1886" t="s">
        <v>19</v>
      </c>
      <c r="B1886">
        <v>5</v>
      </c>
      <c r="C1886">
        <v>49.3329987284</v>
      </c>
      <c r="D1886">
        <v>0</v>
      </c>
      <c r="E1886" t="s">
        <v>264</v>
      </c>
      <c r="F1886">
        <v>4.3329987283999998</v>
      </c>
      <c r="G1886">
        <v>0.86659974567999998</v>
      </c>
    </row>
    <row r="1887" spans="1:7" x14ac:dyDescent="0.35">
      <c r="A1887" t="s">
        <v>19</v>
      </c>
      <c r="B1887">
        <v>10</v>
      </c>
      <c r="C1887">
        <v>52.656081479199997</v>
      </c>
      <c r="D1887">
        <v>1</v>
      </c>
      <c r="E1887" t="s">
        <v>264</v>
      </c>
      <c r="F1887">
        <v>3.3230827507999976</v>
      </c>
      <c r="G1887">
        <v>0.66461655015999954</v>
      </c>
    </row>
    <row r="1888" spans="1:7" x14ac:dyDescent="0.35">
      <c r="A1888" t="s">
        <v>19</v>
      </c>
      <c r="B1888">
        <v>15</v>
      </c>
      <c r="C1888">
        <v>54.713004523899997</v>
      </c>
      <c r="D1888">
        <v>2</v>
      </c>
      <c r="E1888" t="s">
        <v>264</v>
      </c>
      <c r="F1888">
        <v>2.0569230446999995</v>
      </c>
      <c r="G1888">
        <v>0.4113846089399999</v>
      </c>
    </row>
    <row r="1889" spans="1:7" x14ac:dyDescent="0.35">
      <c r="A1889" t="s">
        <v>19</v>
      </c>
      <c r="B1889">
        <v>20</v>
      </c>
      <c r="C1889">
        <v>57.898778225500003</v>
      </c>
      <c r="D1889">
        <v>2</v>
      </c>
      <c r="E1889" t="s">
        <v>264</v>
      </c>
      <c r="F1889">
        <v>3.1857737016000058</v>
      </c>
      <c r="G1889">
        <v>0.63715474032000119</v>
      </c>
    </row>
    <row r="1890" spans="1:7" x14ac:dyDescent="0.35">
      <c r="A1890" t="s">
        <v>19</v>
      </c>
      <c r="B1890">
        <v>25</v>
      </c>
      <c r="C1890">
        <v>63.145652127399998</v>
      </c>
      <c r="D1890">
        <v>2</v>
      </c>
      <c r="E1890" t="s">
        <v>264</v>
      </c>
      <c r="F1890">
        <v>5.2468739018999955</v>
      </c>
      <c r="G1890">
        <v>1.0493747803799991</v>
      </c>
    </row>
    <row r="1891" spans="1:7" x14ac:dyDescent="0.35">
      <c r="A1891" t="s">
        <v>19</v>
      </c>
      <c r="B1891">
        <v>30</v>
      </c>
      <c r="C1891">
        <v>65.841012744799997</v>
      </c>
      <c r="D1891">
        <v>3</v>
      </c>
      <c r="E1891" t="s">
        <v>264</v>
      </c>
      <c r="F1891">
        <v>2.6953606173999987</v>
      </c>
      <c r="G1891">
        <v>0.53907212347999978</v>
      </c>
    </row>
    <row r="1892" spans="1:7" x14ac:dyDescent="0.35">
      <c r="A1892" t="s">
        <v>19</v>
      </c>
      <c r="B1892">
        <v>35</v>
      </c>
      <c r="C1892">
        <v>69.176246066900006</v>
      </c>
      <c r="D1892">
        <v>4</v>
      </c>
      <c r="E1892" t="s">
        <v>264</v>
      </c>
      <c r="F1892">
        <v>3.3352333221000094</v>
      </c>
      <c r="G1892">
        <v>0.66704666442000193</v>
      </c>
    </row>
    <row r="1893" spans="1:7" x14ac:dyDescent="0.35">
      <c r="A1893" t="s">
        <v>19</v>
      </c>
      <c r="B1893">
        <v>40</v>
      </c>
      <c r="C1893">
        <v>70.314904114200004</v>
      </c>
      <c r="D1893">
        <v>4</v>
      </c>
      <c r="E1893" t="s">
        <v>264</v>
      </c>
      <c r="F1893">
        <v>1.1386580472999981</v>
      </c>
      <c r="G1893">
        <v>0.22773160945999962</v>
      </c>
    </row>
    <row r="1894" spans="1:7" x14ac:dyDescent="0.35">
      <c r="A1894" t="s">
        <v>19</v>
      </c>
      <c r="B1894">
        <v>45</v>
      </c>
      <c r="C1894">
        <v>73.867844758299995</v>
      </c>
      <c r="D1894">
        <v>4</v>
      </c>
      <c r="E1894" t="s">
        <v>264</v>
      </c>
      <c r="F1894">
        <v>3.5529406440999907</v>
      </c>
      <c r="G1894">
        <v>0.71058812881999811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4.5" x14ac:dyDescent="0.35"/>
  <cols>
    <col min="5" max="5" width="11.81640625" bestFit="1" customWidth="1"/>
  </cols>
  <sheetData>
    <row r="1" spans="1:5" x14ac:dyDescent="0.35">
      <c r="A1" t="s">
        <v>277</v>
      </c>
      <c r="B1" t="s">
        <v>278</v>
      </c>
      <c r="C1" t="s">
        <v>279</v>
      </c>
      <c r="D1" t="s">
        <v>280</v>
      </c>
      <c r="E1" t="s">
        <v>255</v>
      </c>
    </row>
    <row r="2" spans="1:5" x14ac:dyDescent="0.35">
      <c r="A2" s="2" t="s">
        <v>275</v>
      </c>
      <c r="B2">
        <v>0</v>
      </c>
      <c r="C2">
        <v>45</v>
      </c>
      <c r="D2">
        <v>0</v>
      </c>
      <c r="E2">
        <f t="shared" ref="E2:E14" si="0">IF(C2=45,0,C2/C1)</f>
        <v>0</v>
      </c>
    </row>
    <row r="3" spans="1:5" x14ac:dyDescent="0.35">
      <c r="A3" s="2" t="s">
        <v>275</v>
      </c>
      <c r="B3">
        <v>5</v>
      </c>
      <c r="C3">
        <v>48.786801463499998</v>
      </c>
      <c r="D3">
        <v>0</v>
      </c>
      <c r="E3">
        <f t="shared" si="0"/>
        <v>1.0841511436333333</v>
      </c>
    </row>
    <row r="4" spans="1:5" x14ac:dyDescent="0.35">
      <c r="A4" s="2" t="s">
        <v>275</v>
      </c>
      <c r="B4">
        <v>10</v>
      </c>
      <c r="C4">
        <v>51.745156131400002</v>
      </c>
      <c r="D4">
        <v>0</v>
      </c>
      <c r="E4">
        <f t="shared" si="0"/>
        <v>1.0606384222608507</v>
      </c>
    </row>
    <row r="5" spans="1:5" x14ac:dyDescent="0.35">
      <c r="A5" s="2" t="s">
        <v>275</v>
      </c>
      <c r="B5">
        <v>15</v>
      </c>
      <c r="C5">
        <v>53.442019760999997</v>
      </c>
      <c r="D5">
        <v>0</v>
      </c>
      <c r="E5">
        <f t="shared" si="0"/>
        <v>1.0327927047952283</v>
      </c>
    </row>
    <row r="6" spans="1:5" x14ac:dyDescent="0.35">
      <c r="A6" s="2" t="s">
        <v>275</v>
      </c>
      <c r="B6">
        <v>20</v>
      </c>
      <c r="C6">
        <v>55.3261220232</v>
      </c>
      <c r="D6">
        <v>1</v>
      </c>
      <c r="E6">
        <f t="shared" si="0"/>
        <v>1.0352550721440912</v>
      </c>
    </row>
    <row r="7" spans="1:5" x14ac:dyDescent="0.35">
      <c r="A7" s="1" t="s">
        <v>274</v>
      </c>
      <c r="B7">
        <v>0</v>
      </c>
      <c r="C7">
        <v>45</v>
      </c>
      <c r="D7">
        <v>0</v>
      </c>
      <c r="E7">
        <f t="shared" si="0"/>
        <v>0</v>
      </c>
    </row>
    <row r="8" spans="1:5" x14ac:dyDescent="0.35">
      <c r="A8" s="1" t="s">
        <v>274</v>
      </c>
      <c r="B8">
        <v>5</v>
      </c>
      <c r="C8">
        <v>47.570392076099999</v>
      </c>
      <c r="D8">
        <v>0</v>
      </c>
      <c r="E8">
        <f t="shared" si="0"/>
        <v>1.0571198239133333</v>
      </c>
    </row>
    <row r="9" spans="1:5" x14ac:dyDescent="0.35">
      <c r="A9" s="1" t="s">
        <v>274</v>
      </c>
      <c r="B9">
        <v>10</v>
      </c>
      <c r="C9">
        <v>49.880527801699998</v>
      </c>
      <c r="D9">
        <v>0</v>
      </c>
      <c r="E9">
        <f t="shared" si="0"/>
        <v>1.0485624697375711</v>
      </c>
    </row>
    <row r="10" spans="1:5" x14ac:dyDescent="0.35">
      <c r="A10" s="1" t="s">
        <v>274</v>
      </c>
      <c r="B10">
        <v>15</v>
      </c>
      <c r="C10">
        <v>51.325852069200003</v>
      </c>
      <c r="D10">
        <v>1</v>
      </c>
      <c r="E10">
        <f t="shared" si="0"/>
        <v>1.028975721212211</v>
      </c>
    </row>
    <row r="11" spans="1:5" x14ac:dyDescent="0.35">
      <c r="A11" s="1" t="s">
        <v>274</v>
      </c>
      <c r="B11">
        <v>20</v>
      </c>
      <c r="C11">
        <v>54.6576500822</v>
      </c>
      <c r="D11">
        <v>1</v>
      </c>
      <c r="E11">
        <f t="shared" si="0"/>
        <v>1.0649146166829906</v>
      </c>
    </row>
    <row r="12" spans="1:5" x14ac:dyDescent="0.35">
      <c r="A12" s="1" t="s">
        <v>274</v>
      </c>
      <c r="B12">
        <v>25</v>
      </c>
      <c r="C12">
        <v>56.045563533500001</v>
      </c>
      <c r="D12">
        <v>1</v>
      </c>
      <c r="E12">
        <f t="shared" si="0"/>
        <v>1.0253928489280588</v>
      </c>
    </row>
    <row r="13" spans="1:5" x14ac:dyDescent="0.35">
      <c r="A13" s="1" t="s">
        <v>274</v>
      </c>
      <c r="B13">
        <v>30</v>
      </c>
      <c r="C13">
        <v>59.0822939412</v>
      </c>
      <c r="D13">
        <v>1</v>
      </c>
      <c r="E13">
        <f t="shared" si="0"/>
        <v>1.0541832433513647</v>
      </c>
    </row>
    <row r="14" spans="1:5" x14ac:dyDescent="0.35">
      <c r="A14" s="1" t="s">
        <v>274</v>
      </c>
      <c r="B14">
        <v>35</v>
      </c>
      <c r="C14">
        <v>62.570879613700001</v>
      </c>
      <c r="D14">
        <v>2</v>
      </c>
      <c r="E14">
        <f t="shared" si="0"/>
        <v>1.0590462123216122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Sheet6</vt:lpstr>
      <vt:lpstr>clinicaltrial_data</vt:lpstr>
      <vt:lpstr>Sheet2</vt:lpstr>
      <vt:lpstr>Sheet5</vt:lpstr>
      <vt:lpstr>clinicaltrial_data (2)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Raleigh Love</cp:lastModifiedBy>
  <dcterms:created xsi:type="dcterms:W3CDTF">2018-10-26T22:56:21Z</dcterms:created>
  <dcterms:modified xsi:type="dcterms:W3CDTF">2018-10-26T22:56:21Z</dcterms:modified>
</cp:coreProperties>
</file>