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10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embeddings/oleObject3.bin" ContentType="application/vnd.openxmlformats-officedocument.oleObject"/>
  <Override PartName="/xl/embeddings/oleObject9.bin" ContentType="application/vnd.openxmlformats-officedocument.oleObject"/>
  <Override PartName="/xl/embeddings/oleObject8.bin" ContentType="application/vnd.openxmlformats-officedocument.oleObject"/>
  <Override PartName="/xl/embeddings/oleObject7.bin" ContentType="application/vnd.openxmlformats-officedocument.oleObject"/>
  <Override PartName="/xl/embeddings/oleObject4.bin" ContentType="application/vnd.openxmlformats-officedocument.oleObject"/>
  <Override PartName="/xl/embeddings/oleObject6.bin" ContentType="application/vnd.openxmlformats-officedocument.oleObject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H46" i="2"/>
  <c r="G29"/>
  <c r="Q29" s="1"/>
  <c r="U29" s="1"/>
  <c r="G33"/>
  <c r="Q33" s="1"/>
  <c r="U33" l="1"/>
  <c r="G48"/>
  <c r="Q48" s="1"/>
  <c r="G47"/>
  <c r="Q47" s="1"/>
  <c r="G46"/>
  <c r="Q46" s="1"/>
  <c r="G45"/>
  <c r="Q45" s="1"/>
  <c r="G44"/>
  <c r="Q44" s="1"/>
  <c r="G41"/>
  <c r="Q41" s="1"/>
  <c r="G40"/>
  <c r="Q40" s="1"/>
  <c r="G39"/>
  <c r="Q39" s="1"/>
  <c r="G38"/>
  <c r="Q38" s="1"/>
  <c r="G37"/>
  <c r="Q37" s="1"/>
  <c r="G36"/>
  <c r="Q36" s="1"/>
  <c r="G32"/>
  <c r="Q32" s="1"/>
  <c r="G31"/>
  <c r="Q31" s="1"/>
  <c r="G30"/>
  <c r="Q30" s="1"/>
  <c r="G26"/>
  <c r="Q26" s="1"/>
  <c r="G25"/>
  <c r="Q25" s="1"/>
  <c r="G24"/>
  <c r="Q24" s="1"/>
  <c r="G23"/>
  <c r="Q23" s="1"/>
  <c r="G22"/>
  <c r="Q22" s="1"/>
  <c r="G19"/>
  <c r="Q19" s="1"/>
  <c r="G18"/>
  <c r="Q18" s="1"/>
  <c r="G17"/>
  <c r="Q17" s="1"/>
  <c r="G16"/>
  <c r="Q16" s="1"/>
  <c r="G15"/>
  <c r="Q15" s="1"/>
  <c r="G12"/>
  <c r="Q12" s="1"/>
  <c r="G11"/>
  <c r="Q11" s="1"/>
  <c r="G10"/>
  <c r="Q10" s="1"/>
  <c r="G9"/>
  <c r="Q9" s="1"/>
  <c r="G8"/>
  <c r="Q8" s="1"/>
  <c r="C5"/>
  <c r="D6" i="3" s="1"/>
  <c r="C4" i="2"/>
  <c r="D5" i="3" s="1"/>
  <c r="C3" i="2"/>
  <c r="D4" i="3" s="1"/>
  <c r="K28" l="1"/>
  <c r="K31"/>
  <c r="K27"/>
  <c r="K29"/>
  <c r="K35"/>
  <c r="U37" i="2"/>
  <c r="K39" i="3"/>
  <c r="U41" i="2"/>
  <c r="K7" i="3"/>
  <c r="U9" i="2"/>
  <c r="K13" i="3"/>
  <c r="U15" i="2"/>
  <c r="K17" i="3"/>
  <c r="U19" i="2"/>
  <c r="K23" i="3"/>
  <c r="U25" i="2"/>
  <c r="K10" i="3"/>
  <c r="U12" i="2"/>
  <c r="K16" i="3"/>
  <c r="U18" i="2"/>
  <c r="K22" i="3"/>
  <c r="U24" i="2"/>
  <c r="K37" i="3"/>
  <c r="U39" i="2"/>
  <c r="U11"/>
  <c r="K9" i="3"/>
  <c r="U17" i="2"/>
  <c r="K15" i="3"/>
  <c r="U23" i="2"/>
  <c r="K21" i="3"/>
  <c r="K36"/>
  <c r="U38" i="2"/>
  <c r="U45"/>
  <c r="K43" i="3"/>
  <c r="U26" i="2"/>
  <c r="K24" i="3"/>
  <c r="U22" i="2"/>
  <c r="K20" i="3"/>
  <c r="U16" i="2"/>
  <c r="K14" i="3"/>
  <c r="U10" i="2"/>
  <c r="K8" i="3"/>
  <c r="U44" i="2"/>
  <c r="K42" i="3"/>
  <c r="U48" i="2"/>
  <c r="K46" i="3"/>
  <c r="K38"/>
  <c r="U40" i="2"/>
  <c r="K45" i="3"/>
  <c r="U47" i="2"/>
  <c r="U36"/>
  <c r="K34" i="3"/>
  <c r="K44"/>
  <c r="U46" i="2"/>
  <c r="K6" i="3"/>
  <c r="U8" i="2"/>
  <c r="U30" l="1"/>
  <c r="U31"/>
  <c r="U32"/>
  <c r="K30" i="3"/>
  <c r="M28" s="1"/>
  <c r="M30" l="1"/>
  <c r="M29"/>
  <c r="M31"/>
  <c r="M27"/>
  <c r="U54" i="2"/>
  <c r="D10" i="3" s="1"/>
</calcChain>
</file>

<file path=xl/sharedStrings.xml><?xml version="1.0" encoding="utf-8"?>
<sst xmlns="http://schemas.openxmlformats.org/spreadsheetml/2006/main" count="178" uniqueCount="112">
  <si>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</si>
  <si>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</si>
  <si>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</si>
  <si>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1)</t>
    <phoneticPr fontId="1"/>
  </si>
  <si>
    <t>5）</t>
    <phoneticPr fontId="1"/>
  </si>
  <si>
    <t>問題6　言葉の順序を並べ変え、次の日本語意味の中国語にしなさい。</t>
    <rPh sb="0" eb="2">
      <t>モンダイ</t>
    </rPh>
    <phoneticPr fontId="1"/>
  </si>
  <si>
    <t>答え：</t>
    <phoneticPr fontId="1"/>
  </si>
  <si>
    <t>本文</t>
    <phoneticPr fontId="1"/>
  </si>
  <si>
    <t>問題1 １）～５）の初めに掲げる単語と声調の組み合わせが同じであるものを①～④の中からそれぞれ選びなさい。</t>
    <rPh sb="0" eb="2">
      <t>モンダイ</t>
    </rPh>
    <phoneticPr fontId="1"/>
  </si>
  <si>
    <t>問題４　それぞれの録音と会話となっている文をA～Eの中から選び、その番号を括弧に入れるほか、録音の内容を下線の上に書きなさい。</t>
    <rPh sb="0" eb="2">
      <t>モンダイ</t>
    </rPh>
    <phoneticPr fontId="1"/>
  </si>
  <si>
    <t>問題2　 １）～５）の対となる会話文としてA～Eの中からもっとも適切なものを選び、その番号を括弧に入れなさい。</t>
    <rPh sb="0" eb="2">
      <t>モンダイ</t>
    </rPh>
    <phoneticPr fontId="1"/>
  </si>
  <si>
    <t>2）</t>
    <phoneticPr fontId="1"/>
  </si>
  <si>
    <t>3）</t>
    <phoneticPr fontId="1"/>
  </si>
  <si>
    <t>4）</t>
    <phoneticPr fontId="1"/>
  </si>
  <si>
    <t>問題3 中国語を聞き、１）～５）に対する答えとして最も適切なものを①～④から１つ選びなさい。</t>
    <phoneticPr fontId="1"/>
  </si>
  <si>
    <r>
      <t>問題５　下の選択肢の中からもっとも適切なものを選んで、下の各文の下線の上に入れない</t>
    </r>
    <r>
      <rPr>
        <sz val="12"/>
        <color theme="1"/>
        <rFont val="ＭＳ 明朝"/>
        <family val="1"/>
        <charset val="128"/>
      </rPr>
      <t>｡</t>
    </r>
    <rPh sb="0" eb="2">
      <t>モンダイ</t>
    </rPh>
    <phoneticPr fontId="1"/>
  </si>
  <si>
    <t>学籍番号</t>
    <rPh sb="0" eb="4">
      <t>ガクセキバンゴウ</t>
    </rPh>
    <phoneticPr fontId="1"/>
  </si>
  <si>
    <t>問題１</t>
    <rPh sb="0" eb="2">
      <t>モンダイ</t>
    </rPh>
    <phoneticPr fontId="1"/>
  </si>
  <si>
    <t>問題２</t>
    <rPh sb="0" eb="2">
      <t>モンダイ</t>
    </rPh>
    <phoneticPr fontId="1"/>
  </si>
  <si>
    <t>問題３</t>
    <rPh sb="0" eb="2">
      <t>モンダイ</t>
    </rPh>
    <phoneticPr fontId="1"/>
  </si>
  <si>
    <t>問題４</t>
    <rPh sb="0" eb="2">
      <t>モンダイ</t>
    </rPh>
    <phoneticPr fontId="1"/>
  </si>
  <si>
    <t>問題５</t>
    <rPh sb="0" eb="2">
      <t>モンダイ</t>
    </rPh>
    <phoneticPr fontId="1"/>
  </si>
  <si>
    <t>正解</t>
    <rPh sb="0" eb="2">
      <t>セイカイ</t>
    </rPh>
    <phoneticPr fontId="1"/>
  </si>
  <si>
    <t>④</t>
    <phoneticPr fontId="1"/>
  </si>
  <si>
    <t>②</t>
    <phoneticPr fontId="1"/>
  </si>
  <si>
    <t>①</t>
    <phoneticPr fontId="1"/>
  </si>
  <si>
    <t>③</t>
    <phoneticPr fontId="1"/>
  </si>
  <si>
    <t>判定</t>
    <rPh sb="0" eb="2">
      <t>ハンテイ</t>
    </rPh>
    <phoneticPr fontId="1"/>
  </si>
  <si>
    <t>成績</t>
    <rPh sb="0" eb="2">
      <t>セイセキ</t>
    </rPh>
    <phoneticPr fontId="1"/>
  </si>
  <si>
    <t>問題６</t>
    <rPh sb="0" eb="2">
      <t>モンダイ</t>
    </rPh>
    <phoneticPr fontId="1"/>
  </si>
  <si>
    <t>你</t>
  </si>
  <si>
    <t>　</t>
    <phoneticPr fontId="1"/>
  </si>
  <si>
    <t>参考翻訳</t>
  </si>
  <si>
    <t>还</t>
  </si>
  <si>
    <t>会話第14課</t>
    <rPh sb="0" eb="2">
      <t>カイワ</t>
    </rPh>
    <rPh sb="2" eb="3">
      <t>ダイ</t>
    </rPh>
    <rPh sb="5" eb="6">
      <t>カ</t>
    </rPh>
    <phoneticPr fontId="1"/>
  </si>
  <si>
    <t>清华</t>
  </si>
  <si>
    <t xml:space="preserve">庆祝 </t>
  </si>
  <si>
    <t xml:space="preserve">转告 </t>
  </si>
  <si>
    <t xml:space="preserve">放心 </t>
  </si>
  <si>
    <t xml:space="preserve">商量 </t>
  </si>
  <si>
    <t xml:space="preserve">①咖啡 ②当然 ③翻译 ④开始 </t>
  </si>
  <si>
    <t xml:space="preserve">①怎么 ②宿舍 ③可以 ④找人 </t>
  </si>
  <si>
    <t xml:space="preserve">①以后 ②回家 ③词典 ④白天 </t>
  </si>
  <si>
    <t xml:space="preserve">①留学 ②告诉 ③衬衣 ④小心 </t>
  </si>
  <si>
    <t xml:space="preserve">①学校 ②妈妈 ③今年 ④麻烦 </t>
    <phoneticPr fontId="1"/>
  </si>
  <si>
    <t xml:space="preserve">喂，是清华大学留学生宿舍楼吗？ </t>
  </si>
  <si>
    <t xml:space="preserve">我找你有点儿事，你能来一下吗？ </t>
  </si>
  <si>
    <t xml:space="preserve">麻烦您叫好美接一下电话，好吗？ </t>
  </si>
  <si>
    <t xml:space="preserve">你能转告他我给他去电话了吗？ </t>
  </si>
  <si>
    <t xml:space="preserve">昨天我给你打电话，你不在。 </t>
  </si>
  <si>
    <t xml:space="preserve">请等一下，我这就去叫她。 </t>
  </si>
  <si>
    <t xml:space="preserve">对不起，我去商店买东西了。 </t>
  </si>
  <si>
    <t xml:space="preserve">没问题，我这就去。 </t>
  </si>
  <si>
    <t xml:space="preserve">好，放心吧。 </t>
  </si>
  <si>
    <t xml:space="preserve">对，你找谁？ </t>
  </si>
  <si>
    <t xml:space="preserve">① 对，我是留学生。 ② 对，是北大留学生楼。 </t>
  </si>
  <si>
    <t xml:space="preserve">③ 对，是北京大学。 ④ 对，是清华大学。 </t>
  </si>
  <si>
    <t xml:space="preserve">③ 我叫铃木好美。 ④ 我在找一个学生。 </t>
  </si>
  <si>
    <t xml:space="preserve">① 我是杉山。     ② 我找铃木好美。 </t>
    <phoneticPr fontId="1"/>
  </si>
  <si>
    <t xml:space="preserve">① 明天晚上好。 ② 还是明天吧。 </t>
  </si>
  <si>
    <t xml:space="preserve">③ 还是后天吧。 ④ 后天不行。 </t>
  </si>
  <si>
    <t xml:space="preserve">① 没关系。 ② 我喜欢看书。 </t>
  </si>
  <si>
    <t xml:space="preserve">③ 不客气。 ④ 谢谢。 </t>
  </si>
  <si>
    <t xml:space="preserve">① 在学校做作业了。 ② 在家做作业了。 </t>
  </si>
  <si>
    <t xml:space="preserve">③ 踢足球了。       ④ 打网球了。 </t>
    <phoneticPr fontId="1"/>
  </si>
  <si>
    <t xml:space="preserve">真的？那咱们给她好好儿祝贺祝贺。 </t>
  </si>
  <si>
    <t xml:space="preserve">如果你现在有时间，我这就去。 </t>
  </si>
  <si>
    <t xml:space="preserve">没问题，稍等，我这就去叫她。 </t>
  </si>
  <si>
    <t xml:space="preserve">没问题，你什么时候有时间？ </t>
  </si>
  <si>
    <t xml:space="preserve">我的分机号是 322，你打分机号就行。 </t>
  </si>
  <si>
    <t xml:space="preserve">还 还是 就 </t>
  </si>
  <si>
    <t xml:space="preserve">这就 给 把 </t>
  </si>
  <si>
    <t xml:space="preserve"> 明日は李さんの誕生日だ。みんなで大いに祝ってあげよう。 </t>
  </si>
  <si>
    <t xml:space="preserve">的生日 好好儿 明天 庆祝庆祝 小李 给他 是 大家 </t>
  </si>
  <si>
    <t xml:space="preserve">やはり行くのをやめたほうがいい。 </t>
  </si>
  <si>
    <t xml:space="preserve">你 去 不要 还是 了 吧 </t>
  </si>
  <si>
    <t xml:space="preserve">そうです。どなたに御用ですか。 </t>
  </si>
  <si>
    <t xml:space="preserve">喂  南京大学  谁  是 吗 是 找 留学生楼 您 </t>
  </si>
  <si>
    <t xml:space="preserve">この本をちょっと読ませてくれない？ </t>
  </si>
  <si>
    <t xml:space="preserve">我 书 这  看看 让 吗 本 好 </t>
  </si>
  <si>
    <t xml:space="preserve">彼はそこで貴方を待っているので、行けばいいよ。 </t>
  </si>
  <si>
    <t xml:space="preserve">呢 在那儿  好了 等你 你 他 去 </t>
  </si>
  <si>
    <t xml:space="preserve">想再吃点什么？ </t>
  </si>
  <si>
    <t xml:space="preserve">昨天我 </t>
  </si>
  <si>
    <t xml:space="preserve">妈妈打电话了。 </t>
  </si>
  <si>
    <t xml:space="preserve">妈妈的电话拿来了。 </t>
  </si>
  <si>
    <t xml:space="preserve">吃饺子吧，你说呢？ </t>
  </si>
  <si>
    <t>我</t>
  </si>
  <si>
    <t xml:space="preserve">去，稍等。 </t>
  </si>
  <si>
    <t xml:space="preserve">你等我一下儿，我这 </t>
  </si>
  <si>
    <t xml:space="preserve">来。 </t>
  </si>
  <si>
    <t xml:space="preserve">もしもし、南京大学の留学生寮ですか。 </t>
    <phoneticPr fontId="1"/>
  </si>
  <si>
    <t>①</t>
    <phoneticPr fontId="1"/>
  </si>
  <si>
    <t>②</t>
    <phoneticPr fontId="1"/>
  </si>
  <si>
    <t>①</t>
    <phoneticPr fontId="1"/>
  </si>
  <si>
    <t>②</t>
    <phoneticPr fontId="1"/>
  </si>
  <si>
    <r>
      <t>喂，是南京大学留学生楼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3"/>
        <charset val="134"/>
        <scheme val="minor"/>
      </rPr>
      <t>？</t>
    </r>
    <phoneticPr fontId="1"/>
  </si>
  <si>
    <r>
      <t>是，您找</t>
    </r>
    <r>
      <rPr>
        <sz val="11"/>
        <color theme="1"/>
        <rFont val="ＭＳ Ｐゴシック"/>
        <family val="3"/>
        <charset val="134"/>
        <scheme val="minor"/>
      </rPr>
      <t>谁</t>
    </r>
    <r>
      <rPr>
        <sz val="11"/>
        <color theme="1"/>
        <rFont val="ＭＳ Ｐゴシック"/>
        <family val="2"/>
        <scheme val="minor"/>
      </rPr>
      <t>？</t>
    </r>
    <phoneticPr fontId="1"/>
  </si>
  <si>
    <t>你什么时候能来？</t>
    <phoneticPr fontId="1"/>
  </si>
  <si>
    <r>
      <t>麻</t>
    </r>
    <r>
      <rPr>
        <sz val="11"/>
        <color theme="1"/>
        <rFont val="ＭＳ Ｐゴシック"/>
        <family val="3"/>
        <charset val="134"/>
        <scheme val="minor"/>
      </rPr>
      <t>烦</t>
    </r>
    <r>
      <rPr>
        <sz val="11"/>
        <color theme="1"/>
        <rFont val="ＭＳ Ｐゴシック"/>
        <family val="2"/>
        <scheme val="minor"/>
      </rPr>
      <t>您叫好美接一下</t>
    </r>
    <r>
      <rPr>
        <sz val="11"/>
        <color theme="1"/>
        <rFont val="ＭＳ Ｐゴシック"/>
        <family val="3"/>
        <charset val="134"/>
        <scheme val="minor"/>
      </rPr>
      <t>电话</t>
    </r>
    <r>
      <rPr>
        <sz val="11"/>
        <color theme="1"/>
        <rFont val="ＭＳ Ｐゴシック"/>
        <family val="2"/>
        <scheme val="minor"/>
      </rPr>
      <t>，好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</si>
  <si>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下星期天是</t>
    </r>
    <r>
      <rPr>
        <sz val="11"/>
        <color theme="1"/>
        <rFont val="ＭＳ Ｐゴシック"/>
        <family val="3"/>
        <charset val="134"/>
        <scheme val="minor"/>
      </rPr>
      <t>铃</t>
    </r>
    <r>
      <rPr>
        <sz val="11"/>
        <color theme="1"/>
        <rFont val="ＭＳ Ｐゴシック"/>
        <family val="3"/>
        <charset val="134"/>
        <scheme val="minor"/>
      </rPr>
      <t>木十八</t>
    </r>
    <r>
      <rPr>
        <sz val="11"/>
        <color theme="1"/>
        <rFont val="ＭＳ Ｐゴシック"/>
        <family val="3"/>
        <charset val="134"/>
        <scheme val="minor"/>
      </rPr>
      <t>岁</t>
    </r>
    <r>
      <rPr>
        <sz val="11"/>
        <color theme="1"/>
        <rFont val="ＭＳ Ｐゴシック"/>
        <family val="3"/>
        <charset val="134"/>
        <scheme val="minor"/>
      </rPr>
      <t>的生日。</t>
    </r>
    <phoneticPr fontId="1"/>
  </si>
  <si>
    <r>
      <t>咱</t>
    </r>
    <r>
      <rPr>
        <sz val="11"/>
        <color theme="1"/>
        <rFont val="ＭＳ Ｐゴシック"/>
        <family val="3"/>
        <charset val="134"/>
        <scheme val="minor"/>
      </rPr>
      <t>们见</t>
    </r>
    <r>
      <rPr>
        <sz val="11"/>
        <color theme="1"/>
        <rFont val="ＭＳ Ｐゴシック"/>
        <family val="2"/>
        <scheme val="minor"/>
      </rPr>
      <t>面商量一下儿怎么</t>
    </r>
    <r>
      <rPr>
        <sz val="11"/>
        <color theme="1"/>
        <rFont val="ＭＳ Ｐゴシック"/>
        <family val="3"/>
        <charset val="134"/>
        <scheme val="minor"/>
      </rPr>
      <t>样</t>
    </r>
    <r>
      <rPr>
        <sz val="11"/>
        <color theme="1"/>
        <rFont val="ＭＳ Ｐゴシック"/>
        <family val="2"/>
        <scheme val="minor"/>
      </rPr>
      <t>？</t>
    </r>
    <phoneticPr fontId="1"/>
  </si>
  <si>
    <r>
      <t>我怎么</t>
    </r>
    <r>
      <rPr>
        <sz val="11"/>
        <color theme="1"/>
        <rFont val="ＭＳ Ｐゴシック"/>
        <family val="3"/>
        <charset val="134"/>
        <scheme val="minor"/>
      </rPr>
      <t>给</t>
    </r>
    <r>
      <rPr>
        <sz val="11"/>
        <color theme="1"/>
        <rFont val="ＭＳ Ｐゴシック"/>
        <family val="2"/>
        <scheme val="minor"/>
      </rPr>
      <t>你打</t>
    </r>
    <r>
      <rPr>
        <sz val="11"/>
        <color theme="1"/>
        <rFont val="ＭＳ Ｐゴシック"/>
        <family val="3"/>
        <charset val="134"/>
        <scheme val="minor"/>
      </rPr>
      <t>电话</t>
    </r>
    <r>
      <rPr>
        <sz val="11"/>
        <color theme="1"/>
        <rFont val="ＭＳ Ｐゴシック"/>
        <family val="2"/>
        <scheme val="minor"/>
      </rPr>
      <t>呢？</t>
    </r>
    <phoneticPr fontId="1"/>
  </si>
  <si>
    <t>给</t>
  </si>
  <si>
    <t>把</t>
  </si>
  <si>
    <t xml:space="preserve">还是 </t>
  </si>
  <si>
    <t xml:space="preserve">这就 </t>
  </si>
  <si>
    <t>就</t>
  </si>
  <si>
    <r>
      <t>明天是小李的生日，大家</t>
    </r>
    <r>
      <rPr>
        <sz val="11"/>
        <color theme="1"/>
        <rFont val="ＭＳ Ｐゴシック"/>
        <family val="3"/>
        <charset val="134"/>
        <scheme val="minor"/>
      </rPr>
      <t>给</t>
    </r>
    <r>
      <rPr>
        <sz val="11"/>
        <color theme="1"/>
        <rFont val="ＭＳ Ｐゴシック"/>
        <family val="2"/>
        <scheme val="minor"/>
      </rPr>
      <t>他好好儿</t>
    </r>
    <r>
      <rPr>
        <sz val="11"/>
        <color theme="1"/>
        <rFont val="ＭＳ Ｐゴシック"/>
        <family val="3"/>
        <charset val="134"/>
        <scheme val="minor"/>
      </rPr>
      <t>庆</t>
    </r>
    <r>
      <rPr>
        <sz val="11"/>
        <color theme="1"/>
        <rFont val="ＭＳ Ｐゴシック"/>
        <family val="2"/>
        <scheme val="minor"/>
      </rPr>
      <t>祝</t>
    </r>
    <r>
      <rPr>
        <sz val="11"/>
        <color theme="1"/>
        <rFont val="ＭＳ Ｐゴシック"/>
        <family val="3"/>
        <charset val="134"/>
        <scheme val="minor"/>
      </rPr>
      <t>庆</t>
    </r>
    <r>
      <rPr>
        <sz val="11"/>
        <color theme="1"/>
        <rFont val="ＭＳ Ｐゴシック"/>
        <family val="2"/>
        <scheme val="minor"/>
      </rPr>
      <t>祝。</t>
    </r>
    <phoneticPr fontId="1"/>
  </si>
  <si>
    <r>
      <t>你</t>
    </r>
    <r>
      <rPr>
        <sz val="11"/>
        <color theme="1"/>
        <rFont val="ＭＳ Ｐゴシック"/>
        <family val="3"/>
        <charset val="134"/>
        <scheme val="minor"/>
      </rPr>
      <t>还</t>
    </r>
    <r>
      <rPr>
        <sz val="11"/>
        <color theme="1"/>
        <rFont val="ＭＳ Ｐゴシック"/>
        <family val="3"/>
        <charset val="134"/>
        <scheme val="minor"/>
      </rPr>
      <t>是不要去了吧。</t>
    </r>
    <phoneticPr fontId="1"/>
  </si>
  <si>
    <r>
      <t>这</t>
    </r>
    <r>
      <rPr>
        <sz val="11"/>
        <color theme="1"/>
        <rFont val="ＭＳ Ｐゴシック"/>
        <family val="3"/>
        <charset val="134"/>
        <scheme val="minor"/>
      </rPr>
      <t>本</t>
    </r>
    <r>
      <rPr>
        <sz val="11"/>
        <color theme="1"/>
        <rFont val="ＭＳ Ｐゴシック"/>
        <family val="3"/>
        <charset val="134"/>
        <scheme val="minor"/>
      </rPr>
      <t>书让</t>
    </r>
    <r>
      <rPr>
        <sz val="11"/>
        <color theme="1"/>
        <rFont val="ＭＳ Ｐゴシック"/>
        <family val="3"/>
        <charset val="134"/>
        <scheme val="minor"/>
      </rPr>
      <t>我看看，好</t>
    </r>
    <r>
      <rPr>
        <sz val="11"/>
        <color theme="1"/>
        <rFont val="ＭＳ Ｐゴシック"/>
        <family val="3"/>
        <charset val="134"/>
        <scheme val="minor"/>
      </rPr>
      <t>吗</t>
    </r>
    <r>
      <rPr>
        <sz val="11"/>
        <color theme="1"/>
        <rFont val="ＭＳ Ｐゴシック"/>
        <family val="3"/>
        <charset val="134"/>
        <scheme val="minor"/>
      </rPr>
      <t>？</t>
    </r>
    <phoneticPr fontId="1"/>
  </si>
  <si>
    <t>他在那儿等你呢，你去好了。</t>
    <phoneticPr fontId="1"/>
  </si>
</sst>
</file>

<file path=xl/styles.xml><?xml version="1.0" encoding="utf-8"?>
<styleSheet xmlns="http://schemas.openxmlformats.org/spreadsheetml/2006/main">
  <fonts count="9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ＭＳ 明朝"/>
      <family val="1"/>
      <charset val="128"/>
    </font>
    <font>
      <sz val="12"/>
      <color theme="1"/>
      <name val="宋体"/>
    </font>
    <font>
      <sz val="11"/>
      <color theme="1"/>
      <name val="宋体"/>
    </font>
    <font>
      <sz val="12"/>
      <name val="宋体"/>
    </font>
    <font>
      <u/>
      <sz val="12"/>
      <color theme="10"/>
      <name val="宋体"/>
    </font>
    <font>
      <sz val="11"/>
      <color theme="1"/>
      <name val="ＭＳ Ｐゴシック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4" fillId="0" borderId="0" xfId="0" applyFont="1" applyAlignment="1"/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9" fontId="0" fillId="0" borderId="0" xfId="0" applyNumberFormat="1"/>
    <xf numFmtId="0" fontId="4" fillId="0" borderId="0" xfId="0" applyFont="1" applyBorder="1" applyAlignment="1"/>
    <xf numFmtId="0" fontId="4" fillId="0" borderId="1" xfId="0" applyFont="1" applyBorder="1"/>
    <xf numFmtId="0" fontId="4" fillId="0" borderId="1" xfId="0" applyFont="1" applyBorder="1" applyAlignment="1"/>
    <xf numFmtId="0" fontId="4" fillId="0" borderId="0" xfId="0" applyFont="1" applyBorder="1"/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3" borderId="0" xfId="0" applyFill="1"/>
    <xf numFmtId="0" fontId="8" fillId="3" borderId="0" xfId="0" applyFont="1" applyFill="1"/>
  </cellXfs>
  <cellStyles count="2">
    <cellStyle name="ハイパーリンク" xfId="1" builtinId="8"/>
    <cellStyle name="標準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0" Type="http://schemas.openxmlformats.org/officeDocument/2006/relationships/oleObject" Target="../embeddings/oleObject8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N74"/>
  <sheetViews>
    <sheetView tabSelected="1" zoomScale="130" zoomScaleNormal="130" workbookViewId="0">
      <selection activeCell="E12" sqref="E12:F12"/>
    </sheetView>
  </sheetViews>
  <sheetFormatPr defaultRowHeight="14.25"/>
  <cols>
    <col min="1" max="1" width="1.875" style="1" customWidth="1"/>
    <col min="2" max="31" width="2.625" style="1" customWidth="1"/>
    <col min="32" max="32" width="9" style="1"/>
    <col min="33" max="16384" width="9" style="2"/>
  </cols>
  <sheetData>
    <row r="1" spans="2:32">
      <c r="B1" s="1" t="s">
        <v>34</v>
      </c>
      <c r="J1" s="35" t="s">
        <v>2</v>
      </c>
      <c r="K1" s="35"/>
      <c r="L1" s="31"/>
      <c r="M1" s="31"/>
      <c r="N1" s="36"/>
      <c r="O1" s="36"/>
      <c r="P1" s="36"/>
      <c r="Q1" s="36"/>
      <c r="R1" s="36"/>
      <c r="S1" s="36"/>
      <c r="T1" s="36"/>
    </row>
    <row r="2" spans="2:32" ht="19.5" customHeight="1">
      <c r="B2" s="37" t="s">
        <v>0</v>
      </c>
      <c r="C2" s="37"/>
      <c r="D2" s="37"/>
      <c r="E2" s="34"/>
      <c r="F2" s="34"/>
      <c r="G2" s="34"/>
      <c r="H2" s="34"/>
      <c r="I2" s="34"/>
      <c r="J2" s="34"/>
      <c r="L2" s="3" t="s">
        <v>1</v>
      </c>
      <c r="N2" s="34"/>
      <c r="O2" s="34"/>
      <c r="P2" s="34"/>
      <c r="Q2" s="34"/>
      <c r="R2" s="34"/>
      <c r="S2" s="34"/>
      <c r="T2" s="34"/>
      <c r="U2" s="34"/>
    </row>
    <row r="3" spans="2:32" ht="5.25" customHeight="1">
      <c r="B3" s="3"/>
      <c r="C3" s="3"/>
      <c r="D3" s="3"/>
      <c r="E3" s="4"/>
      <c r="F3" s="4"/>
      <c r="G3" s="4"/>
      <c r="H3" s="4"/>
      <c r="I3" s="4"/>
      <c r="J3" s="4"/>
      <c r="L3" s="3"/>
      <c r="N3" s="4"/>
      <c r="O3" s="4"/>
      <c r="P3" s="4"/>
      <c r="Q3" s="4"/>
      <c r="R3" s="4"/>
      <c r="S3" s="4"/>
      <c r="T3" s="4"/>
      <c r="U3" s="4"/>
    </row>
    <row r="4" spans="2:32" ht="30" customHeight="1">
      <c r="B4" s="39" t="s">
        <v>8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5"/>
      <c r="AE4" s="5"/>
      <c r="AF4" s="5"/>
    </row>
    <row r="5" spans="2:32" ht="24" customHeight="1">
      <c r="B5" s="5"/>
      <c r="C5" s="5" t="s">
        <v>6</v>
      </c>
      <c r="D5" s="3"/>
      <c r="E5" s="34"/>
      <c r="F5" s="34"/>
      <c r="H5" s="5" t="s">
        <v>3</v>
      </c>
      <c r="I5" s="5" t="s">
        <v>35</v>
      </c>
      <c r="J5" s="4"/>
      <c r="K5" s="4"/>
      <c r="L5" s="6" t="s">
        <v>40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2:32" ht="24" customHeight="1">
      <c r="B6" s="5"/>
      <c r="C6" s="5" t="s">
        <v>6</v>
      </c>
      <c r="D6" s="3"/>
      <c r="E6" s="34"/>
      <c r="F6" s="34"/>
      <c r="H6" s="5" t="s">
        <v>11</v>
      </c>
      <c r="I6" s="5" t="s">
        <v>36</v>
      </c>
      <c r="J6" s="6"/>
      <c r="K6" s="4"/>
      <c r="L6" s="6" t="s">
        <v>41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32" ht="24" customHeight="1">
      <c r="B7" s="5"/>
      <c r="C7" s="5" t="s">
        <v>6</v>
      </c>
      <c r="D7" s="3"/>
      <c r="E7" s="34"/>
      <c r="F7" s="34"/>
      <c r="H7" s="5" t="s">
        <v>12</v>
      </c>
      <c r="I7" s="5" t="s">
        <v>37</v>
      </c>
      <c r="J7" s="4"/>
      <c r="L7" s="7" t="s">
        <v>42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2:32" ht="24" customHeight="1">
      <c r="B8" s="5"/>
      <c r="C8" s="5" t="s">
        <v>6</v>
      </c>
      <c r="D8" s="3"/>
      <c r="E8" s="34"/>
      <c r="F8" s="34"/>
      <c r="H8" s="5" t="s">
        <v>13</v>
      </c>
      <c r="I8" s="5" t="s">
        <v>38</v>
      </c>
      <c r="J8" s="4"/>
      <c r="L8" s="7" t="s">
        <v>43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32" ht="24" customHeight="1">
      <c r="B9" s="5"/>
      <c r="C9" s="5" t="s">
        <v>6</v>
      </c>
      <c r="D9" s="3"/>
      <c r="E9" s="34"/>
      <c r="F9" s="34"/>
      <c r="H9" s="5" t="s">
        <v>4</v>
      </c>
      <c r="I9" s="5" t="s">
        <v>39</v>
      </c>
      <c r="J9" s="4"/>
      <c r="L9" s="7" t="s">
        <v>44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32" ht="4.5" customHeight="1">
      <c r="C10" s="9"/>
      <c r="D10" s="9"/>
      <c r="E10" s="3"/>
    </row>
    <row r="11" spans="2:32" ht="39" customHeight="1">
      <c r="B11" s="39" t="s">
        <v>10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10"/>
      <c r="AE11" s="10"/>
      <c r="AF11" s="10"/>
    </row>
    <row r="12" spans="2:32" ht="26.25" customHeight="1">
      <c r="B12" s="5"/>
      <c r="C12" s="5" t="s">
        <v>6</v>
      </c>
      <c r="D12" s="3"/>
      <c r="E12" s="34"/>
      <c r="F12" s="34"/>
      <c r="H12" s="1" t="s">
        <v>3</v>
      </c>
      <c r="I12" s="1" t="s">
        <v>45</v>
      </c>
    </row>
    <row r="13" spans="2:32" ht="26.25" customHeight="1">
      <c r="B13" s="5"/>
      <c r="C13" s="5" t="s">
        <v>6</v>
      </c>
      <c r="D13" s="3"/>
      <c r="E13" s="34"/>
      <c r="F13" s="34"/>
      <c r="H13" s="1" t="s">
        <v>11</v>
      </c>
      <c r="I13" s="1" t="s">
        <v>46</v>
      </c>
    </row>
    <row r="14" spans="2:32" ht="26.25" customHeight="1">
      <c r="B14" s="5"/>
      <c r="C14" s="5" t="s">
        <v>6</v>
      </c>
      <c r="D14" s="3"/>
      <c r="E14" s="34"/>
      <c r="F14" s="34"/>
      <c r="H14" s="1" t="s">
        <v>12</v>
      </c>
      <c r="I14" s="1" t="s">
        <v>47</v>
      </c>
    </row>
    <row r="15" spans="2:32" ht="26.25" customHeight="1">
      <c r="B15" s="5"/>
      <c r="C15" s="5" t="s">
        <v>6</v>
      </c>
      <c r="D15" s="3"/>
      <c r="E15" s="34"/>
      <c r="F15" s="34"/>
      <c r="H15" s="1" t="s">
        <v>13</v>
      </c>
      <c r="I15" s="1" t="s">
        <v>48</v>
      </c>
    </row>
    <row r="16" spans="2:32" ht="26.25" customHeight="1">
      <c r="B16" s="5"/>
      <c r="C16" s="5" t="s">
        <v>6</v>
      </c>
      <c r="D16" s="3"/>
      <c r="E16" s="34"/>
      <c r="F16" s="34"/>
      <c r="H16" s="1" t="s">
        <v>4</v>
      </c>
      <c r="I16" s="1" t="s">
        <v>49</v>
      </c>
    </row>
    <row r="17" spans="2:32" ht="28.5" customHeight="1">
      <c r="B17" s="11"/>
      <c r="C17" s="9"/>
      <c r="D17" s="9"/>
      <c r="E17" s="1">
        <v>1</v>
      </c>
      <c r="F17" s="1" t="s">
        <v>50</v>
      </c>
      <c r="P17" s="1">
        <v>2</v>
      </c>
      <c r="Q17" s="1" t="s">
        <v>51</v>
      </c>
      <c r="AA17" s="1">
        <v>5</v>
      </c>
      <c r="AB17" s="1" t="s">
        <v>54</v>
      </c>
    </row>
    <row r="18" spans="2:32" ht="13.5" customHeight="1">
      <c r="B18" s="11"/>
      <c r="C18" s="9"/>
      <c r="D18" s="9"/>
      <c r="E18" s="1">
        <v>3</v>
      </c>
      <c r="F18" s="1" t="s">
        <v>52</v>
      </c>
      <c r="P18" s="1">
        <v>4</v>
      </c>
      <c r="Q18" s="1" t="s">
        <v>53</v>
      </c>
    </row>
    <row r="19" spans="2:32" ht="32.25" customHeight="1">
      <c r="B19" s="39" t="s">
        <v>14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5"/>
      <c r="AE19" s="5"/>
      <c r="AF19" s="5"/>
    </row>
    <row r="20" spans="2:32" ht="13.5" customHeight="1">
      <c r="B20" s="5"/>
      <c r="C20" s="5" t="s">
        <v>6</v>
      </c>
      <c r="D20" s="3"/>
      <c r="E20" s="32"/>
      <c r="F20" s="33"/>
      <c r="I20" s="1" t="s">
        <v>3</v>
      </c>
      <c r="J20" s="1" t="s">
        <v>55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Y20" s="12"/>
      <c r="Z20" s="12"/>
      <c r="AA20" s="12"/>
    </row>
    <row r="21" spans="2:32" ht="13.5" customHeight="1">
      <c r="B21" s="11"/>
      <c r="C21" s="9"/>
      <c r="D21" s="9"/>
      <c r="E21" s="3"/>
      <c r="J21" s="1" t="s">
        <v>56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Y21" s="12"/>
      <c r="Z21" s="12"/>
      <c r="AA21" s="12"/>
    </row>
    <row r="22" spans="2:32" ht="32.25" customHeight="1">
      <c r="B22" s="11"/>
      <c r="C22" s="9"/>
      <c r="D22" s="9"/>
      <c r="E22" s="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Y22" s="12"/>
      <c r="Z22" s="12"/>
      <c r="AA22" s="12"/>
    </row>
    <row r="23" spans="2:32" ht="13.5" customHeight="1">
      <c r="B23" s="5"/>
      <c r="C23" s="5" t="s">
        <v>6</v>
      </c>
      <c r="D23" s="3"/>
      <c r="E23" s="32"/>
      <c r="F23" s="33"/>
      <c r="I23" s="1" t="s">
        <v>11</v>
      </c>
      <c r="J23" s="1" t="s">
        <v>58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Y23" s="12"/>
      <c r="Z23" s="12"/>
      <c r="AA23" s="12"/>
    </row>
    <row r="24" spans="2:32" ht="13.5" customHeight="1">
      <c r="B24" s="11"/>
      <c r="C24" s="9"/>
      <c r="D24" s="9"/>
      <c r="E24" s="3"/>
      <c r="J24" s="1" t="s">
        <v>57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Y24" s="12"/>
      <c r="Z24" s="12"/>
      <c r="AA24" s="12"/>
    </row>
    <row r="25" spans="2:32" ht="32.25" customHeight="1">
      <c r="B25" s="11"/>
      <c r="C25" s="9"/>
      <c r="D25" s="9"/>
      <c r="E25" s="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Y25" s="12"/>
      <c r="Z25" s="12"/>
      <c r="AA25" s="12"/>
    </row>
    <row r="26" spans="2:32" ht="13.5" customHeight="1">
      <c r="B26" s="5"/>
      <c r="C26" s="5" t="s">
        <v>6</v>
      </c>
      <c r="D26" s="3"/>
      <c r="E26" s="32"/>
      <c r="F26" s="33"/>
      <c r="I26" s="1" t="s">
        <v>12</v>
      </c>
      <c r="J26" s="1" t="s">
        <v>59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Y26" s="12"/>
      <c r="Z26" s="12"/>
      <c r="AA26" s="12"/>
    </row>
    <row r="27" spans="2:32" ht="13.5" customHeight="1">
      <c r="B27" s="11"/>
      <c r="C27" s="9"/>
      <c r="D27" s="9"/>
      <c r="E27" s="3"/>
      <c r="J27" s="1" t="s">
        <v>60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Y27" s="12"/>
      <c r="Z27" s="12"/>
      <c r="AA27" s="12"/>
    </row>
    <row r="28" spans="2:32" ht="32.25" customHeight="1">
      <c r="B28" s="11"/>
      <c r="C28" s="9"/>
      <c r="D28" s="9"/>
      <c r="E28" s="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Y28" s="12"/>
      <c r="Z28" s="12"/>
      <c r="AA28" s="12"/>
    </row>
    <row r="29" spans="2:32" ht="13.5" customHeight="1">
      <c r="B29" s="5"/>
      <c r="C29" s="5" t="s">
        <v>6</v>
      </c>
      <c r="D29" s="3"/>
      <c r="E29" s="32"/>
      <c r="F29" s="33"/>
      <c r="I29" s="1" t="s">
        <v>13</v>
      </c>
      <c r="J29" s="12" t="s">
        <v>61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Y29" s="12"/>
      <c r="Z29" s="12"/>
      <c r="AA29" s="12"/>
    </row>
    <row r="30" spans="2:32" ht="13.5" customHeight="1">
      <c r="B30" s="11"/>
      <c r="C30" s="9"/>
      <c r="D30" s="9"/>
      <c r="E30" s="3"/>
      <c r="J30" s="12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Y30" s="12"/>
      <c r="Z30" s="12"/>
      <c r="AA30" s="12"/>
    </row>
    <row r="31" spans="2:32" ht="32.25" customHeight="1">
      <c r="B31" s="11"/>
      <c r="C31" s="9"/>
      <c r="D31" s="9"/>
      <c r="E31" s="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Y31" s="12"/>
      <c r="Z31" s="12"/>
      <c r="AA31" s="12"/>
    </row>
    <row r="32" spans="2:32" ht="13.5" customHeight="1">
      <c r="B32" s="5"/>
      <c r="C32" s="5" t="s">
        <v>6</v>
      </c>
      <c r="D32" s="3"/>
      <c r="E32" s="31"/>
      <c r="F32" s="31"/>
      <c r="I32" s="1" t="s">
        <v>4</v>
      </c>
      <c r="J32" s="12" t="s">
        <v>63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Y32" s="12"/>
      <c r="Z32" s="12"/>
      <c r="AA32" s="12"/>
    </row>
    <row r="33" spans="2:32" ht="13.5" customHeight="1">
      <c r="B33" s="11"/>
      <c r="C33" s="9"/>
      <c r="D33" s="9"/>
      <c r="E33" s="3"/>
      <c r="J33" s="12" t="s">
        <v>64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2:32" ht="32.25" customHeight="1">
      <c r="B34" s="11"/>
      <c r="C34" s="9"/>
      <c r="D34" s="9"/>
      <c r="E34" s="3"/>
      <c r="H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2:32" ht="36.75" customHeight="1">
      <c r="B35" s="39" t="s">
        <v>9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 spans="2:32" ht="19.5" customHeight="1">
      <c r="B36" s="3">
        <v>1</v>
      </c>
      <c r="C36" s="5" t="s">
        <v>6</v>
      </c>
      <c r="D36" s="3"/>
      <c r="E36" s="34"/>
      <c r="F36" s="34"/>
      <c r="G36" s="13"/>
      <c r="H36" s="13" t="s">
        <v>7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2:32" ht="34.5" customHeight="1">
      <c r="B37" s="3"/>
      <c r="C37" s="13"/>
      <c r="D37" s="13"/>
      <c r="E37" s="13"/>
      <c r="F37" s="13"/>
      <c r="G37" s="13"/>
      <c r="H37" s="13"/>
    </row>
    <row r="38" spans="2:32" ht="19.5" customHeight="1">
      <c r="B38" s="3">
        <v>2</v>
      </c>
      <c r="C38" s="5" t="s">
        <v>6</v>
      </c>
      <c r="D38" s="3"/>
      <c r="E38" s="34"/>
      <c r="F38" s="34"/>
      <c r="G38" s="13"/>
      <c r="H38" s="13" t="s">
        <v>7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2:32" ht="34.5" customHeight="1">
      <c r="B39" s="3"/>
      <c r="C39" s="13"/>
      <c r="D39" s="13"/>
      <c r="E39" s="13"/>
      <c r="F39" s="13"/>
      <c r="G39" s="13"/>
      <c r="H39" s="13"/>
      <c r="I39" s="14"/>
    </row>
    <row r="40" spans="2:32" ht="19.5" customHeight="1">
      <c r="B40" s="3">
        <v>3</v>
      </c>
      <c r="C40" s="5" t="s">
        <v>6</v>
      </c>
      <c r="D40" s="3"/>
      <c r="E40" s="34"/>
      <c r="F40" s="34"/>
      <c r="G40" s="13"/>
      <c r="H40" s="13" t="s">
        <v>7</v>
      </c>
      <c r="I40" s="14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2:32" ht="34.5" customHeight="1">
      <c r="B41" s="3"/>
      <c r="C41" s="13"/>
      <c r="D41" s="13"/>
      <c r="E41" s="13"/>
      <c r="F41" s="13"/>
      <c r="G41" s="13"/>
      <c r="H41" s="13"/>
      <c r="I41" s="14"/>
    </row>
    <row r="42" spans="2:32" ht="19.5" customHeight="1">
      <c r="B42" s="3">
        <v>4</v>
      </c>
      <c r="C42" s="5" t="s">
        <v>6</v>
      </c>
      <c r="D42" s="3"/>
      <c r="E42" s="34"/>
      <c r="F42" s="34"/>
      <c r="G42" s="13"/>
      <c r="H42" s="13" t="s">
        <v>7</v>
      </c>
      <c r="I42" s="14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2:32" ht="34.5" customHeight="1">
      <c r="B43" s="3"/>
      <c r="C43" s="13"/>
      <c r="D43" s="13"/>
      <c r="E43" s="13"/>
      <c r="F43" s="13"/>
      <c r="G43" s="13"/>
      <c r="H43" s="13"/>
      <c r="I43" s="14"/>
    </row>
    <row r="44" spans="2:32" ht="19.5" customHeight="1">
      <c r="B44" s="3">
        <v>5</v>
      </c>
      <c r="C44" s="5" t="s">
        <v>6</v>
      </c>
      <c r="D44" s="3"/>
      <c r="E44" s="34"/>
      <c r="F44" s="34"/>
      <c r="G44" s="13"/>
      <c r="H44" s="13" t="s">
        <v>7</v>
      </c>
      <c r="I44" s="15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2:32" ht="39" customHeight="1">
      <c r="B45" s="3"/>
      <c r="C45" s="1">
        <v>1</v>
      </c>
      <c r="D45" s="1" t="s">
        <v>65</v>
      </c>
      <c r="Q45" s="1">
        <v>2</v>
      </c>
      <c r="R45" s="1" t="s">
        <v>66</v>
      </c>
      <c r="AC45" s="1">
        <v>5</v>
      </c>
      <c r="AD45" s="18" t="s">
        <v>69</v>
      </c>
    </row>
    <row r="46" spans="2:32">
      <c r="B46" s="3"/>
      <c r="C46" s="1">
        <v>3</v>
      </c>
      <c r="D46" s="1" t="s">
        <v>67</v>
      </c>
      <c r="Q46" s="1">
        <v>4</v>
      </c>
      <c r="R46" s="1" t="s">
        <v>68</v>
      </c>
      <c r="Y46" s="9"/>
      <c r="Z46" s="9"/>
      <c r="AA46" s="9"/>
      <c r="AB46" s="9"/>
      <c r="AC46" s="9"/>
      <c r="AD46" s="9"/>
      <c r="AE46" s="9"/>
    </row>
    <row r="47" spans="2:32" ht="3" customHeight="1"/>
    <row r="48" spans="2:32" ht="27.75" customHeight="1">
      <c r="B48" s="38" t="s">
        <v>15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13"/>
      <c r="AE48" s="13"/>
      <c r="AF48" s="13"/>
    </row>
    <row r="49" spans="2:40">
      <c r="C49" s="16"/>
      <c r="D49" s="16"/>
      <c r="E49" s="16"/>
      <c r="F49" s="16"/>
      <c r="G49" s="16"/>
      <c r="H49" s="16"/>
      <c r="K49" s="1" t="s">
        <v>70</v>
      </c>
      <c r="P49" s="1" t="s">
        <v>71</v>
      </c>
    </row>
    <row r="50" spans="2:40" ht="22.5" customHeight="1">
      <c r="C50" s="5" t="s">
        <v>6</v>
      </c>
      <c r="D50" s="26"/>
      <c r="E50" s="31"/>
      <c r="F50" s="31"/>
      <c r="G50" s="31"/>
      <c r="H50" s="31"/>
      <c r="I50" s="31"/>
      <c r="K50" s="1">
        <v>1</v>
      </c>
      <c r="L50" s="22" t="s">
        <v>30</v>
      </c>
      <c r="M50" s="24"/>
      <c r="N50" s="24"/>
      <c r="O50" s="24"/>
      <c r="P50" s="22" t="s">
        <v>82</v>
      </c>
      <c r="Q50" s="22"/>
      <c r="R50" s="22"/>
      <c r="S50" s="25"/>
      <c r="T50" s="25"/>
      <c r="U50" s="25"/>
      <c r="V50" s="25"/>
      <c r="W50" s="25"/>
      <c r="X50" s="25"/>
      <c r="Y50" s="25"/>
      <c r="Z50" s="25"/>
      <c r="AA50" s="25"/>
      <c r="AG50" s="1"/>
      <c r="AH50" s="1"/>
      <c r="AI50" s="1"/>
      <c r="AJ50" s="1"/>
      <c r="AK50" s="1"/>
      <c r="AL50" s="1"/>
      <c r="AM50" s="1"/>
      <c r="AN50" s="1"/>
    </row>
    <row r="51" spans="2:40" ht="22.5" customHeight="1">
      <c r="C51" s="5" t="s">
        <v>6</v>
      </c>
      <c r="D51" s="26"/>
      <c r="E51" s="31"/>
      <c r="F51" s="31"/>
      <c r="G51" s="31"/>
      <c r="H51" s="31"/>
      <c r="I51" s="31"/>
      <c r="K51" s="1">
        <v>2</v>
      </c>
      <c r="L51" s="22" t="s">
        <v>83</v>
      </c>
      <c r="M51" s="22"/>
      <c r="N51" s="22"/>
      <c r="O51" s="24"/>
      <c r="P51" s="24"/>
      <c r="Q51" s="24"/>
      <c r="R51" s="22" t="s">
        <v>84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G51" s="1"/>
      <c r="AH51" s="1"/>
      <c r="AI51" s="1"/>
      <c r="AJ51" s="1"/>
      <c r="AK51" s="1"/>
      <c r="AL51" s="1"/>
      <c r="AM51" s="1"/>
      <c r="AN51" s="1"/>
    </row>
    <row r="52" spans="2:40" ht="22.5" customHeight="1">
      <c r="C52" s="5" t="s">
        <v>6</v>
      </c>
      <c r="D52" s="26"/>
      <c r="E52" s="31"/>
      <c r="F52" s="31"/>
      <c r="G52" s="31"/>
      <c r="H52" s="31"/>
      <c r="I52" s="31"/>
      <c r="K52" s="1">
        <v>3</v>
      </c>
      <c r="L52" s="22" t="s">
        <v>83</v>
      </c>
      <c r="M52" s="22"/>
      <c r="N52" s="22"/>
      <c r="O52" s="27"/>
      <c r="P52" s="27"/>
      <c r="Q52" s="27"/>
      <c r="R52" s="22" t="s">
        <v>85</v>
      </c>
      <c r="S52" s="22"/>
      <c r="T52" s="22"/>
      <c r="U52" s="22"/>
      <c r="V52" s="22"/>
      <c r="W52" s="22"/>
      <c r="X52" s="22"/>
      <c r="Y52" s="22"/>
      <c r="Z52" s="25"/>
      <c r="AA52" s="25"/>
      <c r="AG52" s="1"/>
      <c r="AH52" s="1"/>
      <c r="AI52" s="1"/>
      <c r="AJ52" s="1"/>
      <c r="AK52" s="1"/>
      <c r="AL52" s="1"/>
      <c r="AM52" s="1"/>
      <c r="AN52" s="1"/>
    </row>
    <row r="53" spans="2:40" ht="22.5" customHeight="1">
      <c r="C53" s="5" t="s">
        <v>6</v>
      </c>
      <c r="D53" s="26"/>
      <c r="E53" s="31"/>
      <c r="F53" s="31"/>
      <c r="G53" s="31"/>
      <c r="H53" s="31"/>
      <c r="I53" s="31"/>
      <c r="K53" s="1">
        <v>4</v>
      </c>
      <c r="L53" s="23"/>
      <c r="M53" s="23"/>
      <c r="N53" s="23"/>
      <c r="O53" s="25" t="s">
        <v>86</v>
      </c>
      <c r="P53" s="25"/>
      <c r="Q53" s="22"/>
      <c r="R53" s="22"/>
      <c r="S53" s="22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G53" s="1"/>
      <c r="AH53" s="1"/>
      <c r="AI53" s="1"/>
      <c r="AJ53" s="1"/>
      <c r="AK53" s="1"/>
      <c r="AL53" s="1"/>
      <c r="AM53" s="1"/>
      <c r="AN53" s="1"/>
    </row>
    <row r="54" spans="2:40" ht="22.5" customHeight="1">
      <c r="C54" s="5" t="s">
        <v>6</v>
      </c>
      <c r="D54" s="26"/>
      <c r="E54" s="31"/>
      <c r="F54" s="31"/>
      <c r="G54" s="31"/>
      <c r="H54" s="31"/>
      <c r="I54" s="31"/>
      <c r="K54" s="1">
        <v>5</v>
      </c>
      <c r="L54" s="25" t="s">
        <v>87</v>
      </c>
      <c r="M54" s="23"/>
      <c r="N54" s="23"/>
      <c r="O54" s="23"/>
      <c r="P54" s="25" t="s">
        <v>88</v>
      </c>
      <c r="Q54" s="22"/>
      <c r="R54" s="22"/>
      <c r="S54" s="22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G54" s="1"/>
      <c r="AH54" s="1"/>
      <c r="AI54" s="1"/>
      <c r="AJ54" s="1"/>
      <c r="AK54" s="1"/>
      <c r="AL54" s="1"/>
      <c r="AM54" s="1"/>
      <c r="AN54" s="1"/>
    </row>
    <row r="55" spans="2:40" ht="22.5" customHeight="1">
      <c r="C55" s="5" t="s">
        <v>6</v>
      </c>
      <c r="D55" s="26"/>
      <c r="E55" s="31"/>
      <c r="F55" s="31"/>
      <c r="G55" s="31"/>
      <c r="H55" s="31"/>
      <c r="I55" s="31"/>
      <c r="K55" s="1">
        <v>6</v>
      </c>
      <c r="L55" s="25" t="s">
        <v>89</v>
      </c>
      <c r="M55" s="22"/>
      <c r="N55" s="22"/>
      <c r="O55" s="22"/>
      <c r="P55" s="25"/>
      <c r="Q55" s="25"/>
      <c r="R55" s="25"/>
      <c r="S55" s="25"/>
      <c r="T55" s="23"/>
      <c r="U55" s="23"/>
      <c r="V55" s="23"/>
      <c r="W55" s="25" t="s">
        <v>90</v>
      </c>
      <c r="X55" s="25"/>
      <c r="Y55" s="25"/>
      <c r="Z55" s="25"/>
      <c r="AA55" s="25"/>
      <c r="AB55" s="25"/>
      <c r="AC55" s="25"/>
      <c r="AD55" s="25"/>
      <c r="AE55" s="25"/>
      <c r="AG55" s="1"/>
      <c r="AH55" s="1"/>
      <c r="AI55" s="1"/>
      <c r="AJ55" s="1"/>
      <c r="AK55" s="1"/>
      <c r="AL55" s="1"/>
      <c r="AM55" s="1"/>
      <c r="AN55" s="1"/>
    </row>
    <row r="56" spans="2:40"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8" spans="2:40">
      <c r="B58" s="1" t="s">
        <v>5</v>
      </c>
    </row>
    <row r="59" spans="2:40" ht="19.5" customHeight="1">
      <c r="B59" s="9">
        <v>1</v>
      </c>
      <c r="C59" s="13" t="s">
        <v>72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2:40" ht="12.75" customHeight="1">
      <c r="B60" s="3"/>
      <c r="C60" s="17" t="s">
        <v>73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2:40" ht="22.5" customHeight="1">
      <c r="B61" s="3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 spans="2:40" ht="13.5" customHeight="1">
      <c r="B62" s="3">
        <v>2</v>
      </c>
      <c r="C62" s="18" t="s">
        <v>74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2:40" ht="13.5" customHeight="1">
      <c r="B63" s="3"/>
      <c r="C63" s="19" t="s">
        <v>75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2:40" ht="22.5" customHeight="1">
      <c r="B64" s="3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 spans="1:32" ht="13.5" customHeight="1">
      <c r="B65" s="3">
        <v>3</v>
      </c>
      <c r="C65" s="1" t="s">
        <v>92</v>
      </c>
      <c r="D65" s="18" t="s">
        <v>91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 t="s">
        <v>93</v>
      </c>
      <c r="V65" s="18" t="s">
        <v>76</v>
      </c>
      <c r="W65" s="18"/>
      <c r="X65" s="18"/>
      <c r="Y65" s="18"/>
      <c r="Z65" s="18"/>
      <c r="AA65" s="18"/>
      <c r="AB65" s="18"/>
    </row>
    <row r="66" spans="1:32" ht="13.5" customHeight="1">
      <c r="B66" s="3"/>
      <c r="C66" s="19" t="s">
        <v>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32" s="30" customFormat="1" ht="22.5" customHeight="1">
      <c r="A67" s="28"/>
      <c r="B67" s="29" t="s">
        <v>94</v>
      </c>
      <c r="C67" s="41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3"/>
      <c r="AC67" s="28"/>
      <c r="AD67" s="28"/>
      <c r="AE67" s="28"/>
      <c r="AF67" s="28"/>
    </row>
    <row r="68" spans="1:32" s="30" customFormat="1" ht="22.5" customHeight="1">
      <c r="A68" s="28"/>
      <c r="B68" s="29" t="s">
        <v>95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28"/>
      <c r="AD68" s="28"/>
      <c r="AE68" s="28"/>
      <c r="AF68" s="28"/>
    </row>
    <row r="69" spans="1:32" ht="12.75" customHeight="1">
      <c r="B69" s="3">
        <v>4</v>
      </c>
      <c r="C69" s="18" t="s">
        <v>78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32" ht="12.75" customHeight="1">
      <c r="B70" s="3"/>
      <c r="C70" s="19" t="s">
        <v>79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32" ht="22.5" customHeight="1"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</row>
    <row r="72" spans="1:32" ht="13.5" customHeight="1">
      <c r="B72" s="1">
        <v>5</v>
      </c>
      <c r="C72" s="1" t="s">
        <v>80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32" ht="13.5" customHeight="1">
      <c r="C73" s="1" t="s">
        <v>81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32" ht="27" customHeight="1"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</row>
  </sheetData>
  <mergeCells count="47">
    <mergeCell ref="C74:AB74"/>
    <mergeCell ref="C64:AB64"/>
    <mergeCell ref="C71:AB71"/>
    <mergeCell ref="C61:AB61"/>
    <mergeCell ref="E52:I52"/>
    <mergeCell ref="E53:I53"/>
    <mergeCell ref="E54:I54"/>
    <mergeCell ref="E55:I55"/>
    <mergeCell ref="C67:AB67"/>
    <mergeCell ref="C68:AB68"/>
    <mergeCell ref="B2:D2"/>
    <mergeCell ref="E2:J2"/>
    <mergeCell ref="N2:U2"/>
    <mergeCell ref="B48:AC48"/>
    <mergeCell ref="B4:AC4"/>
    <mergeCell ref="B11:AC11"/>
    <mergeCell ref="B19:AC19"/>
    <mergeCell ref="B35:AC35"/>
    <mergeCell ref="J44:AE44"/>
    <mergeCell ref="E5:F5"/>
    <mergeCell ref="E6:F6"/>
    <mergeCell ref="E7:F7"/>
    <mergeCell ref="E15:F15"/>
    <mergeCell ref="E16:F16"/>
    <mergeCell ref="E8:F8"/>
    <mergeCell ref="E9:F9"/>
    <mergeCell ref="E44:F44"/>
    <mergeCell ref="E50:I50"/>
    <mergeCell ref="E51:I51"/>
    <mergeCell ref="J1:K1"/>
    <mergeCell ref="L1:T1"/>
    <mergeCell ref="E12:F12"/>
    <mergeCell ref="E13:F13"/>
    <mergeCell ref="E14:F14"/>
    <mergeCell ref="J36:AE36"/>
    <mergeCell ref="J38:AE38"/>
    <mergeCell ref="J40:AE40"/>
    <mergeCell ref="J42:AE42"/>
    <mergeCell ref="E20:F20"/>
    <mergeCell ref="E23:F23"/>
    <mergeCell ref="E26:F26"/>
    <mergeCell ref="E29:F29"/>
    <mergeCell ref="E32:F32"/>
    <mergeCell ref="E36:F36"/>
    <mergeCell ref="E38:F38"/>
    <mergeCell ref="E40:F40"/>
    <mergeCell ref="E42:F42"/>
  </mergeCells>
  <phoneticPr fontId="1"/>
  <conditionalFormatting sqref="L1:T1 N2:U2 E2:J2 E5:F9 E12:F16 E20:F20 E23:F23 E26:F26 E29:F29 E32:F32 J36:AE36 J38:AE38 J40:AE40 J42:AE42 J44:AE44 C64:AB64 C61:AB61 E36:F36 E38:F38 E40:F40 E42:F42 E44:F44 E50:I55 C71:AB71 C74:AB74 C67:C68">
    <cfRule type="cellIs" dxfId="3" priority="3" operator="equal">
      <formula>0</formula>
    </cfRule>
  </conditionalFormatting>
  <dataValidations count="3">
    <dataValidation type="list" allowBlank="1" showInputMessage="1" showErrorMessage="1" sqref="B12 E44:F44 E42:F42 E40:F40 E38:F38 E36:F36 E12:F16">
      <formula1>"1,2,3,4,5"</formula1>
    </dataValidation>
    <dataValidation type="list" allowBlank="1" showInputMessage="1" showErrorMessage="1" sqref="E32:F32 E5:F9 E20:F20 E23:F23 E26:F26 E29:F29">
      <formula1>"①,②,③,④"</formula1>
    </dataValidation>
    <dataValidation type="list" allowBlank="1" showInputMessage="1" showErrorMessage="1" sqref="E50:I55">
      <formula1>"还,还是,就,这就,给,把"</formula1>
    </dataValidation>
  </dataValidations>
  <pageMargins left="0.70866141732283472" right="0.70866141732283472" top="0.55118110236220474" bottom="0.55118110236220474" header="0.31496062992125984" footer="0.31496062992125984"/>
  <pageSetup paperSize="9" orientation="portrait" r:id="rId1"/>
  <legacyDrawing r:id="rId2"/>
  <oleObjects>
    <oleObject progId="パッケージャー シェル オブジェクト" shapeId="1073" r:id="rId3"/>
    <oleObject progId="パッケージャー シェル オブジェクト" shapeId="1074" r:id="rId4"/>
    <oleObject progId="パッケージャー シェル オブジェクト" shapeId="1075" r:id="rId5"/>
    <oleObject progId="パッケージャー シェル オブジェクト" shapeId="1076" r:id="rId6"/>
    <oleObject progId="パッケージャー シェル オブジェクト" shapeId="1077" r:id="rId7"/>
    <oleObject progId="パッケージャー シェル オブジェクト" shapeId="1078" r:id="rId8"/>
    <oleObject progId="パッケージャー シェル オブジェクト" shapeId="1079" r:id="rId9"/>
    <oleObject progId="パッケージャー シェル オブジェクト" shapeId="1080" r:id="rId10"/>
    <oleObject progId="パッケージャー シェル オブジェクト" shapeId="1081" r:id="rId11"/>
    <oleObject progId="パッケージャー シェル オブジェクト" shapeId="1082" r:id="rId1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3:U54"/>
  <sheetViews>
    <sheetView topLeftCell="K38" zoomScale="145" zoomScaleNormal="145" workbookViewId="0">
      <selection activeCell="M51" sqref="M51"/>
    </sheetView>
  </sheetViews>
  <sheetFormatPr defaultRowHeight="13.5"/>
  <cols>
    <col min="1" max="2" width="9" style="45"/>
    <col min="3" max="3" width="15.25" style="45" customWidth="1"/>
    <col min="4" max="7" width="9" style="45"/>
    <col min="8" max="8" width="53.5" style="45" customWidth="1"/>
    <col min="9" max="15" width="9" style="45"/>
    <col min="16" max="16" width="14.125" style="45" customWidth="1"/>
    <col min="17" max="16384" width="9" style="45"/>
  </cols>
  <sheetData>
    <row r="3" spans="2:21" s="45" customFormat="1">
      <c r="B3" s="45" t="s">
        <v>2</v>
      </c>
      <c r="C3" s="45">
        <f>'1'!L1</f>
        <v>0</v>
      </c>
      <c r="Q3" s="45" t="s">
        <v>27</v>
      </c>
      <c r="U3" s="45" t="s">
        <v>28</v>
      </c>
    </row>
    <row r="4" spans="2:21" s="45" customFormat="1">
      <c r="B4" s="45" t="s">
        <v>0</v>
      </c>
      <c r="C4" s="45">
        <f>'1'!E2</f>
        <v>0</v>
      </c>
      <c r="J4" s="45" t="s">
        <v>22</v>
      </c>
    </row>
    <row r="5" spans="2:21" s="45" customFormat="1">
      <c r="B5" s="45" t="s">
        <v>16</v>
      </c>
      <c r="C5" s="45">
        <f>'1'!N2</f>
        <v>0</v>
      </c>
    </row>
    <row r="8" spans="2:21" s="45" customFormat="1">
      <c r="E8" s="45" t="s">
        <v>17</v>
      </c>
      <c r="F8" s="45">
        <v>1</v>
      </c>
      <c r="G8" s="45">
        <f>'1'!E5</f>
        <v>0</v>
      </c>
      <c r="J8" s="45" t="s">
        <v>17</v>
      </c>
      <c r="K8" s="45">
        <v>1</v>
      </c>
      <c r="L8" s="45" t="s">
        <v>24</v>
      </c>
      <c r="Q8" s="45" t="str">
        <f>IF(G8=L8,"〇","×")</f>
        <v>×</v>
      </c>
      <c r="U8" s="45">
        <f>IF(Q8="〇",2,0)</f>
        <v>0</v>
      </c>
    </row>
    <row r="9" spans="2:21" s="45" customFormat="1">
      <c r="F9" s="45">
        <v>2</v>
      </c>
      <c r="G9" s="45">
        <f>'1'!E6</f>
        <v>0</v>
      </c>
      <c r="K9" s="45">
        <v>2</v>
      </c>
      <c r="L9" s="45" t="s">
        <v>24</v>
      </c>
      <c r="Q9" s="45" t="str">
        <f t="shared" ref="Q9:Q48" si="0">IF(G9=L9,"〇","×")</f>
        <v>×</v>
      </c>
      <c r="U9" s="45">
        <f t="shared" ref="U9:U26" si="1">IF(Q9="〇",2,0)</f>
        <v>0</v>
      </c>
    </row>
    <row r="10" spans="2:21" s="45" customFormat="1">
      <c r="F10" s="45">
        <v>3</v>
      </c>
      <c r="G10" s="45">
        <f>'1'!E7</f>
        <v>0</v>
      </c>
      <c r="K10" s="45">
        <v>3</v>
      </c>
      <c r="L10" s="45" t="s">
        <v>25</v>
      </c>
      <c r="Q10" s="45" t="str">
        <f t="shared" si="0"/>
        <v>×</v>
      </c>
      <c r="U10" s="45">
        <f t="shared" si="1"/>
        <v>0</v>
      </c>
    </row>
    <row r="11" spans="2:21" s="45" customFormat="1">
      <c r="F11" s="45">
        <v>4</v>
      </c>
      <c r="G11" s="45">
        <f>'1'!E8</f>
        <v>0</v>
      </c>
      <c r="K11" s="45">
        <v>4</v>
      </c>
      <c r="L11" s="45" t="s">
        <v>26</v>
      </c>
      <c r="Q11" s="45" t="str">
        <f t="shared" si="0"/>
        <v>×</v>
      </c>
      <c r="U11" s="45">
        <f t="shared" si="1"/>
        <v>0</v>
      </c>
    </row>
    <row r="12" spans="2:21" s="45" customFormat="1">
      <c r="F12" s="45">
        <v>5</v>
      </c>
      <c r="G12" s="45">
        <f>'1'!E9</f>
        <v>0</v>
      </c>
      <c r="K12" s="45">
        <v>5</v>
      </c>
      <c r="L12" s="45" t="s">
        <v>24</v>
      </c>
      <c r="Q12" s="45" t="str">
        <f t="shared" si="0"/>
        <v>×</v>
      </c>
      <c r="U12" s="45">
        <f t="shared" si="1"/>
        <v>0</v>
      </c>
    </row>
    <row r="15" spans="2:21" s="45" customFormat="1">
      <c r="E15" s="45" t="s">
        <v>18</v>
      </c>
      <c r="F15" s="45">
        <v>1</v>
      </c>
      <c r="G15" s="45">
        <f>'1'!E12</f>
        <v>0</v>
      </c>
      <c r="J15" s="45" t="s">
        <v>18</v>
      </c>
      <c r="K15" s="45">
        <v>1</v>
      </c>
      <c r="L15" s="45">
        <v>5</v>
      </c>
      <c r="Q15" s="45" t="str">
        <f t="shared" si="0"/>
        <v>×</v>
      </c>
      <c r="U15" s="45">
        <f t="shared" si="1"/>
        <v>0</v>
      </c>
    </row>
    <row r="16" spans="2:21" s="45" customFormat="1">
      <c r="F16" s="45">
        <v>2</v>
      </c>
      <c r="G16" s="45">
        <f>'1'!E13</f>
        <v>0</v>
      </c>
      <c r="K16" s="45">
        <v>2</v>
      </c>
      <c r="L16" s="45">
        <v>3</v>
      </c>
      <c r="Q16" s="45" t="str">
        <f t="shared" si="0"/>
        <v>×</v>
      </c>
      <c r="U16" s="45">
        <f t="shared" si="1"/>
        <v>0</v>
      </c>
    </row>
    <row r="17" spans="5:21" s="45" customFormat="1">
      <c r="F17" s="45">
        <v>3</v>
      </c>
      <c r="G17" s="45">
        <f>'1'!E14</f>
        <v>0</v>
      </c>
      <c r="K17" s="45">
        <v>3</v>
      </c>
      <c r="L17" s="45">
        <v>1</v>
      </c>
      <c r="Q17" s="45" t="str">
        <f t="shared" si="0"/>
        <v>×</v>
      </c>
      <c r="U17" s="45">
        <f t="shared" si="1"/>
        <v>0</v>
      </c>
    </row>
    <row r="18" spans="5:21" s="45" customFormat="1">
      <c r="F18" s="45">
        <v>4</v>
      </c>
      <c r="G18" s="45">
        <f>'1'!E15</f>
        <v>0</v>
      </c>
      <c r="K18" s="45">
        <v>4</v>
      </c>
      <c r="L18" s="45">
        <v>4</v>
      </c>
      <c r="Q18" s="45" t="str">
        <f t="shared" si="0"/>
        <v>×</v>
      </c>
      <c r="U18" s="45">
        <f t="shared" si="1"/>
        <v>0</v>
      </c>
    </row>
    <row r="19" spans="5:21" s="45" customFormat="1">
      <c r="F19" s="45">
        <v>5</v>
      </c>
      <c r="G19" s="45">
        <f>'1'!E16</f>
        <v>0</v>
      </c>
      <c r="K19" s="45">
        <v>5</v>
      </c>
      <c r="L19" s="45">
        <v>2</v>
      </c>
      <c r="Q19" s="45" t="str">
        <f t="shared" si="0"/>
        <v>×</v>
      </c>
      <c r="U19" s="45">
        <f t="shared" si="1"/>
        <v>0</v>
      </c>
    </row>
    <row r="22" spans="5:21" s="45" customFormat="1">
      <c r="E22" s="45" t="s">
        <v>19</v>
      </c>
      <c r="F22" s="45">
        <v>1</v>
      </c>
      <c r="G22" s="45">
        <f>'1'!E20</f>
        <v>0</v>
      </c>
      <c r="J22" s="45" t="s">
        <v>19</v>
      </c>
      <c r="K22" s="45">
        <v>1</v>
      </c>
      <c r="L22" s="45" t="s">
        <v>24</v>
      </c>
      <c r="Q22" s="45" t="str">
        <f t="shared" si="0"/>
        <v>×</v>
      </c>
      <c r="U22" s="45">
        <f t="shared" si="1"/>
        <v>0</v>
      </c>
    </row>
    <row r="23" spans="5:21" s="45" customFormat="1">
      <c r="F23" s="45">
        <v>2</v>
      </c>
      <c r="G23" s="45">
        <f>'1'!E23</f>
        <v>0</v>
      </c>
      <c r="K23" s="45">
        <v>2</v>
      </c>
      <c r="L23" s="45" t="s">
        <v>24</v>
      </c>
      <c r="Q23" s="45" t="str">
        <f t="shared" si="0"/>
        <v>×</v>
      </c>
      <c r="U23" s="45">
        <f t="shared" si="1"/>
        <v>0</v>
      </c>
    </row>
    <row r="24" spans="5:21" s="45" customFormat="1">
      <c r="F24" s="45">
        <v>3</v>
      </c>
      <c r="G24" s="45">
        <f>'1'!E26</f>
        <v>0</v>
      </c>
      <c r="K24" s="45">
        <v>3</v>
      </c>
      <c r="L24" s="45" t="s">
        <v>26</v>
      </c>
      <c r="Q24" s="45" t="str">
        <f t="shared" si="0"/>
        <v>×</v>
      </c>
      <c r="U24" s="45">
        <f t="shared" si="1"/>
        <v>0</v>
      </c>
    </row>
    <row r="25" spans="5:21" s="45" customFormat="1">
      <c r="F25" s="45">
        <v>4</v>
      </c>
      <c r="G25" s="45">
        <f>'1'!E29</f>
        <v>0</v>
      </c>
      <c r="K25" s="45">
        <v>4</v>
      </c>
      <c r="L25" s="45" t="s">
        <v>23</v>
      </c>
      <c r="Q25" s="45" t="str">
        <f t="shared" si="0"/>
        <v>×</v>
      </c>
      <c r="U25" s="45">
        <f t="shared" si="1"/>
        <v>0</v>
      </c>
    </row>
    <row r="26" spans="5:21" s="45" customFormat="1">
      <c r="F26" s="45">
        <v>5</v>
      </c>
      <c r="G26" s="45">
        <f>'1'!E32</f>
        <v>0</v>
      </c>
      <c r="K26" s="45">
        <v>5</v>
      </c>
      <c r="L26" s="45" t="s">
        <v>24</v>
      </c>
      <c r="Q26" s="45" t="str">
        <f t="shared" si="0"/>
        <v>×</v>
      </c>
      <c r="U26" s="45">
        <f t="shared" si="1"/>
        <v>0</v>
      </c>
    </row>
    <row r="29" spans="5:21" s="45" customFormat="1">
      <c r="E29" s="45" t="s">
        <v>20</v>
      </c>
      <c r="F29" s="45">
        <v>1</v>
      </c>
      <c r="G29" s="45">
        <f>'1'!E36</f>
        <v>0</v>
      </c>
      <c r="J29" s="45" t="s">
        <v>20</v>
      </c>
      <c r="K29" s="45">
        <v>1</v>
      </c>
      <c r="L29" s="45">
        <v>2</v>
      </c>
      <c r="M29" s="46" t="s">
        <v>98</v>
      </c>
      <c r="Q29" s="45" t="str">
        <f>IF(G29=L29,"〇","×")</f>
        <v>×</v>
      </c>
      <c r="U29" s="45">
        <f>IF(Q29="〇",4,0)</f>
        <v>0</v>
      </c>
    </row>
    <row r="30" spans="5:21" s="45" customFormat="1">
      <c r="F30" s="45">
        <v>2</v>
      </c>
      <c r="G30" s="45">
        <f>'1'!E38</f>
        <v>0</v>
      </c>
      <c r="K30" s="45">
        <v>2</v>
      </c>
      <c r="L30" s="45">
        <v>3</v>
      </c>
      <c r="M30" s="45" t="s">
        <v>99</v>
      </c>
      <c r="Q30" s="45" t="str">
        <f>IF(AND(G30=L30)=TRUE,"〇","×")</f>
        <v>×</v>
      </c>
      <c r="U30" s="45">
        <f t="shared" ref="U30:U33" si="2">IF(Q30="〇",4,0)</f>
        <v>0</v>
      </c>
    </row>
    <row r="31" spans="5:21" s="45" customFormat="1">
      <c r="F31" s="45">
        <v>3</v>
      </c>
      <c r="G31" s="45">
        <f>'1'!E40</f>
        <v>0</v>
      </c>
      <c r="K31" s="45">
        <v>3</v>
      </c>
      <c r="L31" s="45">
        <v>1</v>
      </c>
      <c r="M31" s="46" t="s">
        <v>100</v>
      </c>
      <c r="Q31" s="45" t="str">
        <f>IF(AND(G31=L31)=TRUE,"〇","×")</f>
        <v>×</v>
      </c>
      <c r="U31" s="45">
        <f t="shared" si="2"/>
        <v>0</v>
      </c>
    </row>
    <row r="32" spans="5:21" s="45" customFormat="1">
      <c r="F32" s="45">
        <v>4</v>
      </c>
      <c r="G32" s="45">
        <f>'1'!E42</f>
        <v>0</v>
      </c>
      <c r="K32" s="45">
        <v>4</v>
      </c>
      <c r="L32" s="45">
        <v>4</v>
      </c>
      <c r="M32" s="45" t="s">
        <v>101</v>
      </c>
      <c r="Q32" s="45" t="str">
        <f>IF(AND(G32=L32)=TRUE,"〇","×")</f>
        <v>×</v>
      </c>
      <c r="U32" s="45">
        <f t="shared" si="2"/>
        <v>0</v>
      </c>
    </row>
    <row r="33" spans="5:21" s="45" customFormat="1">
      <c r="F33" s="45">
        <v>5</v>
      </c>
      <c r="G33" s="45">
        <f>'1'!E44</f>
        <v>0</v>
      </c>
      <c r="K33" s="45">
        <v>5</v>
      </c>
      <c r="L33" s="45">
        <v>5</v>
      </c>
      <c r="M33" s="45" t="s">
        <v>102</v>
      </c>
      <c r="Q33" s="45" t="str">
        <f>IF(AND(G33=L33)=TRUE,"〇","×")</f>
        <v>×</v>
      </c>
      <c r="U33" s="45">
        <f t="shared" si="2"/>
        <v>0</v>
      </c>
    </row>
    <row r="36" spans="5:21" s="45" customFormat="1">
      <c r="E36" s="45" t="s">
        <v>21</v>
      </c>
      <c r="F36" s="45">
        <v>1</v>
      </c>
      <c r="G36" s="45">
        <f>'1'!E50</f>
        <v>0</v>
      </c>
      <c r="J36" s="45" t="s">
        <v>21</v>
      </c>
      <c r="K36" s="45">
        <v>1</v>
      </c>
      <c r="L36" s="46" t="s">
        <v>33</v>
      </c>
      <c r="Q36" s="45" t="str">
        <f t="shared" si="0"/>
        <v>×</v>
      </c>
      <c r="U36" s="45">
        <f>IF(Q36="〇",5,0)</f>
        <v>0</v>
      </c>
    </row>
    <row r="37" spans="5:21" s="45" customFormat="1">
      <c r="F37" s="45">
        <v>2</v>
      </c>
      <c r="G37" s="45">
        <f>'1'!E51</f>
        <v>0</v>
      </c>
      <c r="K37" s="45">
        <v>2</v>
      </c>
      <c r="L37" s="46" t="s">
        <v>103</v>
      </c>
      <c r="Q37" s="45" t="str">
        <f t="shared" si="0"/>
        <v>×</v>
      </c>
      <c r="U37" s="45">
        <f t="shared" ref="U37:U41" si="3">IF(Q37="〇",5,0)</f>
        <v>0</v>
      </c>
    </row>
    <row r="38" spans="5:21" s="45" customFormat="1">
      <c r="F38" s="45">
        <v>3</v>
      </c>
      <c r="G38" s="45">
        <f>'1'!E52</f>
        <v>0</v>
      </c>
      <c r="K38" s="45">
        <v>3</v>
      </c>
      <c r="L38" s="45" t="s">
        <v>104</v>
      </c>
      <c r="Q38" s="45" t="str">
        <f t="shared" si="0"/>
        <v>×</v>
      </c>
      <c r="U38" s="45">
        <f t="shared" si="3"/>
        <v>0</v>
      </c>
    </row>
    <row r="39" spans="5:21" s="45" customFormat="1">
      <c r="F39" s="45">
        <v>4</v>
      </c>
      <c r="G39" s="45">
        <f>'1'!E53</f>
        <v>0</v>
      </c>
      <c r="K39" s="45">
        <v>4</v>
      </c>
      <c r="L39" s="46" t="s">
        <v>105</v>
      </c>
      <c r="Q39" s="45" t="str">
        <f t="shared" si="0"/>
        <v>×</v>
      </c>
      <c r="U39" s="45">
        <f t="shared" si="3"/>
        <v>0</v>
      </c>
    </row>
    <row r="40" spans="5:21" s="45" customFormat="1">
      <c r="F40" s="45">
        <v>5</v>
      </c>
      <c r="G40" s="45">
        <f>'1'!E54</f>
        <v>0</v>
      </c>
      <c r="K40" s="45">
        <v>5</v>
      </c>
      <c r="L40" s="46" t="s">
        <v>106</v>
      </c>
      <c r="Q40" s="45" t="str">
        <f t="shared" si="0"/>
        <v>×</v>
      </c>
      <c r="U40" s="45">
        <f t="shared" si="3"/>
        <v>0</v>
      </c>
    </row>
    <row r="41" spans="5:21" s="45" customFormat="1">
      <c r="F41" s="45">
        <v>6</v>
      </c>
      <c r="G41" s="45">
        <f>'1'!E55</f>
        <v>0</v>
      </c>
      <c r="K41" s="45">
        <v>6</v>
      </c>
      <c r="L41" s="46" t="s">
        <v>107</v>
      </c>
      <c r="Q41" s="45" t="str">
        <f t="shared" si="0"/>
        <v>×</v>
      </c>
      <c r="U41" s="45">
        <f t="shared" si="3"/>
        <v>0</v>
      </c>
    </row>
    <row r="44" spans="5:21" s="45" customFormat="1">
      <c r="E44" s="45" t="s">
        <v>29</v>
      </c>
      <c r="F44" s="45">
        <v>1</v>
      </c>
      <c r="G44" s="45">
        <f>'1'!C61</f>
        <v>0</v>
      </c>
      <c r="J44" s="45" t="s">
        <v>29</v>
      </c>
      <c r="K44" s="45">
        <v>1</v>
      </c>
      <c r="L44" s="45" t="s">
        <v>108</v>
      </c>
      <c r="Q44" s="45" t="str">
        <f>IF(G44=L44,"〇","×")</f>
        <v>×</v>
      </c>
      <c r="U44" s="45">
        <f>IF(Q44="〇",4,0)</f>
        <v>0</v>
      </c>
    </row>
    <row r="45" spans="5:21" s="45" customFormat="1">
      <c r="F45" s="45">
        <v>2</v>
      </c>
      <c r="G45" s="45">
        <f>'1'!C64</f>
        <v>0</v>
      </c>
      <c r="K45" s="45">
        <v>2</v>
      </c>
      <c r="L45" s="46" t="s">
        <v>109</v>
      </c>
      <c r="Q45" s="45" t="str">
        <f>IF(G45=L45,"〇","×")</f>
        <v>×</v>
      </c>
      <c r="U45" s="45">
        <f t="shared" ref="U45:U48" si="4">IF(Q45="〇",4,0)</f>
        <v>0</v>
      </c>
    </row>
    <row r="46" spans="5:21" s="45" customFormat="1">
      <c r="F46" s="45">
        <v>3</v>
      </c>
      <c r="G46" s="45">
        <f>'1'!C67</f>
        <v>0</v>
      </c>
      <c r="H46" s="45">
        <f>'1'!C68</f>
        <v>0</v>
      </c>
      <c r="K46" s="45">
        <v>3</v>
      </c>
      <c r="L46" s="46" t="s">
        <v>96</v>
      </c>
      <c r="N46" s="45" t="s">
        <v>97</v>
      </c>
      <c r="Q46" s="45" t="str">
        <f>IF(AND(G46=L46,H46=N46)=TRUE,"〇","×")</f>
        <v>×</v>
      </c>
      <c r="U46" s="45">
        <f t="shared" si="4"/>
        <v>0</v>
      </c>
    </row>
    <row r="47" spans="5:21" s="45" customFormat="1">
      <c r="F47" s="45">
        <v>4</v>
      </c>
      <c r="G47" s="45">
        <f>'1'!C71</f>
        <v>0</v>
      </c>
      <c r="K47" s="45">
        <v>4</v>
      </c>
      <c r="L47" s="46" t="s">
        <v>110</v>
      </c>
      <c r="Q47" s="45" t="str">
        <f>IF(G47=L46,"〇","×")</f>
        <v>×</v>
      </c>
      <c r="U47" s="45">
        <f t="shared" si="4"/>
        <v>0</v>
      </c>
    </row>
    <row r="48" spans="5:21" s="45" customFormat="1">
      <c r="F48" s="45">
        <v>5</v>
      </c>
      <c r="G48" s="45">
        <f>'1'!C74</f>
        <v>0</v>
      </c>
      <c r="K48" s="45">
        <v>5</v>
      </c>
      <c r="L48" s="45" t="s">
        <v>111</v>
      </c>
      <c r="Q48" s="45" t="str">
        <f t="shared" si="0"/>
        <v>×</v>
      </c>
      <c r="U48" s="45">
        <f t="shared" si="4"/>
        <v>0</v>
      </c>
    </row>
    <row r="54" spans="17:21" s="45" customFormat="1">
      <c r="Q54" s="45" t="s">
        <v>28</v>
      </c>
      <c r="U54" s="45">
        <f>SUM(U8:U53)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R46"/>
  <sheetViews>
    <sheetView zoomScale="85" zoomScaleNormal="85" workbookViewId="0">
      <selection activeCell="N42" sqref="N42"/>
    </sheetView>
  </sheetViews>
  <sheetFormatPr defaultRowHeight="13.5"/>
  <cols>
    <col min="4" max="4" width="25.75" customWidth="1"/>
  </cols>
  <sheetData>
    <row r="3" spans="3:11">
      <c r="K3" t="s">
        <v>28</v>
      </c>
    </row>
    <row r="4" spans="3:11">
      <c r="C4" t="s">
        <v>2</v>
      </c>
      <c r="D4">
        <f>'2'!C3</f>
        <v>0</v>
      </c>
    </row>
    <row r="5" spans="3:11">
      <c r="C5" t="s">
        <v>0</v>
      </c>
      <c r="D5">
        <f>'2'!C4</f>
        <v>0</v>
      </c>
    </row>
    <row r="6" spans="3:11">
      <c r="C6" t="s">
        <v>16</v>
      </c>
      <c r="D6">
        <f>'2'!C5</f>
        <v>0</v>
      </c>
      <c r="I6" t="s">
        <v>17</v>
      </c>
      <c r="J6">
        <v>1</v>
      </c>
      <c r="K6" t="str">
        <f>'2'!Q8</f>
        <v>×</v>
      </c>
    </row>
    <row r="7" spans="3:11">
      <c r="I7" s="21">
        <v>0.1</v>
      </c>
      <c r="J7">
        <v>2</v>
      </c>
      <c r="K7" t="str">
        <f>'2'!Q9</f>
        <v>×</v>
      </c>
    </row>
    <row r="8" spans="3:11">
      <c r="J8">
        <v>3</v>
      </c>
      <c r="K8" t="str">
        <f>'2'!Q10</f>
        <v>×</v>
      </c>
    </row>
    <row r="9" spans="3:11">
      <c r="J9">
        <v>4</v>
      </c>
      <c r="K9" t="str">
        <f>'2'!Q11</f>
        <v>×</v>
      </c>
    </row>
    <row r="10" spans="3:11">
      <c r="C10" t="s">
        <v>28</v>
      </c>
      <c r="D10">
        <f>'2'!U54</f>
        <v>0</v>
      </c>
      <c r="J10">
        <v>5</v>
      </c>
      <c r="K10" t="str">
        <f>'2'!Q12</f>
        <v>×</v>
      </c>
    </row>
    <row r="13" spans="3:11">
      <c r="I13" t="s">
        <v>18</v>
      </c>
      <c r="J13">
        <v>1</v>
      </c>
      <c r="K13" t="str">
        <f>'2'!Q15</f>
        <v>×</v>
      </c>
    </row>
    <row r="14" spans="3:11">
      <c r="I14" s="21">
        <v>0.1</v>
      </c>
      <c r="J14">
        <v>2</v>
      </c>
      <c r="K14" t="str">
        <f>'2'!Q16</f>
        <v>×</v>
      </c>
    </row>
    <row r="15" spans="3:11">
      <c r="J15">
        <v>3</v>
      </c>
      <c r="K15" t="str">
        <f>'2'!Q17</f>
        <v>×</v>
      </c>
    </row>
    <row r="16" spans="3:11">
      <c r="J16">
        <v>4</v>
      </c>
      <c r="K16" t="str">
        <f>'2'!Q18</f>
        <v>×</v>
      </c>
    </row>
    <row r="17" spans="9:18">
      <c r="J17">
        <v>5</v>
      </c>
      <c r="K17" t="str">
        <f>'2'!Q19</f>
        <v>×</v>
      </c>
    </row>
    <row r="20" spans="9:18">
      <c r="I20" t="s">
        <v>19</v>
      </c>
      <c r="J20">
        <v>1</v>
      </c>
      <c r="K20" t="str">
        <f>'2'!Q22</f>
        <v>×</v>
      </c>
    </row>
    <row r="21" spans="9:18">
      <c r="I21" s="21">
        <v>0.1</v>
      </c>
      <c r="J21">
        <v>2</v>
      </c>
      <c r="K21" t="str">
        <f>'2'!Q23</f>
        <v>×</v>
      </c>
    </row>
    <row r="22" spans="9:18">
      <c r="J22">
        <v>3</v>
      </c>
      <c r="K22" t="str">
        <f>'2'!Q24</f>
        <v>×</v>
      </c>
    </row>
    <row r="23" spans="9:18">
      <c r="J23">
        <v>4</v>
      </c>
      <c r="K23" t="str">
        <f>'2'!Q25</f>
        <v>×</v>
      </c>
    </row>
    <row r="24" spans="9:18">
      <c r="J24">
        <v>5</v>
      </c>
      <c r="K24" t="str">
        <f>'2'!Q26</f>
        <v>×</v>
      </c>
    </row>
    <row r="26" spans="9:18">
      <c r="M26" t="s">
        <v>32</v>
      </c>
    </row>
    <row r="27" spans="9:18">
      <c r="I27" t="s">
        <v>20</v>
      </c>
      <c r="J27">
        <v>1</v>
      </c>
      <c r="K27" t="str">
        <f>'2'!Q29</f>
        <v>×</v>
      </c>
      <c r="M27">
        <f>IF(AND(K27="〇",K28="〇",K29="〇",K30="〇",K31="〇")=TRUE,'2'!M29,0)</f>
        <v>0</v>
      </c>
    </row>
    <row r="28" spans="9:18">
      <c r="I28" s="21">
        <v>0.2</v>
      </c>
      <c r="J28">
        <v>2</v>
      </c>
      <c r="K28" t="str">
        <f>'2'!Q30</f>
        <v>×</v>
      </c>
      <c r="M28">
        <f>IF(AND(K27="〇",K28="〇",K29="〇",K30="〇",K31="〇")=TRUE,'2'!M30,0)</f>
        <v>0</v>
      </c>
    </row>
    <row r="29" spans="9:18">
      <c r="J29">
        <v>3</v>
      </c>
      <c r="K29" t="str">
        <f>'2'!Q31</f>
        <v>×</v>
      </c>
      <c r="M29">
        <f>IF(AND(K27="〇",K28="〇",K29="〇",K30="〇",K31="〇")=TRUE,'2'!M31,0)</f>
        <v>0</v>
      </c>
    </row>
    <row r="30" spans="9:18">
      <c r="J30">
        <v>4</v>
      </c>
      <c r="K30" t="str">
        <f>'2'!Q32</f>
        <v>×</v>
      </c>
      <c r="M30">
        <f>IF(AND(K27="〇",K28="〇",K29="〇",K30="〇",K31="〇")=TRUE,'2'!M32,0)</f>
        <v>0</v>
      </c>
    </row>
    <row r="31" spans="9:18">
      <c r="J31">
        <v>5</v>
      </c>
      <c r="K31" t="str">
        <f>'2'!Q33</f>
        <v>×</v>
      </c>
      <c r="M31">
        <f>IF(AND(K27="〇",K28="〇",K29="〇",K30="〇",K31="〇")=TRUE,'2'!M33,0)</f>
        <v>0</v>
      </c>
      <c r="R31" t="s">
        <v>31</v>
      </c>
    </row>
    <row r="34" spans="9:11">
      <c r="I34" t="s">
        <v>21</v>
      </c>
      <c r="J34">
        <v>1</v>
      </c>
      <c r="K34" t="str">
        <f>'2'!Q36</f>
        <v>×</v>
      </c>
    </row>
    <row r="35" spans="9:11">
      <c r="I35" s="21">
        <v>0.3</v>
      </c>
      <c r="J35">
        <v>2</v>
      </c>
      <c r="K35" t="str">
        <f>'2'!Q37</f>
        <v>×</v>
      </c>
    </row>
    <row r="36" spans="9:11">
      <c r="J36">
        <v>3</v>
      </c>
      <c r="K36" t="str">
        <f>'2'!Q38</f>
        <v>×</v>
      </c>
    </row>
    <row r="37" spans="9:11">
      <c r="J37">
        <v>4</v>
      </c>
      <c r="K37" t="str">
        <f>'2'!Q39</f>
        <v>×</v>
      </c>
    </row>
    <row r="38" spans="9:11">
      <c r="J38">
        <v>5</v>
      </c>
      <c r="K38" t="str">
        <f>'2'!Q40</f>
        <v>×</v>
      </c>
    </row>
    <row r="39" spans="9:11">
      <c r="J39">
        <v>6</v>
      </c>
      <c r="K39" t="str">
        <f>'2'!Q41</f>
        <v>×</v>
      </c>
    </row>
    <row r="42" spans="9:11">
      <c r="I42" t="s">
        <v>29</v>
      </c>
      <c r="J42">
        <v>1</v>
      </c>
      <c r="K42" t="str">
        <f>'2'!Q44</f>
        <v>×</v>
      </c>
    </row>
    <row r="43" spans="9:11">
      <c r="I43" s="21">
        <v>0.2</v>
      </c>
      <c r="J43">
        <v>2</v>
      </c>
      <c r="K43" t="str">
        <f>'2'!Q45</f>
        <v>×</v>
      </c>
    </row>
    <row r="44" spans="9:11">
      <c r="J44">
        <v>3</v>
      </c>
      <c r="K44" t="str">
        <f>'2'!Q46</f>
        <v>×</v>
      </c>
    </row>
    <row r="45" spans="9:11">
      <c r="J45">
        <v>4</v>
      </c>
      <c r="K45" t="str">
        <f>'2'!Q47</f>
        <v>×</v>
      </c>
    </row>
    <row r="46" spans="9:11">
      <c r="J46">
        <v>5</v>
      </c>
      <c r="K46" t="str">
        <f>'2'!Q48</f>
        <v>×</v>
      </c>
    </row>
  </sheetData>
  <phoneticPr fontId="1"/>
  <conditionalFormatting sqref="D10">
    <cfRule type="cellIs" dxfId="2" priority="3" operator="greaterThan">
      <formula>60</formula>
    </cfRule>
    <cfRule type="cellIs" dxfId="1" priority="2" operator="lessThan">
      <formula>60</formula>
    </cfRule>
  </conditionalFormatting>
  <conditionalFormatting sqref="K1:K1048576">
    <cfRule type="cellIs" dxfId="0" priority="1" operator="equal">
      <formula>"×"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B72793-B658-4A44-951C-4DC802477378}"/>
</file>

<file path=customXml/itemProps2.xml><?xml version="1.0" encoding="utf-8"?>
<ds:datastoreItem xmlns:ds="http://schemas.openxmlformats.org/officeDocument/2006/customXml" ds:itemID="{D7EF8AC3-5DB4-4492-926C-95C4EC9049F2}"/>
</file>

<file path=customXml/itemProps3.xml><?xml version="1.0" encoding="utf-8"?>
<ds:datastoreItem xmlns:ds="http://schemas.openxmlformats.org/officeDocument/2006/customXml" ds:itemID="{0680B75C-0601-4394-BA1F-583203AF99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2017-06-22T00:48:12Z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