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054357d240948/Github/Intro to Finance/"/>
    </mc:Choice>
  </mc:AlternateContent>
  <xr:revisionPtr revIDLastSave="0" documentId="8_{D94F4875-31FF-40FD-95CD-E8385797BA8E}" xr6:coauthVersionLast="47" xr6:coauthVersionMax="47" xr10:uidLastSave="{00000000-0000-0000-0000-000000000000}"/>
  <bookViews>
    <workbookView xWindow="-26355" yWindow="2775" windowWidth="24000" windowHeight="12855" xr2:uid="{AEDDC109-3F26-41B1-AD44-8411DA0AE54E}"/>
  </bookViews>
  <sheets>
    <sheet name="Commodity" sheetId="1" r:id="rId1"/>
    <sheet name="XRe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D2" i="2"/>
  <c r="D3" i="2" s="1"/>
  <c r="D4" i="2" l="1"/>
  <c r="E9" i="2" l="1"/>
  <c r="F9" i="2" s="1"/>
  <c r="B7" i="1" s="1"/>
  <c r="E10" i="2"/>
  <c r="F10" i="2" s="1"/>
  <c r="B8" i="1" s="1"/>
  <c r="E14" i="2"/>
  <c r="F14" i="2" s="1"/>
  <c r="B12" i="1" s="1"/>
  <c r="E18" i="2"/>
  <c r="F18" i="2" s="1"/>
  <c r="B16" i="1" s="1"/>
  <c r="E11" i="2"/>
  <c r="F11" i="2" s="1"/>
  <c r="B9" i="1" s="1"/>
  <c r="E15" i="2"/>
  <c r="F15" i="2" s="1"/>
  <c r="B13" i="1" s="1"/>
  <c r="E19" i="2"/>
  <c r="F19" i="2" s="1"/>
  <c r="B17" i="1" s="1"/>
  <c r="E12" i="2"/>
  <c r="F12" i="2" s="1"/>
  <c r="B10" i="1" s="1"/>
  <c r="E16" i="2"/>
  <c r="F16" i="2" s="1"/>
  <c r="B14" i="1" s="1"/>
  <c r="E20" i="2"/>
  <c r="F20" i="2" s="1"/>
  <c r="B18" i="1" s="1"/>
  <c r="E13" i="2"/>
  <c r="F13" i="2" s="1"/>
  <c r="B11" i="1" s="1"/>
  <c r="E17" i="2"/>
  <c r="F17" i="2" s="1"/>
  <c r="B15" i="1" s="1"/>
</calcChain>
</file>

<file path=xl/sharedStrings.xml><?xml version="1.0" encoding="utf-8"?>
<sst xmlns="http://schemas.openxmlformats.org/spreadsheetml/2006/main" count="37" uniqueCount="37">
  <si>
    <t>Mth#</t>
  </si>
  <si>
    <t>MthShort</t>
  </si>
  <si>
    <t>MthCode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</si>
  <si>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</si>
  <si>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</si>
  <si>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</si>
  <si>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</si>
  <si>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</si>
  <si>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</si>
  <si>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</si>
  <si>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</si>
  <si>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</si>
  <si>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</si>
  <si>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</si>
  <si>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</si>
  <si>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</si>
  <si>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</si>
  <si>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</si>
  <si>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</si>
  <si>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</si>
  <si>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</si>
  <si>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</si>
  <si>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</si>
  <si>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</si>
  <si>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</si>
  <si>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</si>
  <si>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</si>
  <si>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CurrDate:</t>
  </si>
  <si>
    <t>Root:</t>
  </si>
  <si>
    <t>CL</t>
  </si>
  <si>
    <t>Exch:</t>
  </si>
  <si>
    <t>NYM</t>
  </si>
  <si>
    <t>Year:</t>
  </si>
  <si>
    <t>Mth:</t>
  </si>
  <si>
    <t>CurrYr:</t>
  </si>
  <si>
    <t>CurrMth:</t>
  </si>
  <si>
    <t>YrAdj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</si>
</sst>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166" fontId="4" fillId="0" borderId="0" xfId="1" applyNumberFormat="1" applyFo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F960-3920-4012-8CC5-8A831A5672A3}">
  <dimension ref="B2:C18"/>
  <sheetViews>
    <sheetView showGridLines="0" tabSelected="1" workbookViewId="0">
      <selection activeCell="F17" sqref="F17"/>
    </sheetView>
  </sheetViews>
  <sheetFormatPr defaultRowHeight="12.75" x14ac:dyDescent="0.2"/>
  <cols>
    <col min="1" max="1" width="9.140625" style="2"/>
    <col min="2" max="3" width="5" style="2" bestFit="1" customWidth="1"/>
    <col min="4" max="16384" width="9.140625" style="2"/>
  </cols>
  <sheetData>
    <row r="2" spans="2:3" x14ac:dyDescent="0.2">
      <c r="B2" s="2" t="s">
        <v>28</v>
      </c>
      <c r="C2" s="6" t="s">
        <v>29</v>
      </c>
    </row>
    <row r="3" spans="2:3" x14ac:dyDescent="0.2">
      <c r="B3" s="2" t="s">
        <v>30</v>
      </c>
      <c r="C3" s="6" t="s">
        <v>31</v>
      </c>
    </row>
    <row r="4" spans="2:3" x14ac:dyDescent="0.2">
      <c r="B4" s="2" t="s">
        <v>32</v>
      </c>
      <c r="C4" s="7">
        <f ca="1">YEAR(NOW())</f>
        <v>2023</v>
      </c>
    </row>
    <row r="5" spans="2:3" x14ac:dyDescent="0.2">
      <c r="B5" s="2" t="s">
        <v>33</v>
      </c>
      <c r="C5" s="7">
        <f ca="1">MONTH(NOW())</f>
        <v>1</v>
      </c>
    </row>
    <row r="7" spans="2:3" x14ac:dyDescent="0.2">
      <c r="B7" s="2" t="str">
        <f ca="1">$C$2&amp;XRef!D9&amp;RIGHT(XRef!F9,2)&amp;"."&amp;$C$3</f>
        <v>CLF24.NYM</v>
      </c>
    </row>
    <row r="8" spans="2:3" x14ac:dyDescent="0.2">
      <c r="B8" s="2" t="str">
        <f ca="1">$C$2&amp;XRef!D10&amp;RIGHT(XRef!F10,2)&amp;"."&amp;$C$3</f>
        <v>CLG23.NYM</v>
      </c>
    </row>
    <row r="9" spans="2:3" x14ac:dyDescent="0.2">
      <c r="B9" s="2" t="str">
        <f ca="1">$C$2&amp;XRef!D11&amp;RIGHT(XRef!F11,2)&amp;"."&amp;$C$3</f>
        <v>CLH23.NYM</v>
      </c>
    </row>
    <row r="10" spans="2:3" x14ac:dyDescent="0.2">
      <c r="B10" s="2" t="str">
        <f ca="1">$C$2&amp;XRef!D12&amp;RIGHT(XRef!F12,2)&amp;"."&amp;$C$3</f>
        <v>CLJ23.NYM</v>
      </c>
    </row>
    <row r="11" spans="2:3" x14ac:dyDescent="0.2">
      <c r="B11" s="2" t="str">
        <f ca="1">$C$2&amp;XRef!D13&amp;RIGHT(XRef!F13,2)&amp;"."&amp;$C$3</f>
        <v>CLK23.NYM</v>
      </c>
    </row>
    <row r="12" spans="2:3" x14ac:dyDescent="0.2">
      <c r="B12" s="2" t="str">
        <f ca="1">$C$2&amp;XRef!D14&amp;RIGHT(XRef!F14,2)&amp;"."&amp;$C$3</f>
        <v>CLM23.NYM</v>
      </c>
    </row>
    <row r="13" spans="2:3" x14ac:dyDescent="0.2">
      <c r="B13" s="2" t="str">
        <f ca="1">$C$2&amp;XRef!D15&amp;RIGHT(XRef!F15,2)&amp;"."&amp;$C$3</f>
        <v>CLN23.NYM</v>
      </c>
    </row>
    <row r="14" spans="2:3" x14ac:dyDescent="0.2">
      <c r="B14" s="2" t="str">
        <f ca="1">$C$2&amp;XRef!D16&amp;RIGHT(XRef!F16,2)&amp;"."&amp;$C$3</f>
        <v>CLQ23.NYM</v>
      </c>
    </row>
    <row r="15" spans="2:3" x14ac:dyDescent="0.2">
      <c r="B15" s="2" t="str">
        <f ca="1">$C$2&amp;XRef!D17&amp;RIGHT(XRef!F17,2)&amp;"."&amp;$C$3</f>
        <v>CLU23.NYM</v>
      </c>
    </row>
    <row r="16" spans="2:3" x14ac:dyDescent="0.2">
      <c r="B16" s="2" t="str">
        <f ca="1">$C$2&amp;XRef!D18&amp;RIGHT(XRef!F18,2)&amp;"."&amp;$C$3</f>
        <v>CLV23.NYM</v>
      </c>
    </row>
    <row r="17" spans="2:2" x14ac:dyDescent="0.2">
      <c r="B17" s="2" t="str">
        <f ca="1">$C$2&amp;XRef!D19&amp;RIGHT(XRef!F19,2)&amp;"."&amp;$C$3</f>
        <v>CLX23.NYM</v>
      </c>
    </row>
    <row r="18" spans="2:2" x14ac:dyDescent="0.2">
      <c r="B18" s="2" t="str">
        <f ca="1">$C$2&amp;XRef!D20&amp;RIGHT(XRef!F20,2)&amp;"."&amp;$C$3</f>
        <v>CLZ23.NYM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8FDD-8A7F-4EC3-8A5E-DA299EE39273}">
  <dimension ref="B2:G20"/>
  <sheetViews>
    <sheetView showGridLines="0" workbookViewId="0">
      <selection activeCell="F9" sqref="F9:F20"/>
    </sheetView>
  </sheetViews>
  <sheetFormatPr defaultRowHeight="12.75" x14ac:dyDescent="0.2"/>
  <cols>
    <col min="1" max="1" width="9.140625" style="2"/>
    <col min="2" max="2" width="5.140625" style="2" bestFit="1" customWidth="1"/>
    <col min="3" max="4" width="10.42578125" style="2" bestFit="1" customWidth="1"/>
    <col min="5" max="5" width="5.28515625" style="2" bestFit="1" customWidth="1"/>
    <col min="6" max="6" width="10.42578125" style="2" bestFit="1" customWidth="1"/>
    <col min="7" max="16384" width="9.140625" style="2"/>
  </cols>
  <sheetData>
    <row r="2" spans="2:7" x14ac:dyDescent="0.2">
      <c r="C2" s="2" t="s">
        <v>27</v>
      </c>
      <c r="D2" s="4">
        <f ca="1">NOW()</f>
        <v>44943.494208217591</v>
      </c>
    </row>
    <row r="3" spans="2:7" x14ac:dyDescent="0.2">
      <c r="C3" s="2" t="s">
        <v>34</v>
      </c>
      <c r="D3" s="2">
        <f ca="1">YEAR(D2)</f>
        <v>2023</v>
      </c>
    </row>
    <row r="4" spans="2:7" x14ac:dyDescent="0.2">
      <c r="C4" s="2" t="s">
        <v>35</v>
      </c>
      <c r="D4" s="2">
        <f ca="1">MONTH(D2)</f>
        <v>1</v>
      </c>
    </row>
    <row r="7" spans="2:7" x14ac:dyDescent="0.2"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</row>
    <row r="8" spans="2:7" x14ac:dyDescent="0.2">
      <c r="B8" s="1" t="s">
        <v>0</v>
      </c>
      <c r="C8" s="1" t="s">
        <v>1</v>
      </c>
      <c r="D8" s="1" t="s">
        <v>2</v>
      </c>
      <c r="E8" s="1" t="s">
        <v>36</v>
      </c>
      <c r="F8" s="1"/>
      <c r="G8" s="1"/>
    </row>
    <row r="9" spans="2:7" x14ac:dyDescent="0.2">
      <c r="B9" s="3">
        <v>1</v>
      </c>
      <c r="C9" s="3" t="s">
        <v>3</v>
      </c>
      <c r="D9" s="3" t="s">
        <v>15</v>
      </c>
      <c r="E9" s="5">
        <f ca="1">IF(B9&lt;=$D$4,1,0)</f>
        <v>1</v>
      </c>
      <c r="F9" s="2">
        <f ca="1">$D$3+E9</f>
        <v>2024</v>
      </c>
    </row>
    <row r="10" spans="2:7" x14ac:dyDescent="0.2">
      <c r="B10" s="3">
        <v>2</v>
      </c>
      <c r="C10" s="3" t="s">
        <v>4</v>
      </c>
      <c r="D10" s="3" t="s">
        <v>16</v>
      </c>
      <c r="E10" s="5">
        <f t="shared" ref="E10:E20" ca="1" si="0">IF(B10&lt;=$D$4,1,0)</f>
        <v>0</v>
      </c>
      <c r="F10" s="2">
        <f t="shared" ref="F10:F20" ca="1" si="1">$D$3+E10</f>
        <v>2023</v>
      </c>
    </row>
    <row r="11" spans="2:7" x14ac:dyDescent="0.2">
      <c r="B11" s="3">
        <v>3</v>
      </c>
      <c r="C11" s="3" t="s">
        <v>5</v>
      </c>
      <c r="D11" s="3" t="s">
        <v>17</v>
      </c>
      <c r="E11" s="5">
        <f t="shared" ca="1" si="0"/>
        <v>0</v>
      </c>
      <c r="F11" s="2">
        <f t="shared" ca="1" si="1"/>
        <v>2023</v>
      </c>
    </row>
    <row r="12" spans="2:7" x14ac:dyDescent="0.2">
      <c r="B12" s="3">
        <v>4</v>
      </c>
      <c r="C12" s="3" t="s">
        <v>6</v>
      </c>
      <c r="D12" s="3" t="s">
        <v>18</v>
      </c>
      <c r="E12" s="5">
        <f t="shared" ca="1" si="0"/>
        <v>0</v>
      </c>
      <c r="F12" s="2">
        <f t="shared" ca="1" si="1"/>
        <v>2023</v>
      </c>
    </row>
    <row r="13" spans="2:7" x14ac:dyDescent="0.2">
      <c r="B13" s="3">
        <v>5</v>
      </c>
      <c r="C13" s="3" t="s">
        <v>7</v>
      </c>
      <c r="D13" s="3" t="s">
        <v>19</v>
      </c>
      <c r="E13" s="5">
        <f t="shared" ca="1" si="0"/>
        <v>0</v>
      </c>
      <c r="F13" s="2">
        <f t="shared" ca="1" si="1"/>
        <v>2023</v>
      </c>
    </row>
    <row r="14" spans="2:7" x14ac:dyDescent="0.2">
      <c r="B14" s="3">
        <v>6</v>
      </c>
      <c r="C14" s="3" t="s">
        <v>8</v>
      </c>
      <c r="D14" s="3" t="s">
        <v>20</v>
      </c>
      <c r="E14" s="5">
        <f t="shared" ca="1" si="0"/>
        <v>0</v>
      </c>
      <c r="F14" s="2">
        <f t="shared" ca="1" si="1"/>
        <v>2023</v>
      </c>
    </row>
    <row r="15" spans="2:7" x14ac:dyDescent="0.2">
      <c r="B15" s="3">
        <v>7</v>
      </c>
      <c r="C15" s="3" t="s">
        <v>9</v>
      </c>
      <c r="D15" s="3" t="s">
        <v>21</v>
      </c>
      <c r="E15" s="5">
        <f t="shared" ca="1" si="0"/>
        <v>0</v>
      </c>
      <c r="F15" s="2">
        <f t="shared" ca="1" si="1"/>
        <v>2023</v>
      </c>
    </row>
    <row r="16" spans="2:7" x14ac:dyDescent="0.2">
      <c r="B16" s="3">
        <v>8</v>
      </c>
      <c r="C16" s="3" t="s">
        <v>10</v>
      </c>
      <c r="D16" s="3" t="s">
        <v>22</v>
      </c>
      <c r="E16" s="5">
        <f t="shared" ca="1" si="0"/>
        <v>0</v>
      </c>
      <c r="F16" s="2">
        <f t="shared" ca="1" si="1"/>
        <v>2023</v>
      </c>
    </row>
    <row r="17" spans="2:6" x14ac:dyDescent="0.2">
      <c r="B17" s="3">
        <v>9</v>
      </c>
      <c r="C17" s="3" t="s">
        <v>11</v>
      </c>
      <c r="D17" s="3" t="s">
        <v>23</v>
      </c>
      <c r="E17" s="5">
        <f t="shared" ca="1" si="0"/>
        <v>0</v>
      </c>
      <c r="F17" s="2">
        <f t="shared" ca="1" si="1"/>
        <v>2023</v>
      </c>
    </row>
    <row r="18" spans="2:6" x14ac:dyDescent="0.2">
      <c r="B18" s="3">
        <v>10</v>
      </c>
      <c r="C18" s="3" t="s">
        <v>12</v>
      </c>
      <c r="D18" s="3" t="s">
        <v>24</v>
      </c>
      <c r="E18" s="5">
        <f t="shared" ca="1" si="0"/>
        <v>0</v>
      </c>
      <c r="F18" s="2">
        <f t="shared" ca="1" si="1"/>
        <v>2023</v>
      </c>
    </row>
    <row r="19" spans="2:6" x14ac:dyDescent="0.2">
      <c r="B19" s="3">
        <v>11</v>
      </c>
      <c r="C19" s="3" t="s">
        <v>13</v>
      </c>
      <c r="D19" s="3" t="s">
        <v>25</v>
      </c>
      <c r="E19" s="5">
        <f t="shared" ca="1" si="0"/>
        <v>0</v>
      </c>
      <c r="F19" s="2">
        <f t="shared" ca="1" si="1"/>
        <v>2023</v>
      </c>
    </row>
    <row r="20" spans="2:6" x14ac:dyDescent="0.2">
      <c r="B20" s="3">
        <v>12</v>
      </c>
      <c r="C20" s="3" t="s">
        <v>14</v>
      </c>
      <c r="D20" s="3" t="s">
        <v>26</v>
      </c>
      <c r="E20" s="5">
        <f t="shared" ca="1" si="0"/>
        <v>0</v>
      </c>
      <c r="F20" s="2">
        <f t="shared" ca="1" si="1"/>
        <v>2023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Commodity</vt:lpstr>
      <vt:lpstr>XRef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Collins</dc:creator>
  <cp:lastModifiedBy>Tim Collins</cp:lastModifiedBy>
  <dcterms:created xsi:type="dcterms:W3CDTF">2023-01-17T16:40:01Z</dcterms:created>
  <dcterms:modified xsi:type="dcterms:W3CDTF">2023-01-17T16:52:09Z</dcterms:modified>
</cp:coreProperties>
</file>