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strophotography\Notes\Target Scheduler\"/>
    </mc:Choice>
  </mc:AlternateContent>
  <xr:revisionPtr revIDLastSave="0" documentId="13_ncr:1_{930E8FBD-689F-4AC4-BE5D-F011ED27B022}" xr6:coauthVersionLast="47" xr6:coauthVersionMax="47" xr10:uidLastSave="{00000000-0000-0000-0000-000000000000}"/>
  <bookViews>
    <workbookView xWindow="17940" yWindow="435" windowWidth="32220" windowHeight="22950" xr2:uid="{41463559-D2A7-488A-9CD9-7041DBF69613}"/>
  </bookViews>
  <sheets>
    <sheet name="Relax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G4" i="2"/>
  <c r="G3" i="2"/>
  <c r="A13" i="2"/>
  <c r="A14" i="2" s="1"/>
  <c r="B14" i="2" s="1"/>
  <c r="C11" i="2" l="1"/>
  <c r="C14" i="2"/>
  <c r="C13" i="2"/>
  <c r="C12" i="2"/>
  <c r="B13" i="2"/>
  <c r="A15" i="2"/>
  <c r="B15" i="2" s="1"/>
  <c r="C15" i="2" l="1"/>
  <c r="A16" i="2"/>
  <c r="B16" i="2" l="1"/>
  <c r="C16" i="2"/>
  <c r="A17" i="2"/>
  <c r="B17" i="2" l="1"/>
  <c r="C17" i="2"/>
  <c r="A18" i="2"/>
  <c r="B18" i="2" l="1"/>
  <c r="C18" i="2"/>
  <c r="A19" i="2"/>
  <c r="B19" i="2" l="1"/>
  <c r="C19" i="2"/>
  <c r="A20" i="2"/>
  <c r="B20" i="2" l="1"/>
  <c r="C20" i="2"/>
  <c r="A21" i="2"/>
  <c r="B21" i="2" l="1"/>
  <c r="C21" i="2"/>
  <c r="A22" i="2"/>
  <c r="B22" i="2" l="1"/>
  <c r="C22" i="2"/>
  <c r="A23" i="2"/>
  <c r="B23" i="2" l="1"/>
  <c r="C23" i="2"/>
  <c r="A24" i="2"/>
  <c r="B24" i="2" l="1"/>
  <c r="C24" i="2"/>
  <c r="A25" i="2"/>
  <c r="B25" i="2" l="1"/>
  <c r="C25" i="2"/>
  <c r="A26" i="2"/>
  <c r="B26" i="2" l="1"/>
  <c r="C26" i="2"/>
  <c r="A27" i="2"/>
  <c r="B27" i="2" l="1"/>
  <c r="C27" i="2"/>
  <c r="A28" i="2"/>
  <c r="B28" i="2" l="1"/>
  <c r="C28" i="2"/>
  <c r="A29" i="2"/>
  <c r="B29" i="2" l="1"/>
  <c r="C29" i="2"/>
  <c r="A30" i="2"/>
  <c r="B30" i="2" l="1"/>
  <c r="C30" i="2"/>
  <c r="A31" i="2"/>
  <c r="B31" i="2" l="1"/>
  <c r="C31" i="2"/>
  <c r="A32" i="2"/>
  <c r="B32" i="2" l="1"/>
  <c r="C32" i="2"/>
  <c r="A33" i="2"/>
  <c r="B33" i="2" l="1"/>
  <c r="C33" i="2"/>
  <c r="A34" i="2"/>
  <c r="B34" i="2" l="1"/>
  <c r="C34" i="2"/>
  <c r="A35" i="2"/>
  <c r="B35" i="2" l="1"/>
  <c r="C35" i="2"/>
  <c r="A36" i="2"/>
  <c r="B36" i="2" l="1"/>
  <c r="C36" i="2"/>
  <c r="A37" i="2"/>
  <c r="B37" i="2" l="1"/>
  <c r="C37" i="2"/>
  <c r="A38" i="2"/>
  <c r="B38" i="2" l="1"/>
  <c r="C38" i="2"/>
  <c r="A39" i="2"/>
  <c r="B39" i="2" l="1"/>
  <c r="C39" i="2"/>
  <c r="A40" i="2"/>
  <c r="B40" i="2" l="1"/>
  <c r="C40" i="2"/>
</calcChain>
</file>

<file path=xl/sharedStrings.xml><?xml version="1.0" encoding="utf-8"?>
<sst xmlns="http://schemas.openxmlformats.org/spreadsheetml/2006/main" count="14" uniqueCount="12">
  <si>
    <t>Width</t>
  </si>
  <si>
    <t>Moon Age</t>
  </si>
  <si>
    <t>Lunar Cycle</t>
  </si>
  <si>
    <t>Altitude</t>
  </si>
  <si>
    <t>Classic</t>
  </si>
  <si>
    <t>Relaxed</t>
  </si>
  <si>
    <t>USER PARAMETERS</t>
  </si>
  <si>
    <t>RELAXED</t>
  </si>
  <si>
    <t>Min Alt</t>
  </si>
  <si>
    <t>Max Alt</t>
  </si>
  <si>
    <t>Separation</t>
  </si>
  <si>
    <t>Relax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</si>
</sst>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Relaxation!$B$10</c:f>
              <c:strCache>
                <c:ptCount val="1"/>
                <c:pt idx="0">
                  <c:v>Classic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Relaxation!$A$11:$A$40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Relaxation!$B$11:$B$40</c:f>
              <c:numCache>
                <c:formatCode>General</c:formatCode>
                <c:ptCount val="30"/>
                <c:pt idx="0">
                  <c:v>56.81</c:v>
                </c:pt>
                <c:pt idx="1">
                  <c:v>61.01</c:v>
                </c:pt>
                <c:pt idx="2">
                  <c:v>65.52</c:v>
                </c:pt>
                <c:pt idx="3">
                  <c:v>70.33</c:v>
                </c:pt>
                <c:pt idx="4">
                  <c:v>75.41</c:v>
                </c:pt>
                <c:pt idx="5">
                  <c:v>80.72</c:v>
                </c:pt>
                <c:pt idx="6">
                  <c:v>86.21</c:v>
                </c:pt>
                <c:pt idx="7">
                  <c:v>91.77</c:v>
                </c:pt>
                <c:pt idx="8">
                  <c:v>97.28</c:v>
                </c:pt>
                <c:pt idx="9">
                  <c:v>102.6</c:v>
                </c:pt>
                <c:pt idx="10">
                  <c:v>107.54</c:v>
                </c:pt>
                <c:pt idx="11">
                  <c:v>111.91</c:v>
                </c:pt>
                <c:pt idx="12">
                  <c:v>115.49</c:v>
                </c:pt>
                <c:pt idx="13">
                  <c:v>118.12</c:v>
                </c:pt>
                <c:pt idx="14">
                  <c:v>119.64</c:v>
                </c:pt>
                <c:pt idx="15">
                  <c:v>119.97</c:v>
                </c:pt>
                <c:pt idx="16">
                  <c:v>119.07</c:v>
                </c:pt>
                <c:pt idx="17">
                  <c:v>117.02</c:v>
                </c:pt>
                <c:pt idx="18">
                  <c:v>113.92</c:v>
                </c:pt>
                <c:pt idx="19">
                  <c:v>109.94</c:v>
                </c:pt>
                <c:pt idx="20">
                  <c:v>105.28</c:v>
                </c:pt>
                <c:pt idx="21">
                  <c:v>100.14</c:v>
                </c:pt>
                <c:pt idx="22">
                  <c:v>94.71</c:v>
                </c:pt>
                <c:pt idx="23">
                  <c:v>89.15</c:v>
                </c:pt>
                <c:pt idx="24">
                  <c:v>83.62</c:v>
                </c:pt>
                <c:pt idx="25">
                  <c:v>78.2</c:v>
                </c:pt>
                <c:pt idx="26">
                  <c:v>72.989999999999995</c:v>
                </c:pt>
                <c:pt idx="27">
                  <c:v>68.040000000000006</c:v>
                </c:pt>
                <c:pt idx="28">
                  <c:v>63.37</c:v>
                </c:pt>
                <c:pt idx="2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A-4866-87EB-8C03A38C1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58904"/>
        <c:axId val="631359232"/>
      </c:scatterChart>
      <c:valAx>
        <c:axId val="631358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9232"/>
        <c:crosses val="autoZero"/>
        <c:crossBetween val="midCat"/>
      </c:valAx>
      <c:valAx>
        <c:axId val="63135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8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 Relaxed</a:t>
            </a:r>
            <a:r>
              <a:rPr lang="en-US" baseline="0"/>
              <a:t> Applies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Relaxation!$C$10</c:f>
              <c:strCache>
                <c:ptCount val="1"/>
                <c:pt idx="0">
                  <c:v>Relaxed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xVal>
            <c:numRef>
              <c:f>Relaxation!$A$11:$A$40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Relaxation!$C$11:$C$40</c:f>
              <c:numCache>
                <c:formatCode>General</c:formatCode>
                <c:ptCount val="30"/>
                <c:pt idx="0">
                  <c:v>18.350000000000001</c:v>
                </c:pt>
                <c:pt idx="1">
                  <c:v>20.55</c:v>
                </c:pt>
                <c:pt idx="2">
                  <c:v>23.12</c:v>
                </c:pt>
                <c:pt idx="3">
                  <c:v>26.14</c:v>
                </c:pt>
                <c:pt idx="4">
                  <c:v>29.72</c:v>
                </c:pt>
                <c:pt idx="5">
                  <c:v>33.94</c:v>
                </c:pt>
                <c:pt idx="6">
                  <c:v>38.94</c:v>
                </c:pt>
                <c:pt idx="7">
                  <c:v>44.83</c:v>
                </c:pt>
                <c:pt idx="8">
                  <c:v>51.7</c:v>
                </c:pt>
                <c:pt idx="9">
                  <c:v>59.58</c:v>
                </c:pt>
                <c:pt idx="10">
                  <c:v>68.33</c:v>
                </c:pt>
                <c:pt idx="11">
                  <c:v>77.56</c:v>
                </c:pt>
                <c:pt idx="12">
                  <c:v>86.5</c:v>
                </c:pt>
                <c:pt idx="13">
                  <c:v>94.02</c:v>
                </c:pt>
                <c:pt idx="14">
                  <c:v>98.82</c:v>
                </c:pt>
                <c:pt idx="15">
                  <c:v>99.89</c:v>
                </c:pt>
                <c:pt idx="16">
                  <c:v>96.98</c:v>
                </c:pt>
                <c:pt idx="17">
                  <c:v>90.75</c:v>
                </c:pt>
                <c:pt idx="18">
                  <c:v>82.4</c:v>
                </c:pt>
                <c:pt idx="19">
                  <c:v>73.209999999999994</c:v>
                </c:pt>
                <c:pt idx="20">
                  <c:v>64.13</c:v>
                </c:pt>
                <c:pt idx="21">
                  <c:v>55.76</c:v>
                </c:pt>
                <c:pt idx="22">
                  <c:v>48.35</c:v>
                </c:pt>
                <c:pt idx="23">
                  <c:v>41.95</c:v>
                </c:pt>
                <c:pt idx="24">
                  <c:v>36.49</c:v>
                </c:pt>
                <c:pt idx="25">
                  <c:v>31.87</c:v>
                </c:pt>
                <c:pt idx="26">
                  <c:v>27.97</c:v>
                </c:pt>
                <c:pt idx="27">
                  <c:v>24.66</c:v>
                </c:pt>
                <c:pt idx="28">
                  <c:v>21.86</c:v>
                </c:pt>
                <c:pt idx="29">
                  <c:v>19.47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4-41B7-816A-0AF80C4E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130687"/>
        <c:axId val="1123120127"/>
      </c:scatterChart>
      <c:valAx>
        <c:axId val="112313068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20127"/>
        <c:crosses val="autoZero"/>
        <c:crossBetween val="midCat"/>
      </c:valAx>
      <c:valAx>
        <c:axId val="11231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13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19050</xdr:rowOff>
    </xdr:from>
    <xdr:to>
      <xdr:col>18</xdr:col>
      <xdr:colOff>76200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03106-FB68-4E20-8957-3263DD2B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528637</xdr:colOff>
      <xdr:row>27</xdr:row>
      <xdr:rowOff>38100</xdr:rowOff>
    </xdr:from>
    <xdr:to>
      <xdr:col>18</xdr:col>
      <xdr:colOff>66675</xdr:colOff>
      <xdr:row>53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8E5632-D0A0-2EB3-4868-40006112E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428625</xdr:colOff>
      <xdr:row>41</xdr:row>
      <xdr:rowOff>152400</xdr:rowOff>
    </xdr:from>
    <xdr:to>
      <xdr:col>7</xdr:col>
      <xdr:colOff>180975</xdr:colOff>
      <xdr:row>57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776934D-E821-3062-EAD6-E5B5BBA48C1B}"/>
            </a:ext>
          </a:extLst>
        </xdr:cNvPr>
        <xdr:cNvSpPr txBox="1"/>
      </xdr:nvSpPr>
      <xdr:spPr>
        <a:xfrm>
          <a:off x="428625" y="7962900"/>
          <a:ext cx="4343400" cy="2952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INSTRUCTIONS</a:t>
          </a:r>
        </a:p>
        <a:p>
          <a:r>
            <a:rPr lang="en-US" sz="1100"/>
            <a:t>Under</a:t>
          </a:r>
          <a:r>
            <a:rPr lang="en-US" sz="1100" baseline="0"/>
            <a:t> USER PARAMETERS, you can set the following:</a:t>
          </a:r>
        </a:p>
        <a:p>
          <a:r>
            <a:rPr lang="en-US" sz="1100" baseline="0"/>
            <a:t>- </a:t>
          </a:r>
          <a:r>
            <a:rPr lang="en-US" sz="1100" b="1" baseline="0"/>
            <a:t>Separation</a:t>
          </a:r>
          <a:r>
            <a:rPr lang="en-US" sz="1100" baseline="0"/>
            <a:t>: standard distance parameter for classic moon avoidance: the minimum separation from the target at full moon.</a:t>
          </a:r>
        </a:p>
        <a:p>
          <a:r>
            <a:rPr lang="en-US" sz="1100" baseline="0"/>
            <a:t>- </a:t>
          </a:r>
          <a:r>
            <a:rPr lang="en-US" sz="1100" b="1" baseline="0"/>
            <a:t>Width</a:t>
          </a:r>
          <a:r>
            <a:rPr lang="en-US" sz="1100" baseline="0"/>
            <a:t>: standard width parameter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classic moon avoidance: the number of days before/after full for the required separation to fall to half.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Altitude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Enter an altitude value to see the impact to the curve of relaxation when the moon is near/below the horizon.  Value should be between the Min and Max relaxation altitudes.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Relax Scale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how much the entire curve is shifted down.  Values from 1-4 are reasonable.  Zero means no shift (and relaxation off in the plugin).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 Alt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lowest altitude for relaxation to apply.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Max Alt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highest altitude for relaxation to apply.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Separation and Width values under RELAXED are calculated based on the user entered values and are used for the Relaxed curve.</a:t>
          </a:r>
          <a:endParaRPr lang="en-US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BCB4-10DB-4F35-9175-01C18CFE6412}">
  <dimension ref="A1:G60"/>
  <sheetViews>
    <sheetView tabSelected="1" workbookViewId="0">
      <selection activeCell="C1" sqref="C1"/>
    </sheetView>
  </sheetViews>
  <sheetFormatPr defaultRowHeight="15" x14ac:dyDescent="0.25"/>
  <cols>
    <col min="1" max="1" width="12.85546875" customWidth="1"/>
    <col min="6" max="6" width="13.140625" bestFit="1" customWidth="1"/>
    <col min="8" max="8" width="65.140625" bestFit="1" customWidth="1"/>
  </cols>
  <sheetData>
    <row r="1" spans="1:7" x14ac:dyDescent="0.25">
      <c r="F1" s="1"/>
    </row>
    <row r="2" spans="1:7" x14ac:dyDescent="0.25">
      <c r="A2" s="2" t="s">
        <v>6</v>
      </c>
      <c r="B2" s="3"/>
      <c r="F2" s="2" t="s">
        <v>7</v>
      </c>
      <c r="G2" s="3"/>
    </row>
    <row r="3" spans="1:7" x14ac:dyDescent="0.25">
      <c r="A3" s="1" t="s">
        <v>10</v>
      </c>
      <c r="B3">
        <v>120</v>
      </c>
      <c r="F3" s="4" t="s">
        <v>10</v>
      </c>
      <c r="G3" s="5">
        <f>IF(B5&lt;=B8, B3+B6*(B5-B8), B3)</f>
        <v>100</v>
      </c>
    </row>
    <row r="4" spans="1:7" x14ac:dyDescent="0.25">
      <c r="A4" s="1" t="s">
        <v>0</v>
      </c>
      <c r="B4">
        <v>14</v>
      </c>
      <c r="F4" s="4" t="s">
        <v>0</v>
      </c>
      <c r="G4" s="5">
        <f>IF(B5&lt;=B8, B4*((B5-B7)/(B8-B7)),B4)</f>
        <v>7</v>
      </c>
    </row>
    <row r="5" spans="1:7" x14ac:dyDescent="0.25">
      <c r="A5" s="1" t="s">
        <v>3</v>
      </c>
      <c r="B5">
        <v>-5</v>
      </c>
      <c r="F5" s="6"/>
      <c r="G5" s="7"/>
    </row>
    <row r="6" spans="1:7" x14ac:dyDescent="0.25">
      <c r="A6" s="1" t="s">
        <v>11</v>
      </c>
      <c r="B6">
        <v>2</v>
      </c>
      <c r="F6" s="6"/>
      <c r="G6" s="7"/>
    </row>
    <row r="7" spans="1:7" x14ac:dyDescent="0.25">
      <c r="A7" s="1" t="s">
        <v>8</v>
      </c>
      <c r="B7">
        <v>-15</v>
      </c>
      <c r="F7" s="6"/>
      <c r="G7" s="7"/>
    </row>
    <row r="8" spans="1:7" x14ac:dyDescent="0.25">
      <c r="A8" s="1" t="s">
        <v>9</v>
      </c>
      <c r="B8">
        <v>5</v>
      </c>
      <c r="F8" s="4" t="s">
        <v>2</v>
      </c>
      <c r="G8" s="5">
        <v>29.53059</v>
      </c>
    </row>
    <row r="9" spans="1:7" x14ac:dyDescent="0.25">
      <c r="F9" s="1"/>
    </row>
    <row r="10" spans="1:7" x14ac:dyDescent="0.25">
      <c r="A10" s="1" t="s">
        <v>1</v>
      </c>
      <c r="B10" s="1" t="s">
        <v>4</v>
      </c>
      <c r="C10" s="1" t="s">
        <v>5</v>
      </c>
      <c r="D10" s="1"/>
    </row>
    <row r="11" spans="1:7" x14ac:dyDescent="0.25">
      <c r="A11">
        <v>0</v>
      </c>
      <c r="B11">
        <f>ROUND($B$3 / (1 + POWER(((0.5 - (A11/$G$8)) / ($B$4/$G$8)), 2)), 2)</f>
        <v>56.81</v>
      </c>
      <c r="C11">
        <f>ROUND($G$3 / (1 + POWER(((0.5 - (A11/$G$8)) / ($G$4/$G$8)), 2)), 2)</f>
        <v>18.350000000000001</v>
      </c>
      <c r="F11" s="1"/>
    </row>
    <row r="12" spans="1:7" x14ac:dyDescent="0.25">
      <c r="A12">
        <v>1</v>
      </c>
      <c r="B12">
        <f t="shared" ref="B12:B40" si="0">ROUND($B$3 / (1 + POWER(((0.5 - (A12/$G$8)) / ($B$4/$G$8)), 2)), 2)</f>
        <v>61.01</v>
      </c>
      <c r="C12">
        <f t="shared" ref="C12:C40" si="1">ROUND($G$3 / (1 + POWER(((0.5 - (A12/$G$8)) / ($G$4/$G$8)), 2)), 2)</f>
        <v>20.55</v>
      </c>
    </row>
    <row r="13" spans="1:7" x14ac:dyDescent="0.25">
      <c r="A13">
        <f>A12+1</f>
        <v>2</v>
      </c>
      <c r="B13">
        <f t="shared" si="0"/>
        <v>65.52</v>
      </c>
      <c r="C13">
        <f t="shared" si="1"/>
        <v>23.12</v>
      </c>
    </row>
    <row r="14" spans="1:7" x14ac:dyDescent="0.25">
      <c r="A14">
        <f t="shared" ref="A14:A40" si="2">A13+1</f>
        <v>3</v>
      </c>
      <c r="B14">
        <f t="shared" si="0"/>
        <v>70.33</v>
      </c>
      <c r="C14">
        <f t="shared" si="1"/>
        <v>26.14</v>
      </c>
    </row>
    <row r="15" spans="1:7" x14ac:dyDescent="0.25">
      <c r="A15">
        <f t="shared" si="2"/>
        <v>4</v>
      </c>
      <c r="B15">
        <f t="shared" si="0"/>
        <v>75.41</v>
      </c>
      <c r="C15">
        <f t="shared" si="1"/>
        <v>29.72</v>
      </c>
    </row>
    <row r="16" spans="1:7" x14ac:dyDescent="0.25">
      <c r="A16">
        <f t="shared" si="2"/>
        <v>5</v>
      </c>
      <c r="B16">
        <f t="shared" si="0"/>
        <v>80.72</v>
      </c>
      <c r="C16">
        <f t="shared" si="1"/>
        <v>33.94</v>
      </c>
    </row>
    <row r="17" spans="1:3" x14ac:dyDescent="0.25">
      <c r="A17">
        <f t="shared" si="2"/>
        <v>6</v>
      </c>
      <c r="B17">
        <f t="shared" si="0"/>
        <v>86.21</v>
      </c>
      <c r="C17">
        <f t="shared" si="1"/>
        <v>38.94</v>
      </c>
    </row>
    <row r="18" spans="1:3" x14ac:dyDescent="0.25">
      <c r="A18">
        <f t="shared" si="2"/>
        <v>7</v>
      </c>
      <c r="B18">
        <f t="shared" si="0"/>
        <v>91.77</v>
      </c>
      <c r="C18">
        <f t="shared" si="1"/>
        <v>44.83</v>
      </c>
    </row>
    <row r="19" spans="1:3" x14ac:dyDescent="0.25">
      <c r="A19">
        <f t="shared" si="2"/>
        <v>8</v>
      </c>
      <c r="B19">
        <f t="shared" si="0"/>
        <v>97.28</v>
      </c>
      <c r="C19">
        <f t="shared" si="1"/>
        <v>51.7</v>
      </c>
    </row>
    <row r="20" spans="1:3" x14ac:dyDescent="0.25">
      <c r="A20">
        <f t="shared" si="2"/>
        <v>9</v>
      </c>
      <c r="B20">
        <f t="shared" si="0"/>
        <v>102.6</v>
      </c>
      <c r="C20">
        <f t="shared" si="1"/>
        <v>59.58</v>
      </c>
    </row>
    <row r="21" spans="1:3" x14ac:dyDescent="0.25">
      <c r="A21">
        <f t="shared" si="2"/>
        <v>10</v>
      </c>
      <c r="B21">
        <f t="shared" si="0"/>
        <v>107.54</v>
      </c>
      <c r="C21">
        <f t="shared" si="1"/>
        <v>68.33</v>
      </c>
    </row>
    <row r="22" spans="1:3" x14ac:dyDescent="0.25">
      <c r="A22">
        <f t="shared" si="2"/>
        <v>11</v>
      </c>
      <c r="B22">
        <f t="shared" si="0"/>
        <v>111.91</v>
      </c>
      <c r="C22">
        <f t="shared" si="1"/>
        <v>77.56</v>
      </c>
    </row>
    <row r="23" spans="1:3" x14ac:dyDescent="0.25">
      <c r="A23">
        <f t="shared" si="2"/>
        <v>12</v>
      </c>
      <c r="B23">
        <f t="shared" si="0"/>
        <v>115.49</v>
      </c>
      <c r="C23">
        <f t="shared" si="1"/>
        <v>86.5</v>
      </c>
    </row>
    <row r="24" spans="1:3" x14ac:dyDescent="0.25">
      <c r="A24">
        <f t="shared" si="2"/>
        <v>13</v>
      </c>
      <c r="B24">
        <f t="shared" si="0"/>
        <v>118.12</v>
      </c>
      <c r="C24">
        <f t="shared" si="1"/>
        <v>94.02</v>
      </c>
    </row>
    <row r="25" spans="1:3" x14ac:dyDescent="0.25">
      <c r="A25">
        <f t="shared" si="2"/>
        <v>14</v>
      </c>
      <c r="B25">
        <f t="shared" si="0"/>
        <v>119.64</v>
      </c>
      <c r="C25">
        <f t="shared" si="1"/>
        <v>98.82</v>
      </c>
    </row>
    <row r="26" spans="1:3" x14ac:dyDescent="0.25">
      <c r="A26">
        <f t="shared" si="2"/>
        <v>15</v>
      </c>
      <c r="B26">
        <f t="shared" si="0"/>
        <v>119.97</v>
      </c>
      <c r="C26">
        <f t="shared" si="1"/>
        <v>99.89</v>
      </c>
    </row>
    <row r="27" spans="1:3" x14ac:dyDescent="0.25">
      <c r="A27">
        <f t="shared" si="2"/>
        <v>16</v>
      </c>
      <c r="B27">
        <f t="shared" si="0"/>
        <v>119.07</v>
      </c>
      <c r="C27">
        <f t="shared" si="1"/>
        <v>96.98</v>
      </c>
    </row>
    <row r="28" spans="1:3" x14ac:dyDescent="0.25">
      <c r="A28">
        <f t="shared" si="2"/>
        <v>17</v>
      </c>
      <c r="B28">
        <f t="shared" si="0"/>
        <v>117.02</v>
      </c>
      <c r="C28">
        <f t="shared" si="1"/>
        <v>90.75</v>
      </c>
    </row>
    <row r="29" spans="1:3" x14ac:dyDescent="0.25">
      <c r="A29">
        <f t="shared" si="2"/>
        <v>18</v>
      </c>
      <c r="B29">
        <f t="shared" si="0"/>
        <v>113.92</v>
      </c>
      <c r="C29">
        <f t="shared" si="1"/>
        <v>82.4</v>
      </c>
    </row>
    <row r="30" spans="1:3" x14ac:dyDescent="0.25">
      <c r="A30">
        <f t="shared" si="2"/>
        <v>19</v>
      </c>
      <c r="B30">
        <f t="shared" si="0"/>
        <v>109.94</v>
      </c>
      <c r="C30">
        <f t="shared" si="1"/>
        <v>73.209999999999994</v>
      </c>
    </row>
    <row r="31" spans="1:3" x14ac:dyDescent="0.25">
      <c r="A31">
        <f t="shared" si="2"/>
        <v>20</v>
      </c>
      <c r="B31">
        <f t="shared" si="0"/>
        <v>105.28</v>
      </c>
      <c r="C31">
        <f t="shared" si="1"/>
        <v>64.13</v>
      </c>
    </row>
    <row r="32" spans="1:3" x14ac:dyDescent="0.25">
      <c r="A32">
        <f t="shared" si="2"/>
        <v>21</v>
      </c>
      <c r="B32">
        <f t="shared" si="0"/>
        <v>100.14</v>
      </c>
      <c r="C32">
        <f t="shared" si="1"/>
        <v>55.76</v>
      </c>
    </row>
    <row r="33" spans="1:3" x14ac:dyDescent="0.25">
      <c r="A33">
        <f t="shared" si="2"/>
        <v>22</v>
      </c>
      <c r="B33">
        <f t="shared" si="0"/>
        <v>94.71</v>
      </c>
      <c r="C33">
        <f t="shared" si="1"/>
        <v>48.35</v>
      </c>
    </row>
    <row r="34" spans="1:3" x14ac:dyDescent="0.25">
      <c r="A34">
        <f t="shared" si="2"/>
        <v>23</v>
      </c>
      <c r="B34">
        <f t="shared" si="0"/>
        <v>89.15</v>
      </c>
      <c r="C34">
        <f t="shared" si="1"/>
        <v>41.95</v>
      </c>
    </row>
    <row r="35" spans="1:3" x14ac:dyDescent="0.25">
      <c r="A35">
        <f t="shared" si="2"/>
        <v>24</v>
      </c>
      <c r="B35">
        <f t="shared" si="0"/>
        <v>83.62</v>
      </c>
      <c r="C35">
        <f t="shared" si="1"/>
        <v>36.49</v>
      </c>
    </row>
    <row r="36" spans="1:3" x14ac:dyDescent="0.25">
      <c r="A36">
        <f t="shared" si="2"/>
        <v>25</v>
      </c>
      <c r="B36">
        <f t="shared" si="0"/>
        <v>78.2</v>
      </c>
      <c r="C36">
        <f t="shared" si="1"/>
        <v>31.87</v>
      </c>
    </row>
    <row r="37" spans="1:3" x14ac:dyDescent="0.25">
      <c r="A37">
        <f t="shared" si="2"/>
        <v>26</v>
      </c>
      <c r="B37">
        <f t="shared" si="0"/>
        <v>72.989999999999995</v>
      </c>
      <c r="C37">
        <f t="shared" si="1"/>
        <v>27.97</v>
      </c>
    </row>
    <row r="38" spans="1:3" x14ac:dyDescent="0.25">
      <c r="A38">
        <f t="shared" si="2"/>
        <v>27</v>
      </c>
      <c r="B38">
        <f t="shared" si="0"/>
        <v>68.040000000000006</v>
      </c>
      <c r="C38">
        <f t="shared" si="1"/>
        <v>24.66</v>
      </c>
    </row>
    <row r="39" spans="1:3" x14ac:dyDescent="0.25">
      <c r="A39">
        <f t="shared" si="2"/>
        <v>28</v>
      </c>
      <c r="B39">
        <f t="shared" si="0"/>
        <v>63.37</v>
      </c>
      <c r="C39">
        <f t="shared" si="1"/>
        <v>21.86</v>
      </c>
    </row>
    <row r="40" spans="1:3" x14ac:dyDescent="0.25">
      <c r="A40">
        <f t="shared" si="2"/>
        <v>29</v>
      </c>
      <c r="B40">
        <f t="shared" si="0"/>
        <v>59</v>
      </c>
      <c r="C40">
        <f t="shared" si="1"/>
        <v>19.47</v>
      </c>
    </row>
    <row r="42" spans="1:3" x14ac:dyDescent="0.25">
      <c r="A42" s="1"/>
      <c r="B42" s="1"/>
    </row>
    <row r="60" spans="1:3" x14ac:dyDescent="0.25">
      <c r="A60" s="1"/>
      <c r="B60" s="1"/>
      <c r="C60" s="1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Relaxation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Thomas Palmer</cp:lastModifiedBy>
  <dcterms:created xsi:type="dcterms:W3CDTF">2022-11-10T20:07:03Z</dcterms:created>
  <dcterms:modified xsi:type="dcterms:W3CDTF">2024-05-04T09:52:23Z</dcterms:modified>
</cp:coreProperties>
</file>