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_67\Desktop\"/>
    </mc:Choice>
  </mc:AlternateContent>
  <bookViews>
    <workbookView xWindow="0" yWindow="0" windowWidth="23040" windowHeight="8970" tabRatio="808" activeTab="2"/>
  </bookViews>
  <sheets>
    <sheet name="QB-RB-WE-TE" sheetId="1" r:id="rId1"/>
    <sheet name="DST" sheetId="2" r:id="rId2"/>
    <sheet name="85CHI" sheetId="3" r:id="rId3"/>
    <sheet name="50CLE" sheetId="27" r:id="rId4"/>
    <sheet name="69MIN" sheetId="13" r:id="rId5"/>
    <sheet name="69KC" sheetId="15" r:id="rId6"/>
    <sheet name="77ATL" sheetId="10" r:id="rId7"/>
    <sheet name="62GB" sheetId="9" r:id="rId8"/>
    <sheet name="76PIT" sheetId="4" r:id="rId9"/>
    <sheet name="73LAR" sheetId="11" r:id="rId10"/>
    <sheet name="68IND" sheetId="23" r:id="rId11"/>
    <sheet name="00BAL" sheetId="5" r:id="rId12"/>
    <sheet name="93HOU" sheetId="29" r:id="rId13"/>
    <sheet name="02TB" sheetId="8" r:id="rId14"/>
    <sheet name="91PHI" sheetId="18" r:id="rId15"/>
    <sheet name="91WAS" sheetId="22" r:id="rId16"/>
    <sheet name="99JAX" sheetId="30" r:id="rId17"/>
    <sheet name="00TEN" sheetId="33" r:id="rId18"/>
    <sheet name="72MIA" sheetId="12" r:id="rId19"/>
    <sheet name="13SEA" sheetId="6" r:id="rId20"/>
    <sheet name="86NYG" sheetId="7" r:id="rId21"/>
    <sheet name="87NO" sheetId="19" r:id="rId22"/>
    <sheet name="68NYJ" sheetId="32" r:id="rId23"/>
    <sheet name="75OAK" sheetId="20" r:id="rId24"/>
    <sheet name="90BUF" sheetId="34" r:id="rId25"/>
    <sheet name="04NE" sheetId="21" r:id="rId26"/>
    <sheet name="94DAL" sheetId="14" r:id="rId27"/>
    <sheet name="94SD" sheetId="31" r:id="rId28"/>
    <sheet name="15DEN" sheetId="16" r:id="rId29"/>
    <sheet name="15CAR" sheetId="25" r:id="rId30"/>
    <sheet name="91DET" sheetId="28" r:id="rId31"/>
    <sheet name="88SF" sheetId="17" r:id="rId32"/>
    <sheet name="88CIN" sheetId="26" r:id="rId33"/>
    <sheet name="08AZ" sheetId="24" r:id="rId34"/>
  </sheets>
  <definedNames>
    <definedName name="_xlnm._FilterDatabase" localSheetId="0" hidden="1">'QB-RB-WE-TE'!$A$1:$F$193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17" i="2"/>
  <c r="D22" i="2"/>
  <c r="D27" i="2"/>
  <c r="D16" i="2"/>
  <c r="D12" i="2"/>
  <c r="D30" i="2"/>
  <c r="S19" i="19"/>
  <c r="S19" i="15"/>
  <c r="S19" i="10"/>
  <c r="Q17" i="34"/>
  <c r="S17" i="34" s="1"/>
  <c r="Q16" i="34"/>
  <c r="S16" i="34" s="1"/>
  <c r="Q15" i="34"/>
  <c r="S15" i="34" s="1"/>
  <c r="Q14" i="34"/>
  <c r="S14" i="34" s="1"/>
  <c r="Q13" i="34"/>
  <c r="S13" i="34" s="1"/>
  <c r="Q12" i="34"/>
  <c r="S12" i="34" s="1"/>
  <c r="Q11" i="34"/>
  <c r="S11" i="34" s="1"/>
  <c r="Q10" i="34"/>
  <c r="S10" i="34" s="1"/>
  <c r="Q9" i="34"/>
  <c r="S9" i="34" s="1"/>
  <c r="Q8" i="34"/>
  <c r="S8" i="34" s="1"/>
  <c r="Q7" i="34"/>
  <c r="S7" i="34" s="1"/>
  <c r="Q6" i="34"/>
  <c r="S6" i="34" s="1"/>
  <c r="Q5" i="34"/>
  <c r="S5" i="34" s="1"/>
  <c r="Q4" i="34"/>
  <c r="S4" i="34" s="1"/>
  <c r="Q3" i="34"/>
  <c r="S3" i="34" s="1"/>
  <c r="Q2" i="34"/>
  <c r="S2" i="34" s="1"/>
  <c r="Q17" i="33"/>
  <c r="S17" i="33" s="1"/>
  <c r="Q16" i="33"/>
  <c r="S16" i="33" s="1"/>
  <c r="Q15" i="33"/>
  <c r="S15" i="33" s="1"/>
  <c r="Q14" i="33"/>
  <c r="S14" i="33" s="1"/>
  <c r="Q13" i="33"/>
  <c r="S13" i="33" s="1"/>
  <c r="Q12" i="33"/>
  <c r="S12" i="33" s="1"/>
  <c r="Q11" i="33"/>
  <c r="S11" i="33" s="1"/>
  <c r="Q10" i="33"/>
  <c r="S10" i="33" s="1"/>
  <c r="Q9" i="33"/>
  <c r="S9" i="33" s="1"/>
  <c r="Q8" i="33"/>
  <c r="S8" i="33" s="1"/>
  <c r="Q7" i="33"/>
  <c r="S7" i="33" s="1"/>
  <c r="Q6" i="33"/>
  <c r="S6" i="33" s="1"/>
  <c r="Q5" i="33"/>
  <c r="S5" i="33" s="1"/>
  <c r="Q4" i="33"/>
  <c r="S4" i="33" s="1"/>
  <c r="Q3" i="33"/>
  <c r="S3" i="33" s="1"/>
  <c r="Q2" i="33"/>
  <c r="S2" i="33" s="1"/>
  <c r="Q17" i="32"/>
  <c r="S17" i="32" s="1"/>
  <c r="Q16" i="32"/>
  <c r="S16" i="32" s="1"/>
  <c r="Q15" i="32"/>
  <c r="S15" i="32" s="1"/>
  <c r="Q14" i="32"/>
  <c r="S14" i="32" s="1"/>
  <c r="Q13" i="32"/>
  <c r="S13" i="32" s="1"/>
  <c r="Q12" i="32"/>
  <c r="S12" i="32" s="1"/>
  <c r="Q11" i="32"/>
  <c r="S11" i="32" s="1"/>
  <c r="S10" i="32"/>
  <c r="Q10" i="32"/>
  <c r="Q9" i="32"/>
  <c r="S9" i="32" s="1"/>
  <c r="Q8" i="32"/>
  <c r="S8" i="32" s="1"/>
  <c r="Q7" i="32"/>
  <c r="S7" i="32" s="1"/>
  <c r="Q6" i="32"/>
  <c r="S6" i="32" s="1"/>
  <c r="Q5" i="32"/>
  <c r="S5" i="32" s="1"/>
  <c r="Q4" i="32"/>
  <c r="S4" i="32" s="1"/>
  <c r="Q3" i="32"/>
  <c r="S3" i="32" s="1"/>
  <c r="Q2" i="32"/>
  <c r="S2" i="32" s="1"/>
  <c r="Q17" i="31"/>
  <c r="S17" i="31" s="1"/>
  <c r="Q16" i="31"/>
  <c r="S16" i="31" s="1"/>
  <c r="Q15" i="31"/>
  <c r="S15" i="31" s="1"/>
  <c r="Q14" i="31"/>
  <c r="S14" i="31" s="1"/>
  <c r="Q13" i="31"/>
  <c r="S13" i="31" s="1"/>
  <c r="Q12" i="31"/>
  <c r="S12" i="31" s="1"/>
  <c r="Q11" i="31"/>
  <c r="S11" i="31" s="1"/>
  <c r="Q10" i="31"/>
  <c r="S10" i="31" s="1"/>
  <c r="Q9" i="31"/>
  <c r="S9" i="31" s="1"/>
  <c r="Q8" i="31"/>
  <c r="S8" i="31" s="1"/>
  <c r="Q7" i="31"/>
  <c r="S7" i="31" s="1"/>
  <c r="Q6" i="31"/>
  <c r="S6" i="31" s="1"/>
  <c r="Q5" i="31"/>
  <c r="S5" i="31" s="1"/>
  <c r="Q4" i="31"/>
  <c r="S4" i="31" s="1"/>
  <c r="Q3" i="31"/>
  <c r="S3" i="31" s="1"/>
  <c r="Q2" i="31"/>
  <c r="S2" i="31" s="1"/>
  <c r="Q17" i="30"/>
  <c r="S17" i="30" s="1"/>
  <c r="Q16" i="30"/>
  <c r="S16" i="30" s="1"/>
  <c r="Q15" i="30"/>
  <c r="S15" i="30" s="1"/>
  <c r="Q14" i="30"/>
  <c r="S14" i="30" s="1"/>
  <c r="Q13" i="30"/>
  <c r="S13" i="30" s="1"/>
  <c r="Q12" i="30"/>
  <c r="S12" i="30" s="1"/>
  <c r="Q11" i="30"/>
  <c r="S11" i="30" s="1"/>
  <c r="Q10" i="30"/>
  <c r="S10" i="30" s="1"/>
  <c r="Q9" i="30"/>
  <c r="S9" i="30" s="1"/>
  <c r="Q8" i="30"/>
  <c r="S8" i="30" s="1"/>
  <c r="Q7" i="30"/>
  <c r="S7" i="30" s="1"/>
  <c r="Q6" i="30"/>
  <c r="S6" i="30" s="1"/>
  <c r="Q5" i="30"/>
  <c r="S5" i="30" s="1"/>
  <c r="Q4" i="30"/>
  <c r="S4" i="30" s="1"/>
  <c r="Q3" i="30"/>
  <c r="S3" i="30" s="1"/>
  <c r="Q2" i="30"/>
  <c r="S2" i="30" s="1"/>
  <c r="Q17" i="29"/>
  <c r="S17" i="29" s="1"/>
  <c r="Q16" i="29"/>
  <c r="S16" i="29" s="1"/>
  <c r="Q15" i="29"/>
  <c r="S15" i="29" s="1"/>
  <c r="Q14" i="29"/>
  <c r="S14" i="29" s="1"/>
  <c r="Q13" i="29"/>
  <c r="S13" i="29" s="1"/>
  <c r="Q12" i="29"/>
  <c r="S12" i="29" s="1"/>
  <c r="Q11" i="29"/>
  <c r="S11" i="29" s="1"/>
  <c r="Q10" i="29"/>
  <c r="S10" i="29" s="1"/>
  <c r="Q9" i="29"/>
  <c r="S9" i="29" s="1"/>
  <c r="Q8" i="29"/>
  <c r="S8" i="29" s="1"/>
  <c r="Q7" i="29"/>
  <c r="S7" i="29" s="1"/>
  <c r="Q6" i="29"/>
  <c r="S6" i="29" s="1"/>
  <c r="Q5" i="29"/>
  <c r="S5" i="29" s="1"/>
  <c r="Q4" i="29"/>
  <c r="S4" i="29" s="1"/>
  <c r="Q3" i="29"/>
  <c r="S3" i="29" s="1"/>
  <c r="Q2" i="29"/>
  <c r="S2" i="29" s="1"/>
  <c r="Q17" i="28"/>
  <c r="S17" i="28" s="1"/>
  <c r="Q16" i="28"/>
  <c r="S16" i="28" s="1"/>
  <c r="Q15" i="28"/>
  <c r="S15" i="28" s="1"/>
  <c r="Q14" i="28"/>
  <c r="S14" i="28" s="1"/>
  <c r="Q13" i="28"/>
  <c r="S13" i="28" s="1"/>
  <c r="Q12" i="28"/>
  <c r="S12" i="28" s="1"/>
  <c r="Q11" i="28"/>
  <c r="S11" i="28" s="1"/>
  <c r="Q10" i="28"/>
  <c r="S10" i="28" s="1"/>
  <c r="Q9" i="28"/>
  <c r="S9" i="28" s="1"/>
  <c r="Q8" i="28"/>
  <c r="S8" i="28" s="1"/>
  <c r="Q7" i="28"/>
  <c r="S7" i="28" s="1"/>
  <c r="Q6" i="28"/>
  <c r="S6" i="28" s="1"/>
  <c r="Q5" i="28"/>
  <c r="S5" i="28" s="1"/>
  <c r="Q4" i="28"/>
  <c r="S4" i="28" s="1"/>
  <c r="Q3" i="28"/>
  <c r="S3" i="28" s="1"/>
  <c r="Q2" i="28"/>
  <c r="S2" i="28" s="1"/>
  <c r="Q17" i="27"/>
  <c r="S17" i="27" s="1"/>
  <c r="Q16" i="27"/>
  <c r="S16" i="27" s="1"/>
  <c r="Q15" i="27"/>
  <c r="S15" i="27" s="1"/>
  <c r="Q14" i="27"/>
  <c r="S14" i="27" s="1"/>
  <c r="Q13" i="27"/>
  <c r="S13" i="27" s="1"/>
  <c r="Q12" i="27"/>
  <c r="S12" i="27" s="1"/>
  <c r="Q11" i="27"/>
  <c r="S11" i="27" s="1"/>
  <c r="Q10" i="27"/>
  <c r="S10" i="27" s="1"/>
  <c r="Q9" i="27"/>
  <c r="S9" i="27" s="1"/>
  <c r="Q8" i="27"/>
  <c r="S8" i="27" s="1"/>
  <c r="Q7" i="27"/>
  <c r="S7" i="27" s="1"/>
  <c r="Q6" i="27"/>
  <c r="S6" i="27" s="1"/>
  <c r="Q5" i="27"/>
  <c r="S5" i="27" s="1"/>
  <c r="Q4" i="27"/>
  <c r="S4" i="27" s="1"/>
  <c r="Q3" i="27"/>
  <c r="S3" i="27" s="1"/>
  <c r="Q2" i="27"/>
  <c r="S2" i="27" s="1"/>
  <c r="Q17" i="26"/>
  <c r="S17" i="26" s="1"/>
  <c r="Q16" i="26"/>
  <c r="S16" i="26" s="1"/>
  <c r="Q15" i="26"/>
  <c r="S15" i="26" s="1"/>
  <c r="Q14" i="26"/>
  <c r="S14" i="26" s="1"/>
  <c r="Q13" i="26"/>
  <c r="S13" i="26" s="1"/>
  <c r="Q12" i="26"/>
  <c r="S12" i="26" s="1"/>
  <c r="Q11" i="26"/>
  <c r="S11" i="26" s="1"/>
  <c r="Q10" i="26"/>
  <c r="S10" i="26" s="1"/>
  <c r="Q9" i="26"/>
  <c r="S9" i="26" s="1"/>
  <c r="Q8" i="26"/>
  <c r="S8" i="26" s="1"/>
  <c r="Q7" i="26"/>
  <c r="S7" i="26" s="1"/>
  <c r="Q6" i="26"/>
  <c r="S6" i="26" s="1"/>
  <c r="Q5" i="26"/>
  <c r="S5" i="26" s="1"/>
  <c r="Q4" i="26"/>
  <c r="S4" i="26" s="1"/>
  <c r="Q3" i="26"/>
  <c r="S3" i="26" s="1"/>
  <c r="Q2" i="26"/>
  <c r="S2" i="26" s="1"/>
  <c r="Q17" i="25"/>
  <c r="S17" i="25" s="1"/>
  <c r="Q16" i="25"/>
  <c r="S16" i="25" s="1"/>
  <c r="Q15" i="25"/>
  <c r="S15" i="25" s="1"/>
  <c r="Q14" i="25"/>
  <c r="S14" i="25" s="1"/>
  <c r="Q13" i="25"/>
  <c r="S13" i="25" s="1"/>
  <c r="Q12" i="25"/>
  <c r="S12" i="25" s="1"/>
  <c r="Q11" i="25"/>
  <c r="S11" i="25" s="1"/>
  <c r="Q10" i="25"/>
  <c r="S10" i="25" s="1"/>
  <c r="Q9" i="25"/>
  <c r="S9" i="25" s="1"/>
  <c r="Q8" i="25"/>
  <c r="S8" i="25" s="1"/>
  <c r="Q7" i="25"/>
  <c r="S7" i="25" s="1"/>
  <c r="Q6" i="25"/>
  <c r="S6" i="25" s="1"/>
  <c r="Q5" i="25"/>
  <c r="S5" i="25" s="1"/>
  <c r="Q4" i="25"/>
  <c r="S4" i="25" s="1"/>
  <c r="Q3" i="25"/>
  <c r="S3" i="25" s="1"/>
  <c r="Q2" i="25"/>
  <c r="S2" i="25" s="1"/>
  <c r="Q17" i="24"/>
  <c r="S17" i="24" s="1"/>
  <c r="Q16" i="24"/>
  <c r="S16" i="24" s="1"/>
  <c r="Q15" i="24"/>
  <c r="S15" i="24" s="1"/>
  <c r="Q14" i="24"/>
  <c r="S14" i="24" s="1"/>
  <c r="Q13" i="24"/>
  <c r="S13" i="24" s="1"/>
  <c r="Q12" i="24"/>
  <c r="S12" i="24" s="1"/>
  <c r="Q11" i="24"/>
  <c r="S11" i="24" s="1"/>
  <c r="Q10" i="24"/>
  <c r="S10" i="24" s="1"/>
  <c r="Q9" i="24"/>
  <c r="S9" i="24" s="1"/>
  <c r="Q8" i="24"/>
  <c r="S8" i="24" s="1"/>
  <c r="Q7" i="24"/>
  <c r="S7" i="24" s="1"/>
  <c r="Q6" i="24"/>
  <c r="S6" i="24" s="1"/>
  <c r="Q5" i="24"/>
  <c r="S5" i="24" s="1"/>
  <c r="Q4" i="24"/>
  <c r="S4" i="24" s="1"/>
  <c r="Q3" i="24"/>
  <c r="S3" i="24" s="1"/>
  <c r="Q2" i="24"/>
  <c r="S2" i="24" s="1"/>
  <c r="Q17" i="23"/>
  <c r="S17" i="23" s="1"/>
  <c r="Q16" i="23"/>
  <c r="S16" i="23" s="1"/>
  <c r="Q15" i="23"/>
  <c r="S15" i="23" s="1"/>
  <c r="Q14" i="23"/>
  <c r="S14" i="23" s="1"/>
  <c r="Q13" i="23"/>
  <c r="S13" i="23" s="1"/>
  <c r="Q12" i="23"/>
  <c r="S12" i="23" s="1"/>
  <c r="Q11" i="23"/>
  <c r="S11" i="23" s="1"/>
  <c r="Q10" i="23"/>
  <c r="S10" i="23" s="1"/>
  <c r="Q9" i="23"/>
  <c r="S9" i="23" s="1"/>
  <c r="Q8" i="23"/>
  <c r="S8" i="23" s="1"/>
  <c r="Q7" i="23"/>
  <c r="S7" i="23" s="1"/>
  <c r="Q6" i="23"/>
  <c r="S6" i="23" s="1"/>
  <c r="Q5" i="23"/>
  <c r="S5" i="23" s="1"/>
  <c r="Q4" i="23"/>
  <c r="S4" i="23" s="1"/>
  <c r="Q3" i="23"/>
  <c r="S3" i="23" s="1"/>
  <c r="Q2" i="23"/>
  <c r="S2" i="23" s="1"/>
  <c r="Q17" i="22"/>
  <c r="S17" i="22" s="1"/>
  <c r="Q16" i="22"/>
  <c r="S16" i="22" s="1"/>
  <c r="Q15" i="22"/>
  <c r="S15" i="22" s="1"/>
  <c r="Q14" i="22"/>
  <c r="S14" i="22" s="1"/>
  <c r="Q13" i="22"/>
  <c r="S13" i="22" s="1"/>
  <c r="Q12" i="22"/>
  <c r="S12" i="22" s="1"/>
  <c r="Q11" i="22"/>
  <c r="S11" i="22" s="1"/>
  <c r="Q10" i="22"/>
  <c r="S10" i="22" s="1"/>
  <c r="Q9" i="22"/>
  <c r="S9" i="22" s="1"/>
  <c r="Q8" i="22"/>
  <c r="S8" i="22" s="1"/>
  <c r="Q7" i="22"/>
  <c r="S7" i="22" s="1"/>
  <c r="Q6" i="22"/>
  <c r="S6" i="22" s="1"/>
  <c r="Q5" i="22"/>
  <c r="S5" i="22" s="1"/>
  <c r="Q4" i="22"/>
  <c r="S4" i="22" s="1"/>
  <c r="Q3" i="22"/>
  <c r="S3" i="22" s="1"/>
  <c r="Q2" i="22"/>
  <c r="S2" i="22" s="1"/>
  <c r="Q17" i="21"/>
  <c r="S17" i="21" s="1"/>
  <c r="Q16" i="21"/>
  <c r="S16" i="21" s="1"/>
  <c r="Q15" i="21"/>
  <c r="S15" i="21" s="1"/>
  <c r="Q14" i="21"/>
  <c r="S14" i="21" s="1"/>
  <c r="Q13" i="21"/>
  <c r="S13" i="21" s="1"/>
  <c r="Q12" i="21"/>
  <c r="S12" i="21" s="1"/>
  <c r="Q11" i="21"/>
  <c r="S11" i="21" s="1"/>
  <c r="Q10" i="21"/>
  <c r="S10" i="21" s="1"/>
  <c r="Q9" i="21"/>
  <c r="S9" i="21" s="1"/>
  <c r="Q8" i="21"/>
  <c r="S8" i="21" s="1"/>
  <c r="Q7" i="21"/>
  <c r="S7" i="21" s="1"/>
  <c r="Q6" i="21"/>
  <c r="S6" i="21" s="1"/>
  <c r="Q5" i="21"/>
  <c r="S5" i="21" s="1"/>
  <c r="Q4" i="21"/>
  <c r="S4" i="21" s="1"/>
  <c r="Q3" i="21"/>
  <c r="S3" i="21" s="1"/>
  <c r="Q2" i="21"/>
  <c r="S2" i="21" s="1"/>
  <c r="Q17" i="20"/>
  <c r="S17" i="20" s="1"/>
  <c r="Q16" i="20"/>
  <c r="S16" i="20" s="1"/>
  <c r="Q15" i="20"/>
  <c r="S15" i="20" s="1"/>
  <c r="Q14" i="20"/>
  <c r="S14" i="20" s="1"/>
  <c r="Q13" i="20"/>
  <c r="S13" i="20" s="1"/>
  <c r="Q12" i="20"/>
  <c r="S12" i="20" s="1"/>
  <c r="Q11" i="20"/>
  <c r="S11" i="20" s="1"/>
  <c r="Q10" i="20"/>
  <c r="S10" i="20" s="1"/>
  <c r="Q9" i="20"/>
  <c r="S9" i="20" s="1"/>
  <c r="Q8" i="20"/>
  <c r="S8" i="20" s="1"/>
  <c r="Q7" i="20"/>
  <c r="S7" i="20" s="1"/>
  <c r="Q6" i="20"/>
  <c r="S6" i="20" s="1"/>
  <c r="Q5" i="20"/>
  <c r="S5" i="20" s="1"/>
  <c r="Q4" i="20"/>
  <c r="S4" i="20" s="1"/>
  <c r="Q3" i="20"/>
  <c r="S3" i="20" s="1"/>
  <c r="Q2" i="20"/>
  <c r="S2" i="20" s="1"/>
  <c r="Q17" i="19"/>
  <c r="S17" i="19" s="1"/>
  <c r="Q16" i="19"/>
  <c r="S16" i="19" s="1"/>
  <c r="Q15" i="19"/>
  <c r="S15" i="19" s="1"/>
  <c r="Q14" i="19"/>
  <c r="S14" i="19" s="1"/>
  <c r="Q13" i="19"/>
  <c r="S13" i="19" s="1"/>
  <c r="Q12" i="19"/>
  <c r="S12" i="19" s="1"/>
  <c r="Q11" i="19"/>
  <c r="S11" i="19" s="1"/>
  <c r="Q10" i="19"/>
  <c r="S10" i="19" s="1"/>
  <c r="Q9" i="19"/>
  <c r="S9" i="19" s="1"/>
  <c r="Q8" i="19"/>
  <c r="S8" i="19" s="1"/>
  <c r="Q7" i="19"/>
  <c r="S7" i="19" s="1"/>
  <c r="Q6" i="19"/>
  <c r="S6" i="19" s="1"/>
  <c r="Q5" i="19"/>
  <c r="S5" i="19" s="1"/>
  <c r="Q4" i="19"/>
  <c r="S4" i="19" s="1"/>
  <c r="Q3" i="19"/>
  <c r="S3" i="19" s="1"/>
  <c r="Q2" i="19"/>
  <c r="S2" i="19" s="1"/>
  <c r="Q17" i="18"/>
  <c r="S17" i="18" s="1"/>
  <c r="Q16" i="18"/>
  <c r="S16" i="18" s="1"/>
  <c r="Q15" i="18"/>
  <c r="S15" i="18" s="1"/>
  <c r="Q14" i="18"/>
  <c r="S14" i="18" s="1"/>
  <c r="Q13" i="18"/>
  <c r="S13" i="18" s="1"/>
  <c r="Q12" i="18"/>
  <c r="S12" i="18" s="1"/>
  <c r="Q11" i="18"/>
  <c r="S11" i="18" s="1"/>
  <c r="Q10" i="18"/>
  <c r="S10" i="18" s="1"/>
  <c r="Q9" i="18"/>
  <c r="S9" i="18" s="1"/>
  <c r="Q8" i="18"/>
  <c r="S8" i="18" s="1"/>
  <c r="Q7" i="18"/>
  <c r="S7" i="18" s="1"/>
  <c r="Q6" i="18"/>
  <c r="S6" i="18" s="1"/>
  <c r="Q5" i="18"/>
  <c r="S5" i="18" s="1"/>
  <c r="Q4" i="18"/>
  <c r="S4" i="18" s="1"/>
  <c r="Q3" i="18"/>
  <c r="S3" i="18" s="1"/>
  <c r="Q2" i="18"/>
  <c r="S2" i="18" s="1"/>
  <c r="Q17" i="17"/>
  <c r="S17" i="17" s="1"/>
  <c r="Q16" i="17"/>
  <c r="S16" i="17" s="1"/>
  <c r="Q15" i="17"/>
  <c r="S15" i="17" s="1"/>
  <c r="Q14" i="17"/>
  <c r="S14" i="17" s="1"/>
  <c r="Q13" i="17"/>
  <c r="S13" i="17" s="1"/>
  <c r="Q12" i="17"/>
  <c r="S12" i="17" s="1"/>
  <c r="Q11" i="17"/>
  <c r="S11" i="17" s="1"/>
  <c r="Q10" i="17"/>
  <c r="S10" i="17" s="1"/>
  <c r="Q9" i="17"/>
  <c r="S9" i="17" s="1"/>
  <c r="Q8" i="17"/>
  <c r="S8" i="17" s="1"/>
  <c r="Q7" i="17"/>
  <c r="S7" i="17" s="1"/>
  <c r="Q6" i="17"/>
  <c r="S6" i="17" s="1"/>
  <c r="Q5" i="17"/>
  <c r="S5" i="17" s="1"/>
  <c r="Q4" i="17"/>
  <c r="S4" i="17" s="1"/>
  <c r="Q3" i="17"/>
  <c r="S3" i="17" s="1"/>
  <c r="Q2" i="17"/>
  <c r="S2" i="17" s="1"/>
  <c r="Q17" i="16"/>
  <c r="S17" i="16" s="1"/>
  <c r="Q16" i="16"/>
  <c r="S16" i="16" s="1"/>
  <c r="Q15" i="16"/>
  <c r="S15" i="16" s="1"/>
  <c r="Q14" i="16"/>
  <c r="S14" i="16" s="1"/>
  <c r="Q13" i="16"/>
  <c r="S13" i="16" s="1"/>
  <c r="Q12" i="16"/>
  <c r="S12" i="16" s="1"/>
  <c r="Q11" i="16"/>
  <c r="S11" i="16" s="1"/>
  <c r="Q10" i="16"/>
  <c r="S10" i="16" s="1"/>
  <c r="Q9" i="16"/>
  <c r="S9" i="16" s="1"/>
  <c r="Q8" i="16"/>
  <c r="S8" i="16" s="1"/>
  <c r="Q7" i="16"/>
  <c r="S7" i="16" s="1"/>
  <c r="Q6" i="16"/>
  <c r="S6" i="16" s="1"/>
  <c r="Q5" i="16"/>
  <c r="S5" i="16" s="1"/>
  <c r="Q4" i="16"/>
  <c r="S4" i="16" s="1"/>
  <c r="Q3" i="16"/>
  <c r="S3" i="16" s="1"/>
  <c r="Q2" i="16"/>
  <c r="S2" i="16" s="1"/>
  <c r="Q17" i="15"/>
  <c r="S17" i="15" s="1"/>
  <c r="Q16" i="15"/>
  <c r="S16" i="15" s="1"/>
  <c r="Q15" i="15"/>
  <c r="S15" i="15" s="1"/>
  <c r="Q14" i="15"/>
  <c r="S14" i="15" s="1"/>
  <c r="Q13" i="15"/>
  <c r="S13" i="15" s="1"/>
  <c r="Q12" i="15"/>
  <c r="S12" i="15" s="1"/>
  <c r="Q11" i="15"/>
  <c r="S11" i="15" s="1"/>
  <c r="Q10" i="15"/>
  <c r="S10" i="15" s="1"/>
  <c r="Q9" i="15"/>
  <c r="S9" i="15" s="1"/>
  <c r="Q8" i="15"/>
  <c r="S8" i="15" s="1"/>
  <c r="Q7" i="15"/>
  <c r="S7" i="15" s="1"/>
  <c r="Q6" i="15"/>
  <c r="S6" i="15" s="1"/>
  <c r="Q5" i="15"/>
  <c r="S5" i="15" s="1"/>
  <c r="Q4" i="15"/>
  <c r="S4" i="15" s="1"/>
  <c r="Q3" i="15"/>
  <c r="S3" i="15" s="1"/>
  <c r="Q2" i="15"/>
  <c r="S2" i="15" s="1"/>
  <c r="Q17" i="14"/>
  <c r="S17" i="14" s="1"/>
  <c r="Q16" i="14"/>
  <c r="S16" i="14" s="1"/>
  <c r="Q15" i="14"/>
  <c r="S15" i="14" s="1"/>
  <c r="Q14" i="14"/>
  <c r="S14" i="14" s="1"/>
  <c r="Q13" i="14"/>
  <c r="S13" i="14" s="1"/>
  <c r="Q12" i="14"/>
  <c r="S12" i="14" s="1"/>
  <c r="Q11" i="14"/>
  <c r="S11" i="14" s="1"/>
  <c r="Q10" i="14"/>
  <c r="S10" i="14" s="1"/>
  <c r="Q9" i="14"/>
  <c r="S9" i="14" s="1"/>
  <c r="Q8" i="14"/>
  <c r="S8" i="14" s="1"/>
  <c r="Q7" i="14"/>
  <c r="S7" i="14" s="1"/>
  <c r="Q6" i="14"/>
  <c r="S6" i="14" s="1"/>
  <c r="Q5" i="14"/>
  <c r="S5" i="14" s="1"/>
  <c r="Q4" i="14"/>
  <c r="S4" i="14" s="1"/>
  <c r="Q3" i="14"/>
  <c r="S3" i="14" s="1"/>
  <c r="Q2" i="14"/>
  <c r="S2" i="14" s="1"/>
  <c r="Q17" i="13"/>
  <c r="S17" i="13" s="1"/>
  <c r="Q16" i="13"/>
  <c r="S16" i="13" s="1"/>
  <c r="Q15" i="13"/>
  <c r="S15" i="13" s="1"/>
  <c r="Q14" i="13"/>
  <c r="S14" i="13" s="1"/>
  <c r="Q13" i="13"/>
  <c r="S13" i="13" s="1"/>
  <c r="Q12" i="13"/>
  <c r="S12" i="13" s="1"/>
  <c r="Q11" i="13"/>
  <c r="S11" i="13" s="1"/>
  <c r="Q10" i="13"/>
  <c r="S10" i="13" s="1"/>
  <c r="Q9" i="13"/>
  <c r="S9" i="13" s="1"/>
  <c r="Q8" i="13"/>
  <c r="S8" i="13" s="1"/>
  <c r="Q7" i="13"/>
  <c r="S7" i="13" s="1"/>
  <c r="Q6" i="13"/>
  <c r="S6" i="13" s="1"/>
  <c r="Q5" i="13"/>
  <c r="S5" i="13" s="1"/>
  <c r="Q4" i="13"/>
  <c r="S4" i="13" s="1"/>
  <c r="Q3" i="13"/>
  <c r="S3" i="13" s="1"/>
  <c r="Q2" i="13"/>
  <c r="S2" i="13" s="1"/>
  <c r="Q17" i="12"/>
  <c r="S17" i="12" s="1"/>
  <c r="Q16" i="12"/>
  <c r="S16" i="12" s="1"/>
  <c r="Q15" i="12"/>
  <c r="S15" i="12" s="1"/>
  <c r="Q14" i="12"/>
  <c r="S14" i="12" s="1"/>
  <c r="Q13" i="12"/>
  <c r="S13" i="12" s="1"/>
  <c r="Q12" i="12"/>
  <c r="S12" i="12" s="1"/>
  <c r="Q11" i="12"/>
  <c r="S11" i="12" s="1"/>
  <c r="Q10" i="12"/>
  <c r="S10" i="12" s="1"/>
  <c r="Q9" i="12"/>
  <c r="S9" i="12" s="1"/>
  <c r="Q8" i="12"/>
  <c r="S8" i="12" s="1"/>
  <c r="Q7" i="12"/>
  <c r="S7" i="12" s="1"/>
  <c r="Q6" i="12"/>
  <c r="S6" i="12" s="1"/>
  <c r="Q5" i="12"/>
  <c r="S5" i="12" s="1"/>
  <c r="Q4" i="12"/>
  <c r="S4" i="12" s="1"/>
  <c r="Q3" i="12"/>
  <c r="S3" i="12" s="1"/>
  <c r="Q2" i="12"/>
  <c r="S2" i="12" s="1"/>
  <c r="S19" i="12" s="1"/>
  <c r="Q17" i="8"/>
  <c r="S17" i="8" s="1"/>
  <c r="Q17" i="11"/>
  <c r="S17" i="11" s="1"/>
  <c r="Q16" i="11"/>
  <c r="S16" i="11" s="1"/>
  <c r="Q15" i="11"/>
  <c r="S15" i="11" s="1"/>
  <c r="Q14" i="11"/>
  <c r="S14" i="11" s="1"/>
  <c r="Q13" i="11"/>
  <c r="S13" i="11" s="1"/>
  <c r="Q12" i="11"/>
  <c r="S12" i="11" s="1"/>
  <c r="Q11" i="11"/>
  <c r="S11" i="11" s="1"/>
  <c r="Q10" i="11"/>
  <c r="S10" i="11" s="1"/>
  <c r="Q9" i="11"/>
  <c r="S9" i="11" s="1"/>
  <c r="Q8" i="11"/>
  <c r="S8" i="11" s="1"/>
  <c r="Q7" i="11"/>
  <c r="S7" i="11" s="1"/>
  <c r="Q6" i="11"/>
  <c r="S6" i="11" s="1"/>
  <c r="Q5" i="11"/>
  <c r="S5" i="11" s="1"/>
  <c r="Q4" i="11"/>
  <c r="S4" i="11" s="1"/>
  <c r="Q3" i="11"/>
  <c r="S3" i="11" s="1"/>
  <c r="Q2" i="11"/>
  <c r="S2" i="11" s="1"/>
  <c r="S19" i="11" s="1"/>
  <c r="Q17" i="10"/>
  <c r="S17" i="10" s="1"/>
  <c r="Q16" i="10"/>
  <c r="S16" i="10" s="1"/>
  <c r="Q15" i="10"/>
  <c r="S15" i="10" s="1"/>
  <c r="Q14" i="10"/>
  <c r="S14" i="10" s="1"/>
  <c r="Q13" i="10"/>
  <c r="S13" i="10" s="1"/>
  <c r="Q12" i="10"/>
  <c r="S12" i="10" s="1"/>
  <c r="Q11" i="10"/>
  <c r="S11" i="10" s="1"/>
  <c r="Q10" i="10"/>
  <c r="S10" i="10" s="1"/>
  <c r="Q9" i="10"/>
  <c r="S9" i="10" s="1"/>
  <c r="Q8" i="10"/>
  <c r="S8" i="10" s="1"/>
  <c r="Q7" i="10"/>
  <c r="S7" i="10" s="1"/>
  <c r="Q6" i="10"/>
  <c r="S6" i="10" s="1"/>
  <c r="Q5" i="10"/>
  <c r="S5" i="10" s="1"/>
  <c r="Q4" i="10"/>
  <c r="S4" i="10" s="1"/>
  <c r="Q3" i="10"/>
  <c r="S3" i="10" s="1"/>
  <c r="Q2" i="10"/>
  <c r="S2" i="10" s="1"/>
  <c r="Q17" i="9"/>
  <c r="S17" i="9" s="1"/>
  <c r="Q16" i="9"/>
  <c r="S16" i="9" s="1"/>
  <c r="Q15" i="9"/>
  <c r="S15" i="9" s="1"/>
  <c r="Q14" i="9"/>
  <c r="S14" i="9" s="1"/>
  <c r="Q13" i="9"/>
  <c r="S13" i="9" s="1"/>
  <c r="Q12" i="9"/>
  <c r="S12" i="9" s="1"/>
  <c r="Q11" i="9"/>
  <c r="S11" i="9" s="1"/>
  <c r="Q10" i="9"/>
  <c r="S10" i="9" s="1"/>
  <c r="Q9" i="9"/>
  <c r="S9" i="9" s="1"/>
  <c r="Q8" i="9"/>
  <c r="S8" i="9" s="1"/>
  <c r="Q7" i="9"/>
  <c r="S7" i="9" s="1"/>
  <c r="Q6" i="9"/>
  <c r="S6" i="9" s="1"/>
  <c r="Q5" i="9"/>
  <c r="S5" i="9" s="1"/>
  <c r="Q4" i="9"/>
  <c r="S4" i="9" s="1"/>
  <c r="Q3" i="9"/>
  <c r="S3" i="9" s="1"/>
  <c r="Q2" i="9"/>
  <c r="S2" i="9" s="1"/>
  <c r="S19" i="9" s="1"/>
  <c r="Q16" i="8"/>
  <c r="S16" i="8" s="1"/>
  <c r="Q15" i="8"/>
  <c r="S15" i="8" s="1"/>
  <c r="Q14" i="8"/>
  <c r="S14" i="8" s="1"/>
  <c r="Q13" i="8"/>
  <c r="S13" i="8" s="1"/>
  <c r="Q12" i="8"/>
  <c r="S12" i="8" s="1"/>
  <c r="Q11" i="8"/>
  <c r="S11" i="8" s="1"/>
  <c r="Q10" i="8"/>
  <c r="S10" i="8" s="1"/>
  <c r="Q9" i="8"/>
  <c r="S9" i="8" s="1"/>
  <c r="Q8" i="8"/>
  <c r="S8" i="8" s="1"/>
  <c r="Q7" i="8"/>
  <c r="S7" i="8" s="1"/>
  <c r="Q6" i="8"/>
  <c r="S6" i="8" s="1"/>
  <c r="Q5" i="8"/>
  <c r="S5" i="8" s="1"/>
  <c r="Q4" i="8"/>
  <c r="S4" i="8" s="1"/>
  <c r="Q3" i="8"/>
  <c r="S3" i="8" s="1"/>
  <c r="Q2" i="8"/>
  <c r="S2" i="8" s="1"/>
  <c r="Q17" i="7"/>
  <c r="S17" i="7" s="1"/>
  <c r="Q16" i="7"/>
  <c r="S16" i="7" s="1"/>
  <c r="Q15" i="7"/>
  <c r="S15" i="7" s="1"/>
  <c r="Q14" i="7"/>
  <c r="S14" i="7" s="1"/>
  <c r="Q13" i="7"/>
  <c r="S13" i="7" s="1"/>
  <c r="Q12" i="7"/>
  <c r="S12" i="7" s="1"/>
  <c r="Q11" i="7"/>
  <c r="S11" i="7" s="1"/>
  <c r="Q10" i="7"/>
  <c r="S10" i="7" s="1"/>
  <c r="Q9" i="7"/>
  <c r="S9" i="7" s="1"/>
  <c r="Q8" i="7"/>
  <c r="S8" i="7" s="1"/>
  <c r="Q7" i="7"/>
  <c r="S7" i="7" s="1"/>
  <c r="Q6" i="7"/>
  <c r="S6" i="7" s="1"/>
  <c r="Q5" i="7"/>
  <c r="S5" i="7" s="1"/>
  <c r="Q4" i="7"/>
  <c r="S4" i="7" s="1"/>
  <c r="Q3" i="7"/>
  <c r="S3" i="7" s="1"/>
  <c r="Q2" i="7"/>
  <c r="S2" i="7" s="1"/>
  <c r="Q17" i="6"/>
  <c r="S17" i="6" s="1"/>
  <c r="Q16" i="6"/>
  <c r="S16" i="6" s="1"/>
  <c r="Q15" i="6"/>
  <c r="S15" i="6" s="1"/>
  <c r="Q14" i="6"/>
  <c r="S14" i="6" s="1"/>
  <c r="Q13" i="6"/>
  <c r="S13" i="6" s="1"/>
  <c r="Q12" i="6"/>
  <c r="S12" i="6" s="1"/>
  <c r="Q11" i="6"/>
  <c r="S11" i="6" s="1"/>
  <c r="Q10" i="6"/>
  <c r="S10" i="6" s="1"/>
  <c r="Q9" i="6"/>
  <c r="S9" i="6" s="1"/>
  <c r="Q8" i="6"/>
  <c r="S8" i="6" s="1"/>
  <c r="Q7" i="6"/>
  <c r="S7" i="6" s="1"/>
  <c r="Q6" i="6"/>
  <c r="S6" i="6" s="1"/>
  <c r="Q5" i="6"/>
  <c r="S5" i="6" s="1"/>
  <c r="Q4" i="6"/>
  <c r="S4" i="6" s="1"/>
  <c r="Q3" i="6"/>
  <c r="S3" i="6" s="1"/>
  <c r="Q2" i="6"/>
  <c r="S2" i="6" s="1"/>
  <c r="Q17" i="5"/>
  <c r="S17" i="5" s="1"/>
  <c r="Q16" i="5"/>
  <c r="S16" i="5" s="1"/>
  <c r="Q15" i="5"/>
  <c r="S15" i="5" s="1"/>
  <c r="Q14" i="5"/>
  <c r="S14" i="5" s="1"/>
  <c r="Q13" i="5"/>
  <c r="S13" i="5" s="1"/>
  <c r="Q12" i="5"/>
  <c r="S12" i="5" s="1"/>
  <c r="Q11" i="5"/>
  <c r="S11" i="5" s="1"/>
  <c r="Q10" i="5"/>
  <c r="S10" i="5" s="1"/>
  <c r="Q9" i="5"/>
  <c r="S9" i="5" s="1"/>
  <c r="Q8" i="5"/>
  <c r="S8" i="5" s="1"/>
  <c r="Q7" i="5"/>
  <c r="S7" i="5" s="1"/>
  <c r="Q6" i="5"/>
  <c r="S6" i="5" s="1"/>
  <c r="Q5" i="5"/>
  <c r="S5" i="5" s="1"/>
  <c r="Q4" i="5"/>
  <c r="S4" i="5" s="1"/>
  <c r="Q3" i="5"/>
  <c r="S3" i="5" s="1"/>
  <c r="Q2" i="5"/>
  <c r="S2" i="5" s="1"/>
  <c r="Q17" i="4"/>
  <c r="S17" i="4" s="1"/>
  <c r="Q16" i="4"/>
  <c r="S16" i="4" s="1"/>
  <c r="Q15" i="4"/>
  <c r="S15" i="4" s="1"/>
  <c r="Q14" i="4"/>
  <c r="S14" i="4" s="1"/>
  <c r="Q13" i="4"/>
  <c r="S13" i="4" s="1"/>
  <c r="Q12" i="4"/>
  <c r="S12" i="4" s="1"/>
  <c r="Q11" i="4"/>
  <c r="S11" i="4" s="1"/>
  <c r="Q10" i="4"/>
  <c r="S10" i="4" s="1"/>
  <c r="Q9" i="4"/>
  <c r="S9" i="4" s="1"/>
  <c r="Q8" i="4"/>
  <c r="S8" i="4" s="1"/>
  <c r="Q7" i="4"/>
  <c r="S7" i="4" s="1"/>
  <c r="Q6" i="4"/>
  <c r="S6" i="4" s="1"/>
  <c r="Q5" i="4"/>
  <c r="S5" i="4" s="1"/>
  <c r="Q4" i="4"/>
  <c r="S4" i="4" s="1"/>
  <c r="Q3" i="4"/>
  <c r="S3" i="4" s="1"/>
  <c r="Q2" i="4"/>
  <c r="S2" i="4" s="1"/>
  <c r="S19" i="4" s="1"/>
  <c r="Q17" i="3"/>
  <c r="S17" i="3" s="1"/>
  <c r="Q3" i="3"/>
  <c r="Q4" i="3"/>
  <c r="S4" i="3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S3" i="3"/>
  <c r="Q2" i="3"/>
  <c r="S2" i="3" s="1"/>
  <c r="S19" i="3" s="1"/>
  <c r="D2" i="2" s="1"/>
  <c r="S19" i="29" l="1"/>
  <c r="D21" i="2"/>
  <c r="D18" i="2"/>
  <c r="D9" i="2"/>
  <c r="S19" i="13"/>
  <c r="D4" i="2"/>
  <c r="D8" i="2"/>
  <c r="D7" i="2"/>
  <c r="D5" i="2"/>
  <c r="D6" i="2"/>
  <c r="S19" i="24"/>
  <c r="D33" i="2" s="1"/>
  <c r="S19" i="34"/>
  <c r="S19" i="33"/>
  <c r="S19" i="32"/>
  <c r="S19" i="31"/>
  <c r="S19" i="30"/>
  <c r="S19" i="28"/>
  <c r="S19" i="27"/>
  <c r="D3" i="2" s="1"/>
  <c r="S19" i="26"/>
  <c r="D32" i="2" s="1"/>
  <c r="S19" i="25"/>
  <c r="D29" i="2" s="1"/>
  <c r="S19" i="23"/>
  <c r="D10" i="2" s="1"/>
  <c r="S19" i="22"/>
  <c r="D15" i="2" s="1"/>
  <c r="S19" i="21"/>
  <c r="D25" i="2" s="1"/>
  <c r="S19" i="20"/>
  <c r="D23" i="2" s="1"/>
  <c r="S19" i="18"/>
  <c r="D14" i="2" s="1"/>
  <c r="S19" i="17"/>
  <c r="D31" i="2" s="1"/>
  <c r="S19" i="16"/>
  <c r="D28" i="2" s="1"/>
  <c r="S19" i="14"/>
  <c r="D26" i="2" s="1"/>
  <c r="S19" i="8"/>
  <c r="D13" i="2" s="1"/>
  <c r="S19" i="7"/>
  <c r="D20" i="2" s="1"/>
  <c r="S19" i="6"/>
  <c r="D19" i="2" s="1"/>
  <c r="S19" i="5"/>
  <c r="D11" i="2" s="1"/>
</calcChain>
</file>

<file path=xl/sharedStrings.xml><?xml version="1.0" encoding="utf-8"?>
<sst xmlns="http://schemas.openxmlformats.org/spreadsheetml/2006/main" count="3244" uniqueCount="474">
  <si>
    <t>City</t>
  </si>
  <si>
    <t>Team</t>
  </si>
  <si>
    <t>Position</t>
  </si>
  <si>
    <t>PlayerFirst</t>
  </si>
  <si>
    <t>PlayerLast</t>
  </si>
  <si>
    <t>QB</t>
  </si>
  <si>
    <t>Kurt</t>
  </si>
  <si>
    <t>Warner</t>
  </si>
  <si>
    <t>Falcons</t>
  </si>
  <si>
    <t>Buffalo</t>
  </si>
  <si>
    <t>Bills</t>
  </si>
  <si>
    <t>Jim</t>
  </si>
  <si>
    <t>Kelly</t>
  </si>
  <si>
    <t>Jersey</t>
  </si>
  <si>
    <t>WR</t>
  </si>
  <si>
    <t>Andre</t>
  </si>
  <si>
    <t>Reed</t>
  </si>
  <si>
    <t>RB</t>
  </si>
  <si>
    <t>O.J.</t>
  </si>
  <si>
    <t>Simpson</t>
  </si>
  <si>
    <t xml:space="preserve">Thurman </t>
  </si>
  <si>
    <t>Thomas</t>
  </si>
  <si>
    <t xml:space="preserve">Chicago </t>
  </si>
  <si>
    <t>Bears</t>
  </si>
  <si>
    <t>Walter</t>
  </si>
  <si>
    <t>Payton</t>
  </si>
  <si>
    <t>Gale</t>
  </si>
  <si>
    <t>Sayers</t>
  </si>
  <si>
    <t>Cleveland</t>
  </si>
  <si>
    <t>Browns</t>
  </si>
  <si>
    <t>Brown</t>
  </si>
  <si>
    <t xml:space="preserve">WR </t>
  </si>
  <si>
    <t>Paul</t>
  </si>
  <si>
    <t>Warfield</t>
  </si>
  <si>
    <t xml:space="preserve">TE </t>
  </si>
  <si>
    <t xml:space="preserve">Ozzie </t>
  </si>
  <si>
    <t>Newsome</t>
  </si>
  <si>
    <t>Dallas</t>
  </si>
  <si>
    <t>Cowboys</t>
  </si>
  <si>
    <t>Troy</t>
  </si>
  <si>
    <t>Aikman</t>
  </si>
  <si>
    <t>Tony</t>
  </si>
  <si>
    <t>Dorsett</t>
  </si>
  <si>
    <t>Michael</t>
  </si>
  <si>
    <t>Irvin</t>
  </si>
  <si>
    <t>Emmitt</t>
  </si>
  <si>
    <t>Smith</t>
  </si>
  <si>
    <t xml:space="preserve">Denver </t>
  </si>
  <si>
    <t>Broncos</t>
  </si>
  <si>
    <t>Terrell</t>
  </si>
  <si>
    <t>Davis</t>
  </si>
  <si>
    <t xml:space="preserve">John </t>
  </si>
  <si>
    <t>Elway</t>
  </si>
  <si>
    <t>Shannon</t>
  </si>
  <si>
    <t>Sharpe</t>
  </si>
  <si>
    <t>Detroit</t>
  </si>
  <si>
    <t>Lions</t>
  </si>
  <si>
    <t>Barry</t>
  </si>
  <si>
    <t>Sanders</t>
  </si>
  <si>
    <t>Green Bay</t>
  </si>
  <si>
    <t>Packers</t>
  </si>
  <si>
    <t>Brett</t>
  </si>
  <si>
    <t>Favre</t>
  </si>
  <si>
    <t xml:space="preserve">James </t>
  </si>
  <si>
    <t>Lofton</t>
  </si>
  <si>
    <t>Indianapolis</t>
  </si>
  <si>
    <t>Colts</t>
  </si>
  <si>
    <t>Eric</t>
  </si>
  <si>
    <t>Dickerson</t>
  </si>
  <si>
    <t>Marvin</t>
  </si>
  <si>
    <t>Harrison</t>
  </si>
  <si>
    <t>Kansas City</t>
  </si>
  <si>
    <t>Chiefts</t>
  </si>
  <si>
    <t>Len</t>
  </si>
  <si>
    <t>Dawson</t>
  </si>
  <si>
    <t>Los Angeles</t>
  </si>
  <si>
    <t>Chargers</t>
  </si>
  <si>
    <t>Kellen</t>
  </si>
  <si>
    <t>Winslow</t>
  </si>
  <si>
    <t>Ladanian</t>
  </si>
  <si>
    <t>Tomlinson</t>
  </si>
  <si>
    <t>Rams</t>
  </si>
  <si>
    <t xml:space="preserve">Marshall </t>
  </si>
  <si>
    <t>Faulk</t>
  </si>
  <si>
    <t>Miami</t>
  </si>
  <si>
    <t>Dolphins</t>
  </si>
  <si>
    <t>Larry</t>
  </si>
  <si>
    <t>Csonka</t>
  </si>
  <si>
    <t>Dan</t>
  </si>
  <si>
    <t>Marino</t>
  </si>
  <si>
    <t>Minnesota</t>
  </si>
  <si>
    <t>Vikings</t>
  </si>
  <si>
    <t>Cris</t>
  </si>
  <si>
    <t>Carter</t>
  </si>
  <si>
    <t>Fran</t>
  </si>
  <si>
    <t>Tarkenton</t>
  </si>
  <si>
    <t>New York</t>
  </si>
  <si>
    <t>Jets</t>
  </si>
  <si>
    <t xml:space="preserve">Joe </t>
  </si>
  <si>
    <t>Namath</t>
  </si>
  <si>
    <t>Oakland</t>
  </si>
  <si>
    <t>Raiders</t>
  </si>
  <si>
    <t>Marcus</t>
  </si>
  <si>
    <t>Allen</t>
  </si>
  <si>
    <t xml:space="preserve">Fred </t>
  </si>
  <si>
    <t>Biletnikoff</t>
  </si>
  <si>
    <t>Tim</t>
  </si>
  <si>
    <t>Ken</t>
  </si>
  <si>
    <t>Stabler</t>
  </si>
  <si>
    <t>Eagles</t>
  </si>
  <si>
    <t>Pittsburgh</t>
  </si>
  <si>
    <t>Steelers</t>
  </si>
  <si>
    <t>Jerome</t>
  </si>
  <si>
    <t>Bettis</t>
  </si>
  <si>
    <t xml:space="preserve">Terry </t>
  </si>
  <si>
    <t>Bradshaw</t>
  </si>
  <si>
    <t>Lynn</t>
  </si>
  <si>
    <t>Swann</t>
  </si>
  <si>
    <t>San Francisco</t>
  </si>
  <si>
    <t>49ers</t>
  </si>
  <si>
    <t>Montana</t>
  </si>
  <si>
    <t>Jerry</t>
  </si>
  <si>
    <t>Rice</t>
  </si>
  <si>
    <t>Steve</t>
  </si>
  <si>
    <t xml:space="preserve">Seattle </t>
  </si>
  <si>
    <t>Seahawks</t>
  </si>
  <si>
    <t>Largent</t>
  </si>
  <si>
    <t>Houston</t>
  </si>
  <si>
    <t>Oilers</t>
  </si>
  <si>
    <t>Warren</t>
  </si>
  <si>
    <t>Moon</t>
  </si>
  <si>
    <t>Earl</t>
  </si>
  <si>
    <t>Campbell</t>
  </si>
  <si>
    <t>Washington</t>
  </si>
  <si>
    <t>Redskins</t>
  </si>
  <si>
    <t>Art</t>
  </si>
  <si>
    <t>Monk</t>
  </si>
  <si>
    <t>Gonzalez</t>
  </si>
  <si>
    <t>Dave</t>
  </si>
  <si>
    <t>Casper</t>
  </si>
  <si>
    <t>Mike</t>
  </si>
  <si>
    <t>Ditka</t>
  </si>
  <si>
    <t>Charlie</t>
  </si>
  <si>
    <t>Randy</t>
  </si>
  <si>
    <t>Moss</t>
  </si>
  <si>
    <t>Owens</t>
  </si>
  <si>
    <t xml:space="preserve">Atlanta </t>
  </si>
  <si>
    <t>Rison</t>
  </si>
  <si>
    <t>Isaac</t>
  </si>
  <si>
    <t>Bruce</t>
  </si>
  <si>
    <t>Herman</t>
  </si>
  <si>
    <t>Moore</t>
  </si>
  <si>
    <t>Sterling</t>
  </si>
  <si>
    <t>Torry</t>
  </si>
  <si>
    <t>Holt</t>
  </si>
  <si>
    <t>Jacksonville</t>
  </si>
  <si>
    <t>Jaguars</t>
  </si>
  <si>
    <t>Jimmy</t>
  </si>
  <si>
    <t>Philadelphia</t>
  </si>
  <si>
    <t>Tampa Bay</t>
  </si>
  <si>
    <t>Buccaneers</t>
  </si>
  <si>
    <t>Keyshawn</t>
  </si>
  <si>
    <t>Johnson</t>
  </si>
  <si>
    <t>Vick</t>
  </si>
  <si>
    <t>Turner</t>
  </si>
  <si>
    <t>Jamal</t>
  </si>
  <si>
    <t>Anderson</t>
  </si>
  <si>
    <t xml:space="preserve">Roddy </t>
  </si>
  <si>
    <t>White</t>
  </si>
  <si>
    <t>Alge</t>
  </si>
  <si>
    <t>Crumpler</t>
  </si>
  <si>
    <t xml:space="preserve">Stevie </t>
  </si>
  <si>
    <t xml:space="preserve">Jim </t>
  </si>
  <si>
    <t>McMahon</t>
  </si>
  <si>
    <t>Chandler</t>
  </si>
  <si>
    <t xml:space="preserve">Scott </t>
  </si>
  <si>
    <t>Curtis</t>
  </si>
  <si>
    <t>Conway</t>
  </si>
  <si>
    <t>Willie</t>
  </si>
  <si>
    <t>Gault</t>
  </si>
  <si>
    <t>Bernie</t>
  </si>
  <si>
    <t>Kosar</t>
  </si>
  <si>
    <t>Earnest</t>
  </si>
  <si>
    <t>Byner</t>
  </si>
  <si>
    <t>Webster</t>
  </si>
  <si>
    <t>Slaughter</t>
  </si>
  <si>
    <t>Jay</t>
  </si>
  <si>
    <t>Novacek</t>
  </si>
  <si>
    <t>Drew</t>
  </si>
  <si>
    <t>Pearson</t>
  </si>
  <si>
    <t xml:space="preserve">Rod </t>
  </si>
  <si>
    <t>Ed</t>
  </si>
  <si>
    <t>McCaffery</t>
  </si>
  <si>
    <t>Billy</t>
  </si>
  <si>
    <t>Sims</t>
  </si>
  <si>
    <t>Calvin</t>
  </si>
  <si>
    <t>Mitchell</t>
  </si>
  <si>
    <t>Coffman</t>
  </si>
  <si>
    <t>Ahman</t>
  </si>
  <si>
    <t>Green</t>
  </si>
  <si>
    <t>Edgar</t>
  </si>
  <si>
    <t>Bennett</t>
  </si>
  <si>
    <t>Lorenzo</t>
  </si>
  <si>
    <t>Haywood</t>
  </si>
  <si>
    <t>Jeffries</t>
  </si>
  <si>
    <t>Ernest</t>
  </si>
  <si>
    <t>Givins</t>
  </si>
  <si>
    <t>Frank</t>
  </si>
  <si>
    <t>Wycheck</t>
  </si>
  <si>
    <t>Edgerrin</t>
  </si>
  <si>
    <t>James</t>
  </si>
  <si>
    <t>Joseph</t>
  </si>
  <si>
    <t>Addai</t>
  </si>
  <si>
    <t>Reggie</t>
  </si>
  <si>
    <t>Wayne</t>
  </si>
  <si>
    <t>Clark</t>
  </si>
  <si>
    <t>Kyle</t>
  </si>
  <si>
    <t>Brady</t>
  </si>
  <si>
    <t>Mark</t>
  </si>
  <si>
    <t>Brunell</t>
  </si>
  <si>
    <t>Taylor</t>
  </si>
  <si>
    <t>Maurice</t>
  </si>
  <si>
    <t>Jones-Drew</t>
  </si>
  <si>
    <t xml:space="preserve">Keenan </t>
  </si>
  <si>
    <t>McCardell</t>
  </si>
  <si>
    <t>Otis</t>
  </si>
  <si>
    <t>Dwayne</t>
  </si>
  <si>
    <t>Bowe</t>
  </si>
  <si>
    <t>Priest</t>
  </si>
  <si>
    <t>Holmes</t>
  </si>
  <si>
    <t xml:space="preserve">Dan </t>
  </si>
  <si>
    <t>Fouts</t>
  </si>
  <si>
    <t>Natrone</t>
  </si>
  <si>
    <t>Means</t>
  </si>
  <si>
    <t xml:space="preserve">Lance </t>
  </si>
  <si>
    <t>Alworth</t>
  </si>
  <si>
    <t>Joyner</t>
  </si>
  <si>
    <t>Kendricks</t>
  </si>
  <si>
    <t>Williams</t>
  </si>
  <si>
    <t>Clayton</t>
  </si>
  <si>
    <t>Duper</t>
  </si>
  <si>
    <t>Keith</t>
  </si>
  <si>
    <t>Jackson</t>
  </si>
  <si>
    <t>Jordan</t>
  </si>
  <si>
    <t>Robert</t>
  </si>
  <si>
    <t>Herschel</t>
  </si>
  <si>
    <t>Walker</t>
  </si>
  <si>
    <t>Martin</t>
  </si>
  <si>
    <t>Freeman</t>
  </si>
  <si>
    <t>McNeil</t>
  </si>
  <si>
    <t>Don</t>
  </si>
  <si>
    <t>Maynard</t>
  </si>
  <si>
    <t xml:space="preserve">Al </t>
  </si>
  <si>
    <t>Toon</t>
  </si>
  <si>
    <t>Rich</t>
  </si>
  <si>
    <t>Caster</t>
  </si>
  <si>
    <t xml:space="preserve">Bo </t>
  </si>
  <si>
    <t>Ricky</t>
  </si>
  <si>
    <t>Watters</t>
  </si>
  <si>
    <t>Brian</t>
  </si>
  <si>
    <t>Westbrook</t>
  </si>
  <si>
    <t>Quick</t>
  </si>
  <si>
    <t>Harold</t>
  </si>
  <si>
    <t>Carmichael</t>
  </si>
  <si>
    <t>Pete</t>
  </si>
  <si>
    <t>Retzlaff</t>
  </si>
  <si>
    <t>Donovan</t>
  </si>
  <si>
    <t>McNabb</t>
  </si>
  <si>
    <t>Arizona</t>
  </si>
  <si>
    <t>Cardinals</t>
  </si>
  <si>
    <t>Jake</t>
  </si>
  <si>
    <t>Plummer</t>
  </si>
  <si>
    <t>Chris</t>
  </si>
  <si>
    <t>Wells</t>
  </si>
  <si>
    <t>Hightower</t>
  </si>
  <si>
    <t>Anquan</t>
  </si>
  <si>
    <t>Boldin</t>
  </si>
  <si>
    <t xml:space="preserve">Rob </t>
  </si>
  <si>
    <t xml:space="preserve">Bryant </t>
  </si>
  <si>
    <t>Baltimore</t>
  </si>
  <si>
    <t>Ravens</t>
  </si>
  <si>
    <t>Trent</t>
  </si>
  <si>
    <t>Dilfer</t>
  </si>
  <si>
    <t>Lewis</t>
  </si>
  <si>
    <t>Ray</t>
  </si>
  <si>
    <t>Carolina</t>
  </si>
  <si>
    <t>Panthers</t>
  </si>
  <si>
    <t>Cincinatti</t>
  </si>
  <si>
    <t>Bengals</t>
  </si>
  <si>
    <t>New England</t>
  </si>
  <si>
    <t>Patriots</t>
  </si>
  <si>
    <t>Giants</t>
  </si>
  <si>
    <t>New Orleans</t>
  </si>
  <si>
    <t>Saints</t>
  </si>
  <si>
    <t>Tennesee</t>
  </si>
  <si>
    <t>Titans</t>
  </si>
  <si>
    <t>Qadry</t>
  </si>
  <si>
    <t>Ismail</t>
  </si>
  <si>
    <t>Jermaine</t>
  </si>
  <si>
    <t>Todd</t>
  </si>
  <si>
    <t>Heap</t>
  </si>
  <si>
    <t>Wesley</t>
  </si>
  <si>
    <t>Walls</t>
  </si>
  <si>
    <t>Mushin</t>
  </si>
  <si>
    <t>Muhammad</t>
  </si>
  <si>
    <t>Lane</t>
  </si>
  <si>
    <t>Biakabutuka</t>
  </si>
  <si>
    <t>Delhomme</t>
  </si>
  <si>
    <t>Boomer</t>
  </si>
  <si>
    <t>Esiason</t>
  </si>
  <si>
    <t>Corey</t>
  </si>
  <si>
    <t>Dillon</t>
  </si>
  <si>
    <t>Rudi</t>
  </si>
  <si>
    <t>Chad</t>
  </si>
  <si>
    <t>Collinsworth</t>
  </si>
  <si>
    <t>Bob</t>
  </si>
  <si>
    <t>Trumpy</t>
  </si>
  <si>
    <t xml:space="preserve">Drew </t>
  </si>
  <si>
    <t>Bledsoe</t>
  </si>
  <si>
    <t>Laurence</t>
  </si>
  <si>
    <t>Maroney</t>
  </si>
  <si>
    <t>BenJarvus</t>
  </si>
  <si>
    <t>Green-Ellis</t>
  </si>
  <si>
    <t xml:space="preserve">Wes </t>
  </si>
  <si>
    <t>Welker</t>
  </si>
  <si>
    <t>Glenn</t>
  </si>
  <si>
    <t xml:space="preserve">Ben </t>
  </si>
  <si>
    <t>Coates</t>
  </si>
  <si>
    <t>Aaron</t>
  </si>
  <si>
    <t>Brooks</t>
  </si>
  <si>
    <t>Deuce</t>
  </si>
  <si>
    <t>McAllister</t>
  </si>
  <si>
    <t>Ronnie</t>
  </si>
  <si>
    <t>Henry</t>
  </si>
  <si>
    <t>Childs</t>
  </si>
  <si>
    <t>Horn</t>
  </si>
  <si>
    <t>Marques</t>
  </si>
  <si>
    <t>Colston</t>
  </si>
  <si>
    <t>Phil</t>
  </si>
  <si>
    <t>Simms</t>
  </si>
  <si>
    <t>Tiki</t>
  </si>
  <si>
    <t>Barber</t>
  </si>
  <si>
    <t>Rodney</t>
  </si>
  <si>
    <t>Hampton</t>
  </si>
  <si>
    <t>Jeremy</t>
  </si>
  <si>
    <t>Shockey</t>
  </si>
  <si>
    <t>Gifford</t>
  </si>
  <si>
    <t>Victor</t>
  </si>
  <si>
    <t>Cruz</t>
  </si>
  <si>
    <t>Franco</t>
  </si>
  <si>
    <t xml:space="preserve">Harris </t>
  </si>
  <si>
    <t>Hines</t>
  </si>
  <si>
    <t>Ward</t>
  </si>
  <si>
    <t>Heath</t>
  </si>
  <si>
    <t>Miller</t>
  </si>
  <si>
    <t>Garrison</t>
  </si>
  <si>
    <t>Hearst</t>
  </si>
  <si>
    <t>Roger</t>
  </si>
  <si>
    <t>Craig</t>
  </si>
  <si>
    <t>Brent</t>
  </si>
  <si>
    <t xml:space="preserve">Jones </t>
  </si>
  <si>
    <t>Jerramy</t>
  </si>
  <si>
    <t>Stevens</t>
  </si>
  <si>
    <t>Krieg</t>
  </si>
  <si>
    <t xml:space="preserve">Shaun </t>
  </si>
  <si>
    <t>Alexander</t>
  </si>
  <si>
    <t>Joey</t>
  </si>
  <si>
    <t>Galloway</t>
  </si>
  <si>
    <t>Vincent</t>
  </si>
  <si>
    <t>Winslow Jr.</t>
  </si>
  <si>
    <t>Warrick</t>
  </si>
  <si>
    <t>Dunn</t>
  </si>
  <si>
    <t>Errict</t>
  </si>
  <si>
    <t>Rhett</t>
  </si>
  <si>
    <t>Vinny</t>
  </si>
  <si>
    <t>Testaverde</t>
  </si>
  <si>
    <t>McNair</t>
  </si>
  <si>
    <t>Eddie</t>
  </si>
  <si>
    <t>George</t>
  </si>
  <si>
    <t>LenDale</t>
  </si>
  <si>
    <t>Nate</t>
  </si>
  <si>
    <t xml:space="preserve">Derrick </t>
  </si>
  <si>
    <t>Mason</t>
  </si>
  <si>
    <t>Scaife</t>
  </si>
  <si>
    <t>Cooley</t>
  </si>
  <si>
    <t>Rypien</t>
  </si>
  <si>
    <t>Clinton</t>
  </si>
  <si>
    <t>Portis</t>
  </si>
  <si>
    <t>John</t>
  </si>
  <si>
    <t>Riggins</t>
  </si>
  <si>
    <t>Gary</t>
  </si>
  <si>
    <t>Year</t>
  </si>
  <si>
    <t>Peyton</t>
  </si>
  <si>
    <t>Manning</t>
  </si>
  <si>
    <t>FPTS/GM</t>
  </si>
  <si>
    <t>Defense</t>
  </si>
  <si>
    <t>Sack</t>
  </si>
  <si>
    <t>+1 Pt</t>
  </si>
  <si>
    <t>Interception</t>
  </si>
  <si>
    <t>+2 Pts</t>
  </si>
  <si>
    <t>Fumble Recovery</t>
  </si>
  <si>
    <t>Punt/Kickoff/FG Return for TD</t>
  </si>
  <si>
    <t>+6 Pts</t>
  </si>
  <si>
    <t>Interception Return TD</t>
  </si>
  <si>
    <t>Fumble Recovery TD</t>
  </si>
  <si>
    <t>Safety</t>
  </si>
  <si>
    <t>Blocked Kick</t>
  </si>
  <si>
    <t>2 Pt Conversion/Extra Point Return</t>
  </si>
  <si>
    <t>0 Points Allowed</t>
  </si>
  <si>
    <t>+10 Pts</t>
  </si>
  <si>
    <t>1 – 6 Points Allowed</t>
  </si>
  <si>
    <t>+7 Pts</t>
  </si>
  <si>
    <t>7 – 13 Points Allowed</t>
  </si>
  <si>
    <t>+4 Pts</t>
  </si>
  <si>
    <t>14 – 20 Points Allowed</t>
  </si>
  <si>
    <t>21 – 27 Points Allowed</t>
  </si>
  <si>
    <t>+0 Pts</t>
  </si>
  <si>
    <t>28 – 34 Points Allowed</t>
  </si>
  <si>
    <t>-1 Pt</t>
  </si>
  <si>
    <t>35+ Points Allowed</t>
  </si>
  <si>
    <t>-4 Pts</t>
  </si>
  <si>
    <t>OPP</t>
  </si>
  <si>
    <t>PA</t>
  </si>
  <si>
    <t>SACK</t>
  </si>
  <si>
    <t>INT</t>
  </si>
  <si>
    <t>FUM</t>
  </si>
  <si>
    <t>KRTD</t>
  </si>
  <si>
    <t>PRTD</t>
  </si>
  <si>
    <t>INTRetTD</t>
  </si>
  <si>
    <t>FUMRetTD</t>
  </si>
  <si>
    <t>BLK</t>
  </si>
  <si>
    <t>SAFETY</t>
  </si>
  <si>
    <t>BLKRetTD</t>
  </si>
  <si>
    <t>FGRetTD</t>
  </si>
  <si>
    <t>TB</t>
  </si>
  <si>
    <t>Total</t>
  </si>
  <si>
    <t>Subtotal</t>
  </si>
  <si>
    <t>PtNet</t>
  </si>
  <si>
    <t>NE</t>
  </si>
  <si>
    <t>MIN</t>
  </si>
  <si>
    <t>WAS</t>
  </si>
  <si>
    <t>SF</t>
  </si>
  <si>
    <t>GB</t>
  </si>
  <si>
    <t>DET</t>
  </si>
  <si>
    <t>DAL</t>
  </si>
  <si>
    <t>ATL</t>
  </si>
  <si>
    <t>MIA</t>
  </si>
  <si>
    <t>IND</t>
  </si>
  <si>
    <t>NYJ</t>
  </si>
  <si>
    <t>AVG</t>
  </si>
  <si>
    <t>OAK</t>
  </si>
  <si>
    <t>CLE</t>
  </si>
  <si>
    <t>CIN</t>
  </si>
  <si>
    <t>NYG</t>
  </si>
  <si>
    <t>SD</t>
  </si>
  <si>
    <t>KC</t>
  </si>
  <si>
    <t>HOU</t>
  </si>
  <si>
    <t>Game</t>
  </si>
  <si>
    <t>PIT</t>
  </si>
  <si>
    <t>JAX</t>
  </si>
  <si>
    <t>TEN</t>
  </si>
  <si>
    <t>AZ</t>
  </si>
  <si>
    <t>CAR</t>
  </si>
  <si>
    <t>STL</t>
  </si>
  <si>
    <t>NO</t>
  </si>
  <si>
    <t>PHI</t>
  </si>
  <si>
    <t>SEA</t>
  </si>
  <si>
    <t>DEN</t>
  </si>
  <si>
    <t>BAL</t>
  </si>
  <si>
    <t>CHI</t>
  </si>
  <si>
    <t>LAR</t>
  </si>
  <si>
    <t>BUF</t>
  </si>
  <si>
    <t>ARL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</si>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</sst>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F800]dddd\,\ mmmm\ dd\,\ yyyy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.6"/>
      <color rgb="FF000000"/>
      <name val="Verdana"/>
      <family val="2"/>
    </font>
    <font>
      <sz val="8"/>
      <color rgb="FF00000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 style="medium">
        <color rgb="FF74767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8" borderId="0" xfId="0" applyFont="1" applyFill="1"/>
    <xf numFmtId="0" fontId="2" fillId="11" borderId="0" xfId="0" applyFont="1" applyFill="1"/>
    <xf numFmtId="0" fontId="6" fillId="16" borderId="0" xfId="0" applyFont="1" applyFill="1"/>
    <xf numFmtId="0" fontId="7" fillId="20" borderId="0" xfId="0" applyFont="1" applyFill="1"/>
    <xf numFmtId="0" fontId="8" fillId="5" borderId="0" xfId="0" applyFont="1" applyFill="1"/>
    <xf numFmtId="0" fontId="9" fillId="8" borderId="0" xfId="0" applyFont="1" applyFill="1"/>
    <xf numFmtId="0" fontId="10" fillId="2" borderId="0" xfId="0" applyFont="1" applyFill="1"/>
    <xf numFmtId="0" fontId="11" fillId="5" borderId="0" xfId="0" applyFont="1" applyFill="1"/>
    <xf numFmtId="0" fontId="8" fillId="14" borderId="0" xfId="0" applyFont="1" applyFill="1"/>
    <xf numFmtId="0" fontId="12" fillId="10" borderId="0" xfId="0" applyFont="1" applyFill="1"/>
    <xf numFmtId="0" fontId="9" fillId="3" borderId="0" xfId="0" applyFont="1" applyFill="1"/>
    <xf numFmtId="0" fontId="5" fillId="4" borderId="0" xfId="0" applyFont="1" applyFill="1"/>
    <xf numFmtId="0" fontId="13" fillId="0" borderId="0" xfId="0" applyFont="1"/>
    <xf numFmtId="0" fontId="10" fillId="18" borderId="0" xfId="0" applyFont="1" applyFill="1"/>
    <xf numFmtId="0" fontId="14" fillId="12" borderId="0" xfId="0" applyFont="1" applyFill="1"/>
    <xf numFmtId="0" fontId="15" fillId="15" borderId="0" xfId="0" applyFont="1" applyFill="1"/>
    <xf numFmtId="0" fontId="16" fillId="17" borderId="0" xfId="0" applyFont="1" applyFill="1"/>
    <xf numFmtId="0" fontId="17" fillId="18" borderId="0" xfId="0" applyFont="1" applyFill="1"/>
    <xf numFmtId="0" fontId="14" fillId="11" borderId="0" xfId="0" applyFont="1" applyFill="1"/>
    <xf numFmtId="0" fontId="6" fillId="20" borderId="0" xfId="0" applyFont="1" applyFill="1"/>
    <xf numFmtId="0" fontId="15" fillId="6" borderId="0" xfId="0" applyFont="1" applyFill="1"/>
    <xf numFmtId="0" fontId="5" fillId="5" borderId="0" xfId="0" applyFont="1" applyFill="1"/>
    <xf numFmtId="0" fontId="2" fillId="13" borderId="0" xfId="0" applyFont="1" applyFill="1"/>
    <xf numFmtId="0" fontId="18" fillId="6" borderId="0" xfId="0" applyFont="1" applyFill="1"/>
    <xf numFmtId="0" fontId="2" fillId="21" borderId="0" xfId="0" applyFont="1" applyFill="1"/>
    <xf numFmtId="0" fontId="14" fillId="6" borderId="0" xfId="0" applyFont="1" applyFill="1"/>
    <xf numFmtId="0" fontId="3" fillId="7" borderId="0" xfId="0" applyFont="1" applyFill="1"/>
    <xf numFmtId="0" fontId="19" fillId="5" borderId="0" xfId="0" applyFont="1" applyFill="1"/>
    <xf numFmtId="0" fontId="3" fillId="9" borderId="0" xfId="0" applyFont="1" applyFill="1"/>
    <xf numFmtId="0" fontId="3" fillId="19" borderId="0" xfId="0" applyFont="1" applyFill="1"/>
    <xf numFmtId="0" fontId="9" fillId="12" borderId="0" xfId="0" applyFont="1" applyFill="1"/>
    <xf numFmtId="0" fontId="10" fillId="0" borderId="0" xfId="0" applyFont="1"/>
    <xf numFmtId="2" fontId="2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6" borderId="0" xfId="0" applyFont="1" applyFill="1" applyAlignment="1">
      <alignment horizontal="right"/>
    </xf>
    <xf numFmtId="16" fontId="20" fillId="22" borderId="1" xfId="0" applyNumberFormat="1" applyFont="1" applyFill="1" applyBorder="1" applyAlignment="1">
      <alignment horizontal="left" vertical="center"/>
    </xf>
    <xf numFmtId="169" fontId="1" fillId="3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" fontId="20" fillId="22" borderId="2" xfId="0" applyNumberFormat="1" applyFont="1" applyFill="1" applyBorder="1" applyAlignment="1">
      <alignment horizontal="left" vertical="center"/>
    </xf>
    <xf numFmtId="16" fontId="20" fillId="22" borderId="3" xfId="0" applyNumberFormat="1" applyFont="1" applyFill="1" applyBorder="1" applyAlignment="1">
      <alignment horizontal="left" vertical="center"/>
    </xf>
    <xf numFmtId="169" fontId="20" fillId="22" borderId="1" xfId="0" applyNumberFormat="1" applyFont="1" applyFill="1" applyBorder="1" applyAlignment="1">
      <alignment horizontal="left" vertical="center"/>
    </xf>
    <xf numFmtId="169" fontId="20" fillId="22" borderId="2" xfId="0" applyNumberFormat="1" applyFont="1" applyFill="1" applyBorder="1" applyAlignment="1">
      <alignment horizontal="left" vertical="center"/>
    </xf>
    <xf numFmtId="169" fontId="20" fillId="22" borderId="3" xfId="0" applyNumberFormat="1" applyFont="1" applyFill="1" applyBorder="1" applyAlignment="1">
      <alignment horizontal="left" vertical="center"/>
    </xf>
    <xf numFmtId="169" fontId="1" fillId="3" borderId="0" xfId="0" applyNumberFormat="1" applyFont="1" applyFill="1" applyAlignment="1">
      <alignment horizontal="left"/>
    </xf>
    <xf numFmtId="169" fontId="21" fillId="0" borderId="0" xfId="0" applyNumberFormat="1" applyFont="1" applyAlignment="1">
      <alignment horizontal="left"/>
    </xf>
    <xf numFmtId="169" fontId="0" fillId="0" borderId="0" xfId="0" applyNumberFormat="1" applyAlignment="1">
      <alignment horizontal="left"/>
    </xf>
    <xf numFmtId="16" fontId="20" fillId="22" borderId="4" xfId="0" applyNumberFormat="1" applyFont="1" applyFill="1" applyBorder="1" applyAlignment="1">
      <alignment horizontal="left" vertical="center"/>
    </xf>
    <xf numFmtId="169" fontId="20" fillId="22" borderId="4" xfId="0" applyNumberFormat="1" applyFont="1" applyFill="1" applyBorder="1" applyAlignment="1">
      <alignment horizontal="left" vertical="center"/>
    </xf>
    <xf numFmtId="169" fontId="20" fillId="22" borderId="1" xfId="0" applyNumberFormat="1" applyFont="1" applyFill="1" applyBorder="1" applyAlignment="1">
      <alignment horizontal="center" vertical="center"/>
    </xf>
    <xf numFmtId="169" fontId="20" fillId="22" borderId="2" xfId="0" applyNumberFormat="1" applyFont="1" applyFill="1" applyBorder="1" applyAlignment="1">
      <alignment horizontal="center" vertical="center"/>
    </xf>
    <xf numFmtId="169" fontId="20" fillId="22" borderId="3" xfId="0" applyNumberFormat="1" applyFont="1" applyFill="1" applyBorder="1" applyAlignment="1">
      <alignment horizontal="center" vertical="center"/>
    </xf>
    <xf numFmtId="169" fontId="21" fillId="0" borderId="0" xfId="0" applyNumberFormat="1" applyFont="1" applyAlignment="1">
      <alignment horizontal="center"/>
    </xf>
    <xf numFmtId="169" fontId="20" fillId="2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3"/>
  <sheetViews>
    <sheetView workbookViewId="0">
      <pane ySplit="1" topLeftCell="A2" activePane="bottomLeft" state="frozen"/>
      <selection pane="bottomLeft" activeCell="N59" sqref="N59"/>
    </sheetView>
  </sheetViews>
  <sheetFormatPr defaultRowHeight="15" x14ac:dyDescent="0.25"/>
  <cols>
    <col min="1" max="1" width="12.7109375" style="40" bestFit="1" customWidth="1"/>
    <col min="2" max="2" width="11" style="40" bestFit="1" customWidth="1"/>
    <col min="3" max="3" width="9.140625" style="7"/>
    <col min="4" max="4" width="10.42578125" style="7" bestFit="1" customWidth="1"/>
    <col min="5" max="5" width="12.140625" style="7" bestFit="1" customWidth="1"/>
    <col min="6" max="6" width="9.140625" style="7"/>
    <col min="7" max="7" width="9.140625" style="42"/>
    <col min="8" max="16384" width="9.140625" style="8"/>
  </cols>
  <sheetData>
    <row r="1" spans="1:7" s="4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13</v>
      </c>
      <c r="G1" s="41" t="s">
        <v>394</v>
      </c>
    </row>
    <row r="2" spans="1:7" hidden="1" x14ac:dyDescent="0.25">
      <c r="A2" s="6" t="s">
        <v>268</v>
      </c>
      <c r="B2" s="6" t="s">
        <v>269</v>
      </c>
      <c r="C2" s="7" t="s">
        <v>5</v>
      </c>
      <c r="D2" s="7" t="s">
        <v>270</v>
      </c>
      <c r="E2" s="7" t="s">
        <v>271</v>
      </c>
      <c r="F2" s="7">
        <v>16</v>
      </c>
    </row>
    <row r="3" spans="1:7" hidden="1" x14ac:dyDescent="0.25">
      <c r="A3" s="9" t="s">
        <v>146</v>
      </c>
      <c r="B3" s="9" t="s">
        <v>8</v>
      </c>
      <c r="C3" s="7" t="s">
        <v>5</v>
      </c>
      <c r="D3" s="7" t="s">
        <v>43</v>
      </c>
      <c r="E3" s="7" t="s">
        <v>163</v>
      </c>
      <c r="F3" s="7">
        <v>7</v>
      </c>
    </row>
    <row r="4" spans="1:7" hidden="1" x14ac:dyDescent="0.25">
      <c r="A4" s="10" t="s">
        <v>279</v>
      </c>
      <c r="B4" s="10" t="s">
        <v>280</v>
      </c>
      <c r="C4" s="7" t="s">
        <v>5</v>
      </c>
      <c r="D4" s="7" t="s">
        <v>281</v>
      </c>
      <c r="E4" s="7" t="s">
        <v>282</v>
      </c>
      <c r="F4" s="7">
        <v>8</v>
      </c>
    </row>
    <row r="5" spans="1:7" hidden="1" x14ac:dyDescent="0.25">
      <c r="A5" s="11" t="s">
        <v>9</v>
      </c>
      <c r="B5" s="11" t="s">
        <v>10</v>
      </c>
      <c r="C5" s="7" t="s">
        <v>5</v>
      </c>
      <c r="D5" s="7" t="s">
        <v>11</v>
      </c>
      <c r="E5" s="7" t="s">
        <v>12</v>
      </c>
      <c r="F5" s="7">
        <v>12</v>
      </c>
    </row>
    <row r="6" spans="1:7" hidden="1" x14ac:dyDescent="0.25">
      <c r="A6" s="12" t="s">
        <v>285</v>
      </c>
      <c r="B6" s="12" t="s">
        <v>286</v>
      </c>
      <c r="C6" s="7" t="s">
        <v>5</v>
      </c>
      <c r="D6" s="7" t="s">
        <v>270</v>
      </c>
      <c r="E6" s="7" t="s">
        <v>307</v>
      </c>
      <c r="F6" s="7">
        <v>17</v>
      </c>
    </row>
    <row r="7" spans="1:7" hidden="1" x14ac:dyDescent="0.25">
      <c r="A7" s="13" t="s">
        <v>22</v>
      </c>
      <c r="B7" s="13" t="s">
        <v>23</v>
      </c>
      <c r="C7" s="7" t="s">
        <v>5</v>
      </c>
      <c r="D7" s="7" t="s">
        <v>172</v>
      </c>
      <c r="E7" s="7" t="s">
        <v>173</v>
      </c>
      <c r="F7" s="7">
        <v>9</v>
      </c>
    </row>
    <row r="8" spans="1:7" hidden="1" x14ac:dyDescent="0.25">
      <c r="A8" s="14" t="s">
        <v>287</v>
      </c>
      <c r="B8" s="14" t="s">
        <v>288</v>
      </c>
      <c r="C8" s="7" t="s">
        <v>5</v>
      </c>
      <c r="D8" s="7" t="s">
        <v>308</v>
      </c>
      <c r="E8" s="7" t="s">
        <v>309</v>
      </c>
      <c r="F8" s="7">
        <v>7</v>
      </c>
    </row>
    <row r="9" spans="1:7" hidden="1" x14ac:dyDescent="0.25">
      <c r="A9" s="15" t="s">
        <v>28</v>
      </c>
      <c r="B9" s="15" t="s">
        <v>29</v>
      </c>
      <c r="C9" s="7" t="s">
        <v>5</v>
      </c>
      <c r="D9" s="7" t="s">
        <v>180</v>
      </c>
      <c r="E9" s="7" t="s">
        <v>181</v>
      </c>
      <c r="F9" s="7">
        <v>19</v>
      </c>
    </row>
    <row r="10" spans="1:7" hidden="1" x14ac:dyDescent="0.25">
      <c r="A10" s="16" t="s">
        <v>37</v>
      </c>
      <c r="B10" s="16" t="s">
        <v>38</v>
      </c>
      <c r="C10" s="7" t="s">
        <v>5</v>
      </c>
      <c r="D10" s="7" t="s">
        <v>39</v>
      </c>
      <c r="E10" s="7" t="s">
        <v>40</v>
      </c>
      <c r="F10" s="7">
        <v>8</v>
      </c>
    </row>
    <row r="11" spans="1:7" hidden="1" x14ac:dyDescent="0.25">
      <c r="A11" s="17" t="s">
        <v>47</v>
      </c>
      <c r="B11" s="17" t="s">
        <v>48</v>
      </c>
      <c r="C11" s="7" t="s">
        <v>5</v>
      </c>
      <c r="D11" s="7" t="s">
        <v>51</v>
      </c>
      <c r="E11" s="7" t="s">
        <v>52</v>
      </c>
      <c r="F11" s="7">
        <v>7</v>
      </c>
    </row>
    <row r="12" spans="1:7" hidden="1" x14ac:dyDescent="0.25">
      <c r="A12" s="18" t="s">
        <v>55</v>
      </c>
      <c r="B12" s="18" t="s">
        <v>56</v>
      </c>
      <c r="C12" s="7" t="s">
        <v>5</v>
      </c>
      <c r="D12" s="7" t="s">
        <v>175</v>
      </c>
      <c r="E12" s="7" t="s">
        <v>196</v>
      </c>
      <c r="F12" s="7">
        <v>19</v>
      </c>
    </row>
    <row r="13" spans="1:7" hidden="1" x14ac:dyDescent="0.25">
      <c r="A13" s="19" t="s">
        <v>59</v>
      </c>
      <c r="B13" s="19" t="s">
        <v>60</v>
      </c>
      <c r="C13" s="7" t="s">
        <v>5</v>
      </c>
      <c r="D13" s="7" t="s">
        <v>61</v>
      </c>
      <c r="E13" s="7" t="s">
        <v>62</v>
      </c>
      <c r="F13" s="7">
        <v>4</v>
      </c>
    </row>
    <row r="14" spans="1:7" hidden="1" x14ac:dyDescent="0.25">
      <c r="A14" s="20" t="s">
        <v>127</v>
      </c>
      <c r="B14" s="20" t="s">
        <v>128</v>
      </c>
      <c r="C14" s="7" t="s">
        <v>5</v>
      </c>
      <c r="D14" s="7" t="s">
        <v>129</v>
      </c>
      <c r="E14" s="7" t="s">
        <v>130</v>
      </c>
      <c r="F14" s="7">
        <v>1</v>
      </c>
    </row>
    <row r="15" spans="1:7" hidden="1" x14ac:dyDescent="0.25">
      <c r="A15" s="21" t="s">
        <v>65</v>
      </c>
      <c r="B15" s="21" t="s">
        <v>66</v>
      </c>
      <c r="C15" s="7" t="s">
        <v>5</v>
      </c>
      <c r="D15" s="7" t="s">
        <v>392</v>
      </c>
      <c r="E15" s="7" t="s">
        <v>393</v>
      </c>
      <c r="F15" s="7">
        <v>18</v>
      </c>
    </row>
    <row r="16" spans="1:7" hidden="1" x14ac:dyDescent="0.25">
      <c r="A16" s="22" t="s">
        <v>155</v>
      </c>
      <c r="B16" s="22" t="s">
        <v>156</v>
      </c>
      <c r="C16" s="7" t="s">
        <v>5</v>
      </c>
      <c r="D16" s="7" t="s">
        <v>218</v>
      </c>
      <c r="E16" s="7" t="s">
        <v>219</v>
      </c>
      <c r="F16" s="7">
        <v>8</v>
      </c>
    </row>
    <row r="17" spans="1:6" hidden="1" x14ac:dyDescent="0.25">
      <c r="A17" s="23" t="s">
        <v>71</v>
      </c>
      <c r="B17" s="23" t="s">
        <v>72</v>
      </c>
      <c r="C17" s="7" t="s">
        <v>5</v>
      </c>
      <c r="D17" s="7" t="s">
        <v>73</v>
      </c>
      <c r="E17" s="7" t="s">
        <v>74</v>
      </c>
      <c r="F17" s="7">
        <v>16</v>
      </c>
    </row>
    <row r="18" spans="1:6" hidden="1" x14ac:dyDescent="0.25">
      <c r="A18" s="24" t="s">
        <v>75</v>
      </c>
      <c r="B18" s="24" t="s">
        <v>76</v>
      </c>
      <c r="C18" s="7" t="s">
        <v>5</v>
      </c>
      <c r="D18" s="7" t="s">
        <v>230</v>
      </c>
      <c r="E18" s="7" t="s">
        <v>231</v>
      </c>
      <c r="F18" s="7">
        <v>14</v>
      </c>
    </row>
    <row r="19" spans="1:6" hidden="1" x14ac:dyDescent="0.25">
      <c r="A19" s="25" t="s">
        <v>75</v>
      </c>
      <c r="B19" s="25" t="s">
        <v>81</v>
      </c>
      <c r="C19" s="7" t="s">
        <v>5</v>
      </c>
      <c r="D19" s="7" t="s">
        <v>6</v>
      </c>
      <c r="E19" s="7" t="s">
        <v>7</v>
      </c>
      <c r="F19" s="7">
        <v>13</v>
      </c>
    </row>
    <row r="20" spans="1:6" hidden="1" x14ac:dyDescent="0.25">
      <c r="A20" s="26" t="s">
        <v>84</v>
      </c>
      <c r="B20" s="26" t="s">
        <v>85</v>
      </c>
      <c r="C20" s="7" t="s">
        <v>5</v>
      </c>
      <c r="D20" s="7" t="s">
        <v>88</v>
      </c>
      <c r="E20" s="7" t="s">
        <v>89</v>
      </c>
      <c r="F20" s="7">
        <v>13</v>
      </c>
    </row>
    <row r="21" spans="1:6" hidden="1" x14ac:dyDescent="0.25">
      <c r="A21" s="27" t="s">
        <v>90</v>
      </c>
      <c r="B21" s="27" t="s">
        <v>91</v>
      </c>
      <c r="C21" s="7" t="s">
        <v>5</v>
      </c>
      <c r="D21" s="7" t="s">
        <v>94</v>
      </c>
      <c r="E21" s="7" t="s">
        <v>95</v>
      </c>
      <c r="F21" s="7">
        <v>10</v>
      </c>
    </row>
    <row r="22" spans="1:6" hidden="1" x14ac:dyDescent="0.25">
      <c r="A22" s="28" t="s">
        <v>289</v>
      </c>
      <c r="B22" s="28" t="s">
        <v>290</v>
      </c>
      <c r="C22" s="7" t="s">
        <v>5</v>
      </c>
      <c r="D22" s="7" t="s">
        <v>317</v>
      </c>
      <c r="E22" s="7" t="s">
        <v>318</v>
      </c>
      <c r="F22" s="7">
        <v>11</v>
      </c>
    </row>
    <row r="23" spans="1:6" hidden="1" x14ac:dyDescent="0.25">
      <c r="A23" s="29" t="s">
        <v>292</v>
      </c>
      <c r="B23" s="29" t="s">
        <v>293</v>
      </c>
      <c r="C23" s="7" t="s">
        <v>5</v>
      </c>
      <c r="D23" s="7" t="s">
        <v>328</v>
      </c>
      <c r="E23" s="7" t="s">
        <v>329</v>
      </c>
      <c r="F23" s="7">
        <v>2</v>
      </c>
    </row>
    <row r="24" spans="1:6" hidden="1" x14ac:dyDescent="0.25">
      <c r="A24" s="30" t="s">
        <v>96</v>
      </c>
      <c r="B24" s="30" t="s">
        <v>291</v>
      </c>
      <c r="C24" s="7" t="s">
        <v>5</v>
      </c>
      <c r="D24" s="7" t="s">
        <v>338</v>
      </c>
      <c r="E24" s="7" t="s">
        <v>339</v>
      </c>
      <c r="F24" s="7">
        <v>11</v>
      </c>
    </row>
    <row r="25" spans="1:6" hidden="1" x14ac:dyDescent="0.25">
      <c r="A25" s="31" t="s">
        <v>96</v>
      </c>
      <c r="B25" s="31" t="s">
        <v>97</v>
      </c>
      <c r="C25" s="7" t="s">
        <v>5</v>
      </c>
      <c r="D25" s="7" t="s">
        <v>98</v>
      </c>
      <c r="E25" s="7" t="s">
        <v>99</v>
      </c>
      <c r="F25" s="7">
        <v>12</v>
      </c>
    </row>
    <row r="26" spans="1:6" hidden="1" x14ac:dyDescent="0.25">
      <c r="A26" s="32" t="s">
        <v>100</v>
      </c>
      <c r="B26" s="32" t="s">
        <v>101</v>
      </c>
      <c r="C26" s="7" t="s">
        <v>5</v>
      </c>
      <c r="D26" s="7" t="s">
        <v>107</v>
      </c>
      <c r="E26" s="7" t="s">
        <v>108</v>
      </c>
      <c r="F26" s="7">
        <v>12</v>
      </c>
    </row>
    <row r="27" spans="1:6" hidden="1" x14ac:dyDescent="0.25">
      <c r="A27" s="33" t="s">
        <v>158</v>
      </c>
      <c r="B27" s="33" t="s">
        <v>109</v>
      </c>
      <c r="C27" s="7" t="s">
        <v>5</v>
      </c>
      <c r="D27" s="7" t="s">
        <v>266</v>
      </c>
      <c r="E27" s="7" t="s">
        <v>267</v>
      </c>
      <c r="F27" s="7">
        <v>5</v>
      </c>
    </row>
    <row r="28" spans="1:6" hidden="1" x14ac:dyDescent="0.25">
      <c r="A28" s="34" t="s">
        <v>110</v>
      </c>
      <c r="B28" s="34" t="s">
        <v>111</v>
      </c>
      <c r="C28" s="7" t="s">
        <v>5</v>
      </c>
      <c r="D28" s="7" t="s">
        <v>114</v>
      </c>
      <c r="E28" s="7" t="s">
        <v>115</v>
      </c>
      <c r="F28" s="7">
        <v>12</v>
      </c>
    </row>
    <row r="29" spans="1:6" hidden="1" x14ac:dyDescent="0.25">
      <c r="A29" s="35" t="s">
        <v>118</v>
      </c>
      <c r="B29" s="35" t="s">
        <v>119</v>
      </c>
      <c r="C29" s="7" t="s">
        <v>5</v>
      </c>
      <c r="D29" s="7" t="s">
        <v>98</v>
      </c>
      <c r="E29" s="7" t="s">
        <v>120</v>
      </c>
      <c r="F29" s="7">
        <v>16</v>
      </c>
    </row>
    <row r="30" spans="1:6" hidden="1" x14ac:dyDescent="0.25">
      <c r="A30" s="36" t="s">
        <v>124</v>
      </c>
      <c r="B30" s="36" t="s">
        <v>125</v>
      </c>
      <c r="C30" s="7" t="s">
        <v>5</v>
      </c>
      <c r="D30" s="7" t="s">
        <v>138</v>
      </c>
      <c r="E30" s="7" t="s">
        <v>363</v>
      </c>
      <c r="F30" s="7">
        <v>17</v>
      </c>
    </row>
    <row r="31" spans="1:6" hidden="1" x14ac:dyDescent="0.25">
      <c r="A31" s="37" t="s">
        <v>159</v>
      </c>
      <c r="B31" s="37" t="s">
        <v>160</v>
      </c>
      <c r="C31" s="7" t="s">
        <v>5</v>
      </c>
      <c r="D31" s="7" t="s">
        <v>374</v>
      </c>
      <c r="E31" s="7" t="s">
        <v>375</v>
      </c>
      <c r="F31" s="7">
        <v>14</v>
      </c>
    </row>
    <row r="32" spans="1:6" hidden="1" x14ac:dyDescent="0.25">
      <c r="A32" s="38" t="s">
        <v>294</v>
      </c>
      <c r="B32" s="38" t="s">
        <v>295</v>
      </c>
      <c r="C32" s="7" t="s">
        <v>5</v>
      </c>
      <c r="D32" s="7" t="s">
        <v>123</v>
      </c>
      <c r="E32" s="7" t="s">
        <v>376</v>
      </c>
      <c r="F32" s="7">
        <v>9</v>
      </c>
    </row>
    <row r="33" spans="1:6" hidden="1" x14ac:dyDescent="0.25">
      <c r="A33" s="39" t="s">
        <v>133</v>
      </c>
      <c r="B33" s="39" t="s">
        <v>134</v>
      </c>
      <c r="C33" s="7" t="s">
        <v>5</v>
      </c>
      <c r="D33" s="7" t="s">
        <v>218</v>
      </c>
      <c r="E33" s="7" t="s">
        <v>385</v>
      </c>
      <c r="F33" s="7">
        <v>11</v>
      </c>
    </row>
    <row r="34" spans="1:6" x14ac:dyDescent="0.25">
      <c r="A34" s="6" t="s">
        <v>268</v>
      </c>
      <c r="B34" s="6" t="s">
        <v>269</v>
      </c>
      <c r="C34" s="7" t="s">
        <v>17</v>
      </c>
      <c r="D34" s="7" t="s">
        <v>272</v>
      </c>
      <c r="E34" s="7" t="s">
        <v>273</v>
      </c>
      <c r="F34" s="7">
        <v>26</v>
      </c>
    </row>
    <row r="35" spans="1:6" x14ac:dyDescent="0.25">
      <c r="A35" s="6" t="s">
        <v>268</v>
      </c>
      <c r="B35" s="6" t="s">
        <v>269</v>
      </c>
      <c r="C35" s="7" t="s">
        <v>17</v>
      </c>
      <c r="D35" s="7" t="s">
        <v>106</v>
      </c>
      <c r="E35" s="7" t="s">
        <v>274</v>
      </c>
      <c r="F35" s="7">
        <v>34</v>
      </c>
    </row>
    <row r="36" spans="1:6" x14ac:dyDescent="0.25">
      <c r="A36" s="9" t="s">
        <v>146</v>
      </c>
      <c r="B36" s="9" t="s">
        <v>8</v>
      </c>
      <c r="C36" s="7" t="s">
        <v>17</v>
      </c>
      <c r="D36" s="7" t="s">
        <v>165</v>
      </c>
      <c r="E36" s="7" t="s">
        <v>166</v>
      </c>
      <c r="F36" s="7">
        <v>32</v>
      </c>
    </row>
    <row r="37" spans="1:6" x14ac:dyDescent="0.25">
      <c r="A37" s="9" t="s">
        <v>146</v>
      </c>
      <c r="B37" s="9" t="s">
        <v>8</v>
      </c>
      <c r="C37" s="7" t="s">
        <v>17</v>
      </c>
      <c r="D37" s="7" t="s">
        <v>43</v>
      </c>
      <c r="E37" s="7" t="s">
        <v>164</v>
      </c>
      <c r="F37" s="7">
        <v>33</v>
      </c>
    </row>
    <row r="38" spans="1:6" x14ac:dyDescent="0.25">
      <c r="A38" s="10" t="s">
        <v>279</v>
      </c>
      <c r="B38" s="10" t="s">
        <v>280</v>
      </c>
      <c r="C38" s="7" t="s">
        <v>17</v>
      </c>
      <c r="D38" s="7" t="s">
        <v>165</v>
      </c>
      <c r="E38" s="7" t="s">
        <v>283</v>
      </c>
      <c r="F38" s="7">
        <v>31</v>
      </c>
    </row>
    <row r="39" spans="1:6" x14ac:dyDescent="0.25">
      <c r="A39" s="10" t="s">
        <v>279</v>
      </c>
      <c r="B39" s="10" t="s">
        <v>280</v>
      </c>
      <c r="C39" s="7" t="s">
        <v>17</v>
      </c>
      <c r="D39" s="7" t="s">
        <v>284</v>
      </c>
      <c r="E39" s="7" t="s">
        <v>122</v>
      </c>
      <c r="F39" s="7">
        <v>27</v>
      </c>
    </row>
    <row r="40" spans="1:6" x14ac:dyDescent="0.25">
      <c r="A40" s="11" t="s">
        <v>9</v>
      </c>
      <c r="B40" s="11" t="s">
        <v>10</v>
      </c>
      <c r="C40" s="7" t="s">
        <v>17</v>
      </c>
      <c r="D40" s="7" t="s">
        <v>18</v>
      </c>
      <c r="E40" s="7" t="s">
        <v>19</v>
      </c>
      <c r="F40" s="7">
        <v>32</v>
      </c>
    </row>
    <row r="41" spans="1:6" x14ac:dyDescent="0.25">
      <c r="A41" s="11" t="s">
        <v>9</v>
      </c>
      <c r="B41" s="11" t="s">
        <v>10</v>
      </c>
      <c r="C41" s="7" t="s">
        <v>17</v>
      </c>
      <c r="D41" s="7" t="s">
        <v>20</v>
      </c>
      <c r="E41" s="7" t="s">
        <v>21</v>
      </c>
      <c r="F41" s="7">
        <v>34</v>
      </c>
    </row>
    <row r="42" spans="1:6" x14ac:dyDescent="0.25">
      <c r="A42" s="12" t="s">
        <v>285</v>
      </c>
      <c r="B42" s="12" t="s">
        <v>286</v>
      </c>
      <c r="C42" s="7" t="s">
        <v>17</v>
      </c>
      <c r="D42" s="7" t="s">
        <v>104</v>
      </c>
      <c r="E42" s="7" t="s">
        <v>305</v>
      </c>
      <c r="F42" s="7">
        <v>32</v>
      </c>
    </row>
    <row r="43" spans="1:6" x14ac:dyDescent="0.25">
      <c r="A43" s="12" t="s">
        <v>285</v>
      </c>
      <c r="B43" s="12" t="s">
        <v>286</v>
      </c>
      <c r="C43" s="7" t="s">
        <v>17</v>
      </c>
      <c r="D43" s="7" t="s">
        <v>106</v>
      </c>
      <c r="E43" s="7" t="s">
        <v>306</v>
      </c>
      <c r="F43" s="7">
        <v>21</v>
      </c>
    </row>
    <row r="44" spans="1:6" x14ac:dyDescent="0.25">
      <c r="A44" s="13" t="s">
        <v>22</v>
      </c>
      <c r="B44" s="13" t="s">
        <v>23</v>
      </c>
      <c r="C44" s="7" t="s">
        <v>17</v>
      </c>
      <c r="D44" s="7" t="s">
        <v>24</v>
      </c>
      <c r="E44" s="7" t="s">
        <v>25</v>
      </c>
      <c r="F44" s="7">
        <v>34</v>
      </c>
    </row>
    <row r="45" spans="1:6" x14ac:dyDescent="0.25">
      <c r="A45" s="13" t="s">
        <v>22</v>
      </c>
      <c r="B45" s="13" t="s">
        <v>23</v>
      </c>
      <c r="C45" s="7" t="s">
        <v>17</v>
      </c>
      <c r="D45" s="7" t="s">
        <v>26</v>
      </c>
      <c r="E45" s="7" t="s">
        <v>27</v>
      </c>
      <c r="F45" s="7">
        <v>40</v>
      </c>
    </row>
    <row r="46" spans="1:6" x14ac:dyDescent="0.25">
      <c r="A46" s="14" t="s">
        <v>287</v>
      </c>
      <c r="B46" s="14" t="s">
        <v>288</v>
      </c>
      <c r="C46" s="7" t="s">
        <v>17</v>
      </c>
      <c r="D46" s="7" t="s">
        <v>310</v>
      </c>
      <c r="E46" s="7" t="s">
        <v>311</v>
      </c>
      <c r="F46" s="7">
        <v>28</v>
      </c>
    </row>
    <row r="47" spans="1:6" x14ac:dyDescent="0.25">
      <c r="A47" s="14" t="s">
        <v>287</v>
      </c>
      <c r="B47" s="14" t="s">
        <v>288</v>
      </c>
      <c r="C47" s="7" t="s">
        <v>17</v>
      </c>
      <c r="D47" s="7" t="s">
        <v>312</v>
      </c>
      <c r="E47" s="7" t="s">
        <v>162</v>
      </c>
      <c r="F47" s="7">
        <v>32</v>
      </c>
    </row>
    <row r="48" spans="1:6" x14ac:dyDescent="0.25">
      <c r="A48" s="15" t="s">
        <v>28</v>
      </c>
      <c r="B48" s="15" t="s">
        <v>29</v>
      </c>
      <c r="C48" s="7" t="s">
        <v>17</v>
      </c>
      <c r="D48" s="7" t="s">
        <v>11</v>
      </c>
      <c r="E48" s="7" t="s">
        <v>30</v>
      </c>
      <c r="F48" s="7">
        <v>32</v>
      </c>
    </row>
    <row r="49" spans="1:6" x14ac:dyDescent="0.25">
      <c r="A49" s="15" t="s">
        <v>28</v>
      </c>
      <c r="B49" s="15" t="s">
        <v>29</v>
      </c>
      <c r="C49" s="7" t="s">
        <v>17</v>
      </c>
      <c r="D49" s="7" t="s">
        <v>182</v>
      </c>
      <c r="E49" s="7" t="s">
        <v>183</v>
      </c>
      <c r="F49" s="7">
        <v>44</v>
      </c>
    </row>
    <row r="50" spans="1:6" x14ac:dyDescent="0.25">
      <c r="A50" s="16" t="s">
        <v>37</v>
      </c>
      <c r="B50" s="16" t="s">
        <v>38</v>
      </c>
      <c r="C50" s="7" t="s">
        <v>17</v>
      </c>
      <c r="D50" s="7" t="s">
        <v>41</v>
      </c>
      <c r="E50" s="7" t="s">
        <v>42</v>
      </c>
      <c r="F50" s="7">
        <v>33</v>
      </c>
    </row>
    <row r="51" spans="1:6" x14ac:dyDescent="0.25">
      <c r="A51" s="16" t="s">
        <v>37</v>
      </c>
      <c r="B51" s="16" t="s">
        <v>38</v>
      </c>
      <c r="C51" s="7" t="s">
        <v>17</v>
      </c>
      <c r="D51" s="7" t="s">
        <v>45</v>
      </c>
      <c r="E51" s="7" t="s">
        <v>46</v>
      </c>
      <c r="F51" s="7">
        <v>22</v>
      </c>
    </row>
    <row r="52" spans="1:6" x14ac:dyDescent="0.25">
      <c r="A52" s="17" t="s">
        <v>47</v>
      </c>
      <c r="B52" s="17" t="s">
        <v>48</v>
      </c>
      <c r="C52" s="7" t="s">
        <v>17</v>
      </c>
      <c r="D52" s="7" t="s">
        <v>49</v>
      </c>
      <c r="E52" s="7" t="s">
        <v>50</v>
      </c>
      <c r="F52" s="7">
        <v>30</v>
      </c>
    </row>
    <row r="53" spans="1:6" x14ac:dyDescent="0.25">
      <c r="A53" s="17" t="s">
        <v>47</v>
      </c>
      <c r="B53" s="17" t="s">
        <v>48</v>
      </c>
      <c r="C53" s="7" t="s">
        <v>17</v>
      </c>
      <c r="D53" s="7" t="s">
        <v>140</v>
      </c>
      <c r="E53" s="7" t="s">
        <v>166</v>
      </c>
      <c r="F53" s="7">
        <v>38</v>
      </c>
    </row>
    <row r="54" spans="1:6" x14ac:dyDescent="0.25">
      <c r="A54" s="18" t="s">
        <v>55</v>
      </c>
      <c r="B54" s="18" t="s">
        <v>56</v>
      </c>
      <c r="C54" s="7" t="s">
        <v>17</v>
      </c>
      <c r="D54" s="7" t="s">
        <v>57</v>
      </c>
      <c r="E54" s="7" t="s">
        <v>58</v>
      </c>
      <c r="F54" s="7">
        <v>20</v>
      </c>
    </row>
    <row r="55" spans="1:6" x14ac:dyDescent="0.25">
      <c r="A55" s="18" t="s">
        <v>55</v>
      </c>
      <c r="B55" s="18" t="s">
        <v>56</v>
      </c>
      <c r="C55" s="7" t="s">
        <v>17</v>
      </c>
      <c r="D55" s="7" t="s">
        <v>193</v>
      </c>
      <c r="E55" s="7" t="s">
        <v>194</v>
      </c>
      <c r="F55" s="7">
        <v>20</v>
      </c>
    </row>
    <row r="56" spans="1:6" x14ac:dyDescent="0.25">
      <c r="A56" s="19" t="s">
        <v>59</v>
      </c>
      <c r="B56" s="19" t="s">
        <v>60</v>
      </c>
      <c r="C56" s="7" t="s">
        <v>17</v>
      </c>
      <c r="D56" s="7" t="s">
        <v>198</v>
      </c>
      <c r="E56" s="7" t="s">
        <v>199</v>
      </c>
      <c r="F56" s="7">
        <v>30</v>
      </c>
    </row>
    <row r="57" spans="1:6" x14ac:dyDescent="0.25">
      <c r="A57" s="19" t="s">
        <v>59</v>
      </c>
      <c r="B57" s="19" t="s">
        <v>60</v>
      </c>
      <c r="C57" s="7" t="s">
        <v>17</v>
      </c>
      <c r="D57" s="7" t="s">
        <v>200</v>
      </c>
      <c r="E57" s="7" t="s">
        <v>201</v>
      </c>
      <c r="F57" s="7">
        <v>34</v>
      </c>
    </row>
    <row r="58" spans="1:6" x14ac:dyDescent="0.25">
      <c r="A58" s="20" t="s">
        <v>127</v>
      </c>
      <c r="B58" s="20" t="s">
        <v>128</v>
      </c>
      <c r="C58" s="7" t="s">
        <v>17</v>
      </c>
      <c r="D58" s="7" t="s">
        <v>131</v>
      </c>
      <c r="E58" s="7" t="s">
        <v>132</v>
      </c>
      <c r="F58" s="7">
        <v>34</v>
      </c>
    </row>
    <row r="59" spans="1:6" x14ac:dyDescent="0.25">
      <c r="A59" s="20" t="s">
        <v>127</v>
      </c>
      <c r="B59" s="20" t="s">
        <v>128</v>
      </c>
      <c r="C59" s="7" t="s">
        <v>17</v>
      </c>
      <c r="D59" s="7" t="s">
        <v>202</v>
      </c>
      <c r="E59" s="7" t="s">
        <v>168</v>
      </c>
      <c r="F59" s="7">
        <v>44</v>
      </c>
    </row>
    <row r="60" spans="1:6" x14ac:dyDescent="0.25">
      <c r="A60" s="21" t="s">
        <v>65</v>
      </c>
      <c r="B60" s="21" t="s">
        <v>66</v>
      </c>
      <c r="C60" s="7" t="s">
        <v>17</v>
      </c>
      <c r="D60" s="7" t="s">
        <v>209</v>
      </c>
      <c r="E60" s="7" t="s">
        <v>210</v>
      </c>
      <c r="F60" s="7">
        <v>32</v>
      </c>
    </row>
    <row r="61" spans="1:6" x14ac:dyDescent="0.25">
      <c r="A61" s="21" t="s">
        <v>65</v>
      </c>
      <c r="B61" s="21" t="s">
        <v>66</v>
      </c>
      <c r="C61" s="7" t="s">
        <v>17</v>
      </c>
      <c r="D61" s="7" t="s">
        <v>211</v>
      </c>
      <c r="E61" s="7" t="s">
        <v>212</v>
      </c>
      <c r="F61" s="7">
        <v>29</v>
      </c>
    </row>
    <row r="62" spans="1:6" x14ac:dyDescent="0.25">
      <c r="A62" s="22" t="s">
        <v>155</v>
      </c>
      <c r="B62" s="22" t="s">
        <v>156</v>
      </c>
      <c r="C62" s="7" t="s">
        <v>17</v>
      </c>
      <c r="D62" s="7" t="s">
        <v>104</v>
      </c>
      <c r="E62" s="7" t="s">
        <v>220</v>
      </c>
      <c r="F62" s="7">
        <v>28</v>
      </c>
    </row>
    <row r="63" spans="1:6" x14ac:dyDescent="0.25">
      <c r="A63" s="22" t="s">
        <v>155</v>
      </c>
      <c r="B63" s="22" t="s">
        <v>156</v>
      </c>
      <c r="C63" s="7" t="s">
        <v>17</v>
      </c>
      <c r="D63" s="7" t="s">
        <v>221</v>
      </c>
      <c r="E63" s="7" t="s">
        <v>222</v>
      </c>
      <c r="F63" s="7">
        <v>32</v>
      </c>
    </row>
    <row r="64" spans="1:6" x14ac:dyDescent="0.25">
      <c r="A64" s="23" t="s">
        <v>71</v>
      </c>
      <c r="B64" s="23" t="s">
        <v>72</v>
      </c>
      <c r="C64" s="7" t="s">
        <v>17</v>
      </c>
      <c r="D64" s="7" t="s">
        <v>228</v>
      </c>
      <c r="E64" s="7" t="s">
        <v>229</v>
      </c>
      <c r="F64" s="7">
        <v>31</v>
      </c>
    </row>
    <row r="65" spans="1:6" x14ac:dyDescent="0.25">
      <c r="A65" s="23" t="s">
        <v>71</v>
      </c>
      <c r="B65" s="23" t="s">
        <v>72</v>
      </c>
      <c r="C65" s="7" t="s">
        <v>17</v>
      </c>
      <c r="D65" s="7" t="s">
        <v>86</v>
      </c>
      <c r="E65" s="7" t="s">
        <v>162</v>
      </c>
      <c r="F65" s="7">
        <v>27</v>
      </c>
    </row>
    <row r="66" spans="1:6" x14ac:dyDescent="0.25">
      <c r="A66" s="24" t="s">
        <v>75</v>
      </c>
      <c r="B66" s="24" t="s">
        <v>76</v>
      </c>
      <c r="C66" s="7" t="s">
        <v>17</v>
      </c>
      <c r="D66" s="7" t="s">
        <v>79</v>
      </c>
      <c r="E66" s="7" t="s">
        <v>80</v>
      </c>
      <c r="F66" s="7">
        <v>21</v>
      </c>
    </row>
    <row r="67" spans="1:6" x14ac:dyDescent="0.25">
      <c r="A67" s="24" t="s">
        <v>75</v>
      </c>
      <c r="B67" s="24" t="s">
        <v>76</v>
      </c>
      <c r="C67" s="7" t="s">
        <v>17</v>
      </c>
      <c r="D67" s="7" t="s">
        <v>232</v>
      </c>
      <c r="E67" s="7" t="s">
        <v>233</v>
      </c>
      <c r="F67" s="7">
        <v>20</v>
      </c>
    </row>
    <row r="68" spans="1:6" x14ac:dyDescent="0.25">
      <c r="A68" s="25" t="s">
        <v>75</v>
      </c>
      <c r="B68" s="25" t="s">
        <v>81</v>
      </c>
      <c r="C68" s="7" t="s">
        <v>17</v>
      </c>
      <c r="D68" s="7" t="s">
        <v>67</v>
      </c>
      <c r="E68" s="7" t="s">
        <v>68</v>
      </c>
      <c r="F68" s="7">
        <v>29</v>
      </c>
    </row>
    <row r="69" spans="1:6" x14ac:dyDescent="0.25">
      <c r="A69" s="25" t="s">
        <v>75</v>
      </c>
      <c r="B69" s="25" t="s">
        <v>81</v>
      </c>
      <c r="C69" s="7" t="s">
        <v>17</v>
      </c>
      <c r="D69" s="7" t="s">
        <v>82</v>
      </c>
      <c r="E69" s="7" t="s">
        <v>83</v>
      </c>
      <c r="F69" s="7">
        <v>28</v>
      </c>
    </row>
    <row r="70" spans="1:6" x14ac:dyDescent="0.25">
      <c r="A70" s="26" t="s">
        <v>84</v>
      </c>
      <c r="B70" s="26" t="s">
        <v>85</v>
      </c>
      <c r="C70" s="7" t="s">
        <v>17</v>
      </c>
      <c r="D70" s="7" t="s">
        <v>86</v>
      </c>
      <c r="E70" s="7" t="s">
        <v>87</v>
      </c>
      <c r="F70" s="7">
        <v>39</v>
      </c>
    </row>
    <row r="71" spans="1:6" x14ac:dyDescent="0.25">
      <c r="A71" s="26" t="s">
        <v>84</v>
      </c>
      <c r="B71" s="26" t="s">
        <v>85</v>
      </c>
      <c r="C71" s="7" t="s">
        <v>17</v>
      </c>
      <c r="D71" s="7" t="s">
        <v>332</v>
      </c>
      <c r="E71" s="7" t="s">
        <v>30</v>
      </c>
      <c r="F71" s="7">
        <v>23</v>
      </c>
    </row>
    <row r="72" spans="1:6" x14ac:dyDescent="0.25">
      <c r="A72" s="27" t="s">
        <v>90</v>
      </c>
      <c r="B72" s="27" t="s">
        <v>91</v>
      </c>
      <c r="C72" s="7" t="s">
        <v>17</v>
      </c>
      <c r="D72" s="7" t="s">
        <v>244</v>
      </c>
      <c r="E72" s="7" t="s">
        <v>46</v>
      </c>
      <c r="F72" s="7">
        <v>26</v>
      </c>
    </row>
    <row r="73" spans="1:6" x14ac:dyDescent="0.25">
      <c r="A73" s="27" t="s">
        <v>90</v>
      </c>
      <c r="B73" s="27" t="s">
        <v>91</v>
      </c>
      <c r="C73" s="7" t="s">
        <v>17</v>
      </c>
      <c r="D73" s="7" t="s">
        <v>245</v>
      </c>
      <c r="E73" s="7" t="s">
        <v>246</v>
      </c>
      <c r="F73" s="7">
        <v>34</v>
      </c>
    </row>
    <row r="74" spans="1:6" x14ac:dyDescent="0.25">
      <c r="A74" s="28" t="s">
        <v>289</v>
      </c>
      <c r="B74" s="28" t="s">
        <v>290</v>
      </c>
      <c r="C74" s="7" t="s">
        <v>17</v>
      </c>
      <c r="D74" s="7" t="s">
        <v>321</v>
      </c>
      <c r="E74" s="7" t="s">
        <v>322</v>
      </c>
      <c r="F74" s="7">
        <v>42</v>
      </c>
    </row>
    <row r="75" spans="1:6" x14ac:dyDescent="0.25">
      <c r="A75" s="28" t="s">
        <v>289</v>
      </c>
      <c r="B75" s="28" t="s">
        <v>290</v>
      </c>
      <c r="C75" s="7" t="s">
        <v>17</v>
      </c>
      <c r="D75" s="7" t="s">
        <v>319</v>
      </c>
      <c r="E75" s="7" t="s">
        <v>320</v>
      </c>
      <c r="F75" s="7">
        <v>39</v>
      </c>
    </row>
    <row r="76" spans="1:6" x14ac:dyDescent="0.25">
      <c r="A76" s="29" t="s">
        <v>292</v>
      </c>
      <c r="B76" s="29" t="s">
        <v>293</v>
      </c>
      <c r="C76" s="7" t="s">
        <v>17</v>
      </c>
      <c r="D76" s="7" t="s">
        <v>257</v>
      </c>
      <c r="E76" s="7" t="s">
        <v>238</v>
      </c>
      <c r="F76" s="7">
        <v>34</v>
      </c>
    </row>
    <row r="77" spans="1:6" x14ac:dyDescent="0.25">
      <c r="A77" s="29" t="s">
        <v>292</v>
      </c>
      <c r="B77" s="29" t="s">
        <v>293</v>
      </c>
      <c r="C77" s="7" t="s">
        <v>17</v>
      </c>
      <c r="D77" s="7" t="s">
        <v>330</v>
      </c>
      <c r="E77" s="7" t="s">
        <v>331</v>
      </c>
      <c r="F77" s="7">
        <v>26</v>
      </c>
    </row>
    <row r="78" spans="1:6" x14ac:dyDescent="0.25">
      <c r="A78" s="30" t="s">
        <v>96</v>
      </c>
      <c r="B78" s="30" t="s">
        <v>291</v>
      </c>
      <c r="C78" s="7" t="s">
        <v>17</v>
      </c>
      <c r="D78" s="7" t="s">
        <v>340</v>
      </c>
      <c r="E78" s="7" t="s">
        <v>341</v>
      </c>
      <c r="F78" s="7">
        <v>21</v>
      </c>
    </row>
    <row r="79" spans="1:6" x14ac:dyDescent="0.25">
      <c r="A79" s="30" t="s">
        <v>96</v>
      </c>
      <c r="B79" s="30" t="s">
        <v>291</v>
      </c>
      <c r="C79" s="7" t="s">
        <v>17</v>
      </c>
      <c r="D79" s="7" t="s">
        <v>342</v>
      </c>
      <c r="E79" s="7" t="s">
        <v>343</v>
      </c>
      <c r="F79" s="7">
        <v>27</v>
      </c>
    </row>
    <row r="80" spans="1:6" x14ac:dyDescent="0.25">
      <c r="A80" s="31" t="s">
        <v>96</v>
      </c>
      <c r="B80" s="31" t="s">
        <v>97</v>
      </c>
      <c r="C80" s="7" t="s">
        <v>17</v>
      </c>
      <c r="D80" s="7" t="s">
        <v>176</v>
      </c>
      <c r="E80" s="7" t="s">
        <v>247</v>
      </c>
      <c r="F80" s="7">
        <v>28</v>
      </c>
    </row>
    <row r="81" spans="1:6" x14ac:dyDescent="0.25">
      <c r="A81" s="31" t="s">
        <v>96</v>
      </c>
      <c r="B81" s="31" t="s">
        <v>97</v>
      </c>
      <c r="C81" s="7" t="s">
        <v>17</v>
      </c>
      <c r="D81" s="7" t="s">
        <v>248</v>
      </c>
      <c r="E81" s="7" t="s">
        <v>249</v>
      </c>
      <c r="F81" s="7">
        <v>24</v>
      </c>
    </row>
    <row r="82" spans="1:6" x14ac:dyDescent="0.25">
      <c r="A82" s="32" t="s">
        <v>100</v>
      </c>
      <c r="B82" s="32" t="s">
        <v>101</v>
      </c>
      <c r="C82" s="7" t="s">
        <v>17</v>
      </c>
      <c r="D82" s="7" t="s">
        <v>256</v>
      </c>
      <c r="E82" s="7" t="s">
        <v>242</v>
      </c>
      <c r="F82" s="7">
        <v>34</v>
      </c>
    </row>
    <row r="83" spans="1:6" x14ac:dyDescent="0.25">
      <c r="A83" s="32" t="s">
        <v>100</v>
      </c>
      <c r="B83" s="32" t="s">
        <v>101</v>
      </c>
      <c r="C83" s="7" t="s">
        <v>17</v>
      </c>
      <c r="D83" s="7" t="s">
        <v>102</v>
      </c>
      <c r="E83" s="7" t="s">
        <v>103</v>
      </c>
      <c r="F83" s="7">
        <v>32</v>
      </c>
    </row>
    <row r="84" spans="1:6" x14ac:dyDescent="0.25">
      <c r="A84" s="33" t="s">
        <v>158</v>
      </c>
      <c r="B84" s="33" t="s">
        <v>109</v>
      </c>
      <c r="C84" s="7" t="s">
        <v>17</v>
      </c>
      <c r="D84" s="7" t="s">
        <v>257</v>
      </c>
      <c r="E84" s="7" t="s">
        <v>258</v>
      </c>
      <c r="F84" s="7">
        <v>32</v>
      </c>
    </row>
    <row r="85" spans="1:6" x14ac:dyDescent="0.25">
      <c r="A85" s="33" t="s">
        <v>158</v>
      </c>
      <c r="B85" s="33" t="s">
        <v>109</v>
      </c>
      <c r="C85" s="7" t="s">
        <v>17</v>
      </c>
      <c r="D85" s="7" t="s">
        <v>259</v>
      </c>
      <c r="E85" s="7" t="s">
        <v>260</v>
      </c>
      <c r="F85" s="7">
        <v>36</v>
      </c>
    </row>
    <row r="86" spans="1:6" x14ac:dyDescent="0.25">
      <c r="A86" s="34" t="s">
        <v>110</v>
      </c>
      <c r="B86" s="34" t="s">
        <v>111</v>
      </c>
      <c r="C86" s="7" t="s">
        <v>17</v>
      </c>
      <c r="D86" s="7" t="s">
        <v>112</v>
      </c>
      <c r="E86" s="7" t="s">
        <v>113</v>
      </c>
      <c r="F86" s="7">
        <v>36</v>
      </c>
    </row>
    <row r="87" spans="1:6" x14ac:dyDescent="0.25">
      <c r="A87" s="34" t="s">
        <v>110</v>
      </c>
      <c r="B87" s="34" t="s">
        <v>111</v>
      </c>
      <c r="C87" s="7" t="s">
        <v>17</v>
      </c>
      <c r="D87" s="7" t="s">
        <v>349</v>
      </c>
      <c r="E87" s="7" t="s">
        <v>350</v>
      </c>
      <c r="F87" s="7">
        <v>32</v>
      </c>
    </row>
    <row r="88" spans="1:6" x14ac:dyDescent="0.25">
      <c r="A88" s="35" t="s">
        <v>118</v>
      </c>
      <c r="B88" s="35" t="s">
        <v>119</v>
      </c>
      <c r="C88" s="7" t="s">
        <v>17</v>
      </c>
      <c r="D88" s="7" t="s">
        <v>355</v>
      </c>
      <c r="E88" s="7" t="s">
        <v>356</v>
      </c>
      <c r="F88" s="7">
        <v>20</v>
      </c>
    </row>
    <row r="89" spans="1:6" x14ac:dyDescent="0.25">
      <c r="A89" s="35" t="s">
        <v>118</v>
      </c>
      <c r="B89" s="35" t="s">
        <v>119</v>
      </c>
      <c r="C89" s="7" t="s">
        <v>17</v>
      </c>
      <c r="D89" s="7" t="s">
        <v>357</v>
      </c>
      <c r="E89" s="7" t="s">
        <v>358</v>
      </c>
      <c r="F89" s="7">
        <v>33</v>
      </c>
    </row>
    <row r="90" spans="1:6" x14ac:dyDescent="0.25">
      <c r="A90" s="36" t="s">
        <v>124</v>
      </c>
      <c r="B90" s="36" t="s">
        <v>125</v>
      </c>
      <c r="C90" s="7" t="s">
        <v>17</v>
      </c>
      <c r="D90" s="7" t="s">
        <v>364</v>
      </c>
      <c r="E90" s="7" t="s">
        <v>365</v>
      </c>
      <c r="F90" s="7">
        <v>37</v>
      </c>
    </row>
    <row r="91" spans="1:6" x14ac:dyDescent="0.25">
      <c r="A91" s="36" t="s">
        <v>124</v>
      </c>
      <c r="B91" s="36" t="s">
        <v>125</v>
      </c>
      <c r="C91" s="7" t="s">
        <v>17</v>
      </c>
      <c r="D91" s="7" t="s">
        <v>272</v>
      </c>
      <c r="E91" s="7" t="s">
        <v>129</v>
      </c>
      <c r="F91" s="7">
        <v>42</v>
      </c>
    </row>
    <row r="92" spans="1:6" x14ac:dyDescent="0.25">
      <c r="A92" s="37" t="s">
        <v>159</v>
      </c>
      <c r="B92" s="37" t="s">
        <v>160</v>
      </c>
      <c r="C92" s="7" t="s">
        <v>17</v>
      </c>
      <c r="D92" s="7" t="s">
        <v>370</v>
      </c>
      <c r="E92" s="7" t="s">
        <v>371</v>
      </c>
      <c r="F92" s="7">
        <v>28</v>
      </c>
    </row>
    <row r="93" spans="1:6" x14ac:dyDescent="0.25">
      <c r="A93" s="37" t="s">
        <v>159</v>
      </c>
      <c r="B93" s="37" t="s">
        <v>160</v>
      </c>
      <c r="C93" s="7" t="s">
        <v>17</v>
      </c>
      <c r="D93" s="7" t="s">
        <v>372</v>
      </c>
      <c r="E93" s="7" t="s">
        <v>373</v>
      </c>
      <c r="F93" s="7">
        <v>32</v>
      </c>
    </row>
    <row r="94" spans="1:6" x14ac:dyDescent="0.25">
      <c r="A94" s="38" t="s">
        <v>294</v>
      </c>
      <c r="B94" s="38" t="s">
        <v>295</v>
      </c>
      <c r="C94" s="7" t="s">
        <v>17</v>
      </c>
      <c r="D94" s="7" t="s">
        <v>377</v>
      </c>
      <c r="E94" s="7" t="s">
        <v>378</v>
      </c>
      <c r="F94" s="7">
        <v>27</v>
      </c>
    </row>
    <row r="95" spans="1:6" x14ac:dyDescent="0.25">
      <c r="A95" s="38" t="s">
        <v>294</v>
      </c>
      <c r="B95" s="38" t="s">
        <v>295</v>
      </c>
      <c r="C95" s="7" t="s">
        <v>17</v>
      </c>
      <c r="D95" s="7" t="s">
        <v>379</v>
      </c>
      <c r="E95" s="7" t="s">
        <v>168</v>
      </c>
      <c r="F95" s="7">
        <v>25</v>
      </c>
    </row>
    <row r="96" spans="1:6" x14ac:dyDescent="0.25">
      <c r="A96" s="39" t="s">
        <v>133</v>
      </c>
      <c r="B96" s="39" t="s">
        <v>134</v>
      </c>
      <c r="C96" s="7" t="s">
        <v>17</v>
      </c>
      <c r="D96" s="7" t="s">
        <v>386</v>
      </c>
      <c r="E96" s="7" t="s">
        <v>387</v>
      </c>
      <c r="F96" s="7">
        <v>26</v>
      </c>
    </row>
    <row r="97" spans="1:6" x14ac:dyDescent="0.25">
      <c r="A97" s="39" t="s">
        <v>133</v>
      </c>
      <c r="B97" s="39" t="s">
        <v>134</v>
      </c>
      <c r="C97" s="7" t="s">
        <v>17</v>
      </c>
      <c r="D97" s="7" t="s">
        <v>388</v>
      </c>
      <c r="E97" s="7" t="s">
        <v>389</v>
      </c>
      <c r="F97" s="7">
        <v>44</v>
      </c>
    </row>
    <row r="98" spans="1:6" hidden="1" x14ac:dyDescent="0.25">
      <c r="A98" s="6" t="s">
        <v>268</v>
      </c>
      <c r="B98" s="6" t="s">
        <v>269</v>
      </c>
      <c r="C98" s="7" t="s">
        <v>34</v>
      </c>
      <c r="D98" s="7" t="s">
        <v>278</v>
      </c>
      <c r="E98" s="7" t="s">
        <v>162</v>
      </c>
      <c r="F98" s="7">
        <v>80</v>
      </c>
    </row>
    <row r="99" spans="1:6" hidden="1" x14ac:dyDescent="0.25">
      <c r="A99" s="9" t="s">
        <v>146</v>
      </c>
      <c r="B99" s="9" t="s">
        <v>8</v>
      </c>
      <c r="C99" s="7" t="s">
        <v>34</v>
      </c>
      <c r="D99" s="7" t="s">
        <v>169</v>
      </c>
      <c r="E99" s="7" t="s">
        <v>170</v>
      </c>
      <c r="F99" s="7">
        <v>83</v>
      </c>
    </row>
    <row r="100" spans="1:6" hidden="1" x14ac:dyDescent="0.25">
      <c r="A100" s="10" t="s">
        <v>279</v>
      </c>
      <c r="B100" s="10" t="s">
        <v>280</v>
      </c>
      <c r="C100" s="7" t="s">
        <v>34</v>
      </c>
      <c r="D100" s="7" t="s">
        <v>299</v>
      </c>
      <c r="E100" s="7" t="s">
        <v>300</v>
      </c>
      <c r="F100" s="7">
        <v>86</v>
      </c>
    </row>
    <row r="101" spans="1:6" hidden="1" x14ac:dyDescent="0.25">
      <c r="A101" s="11" t="s">
        <v>9</v>
      </c>
      <c r="B101" s="11" t="s">
        <v>10</v>
      </c>
      <c r="C101" s="7" t="s">
        <v>34</v>
      </c>
      <c r="D101" s="7" t="s">
        <v>175</v>
      </c>
      <c r="E101" s="7" t="s">
        <v>174</v>
      </c>
      <c r="F101" s="7">
        <v>87</v>
      </c>
    </row>
    <row r="102" spans="1:6" hidden="1" x14ac:dyDescent="0.25">
      <c r="A102" s="12" t="s">
        <v>285</v>
      </c>
      <c r="B102" s="12" t="s">
        <v>286</v>
      </c>
      <c r="C102" s="7" t="s">
        <v>34</v>
      </c>
      <c r="D102" s="7" t="s">
        <v>301</v>
      </c>
      <c r="E102" s="7" t="s">
        <v>302</v>
      </c>
      <c r="F102" s="7">
        <v>85</v>
      </c>
    </row>
    <row r="103" spans="1:6" hidden="1" x14ac:dyDescent="0.25">
      <c r="A103" s="13" t="s">
        <v>22</v>
      </c>
      <c r="B103" s="13" t="s">
        <v>23</v>
      </c>
      <c r="C103" s="7" t="s">
        <v>34</v>
      </c>
      <c r="D103" s="7" t="s">
        <v>140</v>
      </c>
      <c r="E103" s="7" t="s">
        <v>141</v>
      </c>
      <c r="F103" s="7">
        <v>89</v>
      </c>
    </row>
    <row r="104" spans="1:6" hidden="1" x14ac:dyDescent="0.25">
      <c r="A104" s="14" t="s">
        <v>287</v>
      </c>
      <c r="B104" s="14" t="s">
        <v>288</v>
      </c>
      <c r="C104" s="7" t="s">
        <v>34</v>
      </c>
      <c r="D104" s="7" t="s">
        <v>315</v>
      </c>
      <c r="E104" s="7" t="s">
        <v>316</v>
      </c>
      <c r="F104" s="7">
        <v>84</v>
      </c>
    </row>
    <row r="105" spans="1:6" hidden="1" x14ac:dyDescent="0.25">
      <c r="A105" s="15" t="s">
        <v>28</v>
      </c>
      <c r="B105" s="15" t="s">
        <v>29</v>
      </c>
      <c r="C105" s="7" t="s">
        <v>34</v>
      </c>
      <c r="D105" s="7" t="s">
        <v>35</v>
      </c>
      <c r="E105" s="7" t="s">
        <v>36</v>
      </c>
      <c r="F105" s="7">
        <v>82</v>
      </c>
    </row>
    <row r="106" spans="1:6" hidden="1" x14ac:dyDescent="0.25">
      <c r="A106" s="16" t="s">
        <v>37</v>
      </c>
      <c r="B106" s="16" t="s">
        <v>38</v>
      </c>
      <c r="C106" s="7" t="s">
        <v>34</v>
      </c>
      <c r="D106" s="7" t="s">
        <v>186</v>
      </c>
      <c r="E106" s="7" t="s">
        <v>187</v>
      </c>
      <c r="F106" s="7">
        <v>84</v>
      </c>
    </row>
    <row r="107" spans="1:6" hidden="1" x14ac:dyDescent="0.25">
      <c r="A107" s="17" t="s">
        <v>47</v>
      </c>
      <c r="B107" s="17" t="s">
        <v>48</v>
      </c>
      <c r="C107" s="7" t="s">
        <v>34</v>
      </c>
      <c r="D107" s="7" t="s">
        <v>53</v>
      </c>
      <c r="E107" s="7" t="s">
        <v>54</v>
      </c>
      <c r="F107" s="7">
        <v>84</v>
      </c>
    </row>
    <row r="108" spans="1:6" hidden="1" x14ac:dyDescent="0.25">
      <c r="A108" s="18" t="s">
        <v>55</v>
      </c>
      <c r="B108" s="18" t="s">
        <v>56</v>
      </c>
      <c r="C108" s="7" t="s">
        <v>34</v>
      </c>
      <c r="D108" s="7" t="s">
        <v>142</v>
      </c>
      <c r="E108" s="7" t="s">
        <v>58</v>
      </c>
      <c r="F108" s="7">
        <v>88</v>
      </c>
    </row>
    <row r="109" spans="1:6" hidden="1" x14ac:dyDescent="0.25">
      <c r="A109" s="19" t="s">
        <v>59</v>
      </c>
      <c r="B109" s="19" t="s">
        <v>60</v>
      </c>
      <c r="C109" s="7" t="s">
        <v>34</v>
      </c>
      <c r="D109" s="7" t="s">
        <v>32</v>
      </c>
      <c r="E109" s="7" t="s">
        <v>197</v>
      </c>
      <c r="F109" s="7">
        <v>82</v>
      </c>
    </row>
    <row r="110" spans="1:6" hidden="1" x14ac:dyDescent="0.25">
      <c r="A110" s="20" t="s">
        <v>127</v>
      </c>
      <c r="B110" s="20" t="s">
        <v>128</v>
      </c>
      <c r="C110" s="7" t="s">
        <v>34</v>
      </c>
      <c r="D110" s="7" t="s">
        <v>207</v>
      </c>
      <c r="E110" s="7" t="s">
        <v>208</v>
      </c>
      <c r="F110" s="7">
        <v>89</v>
      </c>
    </row>
    <row r="111" spans="1:6" hidden="1" x14ac:dyDescent="0.25">
      <c r="A111" s="21" t="s">
        <v>65</v>
      </c>
      <c r="B111" s="21" t="s">
        <v>66</v>
      </c>
      <c r="C111" s="7" t="s">
        <v>34</v>
      </c>
      <c r="D111" s="7" t="s">
        <v>37</v>
      </c>
      <c r="E111" s="7" t="s">
        <v>215</v>
      </c>
      <c r="F111" s="7">
        <v>44</v>
      </c>
    </row>
    <row r="112" spans="1:6" hidden="1" x14ac:dyDescent="0.25">
      <c r="A112" s="22" t="s">
        <v>155</v>
      </c>
      <c r="B112" s="22" t="s">
        <v>156</v>
      </c>
      <c r="C112" s="7" t="s">
        <v>34</v>
      </c>
      <c r="D112" s="7" t="s">
        <v>216</v>
      </c>
      <c r="E112" s="7" t="s">
        <v>217</v>
      </c>
      <c r="F112" s="7">
        <v>88</v>
      </c>
    </row>
    <row r="113" spans="1:6" hidden="1" x14ac:dyDescent="0.25">
      <c r="A113" s="23" t="s">
        <v>71</v>
      </c>
      <c r="B113" s="23" t="s">
        <v>72</v>
      </c>
      <c r="C113" s="7" t="s">
        <v>34</v>
      </c>
      <c r="D113" s="7" t="s">
        <v>41</v>
      </c>
      <c r="E113" s="7" t="s">
        <v>137</v>
      </c>
      <c r="F113" s="7">
        <v>88</v>
      </c>
    </row>
    <row r="114" spans="1:6" hidden="1" x14ac:dyDescent="0.25">
      <c r="A114" s="24" t="s">
        <v>75</v>
      </c>
      <c r="B114" s="24" t="s">
        <v>76</v>
      </c>
      <c r="C114" s="7" t="s">
        <v>34</v>
      </c>
      <c r="D114" s="7" t="s">
        <v>77</v>
      </c>
      <c r="E114" s="7" t="s">
        <v>78</v>
      </c>
      <c r="F114" s="7">
        <v>80</v>
      </c>
    </row>
    <row r="115" spans="1:6" hidden="1" x14ac:dyDescent="0.25">
      <c r="A115" s="25" t="s">
        <v>75</v>
      </c>
      <c r="B115" s="25" t="s">
        <v>81</v>
      </c>
      <c r="C115" s="7" t="s">
        <v>34</v>
      </c>
      <c r="D115" s="7" t="s">
        <v>234</v>
      </c>
      <c r="E115" s="7" t="s">
        <v>237</v>
      </c>
      <c r="F115" s="7">
        <v>88</v>
      </c>
    </row>
    <row r="116" spans="1:6" hidden="1" x14ac:dyDescent="0.25">
      <c r="A116" s="26" t="s">
        <v>84</v>
      </c>
      <c r="B116" s="26" t="s">
        <v>85</v>
      </c>
      <c r="C116" s="7" t="s">
        <v>34</v>
      </c>
      <c r="D116" s="7" t="s">
        <v>241</v>
      </c>
      <c r="E116" s="7" t="s">
        <v>242</v>
      </c>
      <c r="F116" s="7">
        <v>88</v>
      </c>
    </row>
    <row r="117" spans="1:6" hidden="1" x14ac:dyDescent="0.25">
      <c r="A117" s="27" t="s">
        <v>90</v>
      </c>
      <c r="B117" s="27" t="s">
        <v>91</v>
      </c>
      <c r="C117" s="7" t="s">
        <v>34</v>
      </c>
      <c r="D117" s="7" t="s">
        <v>123</v>
      </c>
      <c r="E117" s="7" t="s">
        <v>243</v>
      </c>
      <c r="F117" s="7">
        <v>83</v>
      </c>
    </row>
    <row r="118" spans="1:6" hidden="1" x14ac:dyDescent="0.25">
      <c r="A118" s="28" t="s">
        <v>289</v>
      </c>
      <c r="B118" s="28" t="s">
        <v>290</v>
      </c>
      <c r="C118" s="7" t="s">
        <v>34</v>
      </c>
      <c r="D118" s="7" t="s">
        <v>326</v>
      </c>
      <c r="E118" s="7" t="s">
        <v>327</v>
      </c>
      <c r="F118" s="7">
        <v>87</v>
      </c>
    </row>
    <row r="119" spans="1:6" hidden="1" x14ac:dyDescent="0.25">
      <c r="A119" s="29" t="s">
        <v>292</v>
      </c>
      <c r="B119" s="29" t="s">
        <v>293</v>
      </c>
      <c r="C119" s="7" t="s">
        <v>34</v>
      </c>
      <c r="D119" s="7" t="s">
        <v>333</v>
      </c>
      <c r="E119" s="7" t="s">
        <v>334</v>
      </c>
      <c r="F119" s="7">
        <v>85</v>
      </c>
    </row>
    <row r="120" spans="1:6" hidden="1" x14ac:dyDescent="0.25">
      <c r="A120" s="30" t="s">
        <v>96</v>
      </c>
      <c r="B120" s="30" t="s">
        <v>291</v>
      </c>
      <c r="C120" s="7" t="s">
        <v>34</v>
      </c>
      <c r="D120" s="7" t="s">
        <v>344</v>
      </c>
      <c r="E120" s="7" t="s">
        <v>345</v>
      </c>
      <c r="F120" s="7">
        <v>80</v>
      </c>
    </row>
    <row r="121" spans="1:6" hidden="1" x14ac:dyDescent="0.25">
      <c r="A121" s="31" t="s">
        <v>96</v>
      </c>
      <c r="B121" s="31" t="s">
        <v>97</v>
      </c>
      <c r="C121" s="7" t="s">
        <v>34</v>
      </c>
      <c r="D121" s="7" t="s">
        <v>254</v>
      </c>
      <c r="E121" s="7" t="s">
        <v>255</v>
      </c>
      <c r="F121" s="7">
        <v>88</v>
      </c>
    </row>
    <row r="122" spans="1:6" hidden="1" x14ac:dyDescent="0.25">
      <c r="A122" s="32" t="s">
        <v>100</v>
      </c>
      <c r="B122" s="32" t="s">
        <v>101</v>
      </c>
      <c r="C122" s="7" t="s">
        <v>34</v>
      </c>
      <c r="D122" s="7" t="s">
        <v>138</v>
      </c>
      <c r="E122" s="7" t="s">
        <v>139</v>
      </c>
      <c r="F122" s="7">
        <v>87</v>
      </c>
    </row>
    <row r="123" spans="1:6" hidden="1" x14ac:dyDescent="0.25">
      <c r="A123" s="33" t="s">
        <v>158</v>
      </c>
      <c r="B123" s="33" t="s">
        <v>109</v>
      </c>
      <c r="C123" s="7" t="s">
        <v>34</v>
      </c>
      <c r="D123" s="7" t="s">
        <v>264</v>
      </c>
      <c r="E123" s="7" t="s">
        <v>265</v>
      </c>
      <c r="F123" s="7">
        <v>44</v>
      </c>
    </row>
    <row r="124" spans="1:6" hidden="1" x14ac:dyDescent="0.25">
      <c r="A124" s="34" t="s">
        <v>110</v>
      </c>
      <c r="B124" s="34" t="s">
        <v>111</v>
      </c>
      <c r="C124" s="7" t="s">
        <v>34</v>
      </c>
      <c r="D124" s="7" t="s">
        <v>353</v>
      </c>
      <c r="E124" s="7" t="s">
        <v>354</v>
      </c>
      <c r="F124" s="7">
        <v>83</v>
      </c>
    </row>
    <row r="125" spans="1:6" hidden="1" x14ac:dyDescent="0.25">
      <c r="A125" s="35" t="s">
        <v>118</v>
      </c>
      <c r="B125" s="35" t="s">
        <v>119</v>
      </c>
      <c r="C125" s="7" t="s">
        <v>34</v>
      </c>
      <c r="D125" s="7" t="s">
        <v>359</v>
      </c>
      <c r="E125" s="7" t="s">
        <v>360</v>
      </c>
      <c r="F125" s="7">
        <v>84</v>
      </c>
    </row>
    <row r="126" spans="1:6" hidden="1" x14ac:dyDescent="0.25">
      <c r="A126" s="36" t="s">
        <v>124</v>
      </c>
      <c r="B126" s="36" t="s">
        <v>125</v>
      </c>
      <c r="C126" s="7" t="s">
        <v>34</v>
      </c>
      <c r="D126" s="7" t="s">
        <v>361</v>
      </c>
      <c r="E126" s="7" t="s">
        <v>362</v>
      </c>
      <c r="F126" s="7">
        <v>86</v>
      </c>
    </row>
    <row r="127" spans="1:6" hidden="1" x14ac:dyDescent="0.25">
      <c r="A127" s="37" t="s">
        <v>159</v>
      </c>
      <c r="B127" s="37" t="s">
        <v>160</v>
      </c>
      <c r="C127" s="7" t="s">
        <v>34</v>
      </c>
      <c r="D127" s="7" t="s">
        <v>77</v>
      </c>
      <c r="E127" s="7" t="s">
        <v>369</v>
      </c>
      <c r="F127" s="7">
        <v>82</v>
      </c>
    </row>
    <row r="128" spans="1:6" hidden="1" x14ac:dyDescent="0.25">
      <c r="A128" s="38" t="s">
        <v>294</v>
      </c>
      <c r="B128" s="38" t="s">
        <v>295</v>
      </c>
      <c r="C128" s="7" t="s">
        <v>34</v>
      </c>
      <c r="D128" s="7" t="s">
        <v>256</v>
      </c>
      <c r="E128" s="7" t="s">
        <v>383</v>
      </c>
      <c r="F128" s="7">
        <v>80</v>
      </c>
    </row>
    <row r="129" spans="1:6" hidden="1" x14ac:dyDescent="0.25">
      <c r="A129" s="39" t="s">
        <v>133</v>
      </c>
      <c r="B129" s="39" t="s">
        <v>134</v>
      </c>
      <c r="C129" s="7" t="s">
        <v>34</v>
      </c>
      <c r="D129" s="7" t="s">
        <v>272</v>
      </c>
      <c r="E129" s="7" t="s">
        <v>384</v>
      </c>
      <c r="F129" s="7">
        <v>47</v>
      </c>
    </row>
    <row r="130" spans="1:6" hidden="1" x14ac:dyDescent="0.25">
      <c r="A130" s="6" t="s">
        <v>268</v>
      </c>
      <c r="B130" s="6" t="s">
        <v>269</v>
      </c>
      <c r="C130" s="7" t="s">
        <v>14</v>
      </c>
      <c r="D130" s="7" t="s">
        <v>275</v>
      </c>
      <c r="E130" s="7" t="s">
        <v>276</v>
      </c>
      <c r="F130" s="7">
        <v>81</v>
      </c>
    </row>
    <row r="131" spans="1:6" hidden="1" x14ac:dyDescent="0.25">
      <c r="A131" s="6" t="s">
        <v>268</v>
      </c>
      <c r="B131" s="6" t="s">
        <v>269</v>
      </c>
      <c r="C131" s="7" t="s">
        <v>14</v>
      </c>
      <c r="D131" s="7" t="s">
        <v>277</v>
      </c>
      <c r="E131" s="7" t="s">
        <v>151</v>
      </c>
      <c r="F131" s="7">
        <v>85</v>
      </c>
    </row>
    <row r="132" spans="1:6" hidden="1" x14ac:dyDescent="0.25">
      <c r="A132" s="9" t="s">
        <v>146</v>
      </c>
      <c r="B132" s="9" t="s">
        <v>8</v>
      </c>
      <c r="C132" s="7" t="s">
        <v>14</v>
      </c>
      <c r="D132" s="7" t="s">
        <v>15</v>
      </c>
      <c r="E132" s="7" t="s">
        <v>147</v>
      </c>
      <c r="F132" s="7">
        <v>80</v>
      </c>
    </row>
    <row r="133" spans="1:6" hidden="1" x14ac:dyDescent="0.25">
      <c r="A133" s="9" t="s">
        <v>146</v>
      </c>
      <c r="B133" s="9" t="s">
        <v>8</v>
      </c>
      <c r="C133" s="7" t="s">
        <v>14</v>
      </c>
      <c r="D133" s="7" t="s">
        <v>167</v>
      </c>
      <c r="E133" s="7" t="s">
        <v>168</v>
      </c>
      <c r="F133" s="7">
        <v>84</v>
      </c>
    </row>
    <row r="134" spans="1:6" hidden="1" x14ac:dyDescent="0.25">
      <c r="A134" s="10" t="s">
        <v>279</v>
      </c>
      <c r="B134" s="10" t="s">
        <v>280</v>
      </c>
      <c r="C134" s="7" t="s">
        <v>14</v>
      </c>
      <c r="D134" s="7" t="s">
        <v>296</v>
      </c>
      <c r="E134" s="7" t="s">
        <v>297</v>
      </c>
      <c r="F134" s="7">
        <v>87</v>
      </c>
    </row>
    <row r="135" spans="1:6" hidden="1" x14ac:dyDescent="0.25">
      <c r="A135" s="10" t="s">
        <v>279</v>
      </c>
      <c r="B135" s="10" t="s">
        <v>280</v>
      </c>
      <c r="C135" s="7" t="s">
        <v>14</v>
      </c>
      <c r="D135" s="7" t="s">
        <v>298</v>
      </c>
      <c r="E135" s="7" t="s">
        <v>283</v>
      </c>
      <c r="F135" s="7">
        <v>84</v>
      </c>
    </row>
    <row r="136" spans="1:6" hidden="1" x14ac:dyDescent="0.25">
      <c r="A136" s="11" t="s">
        <v>9</v>
      </c>
      <c r="B136" s="11" t="s">
        <v>10</v>
      </c>
      <c r="C136" s="7" t="s">
        <v>14</v>
      </c>
      <c r="D136" s="7" t="s">
        <v>171</v>
      </c>
      <c r="E136" s="7" t="s">
        <v>162</v>
      </c>
      <c r="F136" s="7">
        <v>13</v>
      </c>
    </row>
    <row r="137" spans="1:6" hidden="1" x14ac:dyDescent="0.25">
      <c r="A137" s="11" t="s">
        <v>9</v>
      </c>
      <c r="B137" s="11" t="s">
        <v>10</v>
      </c>
      <c r="C137" s="7" t="s">
        <v>14</v>
      </c>
      <c r="D137" s="7" t="s">
        <v>15</v>
      </c>
      <c r="E137" s="7" t="s">
        <v>16</v>
      </c>
      <c r="F137" s="7">
        <v>83</v>
      </c>
    </row>
    <row r="138" spans="1:6" hidden="1" x14ac:dyDescent="0.25">
      <c r="A138" s="12" t="s">
        <v>285</v>
      </c>
      <c r="B138" s="12" t="s">
        <v>286</v>
      </c>
      <c r="C138" s="7" t="s">
        <v>14</v>
      </c>
      <c r="D138" s="7" t="s">
        <v>123</v>
      </c>
      <c r="E138" s="7" t="s">
        <v>46</v>
      </c>
      <c r="F138" s="7">
        <v>89</v>
      </c>
    </row>
    <row r="139" spans="1:6" hidden="1" x14ac:dyDescent="0.25">
      <c r="A139" s="12" t="s">
        <v>285</v>
      </c>
      <c r="B139" s="12" t="s">
        <v>286</v>
      </c>
      <c r="C139" s="7" t="s">
        <v>14</v>
      </c>
      <c r="D139" s="7" t="s">
        <v>303</v>
      </c>
      <c r="E139" s="7" t="s">
        <v>304</v>
      </c>
      <c r="F139" s="7">
        <v>87</v>
      </c>
    </row>
    <row r="140" spans="1:6" hidden="1" x14ac:dyDescent="0.25">
      <c r="A140" s="13" t="s">
        <v>22</v>
      </c>
      <c r="B140" s="13" t="s">
        <v>23</v>
      </c>
      <c r="C140" s="7" t="s">
        <v>14</v>
      </c>
      <c r="D140" s="7" t="s">
        <v>178</v>
      </c>
      <c r="E140" s="7" t="s">
        <v>179</v>
      </c>
      <c r="F140" s="7">
        <v>83</v>
      </c>
    </row>
    <row r="141" spans="1:6" hidden="1" x14ac:dyDescent="0.25">
      <c r="A141" s="13" t="s">
        <v>22</v>
      </c>
      <c r="B141" s="13" t="s">
        <v>23</v>
      </c>
      <c r="C141" s="7" t="s">
        <v>14</v>
      </c>
      <c r="D141" s="7" t="s">
        <v>176</v>
      </c>
      <c r="E141" s="7" t="s">
        <v>177</v>
      </c>
      <c r="F141" s="7">
        <v>80</v>
      </c>
    </row>
    <row r="142" spans="1:6" hidden="1" x14ac:dyDescent="0.25">
      <c r="A142" s="14" t="s">
        <v>287</v>
      </c>
      <c r="B142" s="14" t="s">
        <v>288</v>
      </c>
      <c r="C142" s="7" t="s">
        <v>14</v>
      </c>
      <c r="D142" s="7" t="s">
        <v>313</v>
      </c>
      <c r="E142" s="7" t="s">
        <v>162</v>
      </c>
      <c r="F142" s="7">
        <v>85</v>
      </c>
    </row>
    <row r="143" spans="1:6" hidden="1" x14ac:dyDescent="0.25">
      <c r="A143" s="14" t="s">
        <v>287</v>
      </c>
      <c r="B143" s="14" t="s">
        <v>288</v>
      </c>
      <c r="C143" s="7" t="s">
        <v>14</v>
      </c>
      <c r="D143" s="7" t="s">
        <v>92</v>
      </c>
      <c r="E143" s="7" t="s">
        <v>314</v>
      </c>
      <c r="F143" s="7">
        <v>80</v>
      </c>
    </row>
    <row r="144" spans="1:6" hidden="1" x14ac:dyDescent="0.25">
      <c r="A144" s="15" t="s">
        <v>28</v>
      </c>
      <c r="B144" s="15" t="s">
        <v>29</v>
      </c>
      <c r="C144" s="7" t="s">
        <v>14</v>
      </c>
      <c r="D144" s="7" t="s">
        <v>184</v>
      </c>
      <c r="E144" s="7" t="s">
        <v>185</v>
      </c>
      <c r="F144" s="7">
        <v>84</v>
      </c>
    </row>
    <row r="145" spans="1:6" hidden="1" x14ac:dyDescent="0.25">
      <c r="A145" s="16" t="s">
        <v>37</v>
      </c>
      <c r="B145" s="16" t="s">
        <v>38</v>
      </c>
      <c r="C145" s="7" t="s">
        <v>14</v>
      </c>
      <c r="D145" s="7" t="s">
        <v>188</v>
      </c>
      <c r="E145" s="7" t="s">
        <v>189</v>
      </c>
      <c r="F145" s="7">
        <v>88</v>
      </c>
    </row>
    <row r="146" spans="1:6" hidden="1" x14ac:dyDescent="0.25">
      <c r="A146" s="17" t="s">
        <v>47</v>
      </c>
      <c r="B146" s="17" t="s">
        <v>48</v>
      </c>
      <c r="C146" s="7" t="s">
        <v>14</v>
      </c>
      <c r="D146" s="7" t="s">
        <v>190</v>
      </c>
      <c r="E146" s="7" t="s">
        <v>46</v>
      </c>
      <c r="F146" s="7">
        <v>80</v>
      </c>
    </row>
    <row r="147" spans="1:6" hidden="1" x14ac:dyDescent="0.25">
      <c r="A147" s="17" t="s">
        <v>47</v>
      </c>
      <c r="B147" s="17" t="s">
        <v>48</v>
      </c>
      <c r="C147" s="7" t="s">
        <v>14</v>
      </c>
      <c r="D147" s="7" t="s">
        <v>191</v>
      </c>
      <c r="E147" s="7" t="s">
        <v>192</v>
      </c>
      <c r="F147" s="7">
        <v>87</v>
      </c>
    </row>
    <row r="148" spans="1:6" hidden="1" x14ac:dyDescent="0.25">
      <c r="A148" s="18" t="s">
        <v>55</v>
      </c>
      <c r="B148" s="18" t="s">
        <v>56</v>
      </c>
      <c r="C148" s="7" t="s">
        <v>14</v>
      </c>
      <c r="D148" s="7" t="s">
        <v>195</v>
      </c>
      <c r="E148" s="7" t="s">
        <v>162</v>
      </c>
      <c r="F148" s="7">
        <v>81</v>
      </c>
    </row>
    <row r="149" spans="1:6" hidden="1" x14ac:dyDescent="0.25">
      <c r="A149" s="18" t="s">
        <v>55</v>
      </c>
      <c r="B149" s="18" t="s">
        <v>56</v>
      </c>
      <c r="C149" s="7" t="s">
        <v>14</v>
      </c>
      <c r="D149" s="7" t="s">
        <v>150</v>
      </c>
      <c r="E149" s="7" t="s">
        <v>151</v>
      </c>
      <c r="F149" s="7">
        <v>84</v>
      </c>
    </row>
    <row r="150" spans="1:6" hidden="1" x14ac:dyDescent="0.25">
      <c r="A150" s="19" t="s">
        <v>59</v>
      </c>
      <c r="B150" s="19" t="s">
        <v>60</v>
      </c>
      <c r="C150" s="7" t="s">
        <v>14</v>
      </c>
      <c r="D150" s="7" t="s">
        <v>63</v>
      </c>
      <c r="E150" s="7" t="s">
        <v>64</v>
      </c>
      <c r="F150" s="7">
        <v>80</v>
      </c>
    </row>
    <row r="151" spans="1:6" hidden="1" x14ac:dyDescent="0.25">
      <c r="A151" s="19" t="s">
        <v>59</v>
      </c>
      <c r="B151" s="19" t="s">
        <v>60</v>
      </c>
      <c r="C151" s="7" t="s">
        <v>14</v>
      </c>
      <c r="D151" s="7" t="s">
        <v>152</v>
      </c>
      <c r="E151" s="7" t="s">
        <v>54</v>
      </c>
      <c r="F151" s="7">
        <v>84</v>
      </c>
    </row>
    <row r="152" spans="1:6" hidden="1" x14ac:dyDescent="0.25">
      <c r="A152" s="20" t="s">
        <v>127</v>
      </c>
      <c r="B152" s="20" t="s">
        <v>128</v>
      </c>
      <c r="C152" s="7" t="s">
        <v>14</v>
      </c>
      <c r="D152" s="7" t="s">
        <v>203</v>
      </c>
      <c r="E152" s="7" t="s">
        <v>204</v>
      </c>
      <c r="F152" s="7">
        <v>84</v>
      </c>
    </row>
    <row r="153" spans="1:6" hidden="1" x14ac:dyDescent="0.25">
      <c r="A153" s="20" t="s">
        <v>127</v>
      </c>
      <c r="B153" s="20" t="s">
        <v>128</v>
      </c>
      <c r="C153" s="7" t="s">
        <v>14</v>
      </c>
      <c r="D153" s="7" t="s">
        <v>205</v>
      </c>
      <c r="E153" s="7" t="s">
        <v>206</v>
      </c>
      <c r="F153" s="7">
        <v>81</v>
      </c>
    </row>
    <row r="154" spans="1:6" hidden="1" x14ac:dyDescent="0.25">
      <c r="A154" s="21" t="s">
        <v>65</v>
      </c>
      <c r="B154" s="21" t="s">
        <v>66</v>
      </c>
      <c r="C154" s="7" t="s">
        <v>14</v>
      </c>
      <c r="D154" s="7" t="s">
        <v>213</v>
      </c>
      <c r="E154" s="7" t="s">
        <v>214</v>
      </c>
      <c r="F154" s="7">
        <v>87</v>
      </c>
    </row>
    <row r="155" spans="1:6" hidden="1" x14ac:dyDescent="0.25">
      <c r="A155" s="21" t="s">
        <v>65</v>
      </c>
      <c r="B155" s="21" t="s">
        <v>66</v>
      </c>
      <c r="C155" s="7" t="s">
        <v>14</v>
      </c>
      <c r="D155" s="7" t="s">
        <v>69</v>
      </c>
      <c r="E155" s="7" t="s">
        <v>70</v>
      </c>
      <c r="F155" s="7">
        <v>88</v>
      </c>
    </row>
    <row r="156" spans="1:6" hidden="1" x14ac:dyDescent="0.25">
      <c r="A156" s="22" t="s">
        <v>155</v>
      </c>
      <c r="B156" s="22" t="s">
        <v>156</v>
      </c>
      <c r="C156" s="7" t="s">
        <v>14</v>
      </c>
      <c r="D156" s="7" t="s">
        <v>223</v>
      </c>
      <c r="E156" s="7" t="s">
        <v>224</v>
      </c>
      <c r="F156" s="7">
        <v>80</v>
      </c>
    </row>
    <row r="157" spans="1:6" hidden="1" x14ac:dyDescent="0.25">
      <c r="A157" s="22" t="s">
        <v>155</v>
      </c>
      <c r="B157" s="22" t="s">
        <v>156</v>
      </c>
      <c r="C157" s="7" t="s">
        <v>14</v>
      </c>
      <c r="D157" s="7" t="s">
        <v>157</v>
      </c>
      <c r="E157" s="7" t="s">
        <v>46</v>
      </c>
      <c r="F157" s="7">
        <v>82</v>
      </c>
    </row>
    <row r="158" spans="1:6" hidden="1" x14ac:dyDescent="0.25">
      <c r="A158" s="23" t="s">
        <v>71</v>
      </c>
      <c r="B158" s="23" t="s">
        <v>72</v>
      </c>
      <c r="C158" s="7" t="s">
        <v>14</v>
      </c>
      <c r="D158" s="7" t="s">
        <v>225</v>
      </c>
      <c r="E158" s="7" t="s">
        <v>220</v>
      </c>
      <c r="F158" s="7">
        <v>89</v>
      </c>
    </row>
    <row r="159" spans="1:6" hidden="1" x14ac:dyDescent="0.25">
      <c r="A159" s="23" t="s">
        <v>71</v>
      </c>
      <c r="B159" s="23" t="s">
        <v>72</v>
      </c>
      <c r="C159" s="7" t="s">
        <v>14</v>
      </c>
      <c r="D159" s="7" t="s">
        <v>226</v>
      </c>
      <c r="E159" s="7" t="s">
        <v>227</v>
      </c>
      <c r="F159" s="7">
        <v>82</v>
      </c>
    </row>
    <row r="160" spans="1:6" hidden="1" x14ac:dyDescent="0.25">
      <c r="A160" s="24" t="s">
        <v>75</v>
      </c>
      <c r="B160" s="24" t="s">
        <v>76</v>
      </c>
      <c r="C160" s="7" t="s">
        <v>14</v>
      </c>
      <c r="D160" s="7" t="s">
        <v>234</v>
      </c>
      <c r="E160" s="7" t="s">
        <v>235</v>
      </c>
      <c r="F160" s="7">
        <v>19</v>
      </c>
    </row>
    <row r="161" spans="1:6" hidden="1" x14ac:dyDescent="0.25">
      <c r="A161" s="24" t="s">
        <v>75</v>
      </c>
      <c r="B161" s="24" t="s">
        <v>76</v>
      </c>
      <c r="C161" s="7" t="s">
        <v>14</v>
      </c>
      <c r="D161" s="7" t="s">
        <v>142</v>
      </c>
      <c r="E161" s="7" t="s">
        <v>236</v>
      </c>
      <c r="F161" s="7">
        <v>18</v>
      </c>
    </row>
    <row r="162" spans="1:6" hidden="1" x14ac:dyDescent="0.25">
      <c r="A162" s="25" t="s">
        <v>75</v>
      </c>
      <c r="B162" s="25" t="s">
        <v>81</v>
      </c>
      <c r="C162" s="7" t="s">
        <v>14</v>
      </c>
      <c r="D162" s="7" t="s">
        <v>148</v>
      </c>
      <c r="E162" s="7" t="s">
        <v>149</v>
      </c>
      <c r="F162" s="7">
        <v>80</v>
      </c>
    </row>
    <row r="163" spans="1:6" hidden="1" x14ac:dyDescent="0.25">
      <c r="A163" s="25" t="s">
        <v>75</v>
      </c>
      <c r="B163" s="25" t="s">
        <v>81</v>
      </c>
      <c r="C163" s="7" t="s">
        <v>14</v>
      </c>
      <c r="D163" s="7" t="s">
        <v>153</v>
      </c>
      <c r="E163" s="7" t="s">
        <v>154</v>
      </c>
      <c r="F163" s="7">
        <v>81</v>
      </c>
    </row>
    <row r="164" spans="1:6" hidden="1" x14ac:dyDescent="0.25">
      <c r="A164" s="26" t="s">
        <v>84</v>
      </c>
      <c r="B164" s="26" t="s">
        <v>85</v>
      </c>
      <c r="C164" s="7" t="s">
        <v>14</v>
      </c>
      <c r="D164" s="7" t="s">
        <v>218</v>
      </c>
      <c r="E164" s="7" t="s">
        <v>239</v>
      </c>
      <c r="F164" s="7">
        <v>83</v>
      </c>
    </row>
    <row r="165" spans="1:6" hidden="1" x14ac:dyDescent="0.25">
      <c r="A165" s="26" t="s">
        <v>84</v>
      </c>
      <c r="B165" s="26" t="s">
        <v>85</v>
      </c>
      <c r="C165" s="7" t="s">
        <v>14</v>
      </c>
      <c r="D165" s="7" t="s">
        <v>218</v>
      </c>
      <c r="E165" s="7" t="s">
        <v>240</v>
      </c>
      <c r="F165" s="7">
        <v>85</v>
      </c>
    </row>
    <row r="166" spans="1:6" hidden="1" x14ac:dyDescent="0.25">
      <c r="A166" s="27" t="s">
        <v>90</v>
      </c>
      <c r="B166" s="27" t="s">
        <v>91</v>
      </c>
      <c r="C166" s="7" t="s">
        <v>14</v>
      </c>
      <c r="D166" s="7" t="s">
        <v>92</v>
      </c>
      <c r="E166" s="7" t="s">
        <v>93</v>
      </c>
      <c r="F166" s="7">
        <v>80</v>
      </c>
    </row>
    <row r="167" spans="1:6" hidden="1" x14ac:dyDescent="0.25">
      <c r="A167" s="27" t="s">
        <v>90</v>
      </c>
      <c r="B167" s="27" t="s">
        <v>91</v>
      </c>
      <c r="C167" s="7" t="s">
        <v>14</v>
      </c>
      <c r="D167" s="7" t="s">
        <v>143</v>
      </c>
      <c r="E167" s="7" t="s">
        <v>144</v>
      </c>
      <c r="F167" s="7">
        <v>84</v>
      </c>
    </row>
    <row r="168" spans="1:6" hidden="1" x14ac:dyDescent="0.25">
      <c r="A168" s="28" t="s">
        <v>289</v>
      </c>
      <c r="B168" s="28" t="s">
        <v>290</v>
      </c>
      <c r="C168" s="7" t="s">
        <v>14</v>
      </c>
      <c r="D168" s="7" t="s">
        <v>323</v>
      </c>
      <c r="E168" s="7" t="s">
        <v>324</v>
      </c>
      <c r="F168" s="7">
        <v>83</v>
      </c>
    </row>
    <row r="169" spans="1:6" hidden="1" x14ac:dyDescent="0.25">
      <c r="A169" s="28" t="s">
        <v>289</v>
      </c>
      <c r="B169" s="28" t="s">
        <v>290</v>
      </c>
      <c r="C169" s="7" t="s">
        <v>14</v>
      </c>
      <c r="D169" s="7" t="s">
        <v>114</v>
      </c>
      <c r="E169" s="7" t="s">
        <v>325</v>
      </c>
      <c r="F169" s="7">
        <v>83</v>
      </c>
    </row>
    <row r="170" spans="1:6" hidden="1" x14ac:dyDescent="0.25">
      <c r="A170" s="29" t="s">
        <v>292</v>
      </c>
      <c r="B170" s="29" t="s">
        <v>293</v>
      </c>
      <c r="C170" s="7" t="s">
        <v>14</v>
      </c>
      <c r="D170" s="7" t="s">
        <v>98</v>
      </c>
      <c r="E170" s="7" t="s">
        <v>335</v>
      </c>
      <c r="F170" s="7">
        <v>87</v>
      </c>
    </row>
    <row r="171" spans="1:6" hidden="1" x14ac:dyDescent="0.25">
      <c r="A171" s="29" t="s">
        <v>292</v>
      </c>
      <c r="B171" s="29" t="s">
        <v>293</v>
      </c>
      <c r="C171" s="7" t="s">
        <v>14</v>
      </c>
      <c r="D171" s="7" t="s">
        <v>336</v>
      </c>
      <c r="E171" s="7" t="s">
        <v>337</v>
      </c>
      <c r="F171" s="7">
        <v>12</v>
      </c>
    </row>
    <row r="172" spans="1:6" hidden="1" x14ac:dyDescent="0.25">
      <c r="A172" s="30" t="s">
        <v>96</v>
      </c>
      <c r="B172" s="30" t="s">
        <v>291</v>
      </c>
      <c r="C172" s="7" t="s">
        <v>14</v>
      </c>
      <c r="D172" s="7" t="s">
        <v>207</v>
      </c>
      <c r="E172" s="7" t="s">
        <v>346</v>
      </c>
      <c r="F172" s="7">
        <v>16</v>
      </c>
    </row>
    <row r="173" spans="1:6" hidden="1" x14ac:dyDescent="0.25">
      <c r="A173" s="30" t="s">
        <v>96</v>
      </c>
      <c r="B173" s="30" t="s">
        <v>291</v>
      </c>
      <c r="C173" s="7" t="s">
        <v>14</v>
      </c>
      <c r="D173" s="7" t="s">
        <v>347</v>
      </c>
      <c r="E173" s="7" t="s">
        <v>348</v>
      </c>
      <c r="F173" s="7">
        <v>80</v>
      </c>
    </row>
    <row r="174" spans="1:6" hidden="1" x14ac:dyDescent="0.25">
      <c r="A174" s="31" t="s">
        <v>96</v>
      </c>
      <c r="B174" s="31" t="s">
        <v>97</v>
      </c>
      <c r="C174" s="7" t="s">
        <v>14</v>
      </c>
      <c r="D174" s="7" t="s">
        <v>250</v>
      </c>
      <c r="E174" s="7" t="s">
        <v>251</v>
      </c>
      <c r="F174" s="7">
        <v>13</v>
      </c>
    </row>
    <row r="175" spans="1:6" hidden="1" x14ac:dyDescent="0.25">
      <c r="A175" s="31" t="s">
        <v>96</v>
      </c>
      <c r="B175" s="31" t="s">
        <v>97</v>
      </c>
      <c r="C175" s="7" t="s">
        <v>14</v>
      </c>
      <c r="D175" s="7" t="s">
        <v>252</v>
      </c>
      <c r="E175" s="7" t="s">
        <v>253</v>
      </c>
      <c r="F175" s="7">
        <v>88</v>
      </c>
    </row>
    <row r="176" spans="1:6" hidden="1" x14ac:dyDescent="0.25">
      <c r="A176" s="32" t="s">
        <v>100</v>
      </c>
      <c r="B176" s="32" t="s">
        <v>101</v>
      </c>
      <c r="C176" s="7" t="s">
        <v>14</v>
      </c>
      <c r="D176" s="7" t="s">
        <v>104</v>
      </c>
      <c r="E176" s="7" t="s">
        <v>105</v>
      </c>
      <c r="F176" s="7">
        <v>25</v>
      </c>
    </row>
    <row r="177" spans="1:6" hidden="1" x14ac:dyDescent="0.25">
      <c r="A177" s="32" t="s">
        <v>100</v>
      </c>
      <c r="B177" s="32" t="s">
        <v>101</v>
      </c>
      <c r="C177" s="7" t="s">
        <v>14</v>
      </c>
      <c r="D177" s="7" t="s">
        <v>106</v>
      </c>
      <c r="E177" s="7" t="s">
        <v>30</v>
      </c>
      <c r="F177" s="7">
        <v>81</v>
      </c>
    </row>
    <row r="178" spans="1:6" hidden="1" x14ac:dyDescent="0.25">
      <c r="A178" s="33" t="s">
        <v>158</v>
      </c>
      <c r="B178" s="33" t="s">
        <v>109</v>
      </c>
      <c r="C178" s="7" t="s">
        <v>14</v>
      </c>
      <c r="D178" s="7" t="s">
        <v>140</v>
      </c>
      <c r="E178" s="7" t="s">
        <v>261</v>
      </c>
      <c r="F178" s="7">
        <v>82</v>
      </c>
    </row>
    <row r="179" spans="1:6" hidden="1" x14ac:dyDescent="0.25">
      <c r="A179" s="33" t="s">
        <v>158</v>
      </c>
      <c r="B179" s="33" t="s">
        <v>109</v>
      </c>
      <c r="C179" s="7" t="s">
        <v>14</v>
      </c>
      <c r="D179" s="7" t="s">
        <v>262</v>
      </c>
      <c r="E179" s="7" t="s">
        <v>263</v>
      </c>
      <c r="F179" s="7">
        <v>17</v>
      </c>
    </row>
    <row r="180" spans="1:6" hidden="1" x14ac:dyDescent="0.25">
      <c r="A180" s="34" t="s">
        <v>110</v>
      </c>
      <c r="B180" s="34" t="s">
        <v>111</v>
      </c>
      <c r="C180" s="7" t="s">
        <v>14</v>
      </c>
      <c r="D180" s="7" t="s">
        <v>351</v>
      </c>
      <c r="E180" s="7" t="s">
        <v>352</v>
      </c>
      <c r="F180" s="7">
        <v>86</v>
      </c>
    </row>
    <row r="181" spans="1:6" hidden="1" x14ac:dyDescent="0.25">
      <c r="A181" s="34" t="s">
        <v>110</v>
      </c>
      <c r="B181" s="34" t="s">
        <v>111</v>
      </c>
      <c r="C181" s="7" t="s">
        <v>14</v>
      </c>
      <c r="D181" s="7" t="s">
        <v>116</v>
      </c>
      <c r="E181" s="7" t="s">
        <v>117</v>
      </c>
      <c r="F181" s="7">
        <v>88</v>
      </c>
    </row>
    <row r="182" spans="1:6" hidden="1" x14ac:dyDescent="0.25">
      <c r="A182" s="35" t="s">
        <v>118</v>
      </c>
      <c r="B182" s="35" t="s">
        <v>119</v>
      </c>
      <c r="C182" s="7" t="s">
        <v>14</v>
      </c>
      <c r="D182" s="7" t="s">
        <v>121</v>
      </c>
      <c r="E182" s="7" t="s">
        <v>122</v>
      </c>
      <c r="F182" s="7">
        <v>80</v>
      </c>
    </row>
    <row r="183" spans="1:6" hidden="1" x14ac:dyDescent="0.25">
      <c r="A183" s="35" t="s">
        <v>118</v>
      </c>
      <c r="B183" s="35" t="s">
        <v>119</v>
      </c>
      <c r="C183" s="7" t="s">
        <v>14</v>
      </c>
      <c r="D183" s="7" t="s">
        <v>49</v>
      </c>
      <c r="E183" s="7" t="s">
        <v>145</v>
      </c>
      <c r="F183" s="7">
        <v>81</v>
      </c>
    </row>
    <row r="184" spans="1:6" hidden="1" x14ac:dyDescent="0.25">
      <c r="A184" s="36" t="s">
        <v>124</v>
      </c>
      <c r="B184" s="36" t="s">
        <v>125</v>
      </c>
      <c r="C184" s="7" t="s">
        <v>14</v>
      </c>
      <c r="D184" s="7" t="s">
        <v>366</v>
      </c>
      <c r="E184" s="7" t="s">
        <v>367</v>
      </c>
      <c r="F184" s="7">
        <v>84</v>
      </c>
    </row>
    <row r="185" spans="1:6" hidden="1" x14ac:dyDescent="0.25">
      <c r="A185" s="36" t="s">
        <v>124</v>
      </c>
      <c r="B185" s="36" t="s">
        <v>125</v>
      </c>
      <c r="C185" s="7" t="s">
        <v>14</v>
      </c>
      <c r="D185" s="7" t="s">
        <v>123</v>
      </c>
      <c r="E185" s="7" t="s">
        <v>126</v>
      </c>
      <c r="F185" s="7">
        <v>80</v>
      </c>
    </row>
    <row r="186" spans="1:6" hidden="1" x14ac:dyDescent="0.25">
      <c r="A186" s="37" t="s">
        <v>159</v>
      </c>
      <c r="B186" s="37" t="s">
        <v>160</v>
      </c>
      <c r="C186" s="7" t="s">
        <v>14</v>
      </c>
      <c r="D186" s="7" t="s">
        <v>368</v>
      </c>
      <c r="E186" s="7" t="s">
        <v>242</v>
      </c>
      <c r="F186" s="7">
        <v>83</v>
      </c>
    </row>
    <row r="187" spans="1:6" hidden="1" x14ac:dyDescent="0.25">
      <c r="A187" s="37" t="s">
        <v>159</v>
      </c>
      <c r="B187" s="37" t="s">
        <v>160</v>
      </c>
      <c r="C187" s="7" t="s">
        <v>14</v>
      </c>
      <c r="D187" s="7" t="s">
        <v>161</v>
      </c>
      <c r="E187" s="7" t="s">
        <v>162</v>
      </c>
      <c r="F187" s="7">
        <v>19</v>
      </c>
    </row>
    <row r="188" spans="1:6" hidden="1" x14ac:dyDescent="0.25">
      <c r="A188" s="38" t="s">
        <v>294</v>
      </c>
      <c r="B188" s="38" t="s">
        <v>295</v>
      </c>
      <c r="C188" s="7" t="s">
        <v>14</v>
      </c>
      <c r="D188" s="7" t="s">
        <v>380</v>
      </c>
      <c r="E188" s="7" t="s">
        <v>133</v>
      </c>
      <c r="F188" s="7">
        <v>85</v>
      </c>
    </row>
    <row r="189" spans="1:6" hidden="1" x14ac:dyDescent="0.25">
      <c r="A189" s="38" t="s">
        <v>294</v>
      </c>
      <c r="B189" s="38" t="s">
        <v>295</v>
      </c>
      <c r="C189" s="7" t="s">
        <v>14</v>
      </c>
      <c r="D189" s="7" t="s">
        <v>381</v>
      </c>
      <c r="E189" s="7" t="s">
        <v>382</v>
      </c>
      <c r="F189" s="7">
        <v>85</v>
      </c>
    </row>
    <row r="190" spans="1:6" hidden="1" x14ac:dyDescent="0.25">
      <c r="A190" s="39" t="s">
        <v>133</v>
      </c>
      <c r="B190" s="39" t="s">
        <v>134</v>
      </c>
      <c r="C190" s="7" t="s">
        <v>14</v>
      </c>
      <c r="D190" s="7" t="s">
        <v>135</v>
      </c>
      <c r="E190" s="7" t="s">
        <v>136</v>
      </c>
      <c r="F190" s="7">
        <v>81</v>
      </c>
    </row>
    <row r="191" spans="1:6" hidden="1" x14ac:dyDescent="0.25">
      <c r="A191" s="39" t="s">
        <v>133</v>
      </c>
      <c r="B191" s="39" t="s">
        <v>134</v>
      </c>
      <c r="C191" s="7" t="s">
        <v>14</v>
      </c>
      <c r="D191" s="7" t="s">
        <v>390</v>
      </c>
      <c r="E191" s="7" t="s">
        <v>215</v>
      </c>
      <c r="F191" s="7">
        <v>84</v>
      </c>
    </row>
    <row r="192" spans="1:6" hidden="1" x14ac:dyDescent="0.25">
      <c r="A192" s="15" t="s">
        <v>28</v>
      </c>
      <c r="B192" s="15" t="s">
        <v>29</v>
      </c>
      <c r="C192" s="7" t="s">
        <v>31</v>
      </c>
      <c r="D192" s="7" t="s">
        <v>32</v>
      </c>
      <c r="E192" s="7" t="s">
        <v>33</v>
      </c>
      <c r="F192" s="7">
        <v>42</v>
      </c>
    </row>
    <row r="193" spans="1:6" hidden="1" x14ac:dyDescent="0.25">
      <c r="A193" s="16" t="s">
        <v>37</v>
      </c>
      <c r="B193" s="16" t="s">
        <v>38</v>
      </c>
      <c r="C193" s="7" t="s">
        <v>31</v>
      </c>
      <c r="D193" s="7" t="s">
        <v>43</v>
      </c>
      <c r="E193" s="7" t="s">
        <v>44</v>
      </c>
      <c r="F193" s="7">
        <v>88</v>
      </c>
    </row>
  </sheetData>
  <autoFilter ref="A1:F193">
    <filterColumn colId="2">
      <filters>
        <filter val="RB"/>
      </filters>
    </filterColumn>
  </autoFilter>
  <sortState ref="A2:F193">
    <sortCondition ref="C2:C193"/>
    <sortCondition ref="A2:A193"/>
    <sortCondition ref="B2:B193"/>
  </sortState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E23" sqref="E23"/>
    </sheetView>
  </sheetViews>
  <sheetFormatPr defaultColWidth="9.7109375" defaultRowHeight="15" x14ac:dyDescent="0.25"/>
  <cols>
    <col min="1" max="1" width="9.7109375" style="3"/>
    <col min="2" max="2" width="26.85546875" style="57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55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26923</v>
      </c>
      <c r="C2" s="3" t="s">
        <v>455</v>
      </c>
      <c r="D2" s="3">
        <v>13</v>
      </c>
      <c r="E2" s="3">
        <v>5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9</v>
      </c>
      <c r="R2" s="3">
        <v>4</v>
      </c>
      <c r="S2" s="3">
        <f>SUM(Q2+R2)</f>
        <v>13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26930</v>
      </c>
      <c r="C3" s="3" t="s">
        <v>445</v>
      </c>
      <c r="D3" s="3">
        <v>0</v>
      </c>
      <c r="E3" s="3">
        <v>2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4</v>
      </c>
      <c r="R3" s="3">
        <v>10</v>
      </c>
      <c r="S3" s="3">
        <f t="shared" ref="S3:S15" si="1">SUM(Q3+R3)</f>
        <v>14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26937</v>
      </c>
      <c r="C4" s="3" t="s">
        <v>441</v>
      </c>
      <c r="D4" s="3">
        <v>20</v>
      </c>
      <c r="E4" s="3">
        <v>0</v>
      </c>
      <c r="F4" s="3">
        <v>3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12</v>
      </c>
      <c r="R4" s="3">
        <v>1</v>
      </c>
      <c r="S4" s="3">
        <f t="shared" si="1"/>
        <v>13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26944</v>
      </c>
      <c r="C5" s="3" t="s">
        <v>456</v>
      </c>
      <c r="D5" s="3">
        <v>26</v>
      </c>
      <c r="E5" s="3">
        <v>4</v>
      </c>
      <c r="F5" s="3">
        <v>2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12</v>
      </c>
      <c r="R5" s="3">
        <v>0</v>
      </c>
      <c r="S5" s="3">
        <f t="shared" si="1"/>
        <v>12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26951</v>
      </c>
      <c r="C6" s="3" t="s">
        <v>444</v>
      </c>
      <c r="D6" s="3">
        <v>31</v>
      </c>
      <c r="E6" s="3">
        <v>3</v>
      </c>
      <c r="F6" s="3">
        <v>3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13</v>
      </c>
      <c r="R6" s="3">
        <v>-1</v>
      </c>
      <c r="S6" s="3">
        <f t="shared" si="1"/>
        <v>12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26958</v>
      </c>
      <c r="C7" s="3" t="s">
        <v>442</v>
      </c>
      <c r="D7" s="3">
        <v>7</v>
      </c>
      <c r="E7" s="3">
        <v>4</v>
      </c>
      <c r="F7" s="3">
        <v>1</v>
      </c>
      <c r="G7" s="3">
        <v>1</v>
      </c>
      <c r="H7" s="3">
        <v>0</v>
      </c>
      <c r="I7" s="3">
        <v>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12</v>
      </c>
      <c r="R7" s="3">
        <v>4</v>
      </c>
      <c r="S7" s="3">
        <f t="shared" si="1"/>
        <v>16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26965</v>
      </c>
      <c r="C8" s="3" t="s">
        <v>439</v>
      </c>
      <c r="D8" s="3">
        <v>10</v>
      </c>
      <c r="E8" s="3">
        <v>3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5</v>
      </c>
      <c r="R8" s="3">
        <v>4</v>
      </c>
      <c r="S8" s="3">
        <f t="shared" si="1"/>
        <v>9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26972</v>
      </c>
      <c r="C9" s="3" t="s">
        <v>445</v>
      </c>
      <c r="D9" s="3">
        <v>15</v>
      </c>
      <c r="E9" s="3">
        <v>6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10</v>
      </c>
      <c r="R9" s="3">
        <v>1</v>
      </c>
      <c r="S9" s="3">
        <f t="shared" si="1"/>
        <v>11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26979</v>
      </c>
      <c r="C10" s="3" t="s">
        <v>464</v>
      </c>
      <c r="D10" s="3">
        <v>7</v>
      </c>
      <c r="E10" s="3">
        <v>3</v>
      </c>
      <c r="F10" s="3">
        <v>0</v>
      </c>
      <c r="G10" s="3">
        <v>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9</v>
      </c>
      <c r="R10" s="3">
        <v>4</v>
      </c>
      <c r="S10" s="3">
        <f t="shared" si="1"/>
        <v>13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26986</v>
      </c>
      <c r="C11" s="3" t="s">
        <v>441</v>
      </c>
      <c r="D11" s="3">
        <v>13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6</v>
      </c>
      <c r="R11" s="3">
        <v>4</v>
      </c>
      <c r="S11" s="3">
        <f t="shared" si="1"/>
        <v>10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26993</v>
      </c>
      <c r="C12" s="3" t="s">
        <v>464</v>
      </c>
      <c r="D12" s="3">
        <v>13</v>
      </c>
      <c r="E12" s="3">
        <v>2</v>
      </c>
      <c r="F12" s="3">
        <v>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6</v>
      </c>
      <c r="R12" s="3">
        <v>4</v>
      </c>
      <c r="S12" s="3">
        <f t="shared" si="1"/>
        <v>10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27000</v>
      </c>
      <c r="C13" s="3" t="s">
        <v>469</v>
      </c>
      <c r="D13" s="3">
        <v>0</v>
      </c>
      <c r="E13" s="3">
        <v>4</v>
      </c>
      <c r="F13" s="3">
        <v>0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8</v>
      </c>
      <c r="R13" s="3">
        <v>10</v>
      </c>
      <c r="S13" s="3">
        <f t="shared" si="1"/>
        <v>18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27008</v>
      </c>
      <c r="C14" s="3" t="s">
        <v>453</v>
      </c>
      <c r="D14" s="3">
        <v>6</v>
      </c>
      <c r="E14" s="3">
        <v>3</v>
      </c>
      <c r="F14" s="3">
        <v>4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Q14">
        <f t="shared" si="0"/>
        <v>19</v>
      </c>
      <c r="R14" s="3">
        <v>7</v>
      </c>
      <c r="S14" s="3">
        <f t="shared" si="1"/>
        <v>26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27014</v>
      </c>
      <c r="C15" s="3" t="s">
        <v>451</v>
      </c>
      <c r="D15" s="3">
        <v>17</v>
      </c>
      <c r="E15" s="3">
        <v>4</v>
      </c>
      <c r="F15" s="3">
        <v>2</v>
      </c>
      <c r="G15" s="3">
        <v>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16</v>
      </c>
      <c r="R15" s="3">
        <v>1</v>
      </c>
      <c r="S15" s="3">
        <f t="shared" si="1"/>
        <v>17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9">
        <v>27287</v>
      </c>
      <c r="C16" s="3" t="s">
        <v>467</v>
      </c>
      <c r="D16" s="3">
        <v>10</v>
      </c>
      <c r="E16" s="3">
        <v>6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12</v>
      </c>
      <c r="R16" s="3">
        <v>4</v>
      </c>
      <c r="S16" s="3">
        <f>SUM(Q16+R16)</f>
        <v>16</v>
      </c>
      <c r="T16" s="44" t="s">
        <v>417</v>
      </c>
      <c r="U16" t="s">
        <v>418</v>
      </c>
    </row>
    <row r="17" spans="1:21" x14ac:dyDescent="0.25">
      <c r="A17" s="3">
        <v>16</v>
      </c>
      <c r="B17" s="56">
        <v>27294</v>
      </c>
      <c r="C17" s="3" t="s">
        <v>464</v>
      </c>
      <c r="D17" s="3">
        <v>0</v>
      </c>
      <c r="E17" s="3">
        <v>5</v>
      </c>
      <c r="F17" s="3">
        <v>2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11</v>
      </c>
      <c r="R17" s="3">
        <v>10</v>
      </c>
      <c r="S17" s="3">
        <f>SUM(Q17+R17)</f>
        <v>21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14.4375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20" sqref="D20"/>
    </sheetView>
  </sheetViews>
  <sheetFormatPr defaultColWidth="9.7109375" defaultRowHeight="15" x14ac:dyDescent="0.25"/>
  <cols>
    <col min="1" max="1" width="9.7109375" style="3"/>
    <col min="2" max="2" width="27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60">
        <v>25096</v>
      </c>
      <c r="C2" s="3" t="s">
        <v>441</v>
      </c>
      <c r="D2" s="3">
        <v>10</v>
      </c>
      <c r="E2" s="3">
        <v>2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4</v>
      </c>
      <c r="R2" s="3">
        <v>4</v>
      </c>
      <c r="S2" s="3">
        <f>SUM(Q2+R2)</f>
        <v>8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61">
        <v>25103</v>
      </c>
      <c r="C3" s="3" t="s">
        <v>445</v>
      </c>
      <c r="D3" s="3">
        <v>20</v>
      </c>
      <c r="E3" s="3">
        <v>2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5" si="0">SUM(E3*1)+(F3*2)+(G3*2)+(H3*2)+(I3*2)+(J3*6)+(K3*6)+(L3*6)+(M3*6)+(N3*6)+(O3*6)</f>
        <v>6</v>
      </c>
      <c r="R3" s="3">
        <v>1</v>
      </c>
      <c r="S3" s="3">
        <f t="shared" ref="S3:S15" si="1">SUM(Q3+R3)</f>
        <v>7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61">
        <v>25110</v>
      </c>
      <c r="C4" s="3" t="s">
        <v>458</v>
      </c>
      <c r="D4" s="3">
        <v>7</v>
      </c>
      <c r="E4" s="3">
        <v>5</v>
      </c>
      <c r="F4" s="3">
        <v>3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3</v>
      </c>
      <c r="M4" s="3">
        <v>0</v>
      </c>
      <c r="N4" s="3">
        <v>0</v>
      </c>
      <c r="O4" s="3">
        <v>0</v>
      </c>
      <c r="Q4">
        <f t="shared" si="0"/>
        <v>31</v>
      </c>
      <c r="R4" s="3">
        <v>4</v>
      </c>
      <c r="S4" s="3">
        <f t="shared" si="1"/>
        <v>35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61">
        <v>25117</v>
      </c>
      <c r="C5" s="3" t="s">
        <v>469</v>
      </c>
      <c r="D5" s="3">
        <v>7</v>
      </c>
      <c r="E5" s="3">
        <v>2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4</v>
      </c>
      <c r="R5" s="3">
        <v>4</v>
      </c>
      <c r="S5" s="3">
        <f t="shared" si="1"/>
        <v>8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61">
        <v>25124</v>
      </c>
      <c r="C6" s="3" t="s">
        <v>441</v>
      </c>
      <c r="D6" s="3">
        <v>14</v>
      </c>
      <c r="E6" s="3">
        <v>4</v>
      </c>
      <c r="F6" s="3">
        <v>3</v>
      </c>
      <c r="G6" s="3">
        <v>1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18</v>
      </c>
      <c r="R6" s="3">
        <v>1</v>
      </c>
      <c r="S6" s="3">
        <f t="shared" si="1"/>
        <v>19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61">
        <v>25131</v>
      </c>
      <c r="C7" s="3" t="s">
        <v>451</v>
      </c>
      <c r="D7" s="3">
        <v>30</v>
      </c>
      <c r="E7" s="3">
        <v>2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4</v>
      </c>
      <c r="R7" s="3">
        <v>-1</v>
      </c>
      <c r="S7" s="3">
        <f t="shared" si="1"/>
        <v>3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61">
        <v>25138</v>
      </c>
      <c r="C8" s="3" t="s">
        <v>470</v>
      </c>
      <c r="D8" s="3">
        <v>10</v>
      </c>
      <c r="E8" s="3">
        <v>5</v>
      </c>
      <c r="F8" s="3">
        <v>2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13</v>
      </c>
      <c r="R8" s="3">
        <v>4</v>
      </c>
      <c r="S8" s="3">
        <f t="shared" si="1"/>
        <v>17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61">
        <v>25145</v>
      </c>
      <c r="C9" s="3" t="s">
        <v>453</v>
      </c>
      <c r="D9" s="3">
        <v>0</v>
      </c>
      <c r="E9" s="3">
        <v>2</v>
      </c>
      <c r="F9" s="3">
        <v>3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8</v>
      </c>
      <c r="R9" s="3">
        <v>10</v>
      </c>
      <c r="S9" s="3">
        <f t="shared" si="1"/>
        <v>18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61">
        <v>25152</v>
      </c>
      <c r="C10" s="3" t="s">
        <v>443</v>
      </c>
      <c r="D10" s="3">
        <v>10</v>
      </c>
      <c r="E10" s="3">
        <v>4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10</v>
      </c>
      <c r="R10" s="3">
        <v>4</v>
      </c>
      <c r="S10" s="3">
        <f t="shared" si="1"/>
        <v>14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61">
        <v>25159</v>
      </c>
      <c r="C11" s="3" t="s">
        <v>461</v>
      </c>
      <c r="D11" s="3">
        <v>0</v>
      </c>
      <c r="E11" s="3">
        <v>2</v>
      </c>
      <c r="F11" s="3">
        <v>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12</v>
      </c>
      <c r="R11" s="3">
        <v>10</v>
      </c>
      <c r="S11" s="3">
        <f t="shared" si="1"/>
        <v>22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61">
        <v>25166</v>
      </c>
      <c r="C12" s="3" t="s">
        <v>439</v>
      </c>
      <c r="D12" s="3">
        <v>9</v>
      </c>
      <c r="E12" s="3">
        <v>5</v>
      </c>
      <c r="F12" s="3">
        <v>2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9</v>
      </c>
      <c r="R12" s="3">
        <v>4</v>
      </c>
      <c r="S12" s="3">
        <f t="shared" si="1"/>
        <v>13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61">
        <v>25173</v>
      </c>
      <c r="C13" s="3" t="s">
        <v>445</v>
      </c>
      <c r="D13" s="3">
        <v>0</v>
      </c>
      <c r="E13" s="3">
        <v>4</v>
      </c>
      <c r="F13" s="3">
        <v>4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16</v>
      </c>
      <c r="R13" s="3">
        <v>10</v>
      </c>
      <c r="S13" s="3">
        <f t="shared" si="1"/>
        <v>26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61">
        <v>25179</v>
      </c>
      <c r="C14" s="3" t="s">
        <v>442</v>
      </c>
      <c r="D14" s="3">
        <v>3</v>
      </c>
      <c r="E14" s="3">
        <v>2</v>
      </c>
      <c r="F14" s="3">
        <v>1</v>
      </c>
      <c r="G14" s="3">
        <v>4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12</v>
      </c>
      <c r="R14" s="3">
        <v>7</v>
      </c>
      <c r="S14" s="3">
        <f t="shared" si="1"/>
        <v>19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62">
        <v>25187</v>
      </c>
      <c r="C15" s="3" t="s">
        <v>470</v>
      </c>
      <c r="D15" s="3">
        <v>24</v>
      </c>
      <c r="E15" s="3">
        <v>5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Q15">
        <f t="shared" si="0"/>
        <v>13</v>
      </c>
      <c r="R15" s="3">
        <v>0</v>
      </c>
      <c r="S15" s="3">
        <f t="shared" si="1"/>
        <v>13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63">
        <v>25467</v>
      </c>
      <c r="C16" s="3" t="s">
        <v>470</v>
      </c>
      <c r="D16" s="3">
        <v>27</v>
      </c>
      <c r="E16" s="3">
        <v>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2</v>
      </c>
      <c r="R16" s="3">
        <v>0</v>
      </c>
      <c r="S16" s="3">
        <f>SUM(Q16+R16)</f>
        <v>2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64">
        <v>25474</v>
      </c>
      <c r="C17" s="3" t="s">
        <v>439</v>
      </c>
      <c r="D17" s="3">
        <v>52</v>
      </c>
      <c r="E17" s="3">
        <v>1</v>
      </c>
      <c r="F17" s="3">
        <v>2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7</v>
      </c>
      <c r="R17" s="3">
        <v>-4</v>
      </c>
      <c r="S17" s="3">
        <f>SUM(Q17+R17)</f>
        <v>3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14.1875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21" sqref="D21"/>
    </sheetView>
  </sheetViews>
  <sheetFormatPr defaultColWidth="9.7109375" defaultRowHeight="15" x14ac:dyDescent="0.25"/>
  <cols>
    <col min="1" max="1" width="9.7109375" style="3"/>
    <col min="2" max="2" width="25.570312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36772</v>
      </c>
      <c r="C2" s="3" t="s">
        <v>458</v>
      </c>
      <c r="D2" s="3">
        <v>0</v>
      </c>
      <c r="E2" s="3">
        <v>1</v>
      </c>
      <c r="F2" s="3">
        <v>0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3</v>
      </c>
      <c r="R2" s="3">
        <v>10</v>
      </c>
      <c r="S2" s="3">
        <f>SUM(Q2+R2)</f>
        <v>13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36779</v>
      </c>
      <c r="C3" s="3" t="s">
        <v>459</v>
      </c>
      <c r="D3" s="3">
        <v>36</v>
      </c>
      <c r="E3" s="3">
        <v>4</v>
      </c>
      <c r="F3" s="3">
        <v>2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12</v>
      </c>
      <c r="R3" s="3">
        <v>-4</v>
      </c>
      <c r="S3" s="3">
        <f t="shared" ref="S3:S15" si="1">SUM(Q3+R3)</f>
        <v>8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36786</v>
      </c>
      <c r="C4" s="3" t="s">
        <v>446</v>
      </c>
      <c r="D4" s="3">
        <v>19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3</v>
      </c>
      <c r="R4" s="3">
        <v>1</v>
      </c>
      <c r="S4" s="3">
        <f t="shared" si="1"/>
        <v>4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36793</v>
      </c>
      <c r="C5" s="3" t="s">
        <v>452</v>
      </c>
      <c r="D5" s="3">
        <v>0</v>
      </c>
      <c r="E5" s="3">
        <v>4</v>
      </c>
      <c r="F5" s="3">
        <v>2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12</v>
      </c>
      <c r="R5" s="3">
        <v>10</v>
      </c>
      <c r="S5" s="3">
        <f t="shared" si="1"/>
        <v>22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36800</v>
      </c>
      <c r="C6" s="3" t="s">
        <v>451</v>
      </c>
      <c r="D6" s="3">
        <v>0</v>
      </c>
      <c r="E6" s="3">
        <v>0</v>
      </c>
      <c r="F6" s="3">
        <v>3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8</v>
      </c>
      <c r="R6" s="3">
        <v>10</v>
      </c>
      <c r="S6" s="3">
        <f t="shared" si="1"/>
        <v>18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36807</v>
      </c>
      <c r="C7" s="3" t="s">
        <v>459</v>
      </c>
      <c r="D7" s="3">
        <v>10</v>
      </c>
      <c r="E7" s="3">
        <v>3</v>
      </c>
      <c r="F7" s="3">
        <v>3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15</v>
      </c>
      <c r="R7" s="3">
        <v>4</v>
      </c>
      <c r="S7" s="3">
        <f t="shared" si="1"/>
        <v>19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36814</v>
      </c>
      <c r="C8" s="3" t="s">
        <v>440</v>
      </c>
      <c r="D8" s="3">
        <v>10</v>
      </c>
      <c r="E8" s="3">
        <v>1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5</v>
      </c>
      <c r="R8" s="3">
        <v>4</v>
      </c>
      <c r="S8" s="3">
        <f t="shared" si="1"/>
        <v>9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36821</v>
      </c>
      <c r="C9" s="3" t="s">
        <v>460</v>
      </c>
      <c r="D9" s="3">
        <v>14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4</v>
      </c>
      <c r="R9" s="3">
        <v>1</v>
      </c>
      <c r="S9" s="3">
        <f t="shared" si="1"/>
        <v>5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36828</v>
      </c>
      <c r="C10" s="3" t="s">
        <v>458</v>
      </c>
      <c r="D10" s="3">
        <v>9</v>
      </c>
      <c r="E10" s="3">
        <v>5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7</v>
      </c>
      <c r="R10" s="3">
        <v>4</v>
      </c>
      <c r="S10" s="3">
        <f t="shared" si="1"/>
        <v>11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36835</v>
      </c>
      <c r="C11" s="3" t="s">
        <v>452</v>
      </c>
      <c r="D11" s="3">
        <v>7</v>
      </c>
      <c r="E11" s="3">
        <v>3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5</v>
      </c>
      <c r="R11" s="3">
        <v>4</v>
      </c>
      <c r="S11" s="3">
        <f t="shared" si="1"/>
        <v>9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36842</v>
      </c>
      <c r="C12" s="3" t="s">
        <v>460</v>
      </c>
      <c r="D12" s="3">
        <v>23</v>
      </c>
      <c r="E12" s="3">
        <v>1</v>
      </c>
      <c r="F12" s="3">
        <v>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5</v>
      </c>
      <c r="R12" s="3">
        <v>0</v>
      </c>
      <c r="S12" s="3">
        <f t="shared" si="1"/>
        <v>5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36849</v>
      </c>
      <c r="C13" s="3" t="s">
        <v>444</v>
      </c>
      <c r="D13" s="3">
        <v>0</v>
      </c>
      <c r="E13" s="3">
        <v>1</v>
      </c>
      <c r="F13" s="3">
        <v>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7</v>
      </c>
      <c r="R13" s="3">
        <v>10</v>
      </c>
      <c r="S13" s="3">
        <f t="shared" si="1"/>
        <v>17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36856</v>
      </c>
      <c r="C14" s="3" t="s">
        <v>451</v>
      </c>
      <c r="D14" s="3">
        <v>7</v>
      </c>
      <c r="E14" s="3">
        <v>6</v>
      </c>
      <c r="F14" s="3">
        <v>1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12</v>
      </c>
      <c r="R14" s="3">
        <v>4</v>
      </c>
      <c r="S14" s="3">
        <f t="shared" si="1"/>
        <v>16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36870</v>
      </c>
      <c r="C15" s="3" t="s">
        <v>454</v>
      </c>
      <c r="D15" s="3">
        <v>3</v>
      </c>
      <c r="E15" s="3">
        <v>2</v>
      </c>
      <c r="F15" s="3">
        <v>1</v>
      </c>
      <c r="G15" s="3">
        <v>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12</v>
      </c>
      <c r="R15" s="3">
        <v>7</v>
      </c>
      <c r="S15" s="3">
        <f t="shared" si="1"/>
        <v>19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36877</v>
      </c>
      <c r="C16" s="3" t="s">
        <v>461</v>
      </c>
      <c r="D16" s="3">
        <v>7</v>
      </c>
      <c r="E16" s="3">
        <v>2</v>
      </c>
      <c r="F16" s="3">
        <v>2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10</v>
      </c>
      <c r="R16" s="3">
        <v>4</v>
      </c>
      <c r="S16" s="3">
        <f>SUM(Q16+R16)</f>
        <v>14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36884</v>
      </c>
      <c r="C17" s="3" t="s">
        <v>448</v>
      </c>
      <c r="D17" s="3">
        <v>20</v>
      </c>
      <c r="E17" s="3">
        <v>1</v>
      </c>
      <c r="F17" s="3">
        <v>3</v>
      </c>
      <c r="G17" s="3">
        <v>3</v>
      </c>
      <c r="H17" s="3">
        <v>0</v>
      </c>
      <c r="I17" s="3">
        <v>0</v>
      </c>
      <c r="J17" s="3">
        <v>0</v>
      </c>
      <c r="K17" s="3">
        <v>2</v>
      </c>
      <c r="L17" s="3">
        <v>1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31</v>
      </c>
      <c r="R17" s="3">
        <v>1</v>
      </c>
      <c r="S17" s="3">
        <f>SUM(Q17+R17)</f>
        <v>32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13.8125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S19" sqref="S19"/>
    </sheetView>
  </sheetViews>
  <sheetFormatPr defaultColWidth="9.7109375" defaultRowHeight="15" x14ac:dyDescent="0.25"/>
  <cols>
    <col min="1" max="1" width="9.7109375" style="3"/>
    <col min="2" max="2" width="26.2851562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34217</v>
      </c>
      <c r="C2" s="3" t="s">
        <v>464</v>
      </c>
      <c r="D2" s="3">
        <v>33</v>
      </c>
      <c r="E2" s="3">
        <v>2</v>
      </c>
      <c r="F2" s="3">
        <v>0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3">
        <v>0</v>
      </c>
      <c r="Q2">
        <f>SUM(E2*1)+(F2*2)+(G2*2)+(H2*2)+(I2*2)+(J2*6)+(K2*6)+(L2*6)+(M2*6)+(N2*6)+(O2*6)</f>
        <v>10</v>
      </c>
      <c r="R2" s="3">
        <v>-1</v>
      </c>
      <c r="S2" s="3">
        <f>SUM(Q2+R2)</f>
        <v>9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34224</v>
      </c>
      <c r="C3" s="3" t="s">
        <v>455</v>
      </c>
      <c r="D3" s="3">
        <v>0</v>
      </c>
      <c r="E3" s="3">
        <v>4</v>
      </c>
      <c r="F3" s="3">
        <v>2</v>
      </c>
      <c r="G3" s="3">
        <v>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Q3">
        <f t="shared" ref="Q3:Q16" si="0">SUM(E3*1)+(F3*2)+(G3*2)+(H3*2)+(I3*2)+(J3*6)+(K3*6)+(L3*6)+(M3*6)+(N3*6)+(O3*6)</f>
        <v>20</v>
      </c>
      <c r="R3" s="3">
        <v>10</v>
      </c>
      <c r="S3" s="3">
        <f t="shared" ref="S3:S15" si="1">SUM(Q3+R3)</f>
        <v>30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34231</v>
      </c>
      <c r="C4" s="3" t="s">
        <v>454</v>
      </c>
      <c r="D4" s="3">
        <v>18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Q4">
        <f t="shared" si="0"/>
        <v>9</v>
      </c>
      <c r="R4" s="3">
        <v>1</v>
      </c>
      <c r="S4" s="3">
        <f t="shared" si="1"/>
        <v>10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34238</v>
      </c>
      <c r="C5" s="3" t="s">
        <v>470</v>
      </c>
      <c r="D5" s="3">
        <v>28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0</v>
      </c>
      <c r="R5" s="3">
        <v>-1</v>
      </c>
      <c r="S5" s="3">
        <f t="shared" si="1"/>
        <v>-1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34253</v>
      </c>
      <c r="C6" s="3" t="s">
        <v>471</v>
      </c>
      <c r="D6" s="3">
        <v>35</v>
      </c>
      <c r="E6" s="3">
        <v>2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4</v>
      </c>
      <c r="R6" s="3">
        <v>-4</v>
      </c>
      <c r="S6" s="3">
        <f t="shared" si="1"/>
        <v>0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34259</v>
      </c>
      <c r="C7" s="3" t="s">
        <v>438</v>
      </c>
      <c r="D7" s="3">
        <v>14</v>
      </c>
      <c r="E7" s="3">
        <v>5</v>
      </c>
      <c r="F7" s="3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Q7">
        <f t="shared" si="0"/>
        <v>17</v>
      </c>
      <c r="R7" s="3">
        <v>1</v>
      </c>
      <c r="S7" s="3">
        <f t="shared" si="1"/>
        <v>18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34266</v>
      </c>
      <c r="C8" s="3" t="s">
        <v>452</v>
      </c>
      <c r="D8" s="3">
        <v>12</v>
      </c>
      <c r="E8" s="3">
        <v>4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8</v>
      </c>
      <c r="R8" s="3">
        <v>4</v>
      </c>
      <c r="S8" s="3">
        <f t="shared" si="1"/>
        <v>12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34280</v>
      </c>
      <c r="C9" s="3" t="s">
        <v>466</v>
      </c>
      <c r="D9" s="3">
        <v>24</v>
      </c>
      <c r="E9" s="3">
        <v>2</v>
      </c>
      <c r="F9" s="3">
        <v>1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6</v>
      </c>
      <c r="R9" s="3">
        <v>0</v>
      </c>
      <c r="S9" s="3">
        <f t="shared" si="1"/>
        <v>6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34287</v>
      </c>
      <c r="C10" s="3" t="s">
        <v>452</v>
      </c>
      <c r="D10" s="3">
        <v>3</v>
      </c>
      <c r="E10" s="3">
        <v>5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9</v>
      </c>
      <c r="R10" s="3">
        <v>7</v>
      </c>
      <c r="S10" s="3">
        <f t="shared" si="1"/>
        <v>16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34294</v>
      </c>
      <c r="C11" s="3" t="s">
        <v>451</v>
      </c>
      <c r="D11" s="3">
        <v>20</v>
      </c>
      <c r="E11" s="3">
        <v>2</v>
      </c>
      <c r="F11" s="3">
        <v>4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12</v>
      </c>
      <c r="R11" s="3">
        <v>1</v>
      </c>
      <c r="S11" s="3">
        <f t="shared" si="1"/>
        <v>13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34301</v>
      </c>
      <c r="C12" s="3" t="s">
        <v>458</v>
      </c>
      <c r="D12" s="3">
        <v>3</v>
      </c>
      <c r="E12" s="3">
        <v>6</v>
      </c>
      <c r="F12" s="3">
        <v>2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14</v>
      </c>
      <c r="R12" s="3">
        <v>7</v>
      </c>
      <c r="S12" s="3">
        <f t="shared" si="1"/>
        <v>21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34308</v>
      </c>
      <c r="C13" s="3" t="s">
        <v>445</v>
      </c>
      <c r="D13" s="3">
        <v>17</v>
      </c>
      <c r="E13" s="3">
        <v>3</v>
      </c>
      <c r="F13" s="3">
        <v>6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Q13">
        <f t="shared" si="0"/>
        <v>23</v>
      </c>
      <c r="R13" s="3">
        <v>1</v>
      </c>
      <c r="S13" s="3">
        <f t="shared" si="1"/>
        <v>24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34315</v>
      </c>
      <c r="C14" s="3" t="s">
        <v>451</v>
      </c>
      <c r="D14" s="3">
        <v>17</v>
      </c>
      <c r="E14" s="3">
        <v>2</v>
      </c>
      <c r="F14" s="3">
        <v>2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8</v>
      </c>
      <c r="R14" s="3">
        <v>1</v>
      </c>
      <c r="S14" s="3">
        <f t="shared" si="1"/>
        <v>9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34322</v>
      </c>
      <c r="C15" s="3" t="s">
        <v>458</v>
      </c>
      <c r="D15" s="3">
        <v>17</v>
      </c>
      <c r="E15" s="3">
        <v>6</v>
      </c>
      <c r="F15" s="3">
        <v>2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Q15">
        <f t="shared" si="0"/>
        <v>18</v>
      </c>
      <c r="R15" s="3">
        <v>1</v>
      </c>
      <c r="S15" s="3">
        <f t="shared" si="1"/>
        <v>19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34328</v>
      </c>
      <c r="C16" s="3" t="s">
        <v>441</v>
      </c>
      <c r="D16" s="3">
        <v>7</v>
      </c>
      <c r="E16" s="3">
        <v>2</v>
      </c>
      <c r="F16" s="3">
        <v>2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8</v>
      </c>
      <c r="R16" s="3">
        <v>4</v>
      </c>
      <c r="S16" s="3">
        <f>SUM(Q16+R16)</f>
        <v>12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34336</v>
      </c>
      <c r="C17" s="3" t="s">
        <v>448</v>
      </c>
      <c r="D17" s="3">
        <v>0</v>
      </c>
      <c r="E17" s="3">
        <v>6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10</v>
      </c>
      <c r="R17" s="3">
        <v>10</v>
      </c>
      <c r="S17" s="3">
        <f>SUM(Q17+R17)</f>
        <v>20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13.625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G23" sqref="G23"/>
    </sheetView>
  </sheetViews>
  <sheetFormatPr defaultColWidth="9.7109375" defaultRowHeight="15" x14ac:dyDescent="0.25"/>
  <cols>
    <col min="1" max="1" width="9.7109375" style="3"/>
    <col min="2" max="2" width="26.8554687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37507</v>
      </c>
      <c r="C2" s="3" t="s">
        <v>464</v>
      </c>
      <c r="D2" s="3">
        <v>26</v>
      </c>
      <c r="E2" s="3">
        <v>2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4</v>
      </c>
      <c r="R2" s="3">
        <v>0</v>
      </c>
      <c r="S2" s="3">
        <f>SUM(Q2+R2)</f>
        <v>4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37514</v>
      </c>
      <c r="C3" s="3" t="s">
        <v>468</v>
      </c>
      <c r="D3" s="3">
        <v>0</v>
      </c>
      <c r="E3" s="3">
        <v>3</v>
      </c>
      <c r="F3" s="3">
        <v>1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Q3">
        <f t="shared" ref="Q3:Q8" si="0">SUM(E3*1)+(F3*2)+(G3*2)+(H3*2)+(I3*2)+(J3*6)+(K3*6)+(L3*6)+(M3*6)+(N3*6)+(O3*6)</f>
        <v>15</v>
      </c>
      <c r="R3" s="3">
        <v>10</v>
      </c>
      <c r="S3" s="3">
        <f t="shared" ref="S3:S15" si="1">SUM(Q3+R3)</f>
        <v>25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37522</v>
      </c>
      <c r="C4" s="3" t="s">
        <v>470</v>
      </c>
      <c r="D4" s="3">
        <v>14</v>
      </c>
      <c r="E4" s="3">
        <v>5</v>
      </c>
      <c r="F4" s="3">
        <v>4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Q4">
        <f t="shared" si="0"/>
        <v>19</v>
      </c>
      <c r="R4" s="3">
        <v>1</v>
      </c>
      <c r="S4" s="3">
        <f t="shared" si="1"/>
        <v>20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37528</v>
      </c>
      <c r="C5" s="3" t="s">
        <v>452</v>
      </c>
      <c r="D5" s="3">
        <v>7</v>
      </c>
      <c r="E5" s="3">
        <v>3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Q5">
        <f t="shared" si="0"/>
        <v>13</v>
      </c>
      <c r="R5" s="3">
        <v>4</v>
      </c>
      <c r="S5" s="3">
        <f t="shared" si="1"/>
        <v>17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37535</v>
      </c>
      <c r="C6" s="3" t="s">
        <v>445</v>
      </c>
      <c r="D6" s="3">
        <v>6</v>
      </c>
      <c r="E6" s="3">
        <v>4</v>
      </c>
      <c r="F6" s="3">
        <v>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Q6">
        <f t="shared" si="0"/>
        <v>18</v>
      </c>
      <c r="R6" s="3">
        <v>7</v>
      </c>
      <c r="S6" s="3">
        <f t="shared" si="1"/>
        <v>25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37542</v>
      </c>
      <c r="C7" s="3" t="s">
        <v>451</v>
      </c>
      <c r="D7" s="3">
        <v>3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4</v>
      </c>
      <c r="R7" s="3">
        <v>7</v>
      </c>
      <c r="S7" s="3">
        <f t="shared" si="1"/>
        <v>11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37549</v>
      </c>
      <c r="C8" s="3" t="s">
        <v>465</v>
      </c>
      <c r="D8" s="3">
        <v>20</v>
      </c>
      <c r="E8" s="3">
        <v>2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Q8">
        <f t="shared" si="0"/>
        <v>12</v>
      </c>
      <c r="R8" s="3">
        <v>1</v>
      </c>
      <c r="S8" s="3">
        <f t="shared" si="1"/>
        <v>13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37556</v>
      </c>
      <c r="C9" s="3" t="s">
        <v>462</v>
      </c>
      <c r="D9" s="3">
        <v>9</v>
      </c>
      <c r="E9" s="3">
        <v>3</v>
      </c>
      <c r="F9" s="3">
        <v>3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>SUM(E9*1)+(F9*2)+(G9*2)+(H9*2)+(I9*2)+(J9*6)+(K9*6)+(L9*6)+(M9*6)+(N9*6)+(O9*6)</f>
        <v>11</v>
      </c>
      <c r="R9" s="3">
        <v>4</v>
      </c>
      <c r="S9" s="3">
        <f t="shared" si="1"/>
        <v>15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37563</v>
      </c>
      <c r="C10" s="3" t="s">
        <v>439</v>
      </c>
      <c r="D10" s="3">
        <v>24</v>
      </c>
      <c r="E10" s="3">
        <v>3</v>
      </c>
      <c r="F10" s="3">
        <v>2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>SUM(E10*1)+(F10*2)+(G10*2)+(H10*2)+(I10*2)+(J10*6)+(K10*6)+(L10*6)+(M10*6)+(N10*6)+(O10*6)</f>
        <v>9</v>
      </c>
      <c r="R10" s="3">
        <v>4</v>
      </c>
      <c r="S10" s="3">
        <f t="shared" si="1"/>
        <v>13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37577</v>
      </c>
      <c r="C11" s="3" t="s">
        <v>462</v>
      </c>
      <c r="D11" s="3">
        <v>10</v>
      </c>
      <c r="E11" s="3">
        <v>4</v>
      </c>
      <c r="F11" s="3">
        <v>3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>SUM(E11*1)+(F11*2)+(G11*2)+(H11*2)+(I11*2)+(J11*6)+(K11*6)+(L11*6)+(M11*6)+(N11*6)+(O11*6)</f>
        <v>12</v>
      </c>
      <c r="R11" s="3">
        <v>4</v>
      </c>
      <c r="S11" s="3">
        <f t="shared" si="1"/>
        <v>16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37584</v>
      </c>
      <c r="C12" s="3" t="s">
        <v>442</v>
      </c>
      <c r="D12" s="3">
        <v>7</v>
      </c>
      <c r="E12" s="3">
        <v>3</v>
      </c>
      <c r="F12" s="3">
        <v>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>SUM(E12*1)+(F12*2)+(G12*2)+(H12*2)+(I12*2)+(J12*6)+(K12*6)+(L12*6)+(M12*6)+(N12*6)+(O12*6)</f>
        <v>11</v>
      </c>
      <c r="R12" s="3">
        <v>4</v>
      </c>
      <c r="S12" s="3">
        <f t="shared" si="1"/>
        <v>15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37591</v>
      </c>
      <c r="C13" s="3" t="s">
        <v>464</v>
      </c>
      <c r="D13" s="3">
        <v>23</v>
      </c>
      <c r="E13" s="3">
        <v>4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>SUM(E13*1)+(F13*2)+(G13*2)+(H13*2)+(I13*2)+(J13*6)+(K13*6)+(L13*6)+(M13*6)+(N13*6)+(O13*6)</f>
        <v>6</v>
      </c>
      <c r="R13" s="3">
        <v>0</v>
      </c>
      <c r="S13" s="3">
        <f t="shared" si="1"/>
        <v>6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37598</v>
      </c>
      <c r="C14" s="3" t="s">
        <v>445</v>
      </c>
      <c r="D14" s="3">
        <v>10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>SUM(E14*1)+(F14*2)+(G14*2)+(H14*2)+(I14*2)+(J14*6)+(K14*6)+(L14*6)+(M14*6)+(N14*6)+(O14*6)</f>
        <v>3</v>
      </c>
      <c r="R14" s="3">
        <v>4</v>
      </c>
      <c r="S14" s="3">
        <f t="shared" si="1"/>
        <v>7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37605</v>
      </c>
      <c r="C15" s="3" t="s">
        <v>443</v>
      </c>
      <c r="D15" s="3">
        <v>20</v>
      </c>
      <c r="E15" s="3">
        <v>1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>SUM(E15*1)+(F15*2)+(G15*2)+(H15*2)+(I15*2)+(J15*6)+(K15*6)+(L15*6)+(M15*6)+(N15*6)+(O15*6)</f>
        <v>3</v>
      </c>
      <c r="R15" s="3">
        <v>1</v>
      </c>
      <c r="S15" s="3">
        <f t="shared" si="1"/>
        <v>4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37613</v>
      </c>
      <c r="C16" s="3" t="s">
        <v>458</v>
      </c>
      <c r="D16" s="3">
        <v>17</v>
      </c>
      <c r="E16" s="3">
        <v>2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4</v>
      </c>
      <c r="R16" s="3">
        <v>1</v>
      </c>
      <c r="S16" s="3">
        <f>SUM(Q16+R16)</f>
        <v>5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37619</v>
      </c>
      <c r="C17" s="3" t="s">
        <v>469</v>
      </c>
      <c r="D17" s="3">
        <v>0</v>
      </c>
      <c r="E17" s="3">
        <v>1</v>
      </c>
      <c r="F17" s="3">
        <v>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9</v>
      </c>
      <c r="R17" s="3">
        <v>10</v>
      </c>
      <c r="S17" s="3">
        <f>SUM(Q17+R17)</f>
        <v>19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13.4375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E21" sqref="E21"/>
    </sheetView>
  </sheetViews>
  <sheetFormatPr defaultColWidth="9.7109375" defaultRowHeight="15" x14ac:dyDescent="0.25"/>
  <cols>
    <col min="1" max="1" width="9.7109375" style="3"/>
    <col min="2" max="2" width="26.8554687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33482</v>
      </c>
      <c r="C2" s="3" t="s">
        <v>442</v>
      </c>
      <c r="D2" s="3">
        <v>3</v>
      </c>
      <c r="E2" s="3">
        <v>4</v>
      </c>
      <c r="F2" s="3">
        <v>3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14</v>
      </c>
      <c r="R2" s="3">
        <v>7</v>
      </c>
      <c r="S2" s="3">
        <f>SUM(Q2+R2)</f>
        <v>21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33489</v>
      </c>
      <c r="C3" s="3" t="s">
        <v>461</v>
      </c>
      <c r="D3" s="3">
        <v>26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5</v>
      </c>
      <c r="R3" s="3">
        <v>0</v>
      </c>
      <c r="S3" s="3">
        <f t="shared" ref="S3:S15" si="1">SUM(Q3+R3)</f>
        <v>5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33496</v>
      </c>
      <c r="C4" s="3" t="s">
        <v>444</v>
      </c>
      <c r="D4" s="3">
        <v>0</v>
      </c>
      <c r="E4" s="3">
        <v>11</v>
      </c>
      <c r="F4" s="3">
        <v>3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19</v>
      </c>
      <c r="R4" s="3">
        <v>10</v>
      </c>
      <c r="S4" s="3">
        <f t="shared" si="1"/>
        <v>29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33503</v>
      </c>
      <c r="C5" s="3" t="s">
        <v>458</v>
      </c>
      <c r="D5" s="3">
        <v>14</v>
      </c>
      <c r="E5" s="3">
        <v>3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5</v>
      </c>
      <c r="R5" s="3">
        <v>1</v>
      </c>
      <c r="S5" s="3">
        <f t="shared" si="1"/>
        <v>6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33511</v>
      </c>
      <c r="C6" s="3" t="s">
        <v>440</v>
      </c>
      <c r="D6" s="3">
        <v>23</v>
      </c>
      <c r="E6" s="3">
        <v>2</v>
      </c>
      <c r="F6" s="3">
        <v>2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10</v>
      </c>
      <c r="R6" s="3">
        <v>0</v>
      </c>
      <c r="S6" s="3">
        <f t="shared" si="1"/>
        <v>10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33517</v>
      </c>
      <c r="C7" s="3" t="s">
        <v>434</v>
      </c>
      <c r="D7" s="3">
        <v>14</v>
      </c>
      <c r="E7" s="3">
        <v>3</v>
      </c>
      <c r="F7" s="3">
        <v>3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Q7">
        <f t="shared" si="0"/>
        <v>21</v>
      </c>
      <c r="R7" s="3">
        <v>1</v>
      </c>
      <c r="S7" s="3">
        <f t="shared" si="1"/>
        <v>22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33524</v>
      </c>
      <c r="C8" s="3" t="s">
        <v>464</v>
      </c>
      <c r="D8" s="3">
        <v>13</v>
      </c>
      <c r="E8" s="3">
        <v>2</v>
      </c>
      <c r="F8" s="3">
        <v>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6</v>
      </c>
      <c r="R8" s="3">
        <v>4</v>
      </c>
      <c r="S8" s="3">
        <f t="shared" si="1"/>
        <v>10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33538</v>
      </c>
      <c r="C9" s="3" t="s">
        <v>441</v>
      </c>
      <c r="D9" s="3">
        <v>23</v>
      </c>
      <c r="E9" s="3">
        <v>2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4</v>
      </c>
      <c r="R9" s="3">
        <v>0</v>
      </c>
      <c r="S9" s="3">
        <f t="shared" si="1"/>
        <v>4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33546</v>
      </c>
      <c r="C10" s="3" t="s">
        <v>453</v>
      </c>
      <c r="D10" s="3">
        <v>7</v>
      </c>
      <c r="E10" s="3">
        <v>4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6</v>
      </c>
      <c r="R10" s="3">
        <v>4</v>
      </c>
      <c r="S10" s="3">
        <f t="shared" si="1"/>
        <v>10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33552</v>
      </c>
      <c r="C11" s="3" t="s">
        <v>451</v>
      </c>
      <c r="D11" s="3">
        <v>30</v>
      </c>
      <c r="E11" s="3">
        <v>2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6</v>
      </c>
      <c r="R11" s="3">
        <v>-1</v>
      </c>
      <c r="S11" s="3">
        <f t="shared" si="1"/>
        <v>5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33559</v>
      </c>
      <c r="C12" s="3" t="s">
        <v>452</v>
      </c>
      <c r="D12" s="3">
        <v>10</v>
      </c>
      <c r="E12" s="3">
        <v>6</v>
      </c>
      <c r="F12" s="3">
        <v>3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14</v>
      </c>
      <c r="R12" s="3">
        <v>4</v>
      </c>
      <c r="S12" s="3">
        <f t="shared" si="1"/>
        <v>18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33566</v>
      </c>
      <c r="C13" s="3" t="s">
        <v>461</v>
      </c>
      <c r="D13" s="3">
        <v>14</v>
      </c>
      <c r="E13" s="3">
        <v>3</v>
      </c>
      <c r="F13" s="3">
        <v>4</v>
      </c>
      <c r="G13" s="3">
        <v>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Q13">
        <f t="shared" si="0"/>
        <v>29</v>
      </c>
      <c r="R13" s="3">
        <v>1</v>
      </c>
      <c r="S13" s="3">
        <f t="shared" si="1"/>
        <v>30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33574</v>
      </c>
      <c r="C14" s="3" t="s">
        <v>456</v>
      </c>
      <c r="D14" s="3">
        <v>6</v>
      </c>
      <c r="E14" s="3">
        <v>4</v>
      </c>
      <c r="F14" s="3">
        <v>0</v>
      </c>
      <c r="G14" s="3">
        <v>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14</v>
      </c>
      <c r="R14" s="3">
        <v>7</v>
      </c>
      <c r="S14" s="3">
        <f t="shared" si="1"/>
        <v>21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33580</v>
      </c>
      <c r="C15" s="3" t="s">
        <v>453</v>
      </c>
      <c r="D15" s="3">
        <v>14</v>
      </c>
      <c r="E15" s="3">
        <v>4</v>
      </c>
      <c r="F15" s="3">
        <v>2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10</v>
      </c>
      <c r="R15" s="3">
        <v>1</v>
      </c>
      <c r="S15" s="3">
        <f t="shared" si="1"/>
        <v>11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33587</v>
      </c>
      <c r="C16" s="3" t="s">
        <v>444</v>
      </c>
      <c r="D16" s="3">
        <v>25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</v>
      </c>
      <c r="R16" s="3">
        <v>0</v>
      </c>
      <c r="S16" s="3">
        <f>SUM(Q16+R16)</f>
        <v>1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33594</v>
      </c>
      <c r="C17" s="3" t="s">
        <v>440</v>
      </c>
      <c r="D17" s="3">
        <v>22</v>
      </c>
      <c r="E17" s="3">
        <v>3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11</v>
      </c>
      <c r="R17" s="3">
        <v>0</v>
      </c>
      <c r="S17" s="3">
        <f>SUM(Q17+R17)</f>
        <v>11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13.375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E22" sqref="E22"/>
    </sheetView>
  </sheetViews>
  <sheetFormatPr defaultColWidth="9.7109375" defaultRowHeight="15" x14ac:dyDescent="0.25"/>
  <cols>
    <col min="1" max="1" width="9.7109375" style="3"/>
    <col min="2" max="2" width="26.8554687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33482</v>
      </c>
      <c r="C2" s="3" t="s">
        <v>443</v>
      </c>
      <c r="D2" s="3">
        <v>0</v>
      </c>
      <c r="E2" s="3">
        <v>3</v>
      </c>
      <c r="F2" s="3">
        <v>3</v>
      </c>
      <c r="G2" s="3">
        <v>1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17</v>
      </c>
      <c r="R2" s="3">
        <v>10</v>
      </c>
      <c r="S2" s="3">
        <f>SUM(Q2+R2)</f>
        <v>27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33490</v>
      </c>
      <c r="C3" s="3" t="s">
        <v>444</v>
      </c>
      <c r="D3" s="3">
        <v>31</v>
      </c>
      <c r="E3" s="3">
        <v>2</v>
      </c>
      <c r="F3" s="3">
        <v>0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6</v>
      </c>
      <c r="R3" s="3">
        <v>-1</v>
      </c>
      <c r="S3" s="3">
        <f t="shared" ref="S3:S15" si="1">SUM(Q3+R3)</f>
        <v>5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33496</v>
      </c>
      <c r="C4" s="3" t="s">
        <v>461</v>
      </c>
      <c r="D4" s="3">
        <v>0</v>
      </c>
      <c r="E4" s="3">
        <v>4</v>
      </c>
      <c r="F4" s="3">
        <v>3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Q4">
        <f t="shared" si="0"/>
        <v>18</v>
      </c>
      <c r="R4" s="3">
        <v>10</v>
      </c>
      <c r="S4" s="3">
        <f t="shared" si="1"/>
        <v>28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33503</v>
      </c>
      <c r="C5" s="3" t="s">
        <v>452</v>
      </c>
      <c r="D5" s="3">
        <v>27</v>
      </c>
      <c r="E5" s="3">
        <v>4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12</v>
      </c>
      <c r="R5" s="3">
        <v>0</v>
      </c>
      <c r="S5" s="3">
        <f t="shared" si="1"/>
        <v>12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33511</v>
      </c>
      <c r="C6" s="3" t="s">
        <v>465</v>
      </c>
      <c r="D6" s="3">
        <v>0</v>
      </c>
      <c r="E6" s="3">
        <v>2</v>
      </c>
      <c r="F6" s="3">
        <v>2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10</v>
      </c>
      <c r="R6" s="3">
        <v>10</v>
      </c>
      <c r="S6" s="3">
        <f t="shared" si="1"/>
        <v>20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33517</v>
      </c>
      <c r="C7" s="3" t="s">
        <v>469</v>
      </c>
      <c r="D7" s="3">
        <v>7</v>
      </c>
      <c r="E7" s="3">
        <v>1</v>
      </c>
      <c r="F7" s="3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7</v>
      </c>
      <c r="R7" s="3">
        <v>4</v>
      </c>
      <c r="S7" s="3">
        <f t="shared" si="1"/>
        <v>11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33524</v>
      </c>
      <c r="C8" s="3" t="s">
        <v>451</v>
      </c>
      <c r="D8" s="3">
        <v>17</v>
      </c>
      <c r="E8" s="3">
        <v>4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8</v>
      </c>
      <c r="R8" s="3">
        <v>1</v>
      </c>
      <c r="S8" s="3">
        <f t="shared" si="1"/>
        <v>9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33538</v>
      </c>
      <c r="C9" s="3" t="s">
        <v>453</v>
      </c>
      <c r="D9" s="3">
        <v>13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2</v>
      </c>
      <c r="R9" s="3">
        <v>4</v>
      </c>
      <c r="S9" s="3">
        <f t="shared" si="1"/>
        <v>6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33545</v>
      </c>
      <c r="C10" s="3" t="s">
        <v>456</v>
      </c>
      <c r="D10" s="3">
        <v>13</v>
      </c>
      <c r="E10" s="3">
        <v>1</v>
      </c>
      <c r="F10" s="3">
        <v>2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7</v>
      </c>
      <c r="R10" s="3">
        <v>4</v>
      </c>
      <c r="S10" s="3">
        <f t="shared" si="1"/>
        <v>11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33552</v>
      </c>
      <c r="C11" s="3" t="s">
        <v>445</v>
      </c>
      <c r="D11" s="3">
        <v>17</v>
      </c>
      <c r="E11" s="3">
        <v>6</v>
      </c>
      <c r="F11" s="3">
        <v>3</v>
      </c>
      <c r="G11" s="3">
        <v>3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Q11">
        <f t="shared" si="0"/>
        <v>24</v>
      </c>
      <c r="R11" s="3">
        <v>1</v>
      </c>
      <c r="S11" s="3">
        <f t="shared" si="1"/>
        <v>25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33559</v>
      </c>
      <c r="C12" s="3" t="s">
        <v>458</v>
      </c>
      <c r="D12" s="3">
        <v>14</v>
      </c>
      <c r="E12" s="3">
        <v>5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9</v>
      </c>
      <c r="R12" s="3">
        <v>1</v>
      </c>
      <c r="S12" s="3">
        <f t="shared" si="1"/>
        <v>10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33566</v>
      </c>
      <c r="C13" s="3" t="s">
        <v>444</v>
      </c>
      <c r="D13" s="3">
        <v>24</v>
      </c>
      <c r="E13" s="3">
        <v>5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Q13">
        <f t="shared" si="0"/>
        <v>13</v>
      </c>
      <c r="R13" s="3">
        <v>0</v>
      </c>
      <c r="S13" s="3">
        <f t="shared" si="1"/>
        <v>13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33573</v>
      </c>
      <c r="C14" s="3" t="s">
        <v>470</v>
      </c>
      <c r="D14" s="3">
        <v>6</v>
      </c>
      <c r="E14" s="3">
        <v>3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5</v>
      </c>
      <c r="R14" s="3">
        <v>7</v>
      </c>
      <c r="S14" s="3">
        <f t="shared" si="1"/>
        <v>12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33580</v>
      </c>
      <c r="C15" s="3" t="s">
        <v>461</v>
      </c>
      <c r="D15" s="3">
        <v>14</v>
      </c>
      <c r="E15" s="3">
        <v>1</v>
      </c>
      <c r="F15" s="3">
        <v>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5</v>
      </c>
      <c r="R15" s="3">
        <v>1</v>
      </c>
      <c r="S15" s="3">
        <f t="shared" si="1"/>
        <v>6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33587</v>
      </c>
      <c r="C16" s="3" t="s">
        <v>453</v>
      </c>
      <c r="D16" s="3">
        <v>17</v>
      </c>
      <c r="E16" s="3">
        <v>4</v>
      </c>
      <c r="F16" s="3">
        <v>2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10</v>
      </c>
      <c r="R16" s="3">
        <v>1</v>
      </c>
      <c r="S16" s="3">
        <f>SUM(Q16+R16)</f>
        <v>11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33594</v>
      </c>
      <c r="C17" s="3" t="s">
        <v>465</v>
      </c>
      <c r="D17" s="3">
        <v>24</v>
      </c>
      <c r="E17" s="3">
        <v>2</v>
      </c>
      <c r="F17" s="3">
        <v>1</v>
      </c>
      <c r="G17" s="3">
        <v>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8</v>
      </c>
      <c r="R17" s="3">
        <v>0</v>
      </c>
      <c r="S17" s="3">
        <f>SUM(Q17+R17)</f>
        <v>8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13.375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R26" sqref="R26"/>
    </sheetView>
  </sheetViews>
  <sheetFormatPr defaultColWidth="9.7109375" defaultRowHeight="15" x14ac:dyDescent="0.25"/>
  <cols>
    <col min="1" max="1" width="9.7109375" style="3"/>
    <col min="2" max="2" width="28.2851562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36415</v>
      </c>
      <c r="C2" s="3" t="s">
        <v>441</v>
      </c>
      <c r="D2" s="3">
        <v>3</v>
      </c>
      <c r="E2" s="3">
        <v>4</v>
      </c>
      <c r="F2" s="3">
        <v>3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1</v>
      </c>
      <c r="N2" s="3">
        <v>0</v>
      </c>
      <c r="O2" s="3">
        <v>0</v>
      </c>
      <c r="Q2">
        <f>SUM(E2*1)+(F2*2)+(G2*2)+(H2*2)+(I2*2)+(J2*6)+(K2*6)+(L2*6)+(M2*6)+(N2*6)+(O2*6)</f>
        <v>26</v>
      </c>
      <c r="R2" s="3">
        <v>7</v>
      </c>
      <c r="S2" s="3">
        <f>SUM(Q2+R2)</f>
        <v>33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36422</v>
      </c>
      <c r="C3" s="3" t="s">
        <v>462</v>
      </c>
      <c r="D3" s="3">
        <v>20</v>
      </c>
      <c r="E3" s="3">
        <v>4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6</v>
      </c>
      <c r="R3" s="3">
        <v>1</v>
      </c>
      <c r="S3" s="3">
        <f t="shared" ref="S3:S15" si="1">SUM(Q3+R3)</f>
        <v>7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36429</v>
      </c>
      <c r="C4" s="3" t="s">
        <v>460</v>
      </c>
      <c r="D4" s="3">
        <v>20</v>
      </c>
      <c r="E4" s="3">
        <v>2</v>
      </c>
      <c r="F4" s="3">
        <v>1</v>
      </c>
      <c r="G4" s="3">
        <v>1</v>
      </c>
      <c r="H4" s="3">
        <v>0</v>
      </c>
      <c r="I4" s="3">
        <v>1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Q4">
        <f t="shared" si="0"/>
        <v>14</v>
      </c>
      <c r="R4" s="3">
        <v>1</v>
      </c>
      <c r="S4" s="3">
        <f t="shared" si="1"/>
        <v>15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36436</v>
      </c>
      <c r="C5" s="3" t="s">
        <v>458</v>
      </c>
      <c r="D5" s="3">
        <v>3</v>
      </c>
      <c r="E5" s="3">
        <v>4</v>
      </c>
      <c r="F5" s="3">
        <v>1</v>
      </c>
      <c r="G5" s="3">
        <v>1</v>
      </c>
      <c r="H5" s="3">
        <v>0</v>
      </c>
      <c r="I5" s="3">
        <v>2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12</v>
      </c>
      <c r="R5" s="3">
        <v>7</v>
      </c>
      <c r="S5" s="3">
        <f t="shared" si="1"/>
        <v>19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36444</v>
      </c>
      <c r="C6" s="3" t="s">
        <v>448</v>
      </c>
      <c r="D6" s="3">
        <v>6</v>
      </c>
      <c r="E6" s="3">
        <v>4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8</v>
      </c>
      <c r="R6" s="3">
        <v>7</v>
      </c>
      <c r="S6" s="3">
        <f t="shared" si="1"/>
        <v>15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36450</v>
      </c>
      <c r="C7" s="3" t="s">
        <v>451</v>
      </c>
      <c r="D7" s="3">
        <v>7</v>
      </c>
      <c r="E7" s="3">
        <v>4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6</v>
      </c>
      <c r="R7" s="3">
        <v>4</v>
      </c>
      <c r="S7" s="3">
        <f t="shared" si="1"/>
        <v>10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36464</v>
      </c>
      <c r="C8" s="3" t="s">
        <v>452</v>
      </c>
      <c r="D8" s="3">
        <v>10</v>
      </c>
      <c r="E8" s="3">
        <v>4</v>
      </c>
      <c r="F8" s="3">
        <v>2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10</v>
      </c>
      <c r="R8" s="3">
        <v>4</v>
      </c>
      <c r="S8" s="3">
        <f t="shared" si="1"/>
        <v>14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36471</v>
      </c>
      <c r="C9" s="3" t="s">
        <v>445</v>
      </c>
      <c r="D9" s="3">
        <v>7</v>
      </c>
      <c r="E9" s="3">
        <v>9</v>
      </c>
      <c r="F9" s="3">
        <v>3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17</v>
      </c>
      <c r="R9" s="3">
        <v>4</v>
      </c>
      <c r="S9" s="3">
        <f t="shared" si="1"/>
        <v>21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36478</v>
      </c>
      <c r="C10" s="3" t="s">
        <v>468</v>
      </c>
      <c r="D10" s="3">
        <v>3</v>
      </c>
      <c r="E10" s="3">
        <v>4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8</v>
      </c>
      <c r="R10" s="3">
        <v>7</v>
      </c>
      <c r="S10" s="3">
        <f t="shared" si="1"/>
        <v>15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36485</v>
      </c>
      <c r="C11" s="3" t="s">
        <v>464</v>
      </c>
      <c r="D11" s="3">
        <v>23</v>
      </c>
      <c r="E11" s="3">
        <v>2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10</v>
      </c>
      <c r="R11" s="3">
        <v>0</v>
      </c>
      <c r="S11" s="3">
        <f t="shared" si="1"/>
        <v>10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36492</v>
      </c>
      <c r="C12" s="3" t="s">
        <v>468</v>
      </c>
      <c r="D12" s="3">
        <v>23</v>
      </c>
      <c r="E12" s="3">
        <v>3</v>
      </c>
      <c r="F12" s="3">
        <v>1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Q12">
        <f t="shared" si="0"/>
        <v>15</v>
      </c>
      <c r="R12" s="3">
        <v>0</v>
      </c>
      <c r="S12" s="3">
        <f t="shared" si="1"/>
        <v>15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36496</v>
      </c>
      <c r="C13" s="3" t="s">
        <v>458</v>
      </c>
      <c r="D13" s="3">
        <v>6</v>
      </c>
      <c r="E13" s="3">
        <v>3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3</v>
      </c>
      <c r="R13" s="3">
        <v>7</v>
      </c>
      <c r="S13" s="3">
        <f t="shared" si="1"/>
        <v>10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36507</v>
      </c>
      <c r="C14" s="3" t="s">
        <v>467</v>
      </c>
      <c r="D14" s="3">
        <v>24</v>
      </c>
      <c r="E14" s="3">
        <v>1</v>
      </c>
      <c r="F14" s="3">
        <v>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5</v>
      </c>
      <c r="R14" s="3">
        <v>0</v>
      </c>
      <c r="S14" s="3">
        <f t="shared" si="1"/>
        <v>5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36513</v>
      </c>
      <c r="C15" s="3" t="s">
        <v>451</v>
      </c>
      <c r="D15" s="3">
        <v>14</v>
      </c>
      <c r="E15" s="3">
        <v>6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8</v>
      </c>
      <c r="R15" s="3">
        <v>1</v>
      </c>
      <c r="S15" s="3">
        <f t="shared" si="1"/>
        <v>9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36520</v>
      </c>
      <c r="C16" s="3" t="s">
        <v>460</v>
      </c>
      <c r="D16" s="3">
        <v>41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6</v>
      </c>
      <c r="R16" s="3">
        <v>-4</v>
      </c>
      <c r="S16" s="3">
        <f>SUM(Q16+R16)</f>
        <v>2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36527</v>
      </c>
      <c r="C17" s="3" t="s">
        <v>452</v>
      </c>
      <c r="D17" s="3">
        <v>7</v>
      </c>
      <c r="E17" s="3">
        <v>3</v>
      </c>
      <c r="F17" s="3">
        <v>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7</v>
      </c>
      <c r="R17" s="3">
        <v>4</v>
      </c>
      <c r="S17" s="3">
        <f>SUM(Q17+R17)</f>
        <v>11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13.1875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K27" sqref="K27"/>
    </sheetView>
  </sheetViews>
  <sheetFormatPr defaultColWidth="9.7109375" defaultRowHeight="15" x14ac:dyDescent="0.25"/>
  <cols>
    <col min="1" max="1" width="9.7109375" style="3"/>
    <col min="2" max="2" width="25.570312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36772</v>
      </c>
      <c r="C2" s="3" t="s">
        <v>471</v>
      </c>
      <c r="D2" s="3">
        <v>16</v>
      </c>
      <c r="E2" s="3">
        <v>5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5</v>
      </c>
      <c r="R2" s="3">
        <v>1</v>
      </c>
      <c r="S2" s="3">
        <f>SUM(Q2+R2)</f>
        <v>6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36779</v>
      </c>
      <c r="C3" s="3" t="s">
        <v>455</v>
      </c>
      <c r="D3" s="3">
        <v>14</v>
      </c>
      <c r="E3" s="3">
        <v>3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3</v>
      </c>
      <c r="R3" s="3">
        <v>1</v>
      </c>
      <c r="S3" s="3">
        <f t="shared" ref="S3:S15" si="1">SUM(Q3+R3)</f>
        <v>4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36793</v>
      </c>
      <c r="C4" s="3" t="s">
        <v>458</v>
      </c>
      <c r="D4" s="3">
        <v>20</v>
      </c>
      <c r="E4" s="3">
        <v>3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5</v>
      </c>
      <c r="R4" s="3">
        <v>1</v>
      </c>
      <c r="S4" s="3">
        <f t="shared" si="1"/>
        <v>6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36800</v>
      </c>
      <c r="C5" s="3" t="s">
        <v>453</v>
      </c>
      <c r="D5" s="3">
        <v>14</v>
      </c>
      <c r="E5" s="3">
        <v>1</v>
      </c>
      <c r="F5" s="3">
        <v>3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9</v>
      </c>
      <c r="R5" s="3">
        <v>1</v>
      </c>
      <c r="S5" s="3">
        <f t="shared" si="1"/>
        <v>10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36807</v>
      </c>
      <c r="C6" s="3" t="s">
        <v>452</v>
      </c>
      <c r="D6" s="3">
        <v>14</v>
      </c>
      <c r="E6" s="3">
        <v>1</v>
      </c>
      <c r="F6" s="3">
        <v>0</v>
      </c>
      <c r="G6" s="3">
        <v>2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7</v>
      </c>
      <c r="R6" s="3">
        <v>1</v>
      </c>
      <c r="S6" s="3">
        <f t="shared" si="1"/>
        <v>8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36815</v>
      </c>
      <c r="C7" s="3" t="s">
        <v>459</v>
      </c>
      <c r="D7" s="3">
        <v>13</v>
      </c>
      <c r="E7" s="3">
        <v>5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9</v>
      </c>
      <c r="R7" s="3">
        <v>4</v>
      </c>
      <c r="S7" s="3">
        <f t="shared" si="1"/>
        <v>13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36821</v>
      </c>
      <c r="C8" s="3" t="s">
        <v>468</v>
      </c>
      <c r="D8" s="3">
        <v>6</v>
      </c>
      <c r="E8" s="3">
        <v>5</v>
      </c>
      <c r="F8" s="3">
        <v>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Q8">
        <f t="shared" si="0"/>
        <v>19</v>
      </c>
      <c r="R8" s="3">
        <v>7</v>
      </c>
      <c r="S8" s="3">
        <f t="shared" si="1"/>
        <v>26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36829</v>
      </c>
      <c r="C9" s="3" t="s">
        <v>440</v>
      </c>
      <c r="D9" s="3">
        <v>21</v>
      </c>
      <c r="E9" s="3">
        <v>3</v>
      </c>
      <c r="F9" s="3">
        <v>3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Q9">
        <f t="shared" si="0"/>
        <v>21</v>
      </c>
      <c r="R9" s="3">
        <v>0</v>
      </c>
      <c r="S9" s="3">
        <f t="shared" si="1"/>
        <v>21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36835</v>
      </c>
      <c r="C10" s="3" t="s">
        <v>458</v>
      </c>
      <c r="D10" s="3">
        <v>7</v>
      </c>
      <c r="E10" s="3">
        <v>2</v>
      </c>
      <c r="F10" s="3">
        <v>1</v>
      </c>
      <c r="G10" s="3">
        <v>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10</v>
      </c>
      <c r="R10" s="3">
        <v>4</v>
      </c>
      <c r="S10" s="3">
        <f t="shared" si="1"/>
        <v>14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36842</v>
      </c>
      <c r="C11" s="3" t="s">
        <v>468</v>
      </c>
      <c r="D11" s="3">
        <v>24</v>
      </c>
      <c r="E11" s="3">
        <v>5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Q11">
        <f t="shared" si="0"/>
        <v>13</v>
      </c>
      <c r="R11" s="3">
        <v>0</v>
      </c>
      <c r="S11" s="3">
        <f t="shared" si="1"/>
        <v>13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36849</v>
      </c>
      <c r="C12" s="3" t="s">
        <v>451</v>
      </c>
      <c r="D12" s="3">
        <v>10</v>
      </c>
      <c r="E12" s="3">
        <v>4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6</v>
      </c>
      <c r="R12" s="3">
        <v>4</v>
      </c>
      <c r="S12" s="3">
        <f t="shared" si="1"/>
        <v>10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36856</v>
      </c>
      <c r="C13" s="3" t="s">
        <v>459</v>
      </c>
      <c r="D13" s="3">
        <v>16</v>
      </c>
      <c r="E13" s="3">
        <v>3</v>
      </c>
      <c r="F13" s="3">
        <v>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7</v>
      </c>
      <c r="R13" s="3">
        <v>1</v>
      </c>
      <c r="S13" s="3">
        <f t="shared" si="1"/>
        <v>8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36863</v>
      </c>
      <c r="C14" s="3" t="s">
        <v>465</v>
      </c>
      <c r="D14" s="3">
        <v>13</v>
      </c>
      <c r="E14" s="3">
        <v>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5</v>
      </c>
      <c r="R14" s="3">
        <v>4</v>
      </c>
      <c r="S14" s="3">
        <f t="shared" si="1"/>
        <v>9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36870</v>
      </c>
      <c r="C15" s="3" t="s">
        <v>452</v>
      </c>
      <c r="D15" s="3">
        <v>3</v>
      </c>
      <c r="E15" s="3">
        <v>4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4</v>
      </c>
      <c r="R15" s="3">
        <v>7</v>
      </c>
      <c r="S15" s="3">
        <f t="shared" si="1"/>
        <v>11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36877</v>
      </c>
      <c r="C16" s="3" t="s">
        <v>451</v>
      </c>
      <c r="D16" s="3">
        <v>0</v>
      </c>
      <c r="E16" s="3">
        <v>2</v>
      </c>
      <c r="F16" s="3">
        <v>0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6</v>
      </c>
      <c r="R16" s="3">
        <v>10</v>
      </c>
      <c r="S16" s="3">
        <f>SUM(Q16+R16)</f>
        <v>16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36885</v>
      </c>
      <c r="C17" s="3" t="s">
        <v>444</v>
      </c>
      <c r="D17" s="3">
        <v>0</v>
      </c>
      <c r="E17" s="3">
        <v>4</v>
      </c>
      <c r="F17" s="3">
        <v>2</v>
      </c>
      <c r="G17" s="3">
        <v>3</v>
      </c>
      <c r="I17" s="3">
        <v>0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Q17">
        <f>SUM(E17*1)+(F17*2)+(G17*2)+(H17*2)+(I17*2)+(J17*6)+(K17*6)+(L17*6)+(M17*6)+(N17*6)+(O17*6)</f>
        <v>26</v>
      </c>
      <c r="R17" s="3">
        <v>10</v>
      </c>
      <c r="S17" s="3">
        <f>SUM(Q17+R17)</f>
        <v>36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13.1875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S19" sqref="S19"/>
    </sheetView>
  </sheetViews>
  <sheetFormatPr defaultColWidth="9.7109375" defaultRowHeight="15" x14ac:dyDescent="0.25"/>
  <cols>
    <col min="1" max="1" width="9.7109375" style="3"/>
    <col min="2" max="2" width="26.85546875" style="57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55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26559</v>
      </c>
      <c r="C2" s="3" t="s">
        <v>455</v>
      </c>
      <c r="D2" s="3">
        <v>10</v>
      </c>
      <c r="E2" s="3">
        <v>4</v>
      </c>
      <c r="F2" s="3">
        <v>2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12</v>
      </c>
      <c r="R2" s="3">
        <v>4</v>
      </c>
      <c r="S2" s="3">
        <f>SUM(Q2+R2)</f>
        <v>16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26566</v>
      </c>
      <c r="C3" s="3" t="s">
        <v>456</v>
      </c>
      <c r="D3" s="3">
        <v>13</v>
      </c>
      <c r="E3" s="3">
        <v>0</v>
      </c>
      <c r="F3" s="3">
        <v>1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6</v>
      </c>
      <c r="R3" s="3">
        <v>4</v>
      </c>
      <c r="S3" s="3">
        <f t="shared" ref="S3:S15" si="1">SUM(Q3+R3)</f>
        <v>10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26573</v>
      </c>
      <c r="C4" s="3" t="s">
        <v>439</v>
      </c>
      <c r="D4" s="3">
        <v>14</v>
      </c>
      <c r="E4" s="3">
        <v>5</v>
      </c>
      <c r="F4" s="3">
        <v>3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13</v>
      </c>
      <c r="R4" s="3">
        <v>1</v>
      </c>
      <c r="S4" s="3">
        <f t="shared" si="1"/>
        <v>14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26580</v>
      </c>
      <c r="C5" s="3" t="s">
        <v>448</v>
      </c>
      <c r="D5" s="3">
        <v>17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3</v>
      </c>
      <c r="R5" s="3">
        <v>1</v>
      </c>
      <c r="S5" s="3">
        <f t="shared" si="1"/>
        <v>4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26587</v>
      </c>
      <c r="C6" s="3" t="s">
        <v>454</v>
      </c>
      <c r="D6" s="3">
        <v>10</v>
      </c>
      <c r="E6" s="3">
        <v>1</v>
      </c>
      <c r="F6" s="3">
        <v>2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Q6">
        <f t="shared" si="0"/>
        <v>13</v>
      </c>
      <c r="R6" s="3">
        <v>4</v>
      </c>
      <c r="S6" s="3">
        <f t="shared" si="1"/>
        <v>17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26594</v>
      </c>
      <c r="C7" s="3" t="s">
        <v>471</v>
      </c>
      <c r="D7" s="3">
        <v>23</v>
      </c>
      <c r="E7" s="3">
        <v>2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4</v>
      </c>
      <c r="R7" s="3">
        <v>0</v>
      </c>
      <c r="S7" s="3">
        <f t="shared" si="1"/>
        <v>4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26601</v>
      </c>
      <c r="C8" s="3" t="s">
        <v>447</v>
      </c>
      <c r="D8" s="3">
        <v>0</v>
      </c>
      <c r="E8" s="3">
        <v>3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7</v>
      </c>
      <c r="R8" s="3">
        <v>10</v>
      </c>
      <c r="S8" s="3">
        <f t="shared" si="1"/>
        <v>17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26608</v>
      </c>
      <c r="C9" s="3" t="s">
        <v>471</v>
      </c>
      <c r="D9" s="3">
        <v>16</v>
      </c>
      <c r="E9" s="3">
        <v>4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8</v>
      </c>
      <c r="R9" s="3">
        <v>1</v>
      </c>
      <c r="S9" s="3">
        <f t="shared" si="1"/>
        <v>9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26615</v>
      </c>
      <c r="C10" s="3" t="s">
        <v>438</v>
      </c>
      <c r="D10" s="3">
        <v>0</v>
      </c>
      <c r="E10" s="3">
        <v>4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10</v>
      </c>
      <c r="R10" s="3">
        <v>10</v>
      </c>
      <c r="S10" s="3">
        <f t="shared" si="1"/>
        <v>20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26622</v>
      </c>
      <c r="C11" s="3" t="s">
        <v>448</v>
      </c>
      <c r="D11" s="3">
        <v>24</v>
      </c>
      <c r="E11" s="3">
        <v>0</v>
      </c>
      <c r="F11" s="3">
        <v>2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6</v>
      </c>
      <c r="R11" s="3">
        <v>0</v>
      </c>
      <c r="S11" s="3">
        <f t="shared" si="1"/>
        <v>6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26630</v>
      </c>
      <c r="C12" s="3" t="s">
        <v>461</v>
      </c>
      <c r="D12" s="3">
        <v>10</v>
      </c>
      <c r="E12" s="3">
        <v>3</v>
      </c>
      <c r="F12" s="3">
        <v>3</v>
      </c>
      <c r="G12" s="3">
        <v>3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Q12">
        <f t="shared" si="0"/>
        <v>21</v>
      </c>
      <c r="R12" s="3">
        <v>4</v>
      </c>
      <c r="S12" s="3">
        <f t="shared" si="1"/>
        <v>25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26636</v>
      </c>
      <c r="C13" s="3" t="s">
        <v>438</v>
      </c>
      <c r="D13" s="3">
        <v>21</v>
      </c>
      <c r="E13" s="3">
        <v>4</v>
      </c>
      <c r="F13" s="3">
        <v>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8</v>
      </c>
      <c r="R13" s="3">
        <v>0</v>
      </c>
      <c r="S13" s="3">
        <f t="shared" si="1"/>
        <v>8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26643</v>
      </c>
      <c r="C14" s="3" t="s">
        <v>453</v>
      </c>
      <c r="D14" s="3">
        <v>13</v>
      </c>
      <c r="E14" s="3">
        <v>1</v>
      </c>
      <c r="F14" s="3">
        <v>2</v>
      </c>
      <c r="G14" s="3">
        <v>4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13</v>
      </c>
      <c r="R14" s="3">
        <v>4</v>
      </c>
      <c r="S14" s="3">
        <f t="shared" si="1"/>
        <v>17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4">
        <v>26649</v>
      </c>
      <c r="C15" s="3" t="s">
        <v>447</v>
      </c>
      <c r="D15" s="3">
        <v>0</v>
      </c>
      <c r="E15" s="3">
        <v>1</v>
      </c>
      <c r="F15" s="3">
        <v>3</v>
      </c>
      <c r="G15" s="3">
        <v>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13</v>
      </c>
      <c r="R15" s="3">
        <v>10</v>
      </c>
      <c r="S15" s="3">
        <f t="shared" si="1"/>
        <v>23</v>
      </c>
      <c r="T15" s="44" t="s">
        <v>415</v>
      </c>
      <c r="U15" t="s">
        <v>416</v>
      </c>
    </row>
    <row r="16" spans="1:21" x14ac:dyDescent="0.25">
      <c r="A16" s="3">
        <v>15</v>
      </c>
      <c r="B16" s="56">
        <v>26923</v>
      </c>
      <c r="C16" s="3" t="s">
        <v>441</v>
      </c>
      <c r="D16" s="3">
        <v>13</v>
      </c>
      <c r="E16" s="3">
        <v>3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5</v>
      </c>
      <c r="R16" s="3">
        <v>4</v>
      </c>
      <c r="S16" s="3">
        <f>SUM(Q16+R16)</f>
        <v>9</v>
      </c>
      <c r="T16" s="44" t="s">
        <v>417</v>
      </c>
      <c r="U16" t="s">
        <v>418</v>
      </c>
    </row>
    <row r="17" spans="1:21" x14ac:dyDescent="0.25">
      <c r="A17" s="3">
        <v>16</v>
      </c>
      <c r="B17" s="56">
        <v>26930</v>
      </c>
      <c r="C17" s="3" t="s">
        <v>450</v>
      </c>
      <c r="D17" s="3">
        <v>12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2</v>
      </c>
      <c r="R17" s="3">
        <v>4</v>
      </c>
      <c r="S17" s="3">
        <f>SUM(Q17+R17)</f>
        <v>6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12.8125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21" sqref="J21"/>
    </sheetView>
  </sheetViews>
  <sheetFormatPr defaultRowHeight="15" x14ac:dyDescent="0.25"/>
  <cols>
    <col min="1" max="1" width="12.7109375" style="40" bestFit="1" customWidth="1"/>
    <col min="2" max="2" width="11" style="40" bestFit="1" customWidth="1"/>
    <col min="3" max="4" width="9.140625" style="3"/>
    <col min="6" max="6" width="32.28515625" style="44" bestFit="1" customWidth="1"/>
  </cols>
  <sheetData>
    <row r="1" spans="1:7" x14ac:dyDescent="0.25">
      <c r="A1" s="4" t="s">
        <v>0</v>
      </c>
      <c r="B1" s="4" t="s">
        <v>1</v>
      </c>
      <c r="C1" s="5" t="s">
        <v>391</v>
      </c>
      <c r="D1" s="5" t="s">
        <v>449</v>
      </c>
      <c r="F1" s="43" t="s">
        <v>395</v>
      </c>
    </row>
    <row r="2" spans="1:7" x14ac:dyDescent="0.25">
      <c r="A2" s="13" t="s">
        <v>22</v>
      </c>
      <c r="B2" s="13" t="s">
        <v>23</v>
      </c>
      <c r="C2" s="3">
        <v>1985</v>
      </c>
      <c r="D2" s="45">
        <f>'85CHI'!S19</f>
        <v>17.1875</v>
      </c>
      <c r="F2" s="44" t="s">
        <v>396</v>
      </c>
      <c r="G2" t="s">
        <v>397</v>
      </c>
    </row>
    <row r="3" spans="1:7" x14ac:dyDescent="0.25">
      <c r="A3" s="15" t="s">
        <v>28</v>
      </c>
      <c r="B3" s="15" t="s">
        <v>29</v>
      </c>
      <c r="C3" s="3">
        <v>1950</v>
      </c>
      <c r="D3" s="45">
        <f>'50CLE'!S19</f>
        <v>16.5</v>
      </c>
      <c r="F3" s="44" t="s">
        <v>398</v>
      </c>
      <c r="G3" t="s">
        <v>399</v>
      </c>
    </row>
    <row r="4" spans="1:7" x14ac:dyDescent="0.25">
      <c r="A4" s="27" t="s">
        <v>90</v>
      </c>
      <c r="B4" s="27" t="s">
        <v>91</v>
      </c>
      <c r="C4" s="3">
        <v>1969</v>
      </c>
      <c r="D4" s="45">
        <f>'69MIN'!S19</f>
        <v>16.125</v>
      </c>
      <c r="F4" s="44" t="s">
        <v>400</v>
      </c>
      <c r="G4" t="s">
        <v>399</v>
      </c>
    </row>
    <row r="5" spans="1:7" x14ac:dyDescent="0.25">
      <c r="A5" s="23" t="s">
        <v>71</v>
      </c>
      <c r="B5" s="23" t="s">
        <v>72</v>
      </c>
      <c r="C5" s="3">
        <v>1969</v>
      </c>
      <c r="D5" s="45">
        <f>'69KC'!S19</f>
        <v>16.0625</v>
      </c>
      <c r="F5" s="44" t="s">
        <v>401</v>
      </c>
      <c r="G5" t="s">
        <v>402</v>
      </c>
    </row>
    <row r="6" spans="1:7" x14ac:dyDescent="0.25">
      <c r="A6" s="9" t="s">
        <v>146</v>
      </c>
      <c r="B6" s="9" t="s">
        <v>8</v>
      </c>
      <c r="C6" s="3">
        <v>1977</v>
      </c>
      <c r="D6" s="45">
        <f>'77ATL'!S19</f>
        <v>15.5625</v>
      </c>
      <c r="F6" s="44" t="s">
        <v>403</v>
      </c>
      <c r="G6" t="s">
        <v>402</v>
      </c>
    </row>
    <row r="7" spans="1:7" x14ac:dyDescent="0.25">
      <c r="A7" s="19" t="s">
        <v>59</v>
      </c>
      <c r="B7" s="19" t="s">
        <v>60</v>
      </c>
      <c r="C7" s="3">
        <v>1962</v>
      </c>
      <c r="D7" s="45">
        <f>'62GB'!S19</f>
        <v>15.125</v>
      </c>
      <c r="F7" s="44" t="s">
        <v>404</v>
      </c>
      <c r="G7" t="s">
        <v>402</v>
      </c>
    </row>
    <row r="8" spans="1:7" x14ac:dyDescent="0.25">
      <c r="A8" s="34" t="s">
        <v>110</v>
      </c>
      <c r="B8" s="34" t="s">
        <v>111</v>
      </c>
      <c r="C8" s="3">
        <v>1976</v>
      </c>
      <c r="D8" s="45">
        <f>'76PIT'!S19</f>
        <v>14.4375</v>
      </c>
      <c r="F8" s="44" t="s">
        <v>405</v>
      </c>
      <c r="G8" t="s">
        <v>399</v>
      </c>
    </row>
    <row r="9" spans="1:7" x14ac:dyDescent="0.25">
      <c r="A9" s="25" t="s">
        <v>75</v>
      </c>
      <c r="B9" s="25" t="s">
        <v>81</v>
      </c>
      <c r="C9" s="3">
        <v>1973</v>
      </c>
      <c r="D9" s="45">
        <f>'73LAR'!S19</f>
        <v>14.4375</v>
      </c>
      <c r="F9" s="44" t="s">
        <v>406</v>
      </c>
      <c r="G9" t="s">
        <v>399</v>
      </c>
    </row>
    <row r="10" spans="1:7" x14ac:dyDescent="0.25">
      <c r="A10" s="21" t="s">
        <v>65</v>
      </c>
      <c r="B10" s="21" t="s">
        <v>66</v>
      </c>
      <c r="C10" s="3">
        <v>1968</v>
      </c>
      <c r="D10" s="45">
        <f>'68IND'!S19</f>
        <v>14.1875</v>
      </c>
      <c r="F10" s="44" t="s">
        <v>407</v>
      </c>
      <c r="G10" t="s">
        <v>399</v>
      </c>
    </row>
    <row r="11" spans="1:7" x14ac:dyDescent="0.25">
      <c r="A11" s="10" t="s">
        <v>279</v>
      </c>
      <c r="B11" s="10" t="s">
        <v>280</v>
      </c>
      <c r="C11" s="3">
        <v>2000</v>
      </c>
      <c r="D11" s="45">
        <f>'00BAL'!S19</f>
        <v>13.8125</v>
      </c>
      <c r="F11" s="44" t="s">
        <v>408</v>
      </c>
      <c r="G11" t="s">
        <v>409</v>
      </c>
    </row>
    <row r="12" spans="1:7" x14ac:dyDescent="0.25">
      <c r="A12" s="20" t="s">
        <v>127</v>
      </c>
      <c r="B12" s="20" t="s">
        <v>128</v>
      </c>
      <c r="C12" s="3">
        <v>1993</v>
      </c>
      <c r="D12" s="45">
        <f>'93HOU'!S19</f>
        <v>13.625</v>
      </c>
      <c r="F12" s="44" t="s">
        <v>410</v>
      </c>
      <c r="G12" t="s">
        <v>411</v>
      </c>
    </row>
    <row r="13" spans="1:7" x14ac:dyDescent="0.25">
      <c r="A13" s="37" t="s">
        <v>159</v>
      </c>
      <c r="B13" s="37" t="s">
        <v>160</v>
      </c>
      <c r="C13" s="3">
        <v>2002</v>
      </c>
      <c r="D13" s="45">
        <f>'02TB'!S19</f>
        <v>13.4375</v>
      </c>
      <c r="F13" s="44" t="s">
        <v>412</v>
      </c>
      <c r="G13" t="s">
        <v>413</v>
      </c>
    </row>
    <row r="14" spans="1:7" x14ac:dyDescent="0.25">
      <c r="A14" s="33" t="s">
        <v>158</v>
      </c>
      <c r="B14" s="33" t="s">
        <v>109</v>
      </c>
      <c r="C14" s="3">
        <v>1991</v>
      </c>
      <c r="D14" s="45">
        <f>'91PHI'!S19</f>
        <v>13.375</v>
      </c>
      <c r="F14" s="44" t="s">
        <v>414</v>
      </c>
      <c r="G14" t="s">
        <v>397</v>
      </c>
    </row>
    <row r="15" spans="1:7" x14ac:dyDescent="0.25">
      <c r="A15" s="39" t="s">
        <v>133</v>
      </c>
      <c r="B15" s="39" t="s">
        <v>134</v>
      </c>
      <c r="C15" s="3">
        <v>1991</v>
      </c>
      <c r="D15" s="45">
        <f>'91WAS'!S19</f>
        <v>13.375</v>
      </c>
      <c r="F15" s="44" t="s">
        <v>415</v>
      </c>
      <c r="G15" t="s">
        <v>416</v>
      </c>
    </row>
    <row r="16" spans="1:7" x14ac:dyDescent="0.25">
      <c r="A16" s="22" t="s">
        <v>155</v>
      </c>
      <c r="B16" s="22" t="s">
        <v>156</v>
      </c>
      <c r="C16" s="3">
        <v>1999</v>
      </c>
      <c r="D16" s="45">
        <f>'99JAX'!S19</f>
        <v>13.1875</v>
      </c>
      <c r="F16" s="44" t="s">
        <v>417</v>
      </c>
      <c r="G16" t="s">
        <v>418</v>
      </c>
    </row>
    <row r="17" spans="1:7" x14ac:dyDescent="0.25">
      <c r="A17" s="38" t="s">
        <v>294</v>
      </c>
      <c r="B17" s="38" t="s">
        <v>295</v>
      </c>
      <c r="C17" s="3">
        <v>2000</v>
      </c>
      <c r="D17" s="45">
        <f>'00TEN'!S19</f>
        <v>13.1875</v>
      </c>
      <c r="F17" s="44" t="s">
        <v>419</v>
      </c>
      <c r="G17" t="s">
        <v>420</v>
      </c>
    </row>
    <row r="18" spans="1:7" x14ac:dyDescent="0.25">
      <c r="A18" s="26" t="s">
        <v>84</v>
      </c>
      <c r="B18" s="26" t="s">
        <v>85</v>
      </c>
      <c r="C18" s="3">
        <v>1972</v>
      </c>
      <c r="D18" s="45">
        <f>'72MIA'!S19</f>
        <v>12.8125</v>
      </c>
    </row>
    <row r="19" spans="1:7" x14ac:dyDescent="0.25">
      <c r="A19" s="36" t="s">
        <v>124</v>
      </c>
      <c r="B19" s="36" t="s">
        <v>125</v>
      </c>
      <c r="C19" s="3">
        <v>2013</v>
      </c>
      <c r="D19" s="45">
        <f>'13SEA'!S19</f>
        <v>12.3125</v>
      </c>
    </row>
    <row r="20" spans="1:7" x14ac:dyDescent="0.25">
      <c r="A20" s="30" t="s">
        <v>96</v>
      </c>
      <c r="B20" s="30" t="s">
        <v>291</v>
      </c>
      <c r="C20" s="3">
        <v>1986</v>
      </c>
      <c r="D20" s="45">
        <f>'86NYG'!S19</f>
        <v>12.0625</v>
      </c>
    </row>
    <row r="21" spans="1:7" x14ac:dyDescent="0.25">
      <c r="A21" s="29" t="s">
        <v>292</v>
      </c>
      <c r="B21" s="29" t="s">
        <v>293</v>
      </c>
      <c r="C21" s="3">
        <v>1987</v>
      </c>
      <c r="D21" s="45">
        <f>'87NO'!S19</f>
        <v>11.9375</v>
      </c>
    </row>
    <row r="22" spans="1:7" x14ac:dyDescent="0.25">
      <c r="A22" s="31" t="s">
        <v>96</v>
      </c>
      <c r="B22" s="31" t="s">
        <v>97</v>
      </c>
      <c r="C22" s="3">
        <v>1968</v>
      </c>
      <c r="D22" s="45">
        <f>'68NYJ'!S19</f>
        <v>11.9375</v>
      </c>
    </row>
    <row r="23" spans="1:7" x14ac:dyDescent="0.25">
      <c r="A23" s="32" t="s">
        <v>100</v>
      </c>
      <c r="B23" s="32" t="s">
        <v>101</v>
      </c>
      <c r="C23" s="3">
        <v>1975</v>
      </c>
      <c r="D23" s="45">
        <f>'75OAK'!S19</f>
        <v>11.6875</v>
      </c>
    </row>
    <row r="24" spans="1:7" x14ac:dyDescent="0.25">
      <c r="A24" s="11" t="s">
        <v>9</v>
      </c>
      <c r="B24" s="11" t="s">
        <v>10</v>
      </c>
      <c r="C24" s="3">
        <v>1990</v>
      </c>
      <c r="D24" s="45">
        <f>'90BUF'!S19</f>
        <v>11.625</v>
      </c>
    </row>
    <row r="25" spans="1:7" x14ac:dyDescent="0.25">
      <c r="A25" s="28" t="s">
        <v>289</v>
      </c>
      <c r="B25" s="28" t="s">
        <v>290</v>
      </c>
      <c r="C25" s="3">
        <v>2004</v>
      </c>
      <c r="D25" s="45">
        <f>'04NE'!S19</f>
        <v>11.375</v>
      </c>
    </row>
    <row r="26" spans="1:7" x14ac:dyDescent="0.25">
      <c r="A26" s="16" t="s">
        <v>37</v>
      </c>
      <c r="B26" s="16" t="s">
        <v>38</v>
      </c>
      <c r="C26" s="3">
        <v>1994</v>
      </c>
      <c r="D26" s="45">
        <f>'94DAL'!S19</f>
        <v>11.0625</v>
      </c>
    </row>
    <row r="27" spans="1:7" x14ac:dyDescent="0.25">
      <c r="A27" s="24" t="s">
        <v>75</v>
      </c>
      <c r="B27" s="24" t="s">
        <v>76</v>
      </c>
      <c r="C27" s="3">
        <v>1994</v>
      </c>
      <c r="D27" s="45">
        <f>'94SD'!S19</f>
        <v>11</v>
      </c>
    </row>
    <row r="28" spans="1:7" x14ac:dyDescent="0.25">
      <c r="A28" s="17" t="s">
        <v>47</v>
      </c>
      <c r="B28" s="17" t="s">
        <v>48</v>
      </c>
      <c r="C28" s="3">
        <v>2015</v>
      </c>
      <c r="D28" s="45">
        <f>'15DEN'!S19</f>
        <v>10.9375</v>
      </c>
    </row>
    <row r="29" spans="1:7" x14ac:dyDescent="0.25">
      <c r="A29" s="12" t="s">
        <v>285</v>
      </c>
      <c r="B29" s="12" t="s">
        <v>286</v>
      </c>
      <c r="C29" s="3">
        <v>2015</v>
      </c>
      <c r="D29" s="45">
        <f>'15CAR'!S19</f>
        <v>10.75</v>
      </c>
    </row>
    <row r="30" spans="1:7" x14ac:dyDescent="0.25">
      <c r="A30" s="18" t="s">
        <v>55</v>
      </c>
      <c r="B30" s="18" t="s">
        <v>56</v>
      </c>
      <c r="C30" s="3">
        <v>1991</v>
      </c>
      <c r="D30" s="45">
        <f>'91DET'!S19</f>
        <v>10</v>
      </c>
    </row>
    <row r="31" spans="1:7" x14ac:dyDescent="0.25">
      <c r="A31" s="35" t="s">
        <v>118</v>
      </c>
      <c r="B31" s="35" t="s">
        <v>119</v>
      </c>
      <c r="C31" s="3">
        <v>1988</v>
      </c>
      <c r="D31" s="45">
        <f>'88SF'!S19</f>
        <v>9.75</v>
      </c>
    </row>
    <row r="32" spans="1:7" x14ac:dyDescent="0.25">
      <c r="A32" s="14" t="s">
        <v>287</v>
      </c>
      <c r="B32" s="14" t="s">
        <v>288</v>
      </c>
      <c r="C32" s="3">
        <v>1988</v>
      </c>
      <c r="D32" s="45">
        <f>'88CIN'!S19</f>
        <v>9.25</v>
      </c>
    </row>
    <row r="33" spans="1:4" x14ac:dyDescent="0.25">
      <c r="A33" s="6" t="s">
        <v>268</v>
      </c>
      <c r="B33" s="6" t="s">
        <v>269</v>
      </c>
      <c r="C33" s="3">
        <v>2008</v>
      </c>
      <c r="D33" s="45">
        <f>'08AZ'!S19</f>
        <v>8.0625</v>
      </c>
    </row>
  </sheetData>
  <sortState ref="A2:D33">
    <sortCondition descending="1" ref="D2:D3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A27" sqref="A27:XFD47"/>
    </sheetView>
  </sheetViews>
  <sheetFormatPr defaultColWidth="9.7109375" defaultRowHeight="15" x14ac:dyDescent="0.25"/>
  <cols>
    <col min="1" max="1" width="9.7109375" style="3"/>
    <col min="2" max="2" width="25.14062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41525</v>
      </c>
      <c r="C2" s="3" t="s">
        <v>462</v>
      </c>
      <c r="D2" s="3">
        <v>7</v>
      </c>
      <c r="E2" s="3">
        <v>1</v>
      </c>
      <c r="F2" s="3">
        <v>0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5</v>
      </c>
      <c r="R2" s="3">
        <v>4</v>
      </c>
      <c r="S2" s="3">
        <f>SUM(Q2+R2)</f>
        <v>9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41532</v>
      </c>
      <c r="C3" s="3" t="s">
        <v>441</v>
      </c>
      <c r="D3" s="3">
        <v>3</v>
      </c>
      <c r="E3" s="3">
        <v>3</v>
      </c>
      <c r="F3" s="3">
        <v>3</v>
      </c>
      <c r="G3" s="3">
        <v>2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15</v>
      </c>
      <c r="R3" s="3">
        <v>7</v>
      </c>
      <c r="S3" s="3">
        <f t="shared" ref="S3:S15" si="1">SUM(Q3+R3)</f>
        <v>22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41539</v>
      </c>
      <c r="C4" s="3" t="s">
        <v>459</v>
      </c>
      <c r="D4" s="3">
        <v>17</v>
      </c>
      <c r="E4" s="3">
        <v>3</v>
      </c>
      <c r="F4" s="3">
        <v>2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9</v>
      </c>
      <c r="R4" s="3">
        <v>1</v>
      </c>
      <c r="S4" s="3">
        <f t="shared" si="1"/>
        <v>10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41546</v>
      </c>
      <c r="C5" s="3" t="s">
        <v>456</v>
      </c>
      <c r="D5" s="3">
        <v>20</v>
      </c>
      <c r="E5" s="3">
        <v>4</v>
      </c>
      <c r="F5" s="3">
        <v>2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Q5">
        <f t="shared" si="0"/>
        <v>16</v>
      </c>
      <c r="R5" s="3">
        <v>1</v>
      </c>
      <c r="S5" s="3">
        <f t="shared" si="1"/>
        <v>17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41553</v>
      </c>
      <c r="C6" s="3" t="s">
        <v>447</v>
      </c>
      <c r="D6" s="3">
        <v>34</v>
      </c>
      <c r="E6" s="3">
        <v>2</v>
      </c>
      <c r="F6" s="3">
        <v>0</v>
      </c>
      <c r="G6" s="3">
        <v>2</v>
      </c>
      <c r="H6" s="3">
        <v>1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10</v>
      </c>
      <c r="R6" s="3">
        <v>-1</v>
      </c>
      <c r="S6" s="3">
        <f t="shared" si="1"/>
        <v>9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41560</v>
      </c>
      <c r="C7" s="3" t="s">
        <v>460</v>
      </c>
      <c r="D7" s="3">
        <v>13</v>
      </c>
      <c r="E7" s="3">
        <v>3</v>
      </c>
      <c r="F7" s="3">
        <v>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7</v>
      </c>
      <c r="R7" s="3">
        <v>4</v>
      </c>
      <c r="S7" s="3">
        <f t="shared" si="1"/>
        <v>11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41564</v>
      </c>
      <c r="C8" s="3" t="s">
        <v>461</v>
      </c>
      <c r="D8" s="3">
        <v>22</v>
      </c>
      <c r="E8" s="3">
        <v>7</v>
      </c>
      <c r="F8" s="3">
        <v>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11</v>
      </c>
      <c r="R8" s="3">
        <v>0</v>
      </c>
      <c r="S8" s="3">
        <f t="shared" si="1"/>
        <v>11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41575</v>
      </c>
      <c r="C9" s="3" t="s">
        <v>470</v>
      </c>
      <c r="D9" s="3">
        <v>9</v>
      </c>
      <c r="E9" s="3">
        <v>3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7</v>
      </c>
      <c r="R9" s="3">
        <v>4</v>
      </c>
      <c r="S9" s="3">
        <f t="shared" si="1"/>
        <v>11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41581</v>
      </c>
      <c r="C10" s="3" t="s">
        <v>434</v>
      </c>
      <c r="D10" s="3">
        <v>24</v>
      </c>
      <c r="E10" s="3">
        <v>3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3</v>
      </c>
      <c r="R10" s="3">
        <v>0</v>
      </c>
      <c r="S10" s="3">
        <f t="shared" si="1"/>
        <v>3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41588</v>
      </c>
      <c r="C11" s="3" t="s">
        <v>445</v>
      </c>
      <c r="D11" s="3">
        <v>10</v>
      </c>
      <c r="E11" s="3">
        <v>2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4</v>
      </c>
      <c r="R11" s="3">
        <v>4</v>
      </c>
      <c r="S11" s="3">
        <f t="shared" si="1"/>
        <v>8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41595</v>
      </c>
      <c r="C12" s="3" t="s">
        <v>439</v>
      </c>
      <c r="D12" s="3">
        <v>20</v>
      </c>
      <c r="E12" s="3">
        <v>2</v>
      </c>
      <c r="F12" s="3">
        <v>3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Q12">
        <f t="shared" si="0"/>
        <v>16</v>
      </c>
      <c r="R12" s="3">
        <v>1</v>
      </c>
      <c r="S12" s="3">
        <f t="shared" si="1"/>
        <v>17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41610</v>
      </c>
      <c r="C13" s="3" t="s">
        <v>464</v>
      </c>
      <c r="D13" s="3">
        <v>7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Q13">
        <f t="shared" si="0"/>
        <v>9</v>
      </c>
      <c r="R13" s="3">
        <v>4</v>
      </c>
      <c r="S13" s="3">
        <f t="shared" si="1"/>
        <v>13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41616</v>
      </c>
      <c r="C14" s="3" t="s">
        <v>441</v>
      </c>
      <c r="D14" s="3">
        <v>19</v>
      </c>
      <c r="E14" s="3">
        <v>2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4</v>
      </c>
      <c r="R14" s="3">
        <v>1</v>
      </c>
      <c r="S14" s="3">
        <f t="shared" si="1"/>
        <v>5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41623</v>
      </c>
      <c r="C15" s="3" t="s">
        <v>453</v>
      </c>
      <c r="D15" s="3">
        <v>0</v>
      </c>
      <c r="E15" s="3">
        <v>4</v>
      </c>
      <c r="F15" s="3">
        <v>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14</v>
      </c>
      <c r="R15" s="3">
        <v>10</v>
      </c>
      <c r="S15" s="3">
        <f t="shared" si="1"/>
        <v>24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41630</v>
      </c>
      <c r="C16" s="3" t="s">
        <v>461</v>
      </c>
      <c r="D16" s="3">
        <v>17</v>
      </c>
      <c r="E16" s="3">
        <v>2</v>
      </c>
      <c r="F16" s="3">
        <v>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10</v>
      </c>
      <c r="R16" s="3">
        <v>1</v>
      </c>
      <c r="S16" s="3">
        <f>SUM(Q16+R16)</f>
        <v>11</v>
      </c>
      <c r="T16" s="44" t="s">
        <v>417</v>
      </c>
      <c r="U16" t="s">
        <v>418</v>
      </c>
    </row>
    <row r="17" spans="1:21" x14ac:dyDescent="0.25">
      <c r="A17" s="3">
        <v>16</v>
      </c>
      <c r="B17" s="53">
        <v>41637</v>
      </c>
      <c r="C17" s="3" t="s">
        <v>470</v>
      </c>
      <c r="D17" s="3">
        <v>9</v>
      </c>
      <c r="E17" s="3">
        <v>2</v>
      </c>
      <c r="F17" s="3">
        <v>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12</v>
      </c>
      <c r="R17" s="3">
        <v>4</v>
      </c>
      <c r="S17" s="3">
        <f>SUM(Q17+R17)</f>
        <v>16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12.3125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E25" sqref="E25"/>
    </sheetView>
  </sheetViews>
  <sheetFormatPr defaultColWidth="9.7109375" defaultRowHeight="15" x14ac:dyDescent="0.25"/>
  <cols>
    <col min="1" max="1" width="9.7109375" style="3"/>
    <col min="2" max="2" width="28.2851562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31663</v>
      </c>
      <c r="C2" s="3" t="s">
        <v>444</v>
      </c>
      <c r="D2" s="3">
        <v>31</v>
      </c>
      <c r="E2" s="3">
        <v>2</v>
      </c>
      <c r="F2" s="3">
        <v>0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6</v>
      </c>
      <c r="R2" s="3">
        <v>-1</v>
      </c>
      <c r="S2" s="3">
        <f>SUM(Q2+R2)</f>
        <v>5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31669</v>
      </c>
      <c r="C3" s="3" t="s">
        <v>454</v>
      </c>
      <c r="D3" s="3">
        <v>7</v>
      </c>
      <c r="E3" s="3">
        <v>1</v>
      </c>
      <c r="F3" s="3">
        <v>5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15</v>
      </c>
      <c r="R3" s="3">
        <v>4</v>
      </c>
      <c r="S3" s="3">
        <f t="shared" ref="S3:S15" si="1">SUM(Q3+R3)</f>
        <v>19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31676</v>
      </c>
      <c r="C4" s="3" t="s">
        <v>450</v>
      </c>
      <c r="D4" s="3">
        <v>9</v>
      </c>
      <c r="E4" s="3">
        <v>3</v>
      </c>
      <c r="F4" s="3">
        <v>0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7</v>
      </c>
      <c r="R4" s="3">
        <v>4</v>
      </c>
      <c r="S4" s="3">
        <f t="shared" si="1"/>
        <v>11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31683</v>
      </c>
      <c r="C5" s="3" t="s">
        <v>464</v>
      </c>
      <c r="D5" s="3">
        <v>17</v>
      </c>
      <c r="E5" s="3">
        <v>2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4</v>
      </c>
      <c r="R5" s="3">
        <v>1</v>
      </c>
      <c r="S5" s="3">
        <f t="shared" si="1"/>
        <v>5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31690</v>
      </c>
      <c r="C6" s="3" t="s">
        <v>461</v>
      </c>
      <c r="D6" s="3">
        <v>6</v>
      </c>
      <c r="E6" s="3">
        <v>7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11</v>
      </c>
      <c r="R6" s="3">
        <v>7</v>
      </c>
      <c r="S6" s="3">
        <f t="shared" si="1"/>
        <v>18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31697</v>
      </c>
      <c r="C7" s="3" t="s">
        <v>465</v>
      </c>
      <c r="D7" s="3">
        <v>3</v>
      </c>
      <c r="E7" s="3">
        <v>6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10</v>
      </c>
      <c r="R7" s="3">
        <v>7</v>
      </c>
      <c r="S7" s="3">
        <f t="shared" si="1"/>
        <v>17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31704</v>
      </c>
      <c r="C8" s="3" t="s">
        <v>466</v>
      </c>
      <c r="D8" s="3">
        <v>17</v>
      </c>
      <c r="E8" s="3">
        <v>2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6</v>
      </c>
      <c r="R8" s="3">
        <v>1</v>
      </c>
      <c r="S8" s="3">
        <f t="shared" si="1"/>
        <v>7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31712</v>
      </c>
      <c r="C9" s="3" t="s">
        <v>440</v>
      </c>
      <c r="D9" s="3">
        <v>20</v>
      </c>
      <c r="E9" s="3">
        <v>4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8</v>
      </c>
      <c r="R9" s="3">
        <v>1</v>
      </c>
      <c r="S9" s="3">
        <f t="shared" si="1"/>
        <v>9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31718</v>
      </c>
      <c r="C10" s="3" t="s">
        <v>444</v>
      </c>
      <c r="D10" s="3">
        <v>14</v>
      </c>
      <c r="E10" s="3">
        <v>6</v>
      </c>
      <c r="F10" s="3">
        <v>0</v>
      </c>
      <c r="G10" s="3">
        <v>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12</v>
      </c>
      <c r="R10" s="3">
        <v>1</v>
      </c>
      <c r="S10" s="3">
        <f t="shared" si="1"/>
        <v>13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31725</v>
      </c>
      <c r="C11" s="3" t="s">
        <v>465</v>
      </c>
      <c r="D11" s="3">
        <v>14</v>
      </c>
      <c r="E11" s="3">
        <v>7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11</v>
      </c>
      <c r="R11" s="3">
        <v>1</v>
      </c>
      <c r="S11" s="3">
        <f t="shared" si="1"/>
        <v>12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31732</v>
      </c>
      <c r="C12" s="3" t="s">
        <v>439</v>
      </c>
      <c r="D12" s="3">
        <v>20</v>
      </c>
      <c r="E12" s="3">
        <v>3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5</v>
      </c>
      <c r="R12" s="3">
        <v>1</v>
      </c>
      <c r="S12" s="3">
        <f t="shared" si="1"/>
        <v>6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31739</v>
      </c>
      <c r="C13" s="3" t="s">
        <v>467</v>
      </c>
      <c r="D13" s="3">
        <v>16</v>
      </c>
      <c r="E13" s="3">
        <v>2</v>
      </c>
      <c r="F13" s="3">
        <v>2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Q13">
        <f t="shared" si="0"/>
        <v>16</v>
      </c>
      <c r="R13" s="3">
        <v>1</v>
      </c>
      <c r="S13" s="3">
        <f t="shared" si="1"/>
        <v>17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31747</v>
      </c>
      <c r="C14" s="3" t="s">
        <v>441</v>
      </c>
      <c r="D14" s="3">
        <v>17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2</v>
      </c>
      <c r="R14" s="3">
        <v>1</v>
      </c>
      <c r="S14" s="3">
        <f t="shared" si="1"/>
        <v>3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31753</v>
      </c>
      <c r="C15" s="3" t="s">
        <v>440</v>
      </c>
      <c r="D15" s="3">
        <v>14</v>
      </c>
      <c r="E15" s="3">
        <v>4</v>
      </c>
      <c r="F15" s="3">
        <v>6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18</v>
      </c>
      <c r="R15" s="3">
        <v>1</v>
      </c>
      <c r="S15" s="3">
        <f t="shared" si="1"/>
        <v>19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31760</v>
      </c>
      <c r="C16" s="3" t="s">
        <v>461</v>
      </c>
      <c r="D16" s="3">
        <v>7</v>
      </c>
      <c r="E16" s="3">
        <v>9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13</v>
      </c>
      <c r="R16" s="3">
        <v>4</v>
      </c>
      <c r="S16" s="3">
        <f>SUM(Q16+R16)</f>
        <v>17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31766</v>
      </c>
      <c r="C17" s="3" t="s">
        <v>442</v>
      </c>
      <c r="D17" s="3">
        <v>24</v>
      </c>
      <c r="E17" s="3">
        <v>1</v>
      </c>
      <c r="F17" s="3">
        <v>2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Q17">
        <f>SUM(E17*1)+(F17*2)+(G17*2)+(H17*2)+(I17*2)+(J17*6)+(K17*6)+(L17*6)+(M17*6)+(N17*6)+(O17*6)</f>
        <v>15</v>
      </c>
      <c r="R17" s="3">
        <v>0</v>
      </c>
      <c r="S17" s="3">
        <f>SUM(Q17+R17)</f>
        <v>15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12.0625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P22" sqref="P22"/>
    </sheetView>
  </sheetViews>
  <sheetFormatPr defaultColWidth="9.7109375" defaultRowHeight="15" x14ac:dyDescent="0.25"/>
  <cols>
    <col min="1" max="1" width="9.7109375" style="3"/>
    <col min="2" max="2" width="28.8554687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32033</v>
      </c>
      <c r="C2" s="3" t="s">
        <v>451</v>
      </c>
      <c r="D2" s="3">
        <v>21</v>
      </c>
      <c r="E2" s="3">
        <v>4</v>
      </c>
      <c r="F2" s="3">
        <v>1</v>
      </c>
      <c r="G2" s="3">
        <v>1</v>
      </c>
      <c r="H2" s="3">
        <v>0</v>
      </c>
      <c r="I2" s="3">
        <v>2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12</v>
      </c>
      <c r="R2" s="3">
        <v>0</v>
      </c>
      <c r="S2" s="3">
        <f>SUM(Q2+R2)</f>
        <v>12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32040</v>
      </c>
      <c r="C3" s="3" t="s">
        <v>465</v>
      </c>
      <c r="D3" s="3">
        <v>27</v>
      </c>
      <c r="E3" s="3">
        <v>3</v>
      </c>
      <c r="F3" s="3">
        <v>1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9</v>
      </c>
      <c r="R3" s="3">
        <v>0</v>
      </c>
      <c r="S3" s="3">
        <f t="shared" ref="S3:S15" si="1">SUM(Q3+R3)</f>
        <v>9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32054</v>
      </c>
      <c r="C4" s="3" t="s">
        <v>470</v>
      </c>
      <c r="D4" s="3">
        <v>10</v>
      </c>
      <c r="E4" s="3">
        <v>2</v>
      </c>
      <c r="F4" s="3">
        <v>1</v>
      </c>
      <c r="G4" s="3">
        <v>1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Q4">
        <f t="shared" si="0"/>
        <v>14</v>
      </c>
      <c r="R4" s="3">
        <v>4</v>
      </c>
      <c r="S4" s="3">
        <f t="shared" si="1"/>
        <v>18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32061</v>
      </c>
      <c r="C5" s="3" t="s">
        <v>461</v>
      </c>
      <c r="D5" s="3">
        <v>24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3</v>
      </c>
      <c r="R5" s="3">
        <v>0</v>
      </c>
      <c r="S5" s="3">
        <f t="shared" si="1"/>
        <v>3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32068</v>
      </c>
      <c r="C6" s="3" t="s">
        <v>469</v>
      </c>
      <c r="D6" s="3">
        <v>17</v>
      </c>
      <c r="E6" s="3">
        <v>5</v>
      </c>
      <c r="F6" s="3">
        <v>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13</v>
      </c>
      <c r="R6" s="3">
        <v>1</v>
      </c>
      <c r="S6" s="3">
        <f t="shared" si="1"/>
        <v>14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32075</v>
      </c>
      <c r="C7" s="3" t="s">
        <v>441</v>
      </c>
      <c r="D7" s="3">
        <v>24</v>
      </c>
      <c r="E7" s="3">
        <v>4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Q7">
        <f t="shared" si="0"/>
        <v>14</v>
      </c>
      <c r="R7" s="3">
        <v>0</v>
      </c>
      <c r="S7" s="3">
        <f t="shared" si="1"/>
        <v>14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32082</v>
      </c>
      <c r="C8" s="3" t="s">
        <v>445</v>
      </c>
      <c r="D8" s="3">
        <v>0</v>
      </c>
      <c r="E8" s="3">
        <v>4</v>
      </c>
      <c r="F8" s="3">
        <v>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14</v>
      </c>
      <c r="R8" s="3">
        <v>10</v>
      </c>
      <c r="S8" s="3">
        <f t="shared" si="1"/>
        <v>24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32089</v>
      </c>
      <c r="C9" s="3" t="s">
        <v>470</v>
      </c>
      <c r="D9" s="3">
        <v>14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4</v>
      </c>
      <c r="R9" s="3">
        <v>1</v>
      </c>
      <c r="S9" s="3">
        <f t="shared" si="1"/>
        <v>5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32096</v>
      </c>
      <c r="C10" s="3" t="s">
        <v>441</v>
      </c>
      <c r="D10" s="3">
        <v>24</v>
      </c>
      <c r="E10" s="3">
        <v>3</v>
      </c>
      <c r="F10" s="3">
        <v>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Q10">
        <f t="shared" si="0"/>
        <v>13</v>
      </c>
      <c r="R10" s="3">
        <v>0</v>
      </c>
      <c r="S10" s="3">
        <f t="shared" si="1"/>
        <v>13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32103</v>
      </c>
      <c r="C11" s="3" t="s">
        <v>453</v>
      </c>
      <c r="D11" s="3">
        <v>14</v>
      </c>
      <c r="E11" s="3">
        <v>5</v>
      </c>
      <c r="F11" s="3">
        <v>5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19</v>
      </c>
      <c r="R11" s="3">
        <v>1</v>
      </c>
      <c r="S11" s="3">
        <f t="shared" si="1"/>
        <v>20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32110</v>
      </c>
      <c r="C12" s="3" t="s">
        <v>458</v>
      </c>
      <c r="D12" s="3">
        <v>16</v>
      </c>
      <c r="E12" s="3">
        <v>4</v>
      </c>
      <c r="F12" s="3">
        <v>3</v>
      </c>
      <c r="G12" s="3">
        <v>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16</v>
      </c>
      <c r="R12" s="3">
        <v>1</v>
      </c>
      <c r="S12" s="3">
        <f t="shared" si="1"/>
        <v>17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32117</v>
      </c>
      <c r="C13" s="3" t="s">
        <v>434</v>
      </c>
      <c r="D13" s="3">
        <v>34</v>
      </c>
      <c r="E13" s="3">
        <v>3</v>
      </c>
      <c r="F13" s="3">
        <v>2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11</v>
      </c>
      <c r="R13" s="3">
        <v>-1</v>
      </c>
      <c r="S13" s="3">
        <f t="shared" si="1"/>
        <v>10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32124</v>
      </c>
      <c r="C14" s="3" t="s">
        <v>456</v>
      </c>
      <c r="D14" s="3">
        <v>10</v>
      </c>
      <c r="E14" s="3">
        <v>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2</v>
      </c>
      <c r="R14" s="3">
        <v>4</v>
      </c>
      <c r="S14" s="3">
        <f t="shared" si="1"/>
        <v>6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32131</v>
      </c>
      <c r="C15" s="3" t="s">
        <v>452</v>
      </c>
      <c r="D15" s="3">
        <v>24</v>
      </c>
      <c r="E15" s="3">
        <v>6</v>
      </c>
      <c r="F15" s="3">
        <v>2</v>
      </c>
      <c r="G15" s="3">
        <v>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14</v>
      </c>
      <c r="R15" s="3">
        <v>0</v>
      </c>
      <c r="S15" s="3">
        <f t="shared" si="1"/>
        <v>14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4">
        <v>32138</v>
      </c>
      <c r="C16" s="3" t="s">
        <v>442</v>
      </c>
      <c r="D16" s="3">
        <v>24</v>
      </c>
      <c r="E16" s="3">
        <v>1</v>
      </c>
      <c r="F16" s="3">
        <v>1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7</v>
      </c>
      <c r="R16" s="3">
        <v>0</v>
      </c>
      <c r="S16" s="3">
        <f>SUM(Q16+R16)</f>
        <v>7</v>
      </c>
      <c r="T16" s="44" t="s">
        <v>417</v>
      </c>
      <c r="U16" t="s">
        <v>418</v>
      </c>
    </row>
    <row r="17" spans="1:21" x14ac:dyDescent="0.25">
      <c r="A17" s="3">
        <v>16</v>
      </c>
      <c r="B17" s="56">
        <v>32390</v>
      </c>
      <c r="C17" s="3" t="s">
        <v>441</v>
      </c>
      <c r="D17" s="3">
        <v>34</v>
      </c>
      <c r="E17" s="3">
        <v>0</v>
      </c>
      <c r="F17" s="3">
        <v>1</v>
      </c>
      <c r="G17" s="3">
        <v>1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6</v>
      </c>
      <c r="R17" s="3">
        <v>-1</v>
      </c>
      <c r="S17" s="3">
        <f>SUM(Q17+R17)</f>
        <v>5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11.9375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M22" sqref="M22"/>
    </sheetView>
  </sheetViews>
  <sheetFormatPr defaultColWidth="9.7109375" defaultRowHeight="15" x14ac:dyDescent="0.25"/>
  <cols>
    <col min="1" max="1" width="9.7109375" style="3"/>
    <col min="2" max="2" width="27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25096</v>
      </c>
      <c r="C2" s="3" t="s">
        <v>455</v>
      </c>
      <c r="D2" s="3">
        <v>19</v>
      </c>
      <c r="E2" s="3">
        <v>2</v>
      </c>
      <c r="F2" s="3">
        <v>0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4</v>
      </c>
      <c r="R2" s="3">
        <v>1</v>
      </c>
      <c r="S2" s="3">
        <f>SUM(Q2+R2)</f>
        <v>5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25103</v>
      </c>
      <c r="C3" s="3" t="s">
        <v>438</v>
      </c>
      <c r="D3" s="3">
        <v>31</v>
      </c>
      <c r="E3" s="3">
        <v>4</v>
      </c>
      <c r="F3" s="3">
        <v>4</v>
      </c>
      <c r="G3" s="3">
        <v>2</v>
      </c>
      <c r="H3" s="3">
        <v>1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Q3">
        <f t="shared" ref="Q3:Q16" si="0">SUM(E3*1)+(F3*2)+(G3*2)+(H3*2)+(I3*2)+(J3*6)+(K3*6)+(L3*6)+(M3*6)+(N3*6)+(O3*6)</f>
        <v>30</v>
      </c>
      <c r="R3" s="3">
        <v>-1</v>
      </c>
      <c r="S3" s="3">
        <f t="shared" ref="S3:S15" si="1">SUM(Q3+R3)</f>
        <v>29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25110</v>
      </c>
      <c r="C4" s="3" t="s">
        <v>471</v>
      </c>
      <c r="D4" s="3">
        <v>37</v>
      </c>
      <c r="E4" s="3">
        <v>2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6</v>
      </c>
      <c r="R4" s="3">
        <v>-4</v>
      </c>
      <c r="S4" s="3">
        <f t="shared" si="1"/>
        <v>2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25116</v>
      </c>
      <c r="C5" s="3" t="s">
        <v>454</v>
      </c>
      <c r="D5" s="3">
        <v>20</v>
      </c>
      <c r="E5" s="3">
        <v>1</v>
      </c>
      <c r="F5" s="3">
        <v>3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9</v>
      </c>
      <c r="R5" s="3">
        <v>1</v>
      </c>
      <c r="S5" s="3">
        <f t="shared" si="1"/>
        <v>10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25124</v>
      </c>
      <c r="C6" s="3" t="s">
        <v>467</v>
      </c>
      <c r="D6" s="3">
        <v>21</v>
      </c>
      <c r="E6" s="3">
        <v>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3</v>
      </c>
      <c r="R6" s="3">
        <v>0</v>
      </c>
      <c r="S6" s="3">
        <f t="shared" si="1"/>
        <v>3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25131</v>
      </c>
      <c r="C7" s="3" t="s">
        <v>456</v>
      </c>
      <c r="D7" s="3">
        <v>14</v>
      </c>
      <c r="E7" s="3">
        <v>6</v>
      </c>
      <c r="F7" s="3">
        <v>1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14</v>
      </c>
      <c r="R7" s="3">
        <v>1</v>
      </c>
      <c r="S7" s="3">
        <f t="shared" si="1"/>
        <v>15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25138</v>
      </c>
      <c r="C8" s="3" t="s">
        <v>438</v>
      </c>
      <c r="D8" s="3">
        <v>14</v>
      </c>
      <c r="E8" s="3">
        <v>7</v>
      </c>
      <c r="F8" s="3">
        <v>5</v>
      </c>
      <c r="G8" s="3">
        <v>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23</v>
      </c>
      <c r="R8" s="3">
        <v>1</v>
      </c>
      <c r="S8" s="3">
        <f t="shared" si="1"/>
        <v>24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25145</v>
      </c>
      <c r="C9" s="3" t="s">
        <v>471</v>
      </c>
      <c r="D9" s="3">
        <v>21</v>
      </c>
      <c r="E9" s="3">
        <v>3</v>
      </c>
      <c r="F9" s="3">
        <v>3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Q9">
        <f t="shared" si="0"/>
        <v>19</v>
      </c>
      <c r="R9" s="3">
        <v>0</v>
      </c>
      <c r="S9" s="3">
        <f t="shared" si="1"/>
        <v>19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25152</v>
      </c>
      <c r="C10" s="3" t="s">
        <v>456</v>
      </c>
      <c r="D10" s="3">
        <v>7</v>
      </c>
      <c r="E10" s="3">
        <v>3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9</v>
      </c>
      <c r="R10" s="3">
        <v>4</v>
      </c>
      <c r="S10" s="3">
        <f t="shared" si="1"/>
        <v>13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25159</v>
      </c>
      <c r="C11" s="3" t="s">
        <v>450</v>
      </c>
      <c r="D11" s="3">
        <v>43</v>
      </c>
      <c r="E11" s="3">
        <v>2</v>
      </c>
      <c r="F11" s="3">
        <v>2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10</v>
      </c>
      <c r="R11" s="3">
        <v>-4</v>
      </c>
      <c r="S11" s="3">
        <f t="shared" si="1"/>
        <v>6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25166</v>
      </c>
      <c r="C12" s="3" t="s">
        <v>454</v>
      </c>
      <c r="D12" s="3">
        <v>15</v>
      </c>
      <c r="E12" s="3">
        <v>0</v>
      </c>
      <c r="F12" s="3">
        <v>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8</v>
      </c>
      <c r="R12" s="3">
        <v>1</v>
      </c>
      <c r="S12" s="3">
        <f t="shared" si="1"/>
        <v>9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25173</v>
      </c>
      <c r="C13" s="3" t="s">
        <v>446</v>
      </c>
      <c r="D13" s="3">
        <v>17</v>
      </c>
      <c r="E13" s="3">
        <v>5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7</v>
      </c>
      <c r="R13" s="3">
        <v>1</v>
      </c>
      <c r="S13" s="3">
        <f t="shared" si="1"/>
        <v>8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25180</v>
      </c>
      <c r="C14" s="3" t="s">
        <v>452</v>
      </c>
      <c r="D14" s="3">
        <v>14</v>
      </c>
      <c r="E14" s="3">
        <v>1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3</v>
      </c>
      <c r="R14" s="3">
        <v>1</v>
      </c>
      <c r="S14" s="3">
        <f t="shared" si="1"/>
        <v>4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4">
        <v>25187</v>
      </c>
      <c r="C15" s="3" t="s">
        <v>446</v>
      </c>
      <c r="D15" s="3">
        <v>7</v>
      </c>
      <c r="E15" s="3">
        <v>4</v>
      </c>
      <c r="F15" s="3">
        <v>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8</v>
      </c>
      <c r="R15" s="3">
        <v>4</v>
      </c>
      <c r="S15" s="3">
        <f t="shared" si="1"/>
        <v>12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9">
        <v>25460</v>
      </c>
      <c r="C16" s="3" t="s">
        <v>471</v>
      </c>
      <c r="D16" s="3">
        <v>19</v>
      </c>
      <c r="E16" s="3">
        <v>4</v>
      </c>
      <c r="F16" s="3">
        <v>4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22</v>
      </c>
      <c r="R16" s="3">
        <v>1</v>
      </c>
      <c r="S16" s="3">
        <f>SUM(Q16+R16)</f>
        <v>23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9">
        <v>25467</v>
      </c>
      <c r="C17" s="3" t="s">
        <v>467</v>
      </c>
      <c r="D17" s="3">
        <v>21</v>
      </c>
      <c r="E17" s="3">
        <v>3</v>
      </c>
      <c r="F17" s="3">
        <v>2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9</v>
      </c>
      <c r="R17" s="3">
        <v>0</v>
      </c>
      <c r="S17" s="3">
        <f>SUM(Q17+R17)</f>
        <v>9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11.9375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24" sqref="D24"/>
    </sheetView>
  </sheetViews>
  <sheetFormatPr defaultColWidth="9.7109375" defaultRowHeight="15" x14ac:dyDescent="0.25"/>
  <cols>
    <col min="1" max="1" width="9.7109375" style="3"/>
    <col min="2" max="2" width="28.85546875" style="57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55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27659</v>
      </c>
      <c r="C2" s="3" t="s">
        <v>446</v>
      </c>
      <c r="D2" s="3">
        <v>21</v>
      </c>
      <c r="E2" s="3">
        <v>3</v>
      </c>
      <c r="F2" s="3">
        <v>4</v>
      </c>
      <c r="G2" s="3">
        <v>1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19</v>
      </c>
      <c r="R2" s="3">
        <v>0</v>
      </c>
      <c r="S2" s="3">
        <f>SUM(Q2+R2)</f>
        <v>19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27665</v>
      </c>
      <c r="C3" s="3" t="s">
        <v>447</v>
      </c>
      <c r="D3" s="3">
        <v>20</v>
      </c>
      <c r="E3" s="3">
        <v>6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8</v>
      </c>
      <c r="R3" s="3">
        <v>1</v>
      </c>
      <c r="S3" s="3">
        <f t="shared" ref="S3:S15" si="1">SUM(Q3+R3)</f>
        <v>9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27672</v>
      </c>
      <c r="C4" s="3" t="s">
        <v>454</v>
      </c>
      <c r="D4" s="3">
        <v>0</v>
      </c>
      <c r="E4" s="3">
        <v>5</v>
      </c>
      <c r="F4" s="3">
        <v>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9</v>
      </c>
      <c r="R4" s="3">
        <v>10</v>
      </c>
      <c r="S4" s="3">
        <f t="shared" si="1"/>
        <v>19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27679</v>
      </c>
      <c r="C5" s="3" t="s">
        <v>455</v>
      </c>
      <c r="D5" s="3">
        <v>42</v>
      </c>
      <c r="E5" s="3">
        <v>3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5</v>
      </c>
      <c r="R5" s="3">
        <v>-4</v>
      </c>
      <c r="S5" s="3">
        <f t="shared" si="1"/>
        <v>1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27686</v>
      </c>
      <c r="C6" s="3" t="s">
        <v>452</v>
      </c>
      <c r="D6" s="3">
        <v>14</v>
      </c>
      <c r="E6" s="3">
        <v>0</v>
      </c>
      <c r="F6" s="3">
        <v>4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10</v>
      </c>
      <c r="R6" s="3">
        <v>1</v>
      </c>
      <c r="S6" s="3">
        <f t="shared" si="1"/>
        <v>11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27693</v>
      </c>
      <c r="C7" s="3" t="s">
        <v>454</v>
      </c>
      <c r="D7" s="3">
        <v>0</v>
      </c>
      <c r="E7" s="3">
        <v>4</v>
      </c>
      <c r="F7" s="3">
        <v>1</v>
      </c>
      <c r="G7" s="3">
        <v>0</v>
      </c>
      <c r="H7" s="3">
        <v>0</v>
      </c>
      <c r="I7" s="3">
        <v>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10</v>
      </c>
      <c r="R7" s="3">
        <v>10</v>
      </c>
      <c r="S7" s="3">
        <f t="shared" si="1"/>
        <v>20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27700</v>
      </c>
      <c r="C8" s="3" t="s">
        <v>467</v>
      </c>
      <c r="D8" s="3">
        <v>17</v>
      </c>
      <c r="E8" s="3">
        <v>5</v>
      </c>
      <c r="F8" s="3">
        <v>3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11</v>
      </c>
      <c r="R8" s="3">
        <v>1</v>
      </c>
      <c r="S8" s="3">
        <f t="shared" si="1"/>
        <v>12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27707</v>
      </c>
      <c r="C9" s="3" t="s">
        <v>464</v>
      </c>
      <c r="D9" s="3">
        <v>10</v>
      </c>
      <c r="E9" s="3">
        <v>4</v>
      </c>
      <c r="F9" s="3">
        <v>3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14</v>
      </c>
      <c r="R9" s="3">
        <v>4</v>
      </c>
      <c r="S9" s="3">
        <f t="shared" si="1"/>
        <v>18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27714</v>
      </c>
      <c r="C10" s="3" t="s">
        <v>451</v>
      </c>
      <c r="D10" s="3">
        <v>17</v>
      </c>
      <c r="E10" s="3">
        <v>2</v>
      </c>
      <c r="F10" s="3">
        <v>3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10</v>
      </c>
      <c r="R10" s="3">
        <v>1</v>
      </c>
      <c r="S10" s="3">
        <f t="shared" si="1"/>
        <v>11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27721</v>
      </c>
      <c r="C11" s="3" t="s">
        <v>440</v>
      </c>
      <c r="D11" s="3">
        <v>23</v>
      </c>
      <c r="E11" s="3">
        <v>4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8</v>
      </c>
      <c r="R11" s="3">
        <v>0</v>
      </c>
      <c r="S11" s="3">
        <f t="shared" si="1"/>
        <v>8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27728</v>
      </c>
      <c r="C12" s="3" t="s">
        <v>445</v>
      </c>
      <c r="D12" s="3">
        <v>34</v>
      </c>
      <c r="E12" s="3">
        <v>3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5</v>
      </c>
      <c r="R12" s="3">
        <v>-1</v>
      </c>
      <c r="S12" s="3">
        <f t="shared" si="1"/>
        <v>4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27736</v>
      </c>
      <c r="C13" s="3" t="s">
        <v>467</v>
      </c>
      <c r="D13" s="3">
        <v>10</v>
      </c>
      <c r="E13" s="3">
        <v>10</v>
      </c>
      <c r="F13" s="3">
        <v>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18</v>
      </c>
      <c r="R13" s="3">
        <v>4</v>
      </c>
      <c r="S13" s="3">
        <f t="shared" si="1"/>
        <v>22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27742</v>
      </c>
      <c r="C14" s="3" t="s">
        <v>456</v>
      </c>
      <c r="D14" s="3">
        <v>27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10</v>
      </c>
      <c r="R14" s="3">
        <v>0</v>
      </c>
      <c r="S14" s="3">
        <f t="shared" si="1"/>
        <v>10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4">
        <v>27749</v>
      </c>
      <c r="C15" s="3" t="s">
        <v>455</v>
      </c>
      <c r="D15" s="3">
        <v>20</v>
      </c>
      <c r="E15" s="3">
        <v>2</v>
      </c>
      <c r="F15" s="3">
        <v>3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10</v>
      </c>
      <c r="R15" s="3">
        <v>1</v>
      </c>
      <c r="S15" s="3">
        <f t="shared" si="1"/>
        <v>11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9">
        <v>28015</v>
      </c>
      <c r="C16" s="3" t="s">
        <v>458</v>
      </c>
      <c r="D16" s="3">
        <v>28</v>
      </c>
      <c r="E16" s="3">
        <v>2</v>
      </c>
      <c r="F16" s="3">
        <v>1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8</v>
      </c>
      <c r="R16" s="3">
        <v>-1</v>
      </c>
      <c r="S16" s="3">
        <f>SUM(Q16+R16)</f>
        <v>7</v>
      </c>
      <c r="T16" s="44" t="s">
        <v>417</v>
      </c>
      <c r="U16" t="s">
        <v>418</v>
      </c>
    </row>
    <row r="17" spans="1:21" x14ac:dyDescent="0.25">
      <c r="A17" s="3">
        <v>16</v>
      </c>
      <c r="B17" s="56">
        <v>28023</v>
      </c>
      <c r="C17" s="3" t="s">
        <v>455</v>
      </c>
      <c r="D17" s="3">
        <v>21</v>
      </c>
      <c r="E17" s="3">
        <v>3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5</v>
      </c>
      <c r="R17" s="3">
        <v>0</v>
      </c>
      <c r="S17" s="3">
        <f>SUM(Q17+R17)</f>
        <v>5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11.6875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28" sqref="D28"/>
    </sheetView>
  </sheetViews>
  <sheetFormatPr defaultColWidth="9.7109375" defaultRowHeight="15" x14ac:dyDescent="0.25"/>
  <cols>
    <col min="1" max="1" width="9.7109375" style="3"/>
    <col min="2" max="2" width="26.8554687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33125</v>
      </c>
      <c r="C2" s="3" t="s">
        <v>447</v>
      </c>
      <c r="D2" s="3">
        <v>10</v>
      </c>
      <c r="E2" s="3">
        <v>3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7</v>
      </c>
      <c r="R2" s="3">
        <v>4</v>
      </c>
      <c r="S2" s="3">
        <f>SUM(Q2+R2)</f>
        <v>11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33132</v>
      </c>
      <c r="C3" s="3" t="s">
        <v>446</v>
      </c>
      <c r="D3" s="3">
        <v>30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2</v>
      </c>
      <c r="R3" s="3">
        <v>-1</v>
      </c>
      <c r="S3" s="3">
        <f t="shared" ref="S3:S15" si="1">SUM(Q3+R3)</f>
        <v>1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33140</v>
      </c>
      <c r="C4" s="3" t="s">
        <v>448</v>
      </c>
      <c r="D4" s="3">
        <v>7</v>
      </c>
      <c r="E4" s="3">
        <v>3</v>
      </c>
      <c r="F4" s="3">
        <v>0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7</v>
      </c>
      <c r="R4" s="3">
        <v>4</v>
      </c>
      <c r="S4" s="3">
        <f t="shared" si="1"/>
        <v>11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33146</v>
      </c>
      <c r="C5" s="3" t="s">
        <v>467</v>
      </c>
      <c r="D5" s="3">
        <v>28</v>
      </c>
      <c r="E5" s="3">
        <v>2</v>
      </c>
      <c r="F5" s="3">
        <v>2</v>
      </c>
      <c r="G5" s="3">
        <v>3</v>
      </c>
      <c r="H5" s="3">
        <v>1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1</v>
      </c>
      <c r="O5" s="3">
        <v>0</v>
      </c>
      <c r="Q5">
        <f t="shared" si="0"/>
        <v>26</v>
      </c>
      <c r="R5" s="3">
        <v>-1</v>
      </c>
      <c r="S5" s="3">
        <f t="shared" si="1"/>
        <v>25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33153</v>
      </c>
      <c r="C6" s="3" t="s">
        <v>450</v>
      </c>
      <c r="D6" s="3">
        <v>24</v>
      </c>
      <c r="E6" s="3">
        <v>2</v>
      </c>
      <c r="F6" s="3">
        <v>1</v>
      </c>
      <c r="G6" s="3">
        <v>3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0</v>
      </c>
      <c r="Q6">
        <f t="shared" si="0"/>
        <v>24</v>
      </c>
      <c r="R6" s="3">
        <v>0</v>
      </c>
      <c r="S6" s="3">
        <f t="shared" si="1"/>
        <v>24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33167</v>
      </c>
      <c r="C7" s="3" t="s">
        <v>448</v>
      </c>
      <c r="D7" s="3">
        <v>27</v>
      </c>
      <c r="E7" s="3">
        <v>3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5</v>
      </c>
      <c r="R7" s="3">
        <v>0</v>
      </c>
      <c r="S7" s="3">
        <f t="shared" si="1"/>
        <v>5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33174</v>
      </c>
      <c r="C8" s="3" t="s">
        <v>438</v>
      </c>
      <c r="D8" s="3">
        <v>10</v>
      </c>
      <c r="E8" s="3">
        <v>3</v>
      </c>
      <c r="F8" s="3">
        <v>2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9</v>
      </c>
      <c r="R8" s="3">
        <v>4</v>
      </c>
      <c r="S8" s="3">
        <f t="shared" si="1"/>
        <v>13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33181</v>
      </c>
      <c r="C9" s="3" t="s">
        <v>451</v>
      </c>
      <c r="D9" s="3">
        <v>0</v>
      </c>
      <c r="E9" s="3">
        <v>1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Q9">
        <f t="shared" si="0"/>
        <v>11</v>
      </c>
      <c r="R9" s="3">
        <v>10</v>
      </c>
      <c r="S9" s="3">
        <f t="shared" si="1"/>
        <v>21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33188</v>
      </c>
      <c r="C10" s="3" t="s">
        <v>461</v>
      </c>
      <c r="D10" s="3">
        <v>14</v>
      </c>
      <c r="E10" s="3">
        <v>4</v>
      </c>
      <c r="F10" s="3">
        <v>1</v>
      </c>
      <c r="G10" s="3">
        <v>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12</v>
      </c>
      <c r="R10" s="3">
        <v>1</v>
      </c>
      <c r="S10" s="3">
        <f t="shared" si="1"/>
        <v>13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33195</v>
      </c>
      <c r="C11" s="3" t="s">
        <v>438</v>
      </c>
      <c r="D11" s="3">
        <v>0</v>
      </c>
      <c r="E11" s="3">
        <v>4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8</v>
      </c>
      <c r="R11" s="3">
        <v>10</v>
      </c>
      <c r="S11" s="3">
        <f t="shared" si="1"/>
        <v>18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33203</v>
      </c>
      <c r="C12" s="3" t="s">
        <v>456</v>
      </c>
      <c r="D12" s="3">
        <v>27</v>
      </c>
      <c r="E12" s="3">
        <v>3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5</v>
      </c>
      <c r="R12" s="3">
        <v>0</v>
      </c>
      <c r="S12" s="3">
        <f t="shared" si="1"/>
        <v>5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33209</v>
      </c>
      <c r="C13" s="3" t="s">
        <v>465</v>
      </c>
      <c r="D13" s="3">
        <v>23</v>
      </c>
      <c r="E13" s="3">
        <v>6</v>
      </c>
      <c r="F13" s="3">
        <v>1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10</v>
      </c>
      <c r="R13" s="3">
        <v>0</v>
      </c>
      <c r="S13" s="3">
        <f t="shared" si="1"/>
        <v>10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33216</v>
      </c>
      <c r="C14" s="3" t="s">
        <v>447</v>
      </c>
      <c r="D14" s="3">
        <v>7</v>
      </c>
      <c r="E14" s="3">
        <v>5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11</v>
      </c>
      <c r="R14" s="3">
        <v>4</v>
      </c>
      <c r="S14" s="3">
        <f t="shared" si="1"/>
        <v>15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33222</v>
      </c>
      <c r="C15" s="3" t="s">
        <v>453</v>
      </c>
      <c r="D15" s="3">
        <v>13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</v>
      </c>
      <c r="R15" s="3">
        <v>4</v>
      </c>
      <c r="S15" s="3">
        <f t="shared" si="1"/>
        <v>5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33230</v>
      </c>
      <c r="C16" s="3" t="s">
        <v>446</v>
      </c>
      <c r="D16" s="3">
        <v>14</v>
      </c>
      <c r="E16" s="3">
        <v>3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7</v>
      </c>
      <c r="R16" s="3">
        <v>1</v>
      </c>
      <c r="S16" s="3">
        <f>SUM(Q16+R16)</f>
        <v>8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33237</v>
      </c>
      <c r="C17" s="3" t="s">
        <v>440</v>
      </c>
      <c r="D17" s="3">
        <v>29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2</v>
      </c>
      <c r="R17" s="3">
        <v>-1</v>
      </c>
      <c r="S17" s="3">
        <f>SUM(Q17+R17)</f>
        <v>1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11.625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27" sqref="J27"/>
    </sheetView>
  </sheetViews>
  <sheetFormatPr defaultColWidth="9.7109375" defaultRowHeight="15" x14ac:dyDescent="0.25"/>
  <cols>
    <col min="1" max="1" width="9.7109375" style="3"/>
    <col min="2" max="2" width="28.2851562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38239</v>
      </c>
      <c r="C2" s="3" t="s">
        <v>447</v>
      </c>
      <c r="D2" s="3">
        <v>24</v>
      </c>
      <c r="E2" s="3">
        <v>1</v>
      </c>
      <c r="F2" s="3">
        <v>1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7</v>
      </c>
      <c r="R2" s="3">
        <v>0</v>
      </c>
      <c r="S2" s="3">
        <f>SUM(Q2+R2)</f>
        <v>7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38249</v>
      </c>
      <c r="C3" s="3" t="s">
        <v>461</v>
      </c>
      <c r="D3" s="3">
        <v>12</v>
      </c>
      <c r="E3" s="3">
        <v>5</v>
      </c>
      <c r="F3" s="3">
        <v>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9</v>
      </c>
      <c r="R3" s="3">
        <v>4</v>
      </c>
      <c r="S3" s="3">
        <f t="shared" ref="S3:S15" si="1">SUM(Q3+R3)</f>
        <v>13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38263</v>
      </c>
      <c r="C4" s="3" t="s">
        <v>471</v>
      </c>
      <c r="D4" s="3">
        <v>17</v>
      </c>
      <c r="E4" s="3">
        <v>6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Q4">
        <f t="shared" si="0"/>
        <v>16</v>
      </c>
      <c r="R4" s="3">
        <v>1</v>
      </c>
      <c r="S4" s="3">
        <f t="shared" si="1"/>
        <v>17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38270</v>
      </c>
      <c r="C5" s="3" t="s">
        <v>446</v>
      </c>
      <c r="D5" s="3">
        <v>10</v>
      </c>
      <c r="E5" s="3">
        <v>3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7</v>
      </c>
      <c r="R5" s="3">
        <v>4</v>
      </c>
      <c r="S5" s="3">
        <f t="shared" si="1"/>
        <v>11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38277</v>
      </c>
      <c r="C6" s="3" t="s">
        <v>466</v>
      </c>
      <c r="D6" s="3">
        <v>20</v>
      </c>
      <c r="E6" s="3">
        <v>3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7</v>
      </c>
      <c r="R6" s="3">
        <v>1</v>
      </c>
      <c r="S6" s="3">
        <f t="shared" si="1"/>
        <v>8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38284</v>
      </c>
      <c r="C7" s="3" t="s">
        <v>448</v>
      </c>
      <c r="D7" s="3">
        <v>7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2</v>
      </c>
      <c r="R7" s="3">
        <v>4</v>
      </c>
      <c r="S7" s="3">
        <f t="shared" si="1"/>
        <v>6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38291</v>
      </c>
      <c r="C8" s="3" t="s">
        <v>458</v>
      </c>
      <c r="D8" s="3">
        <v>34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0</v>
      </c>
      <c r="R8" s="3">
        <v>-1</v>
      </c>
      <c r="S8" s="3">
        <f t="shared" si="1"/>
        <v>-1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38298</v>
      </c>
      <c r="C9" s="3" t="s">
        <v>463</v>
      </c>
      <c r="D9" s="3">
        <v>22</v>
      </c>
      <c r="E9" s="3">
        <v>5</v>
      </c>
      <c r="F9" s="3">
        <v>1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11</v>
      </c>
      <c r="R9" s="3">
        <v>0</v>
      </c>
      <c r="S9" s="3">
        <f t="shared" si="1"/>
        <v>11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38305</v>
      </c>
      <c r="C10" s="3" t="s">
        <v>471</v>
      </c>
      <c r="D10" s="3">
        <v>6</v>
      </c>
      <c r="E10" s="3">
        <v>3</v>
      </c>
      <c r="F10" s="3">
        <v>4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13</v>
      </c>
      <c r="R10" s="3">
        <v>7</v>
      </c>
      <c r="S10" s="3">
        <f t="shared" si="1"/>
        <v>20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38313</v>
      </c>
      <c r="C11" s="3" t="s">
        <v>455</v>
      </c>
      <c r="D11" s="3">
        <v>19</v>
      </c>
      <c r="E11" s="3">
        <v>4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6</v>
      </c>
      <c r="R11" s="3">
        <v>1</v>
      </c>
      <c r="S11" s="3">
        <f t="shared" si="1"/>
        <v>7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38319</v>
      </c>
      <c r="C12" s="3" t="s">
        <v>468</v>
      </c>
      <c r="D12" s="3">
        <v>3</v>
      </c>
      <c r="E12" s="3">
        <v>4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Q12">
        <f t="shared" si="0"/>
        <v>14</v>
      </c>
      <c r="R12" s="3">
        <v>7</v>
      </c>
      <c r="S12" s="3">
        <f t="shared" si="1"/>
        <v>21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38326</v>
      </c>
      <c r="C13" s="3" t="s">
        <v>451</v>
      </c>
      <c r="D13" s="3">
        <v>15</v>
      </c>
      <c r="E13" s="3">
        <v>3</v>
      </c>
      <c r="F13" s="3">
        <v>2</v>
      </c>
      <c r="G13" s="3">
        <v>2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Q13">
        <f t="shared" si="0"/>
        <v>23</v>
      </c>
      <c r="R13" s="3">
        <v>1</v>
      </c>
      <c r="S13" s="3">
        <f t="shared" si="1"/>
        <v>24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38333</v>
      </c>
      <c r="C14" s="3" t="s">
        <v>452</v>
      </c>
      <c r="D14" s="3">
        <v>28</v>
      </c>
      <c r="E14" s="3">
        <v>0</v>
      </c>
      <c r="F14" s="3">
        <v>2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Q14">
        <f t="shared" si="0"/>
        <v>12</v>
      </c>
      <c r="R14" s="3">
        <v>-1</v>
      </c>
      <c r="S14" s="3">
        <f t="shared" si="1"/>
        <v>11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38341</v>
      </c>
      <c r="C15" s="3" t="s">
        <v>446</v>
      </c>
      <c r="D15" s="3">
        <v>29</v>
      </c>
      <c r="E15" s="3">
        <v>4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6</v>
      </c>
      <c r="R15" s="3">
        <v>-1</v>
      </c>
      <c r="S15" s="3">
        <f t="shared" si="1"/>
        <v>5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38347</v>
      </c>
      <c r="C16" s="3" t="s">
        <v>448</v>
      </c>
      <c r="D16" s="3">
        <v>7</v>
      </c>
      <c r="E16" s="3">
        <v>3</v>
      </c>
      <c r="F16" s="3">
        <v>2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9</v>
      </c>
      <c r="R16" s="3">
        <v>4</v>
      </c>
      <c r="S16" s="3">
        <f>SUM(Q16+R16)</f>
        <v>13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38354</v>
      </c>
      <c r="C17" s="3" t="s">
        <v>441</v>
      </c>
      <c r="D17" s="3">
        <v>7</v>
      </c>
      <c r="E17" s="3">
        <v>1</v>
      </c>
      <c r="F17" s="3">
        <v>0</v>
      </c>
      <c r="G17" s="3">
        <v>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5</v>
      </c>
      <c r="R17" s="3">
        <v>4</v>
      </c>
      <c r="S17" s="3">
        <f>SUM(Q17+R17)</f>
        <v>9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11.375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1" sqref="B21"/>
    </sheetView>
  </sheetViews>
  <sheetFormatPr defaultColWidth="9.7109375" defaultRowHeight="15" x14ac:dyDescent="0.25"/>
  <cols>
    <col min="1" max="1" width="9.7109375" style="3"/>
    <col min="2" max="2" width="26.2851562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34581</v>
      </c>
      <c r="C2" s="3" t="s">
        <v>458</v>
      </c>
      <c r="D2" s="3">
        <v>9</v>
      </c>
      <c r="E2" s="3">
        <v>9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9</v>
      </c>
      <c r="R2" s="3">
        <v>4</v>
      </c>
      <c r="S2" s="3">
        <f>SUM(Q2+R2)</f>
        <v>13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34588</v>
      </c>
      <c r="C3" s="3" t="s">
        <v>456</v>
      </c>
      <c r="D3" s="3">
        <v>17</v>
      </c>
      <c r="E3" s="3">
        <v>5</v>
      </c>
      <c r="F3" s="3">
        <v>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9</v>
      </c>
      <c r="R3" s="3">
        <v>1</v>
      </c>
      <c r="S3" s="3">
        <f t="shared" ref="S3:S15" si="1">SUM(Q3+R3)</f>
        <v>10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34596</v>
      </c>
      <c r="C4" s="3" t="s">
        <v>443</v>
      </c>
      <c r="D4" s="3">
        <v>20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</v>
      </c>
      <c r="R4" s="3">
        <v>1</v>
      </c>
      <c r="S4" s="3">
        <f t="shared" si="1"/>
        <v>2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34609</v>
      </c>
      <c r="C5" s="3" t="s">
        <v>440</v>
      </c>
      <c r="D5" s="3">
        <v>7</v>
      </c>
      <c r="E5" s="3">
        <v>2</v>
      </c>
      <c r="F5" s="3">
        <v>1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10</v>
      </c>
      <c r="R5" s="3">
        <v>4</v>
      </c>
      <c r="S5" s="3">
        <f t="shared" si="1"/>
        <v>14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34616</v>
      </c>
      <c r="C6" s="3" t="s">
        <v>461</v>
      </c>
      <c r="D6" s="3">
        <v>3</v>
      </c>
      <c r="E6" s="3">
        <v>1</v>
      </c>
      <c r="F6" s="3">
        <v>5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17</v>
      </c>
      <c r="R6" s="3">
        <v>7</v>
      </c>
      <c r="S6" s="3">
        <f t="shared" si="1"/>
        <v>24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34623</v>
      </c>
      <c r="C7" s="3" t="s">
        <v>465</v>
      </c>
      <c r="D7" s="3">
        <v>13</v>
      </c>
      <c r="E7" s="3">
        <v>4</v>
      </c>
      <c r="F7" s="3">
        <v>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14</v>
      </c>
      <c r="R7" s="3">
        <v>4</v>
      </c>
      <c r="S7" s="3">
        <f t="shared" si="1"/>
        <v>18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34630</v>
      </c>
      <c r="C8" s="3" t="s">
        <v>461</v>
      </c>
      <c r="D8" s="3">
        <v>21</v>
      </c>
      <c r="E8" s="3">
        <v>1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3</v>
      </c>
      <c r="R8" s="3">
        <v>0</v>
      </c>
      <c r="S8" s="3">
        <f t="shared" si="1"/>
        <v>3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34637</v>
      </c>
      <c r="C9" s="3" t="s">
        <v>452</v>
      </c>
      <c r="D9" s="3">
        <v>20</v>
      </c>
      <c r="E9" s="3">
        <v>1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3</v>
      </c>
      <c r="R9" s="3">
        <v>1</v>
      </c>
      <c r="S9" s="3">
        <f t="shared" si="1"/>
        <v>4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34645</v>
      </c>
      <c r="C10" s="3" t="s">
        <v>453</v>
      </c>
      <c r="D10" s="3">
        <v>10</v>
      </c>
      <c r="E10" s="3">
        <v>4</v>
      </c>
      <c r="F10" s="3">
        <v>1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10</v>
      </c>
      <c r="R10" s="3">
        <v>4</v>
      </c>
      <c r="S10" s="3">
        <f t="shared" si="1"/>
        <v>14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34651</v>
      </c>
      <c r="C11" s="3" t="s">
        <v>441</v>
      </c>
      <c r="D11" s="3">
        <v>21</v>
      </c>
      <c r="E11" s="3">
        <v>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3</v>
      </c>
      <c r="R11" s="3">
        <v>0</v>
      </c>
      <c r="S11" s="3">
        <f t="shared" si="1"/>
        <v>3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34658</v>
      </c>
      <c r="C12" s="3" t="s">
        <v>440</v>
      </c>
      <c r="D12" s="3">
        <v>7</v>
      </c>
      <c r="E12" s="3">
        <v>2</v>
      </c>
      <c r="F12" s="3">
        <v>4</v>
      </c>
      <c r="G12" s="3">
        <v>1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18</v>
      </c>
      <c r="R12" s="3">
        <v>4</v>
      </c>
      <c r="S12" s="3">
        <f t="shared" si="1"/>
        <v>22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34662</v>
      </c>
      <c r="C13" s="3" t="s">
        <v>442</v>
      </c>
      <c r="D13" s="3">
        <v>31</v>
      </c>
      <c r="E13" s="3">
        <v>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2</v>
      </c>
      <c r="R13" s="3">
        <v>-1</v>
      </c>
      <c r="S13" s="3">
        <f t="shared" si="1"/>
        <v>1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34672</v>
      </c>
      <c r="C14" s="3" t="s">
        <v>465</v>
      </c>
      <c r="D14" s="3">
        <v>19</v>
      </c>
      <c r="E14" s="3">
        <v>5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Q14">
        <f t="shared" si="0"/>
        <v>13</v>
      </c>
      <c r="R14" s="3">
        <v>1</v>
      </c>
      <c r="S14" s="3">
        <f t="shared" si="1"/>
        <v>14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34678</v>
      </c>
      <c r="C15" s="3" t="s">
        <v>451</v>
      </c>
      <c r="D15" s="3">
        <v>19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5</v>
      </c>
      <c r="R15" s="3">
        <v>1</v>
      </c>
      <c r="S15" s="3">
        <f t="shared" si="1"/>
        <v>6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34687</v>
      </c>
      <c r="C16" s="3" t="s">
        <v>464</v>
      </c>
      <c r="D16" s="3">
        <v>16</v>
      </c>
      <c r="E16" s="3">
        <v>2</v>
      </c>
      <c r="F16" s="3">
        <v>3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2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22</v>
      </c>
      <c r="R16" s="3">
        <v>1</v>
      </c>
      <c r="S16" s="3">
        <f>SUM(Q16+R16)</f>
        <v>23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34692</v>
      </c>
      <c r="C17" s="3" t="s">
        <v>453</v>
      </c>
      <c r="D17" s="3">
        <v>15</v>
      </c>
      <c r="E17" s="3">
        <v>4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6</v>
      </c>
      <c r="R17" s="3"/>
      <c r="S17" s="3">
        <f>SUM(Q17+R17)</f>
        <v>6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11.0625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Q24" sqref="Q24"/>
    </sheetView>
  </sheetViews>
  <sheetFormatPr defaultColWidth="9.7109375" defaultRowHeight="15" x14ac:dyDescent="0.25"/>
  <cols>
    <col min="1" max="1" width="9.7109375" style="3"/>
    <col min="2" max="2" width="25.710937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34581</v>
      </c>
      <c r="C2" s="3" t="s">
        <v>467</v>
      </c>
      <c r="D2" s="3">
        <v>34</v>
      </c>
      <c r="E2" s="3">
        <v>4</v>
      </c>
      <c r="F2" s="3">
        <v>2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16</v>
      </c>
      <c r="R2" s="3">
        <v>-1</v>
      </c>
      <c r="S2" s="3">
        <f>SUM(Q2+R2)</f>
        <v>15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34588</v>
      </c>
      <c r="C3" s="3" t="s">
        <v>452</v>
      </c>
      <c r="D3" s="3">
        <v>10</v>
      </c>
      <c r="E3" s="3">
        <v>2</v>
      </c>
      <c r="F3" s="3">
        <v>1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8</v>
      </c>
      <c r="R3" s="3">
        <v>4</v>
      </c>
      <c r="S3" s="3">
        <f t="shared" ref="S3:S15" si="1">SUM(Q3+R3)</f>
        <v>12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34595</v>
      </c>
      <c r="C4" s="3" t="s">
        <v>466</v>
      </c>
      <c r="D4" s="3">
        <v>10</v>
      </c>
      <c r="E4" s="3">
        <v>6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Q4">
        <f t="shared" si="0"/>
        <v>16</v>
      </c>
      <c r="R4" s="3">
        <v>4</v>
      </c>
      <c r="S4" s="3">
        <f t="shared" si="1"/>
        <v>20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34602</v>
      </c>
      <c r="C5" s="3" t="s">
        <v>450</v>
      </c>
      <c r="D5" s="3">
        <v>24</v>
      </c>
      <c r="E5" s="3">
        <v>3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11</v>
      </c>
      <c r="R5" s="3">
        <v>0</v>
      </c>
      <c r="S5" s="3">
        <f t="shared" si="1"/>
        <v>11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34616</v>
      </c>
      <c r="C6" s="3" t="s">
        <v>455</v>
      </c>
      <c r="D6" s="3">
        <v>6</v>
      </c>
      <c r="E6" s="3">
        <v>2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6</v>
      </c>
      <c r="R6" s="3">
        <v>7</v>
      </c>
      <c r="S6" s="3">
        <f t="shared" si="1"/>
        <v>13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34623</v>
      </c>
      <c r="C7" s="3" t="s">
        <v>464</v>
      </c>
      <c r="D7" s="3">
        <v>22</v>
      </c>
      <c r="E7" s="3">
        <v>3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7</v>
      </c>
      <c r="R7" s="3">
        <v>0</v>
      </c>
      <c r="S7" s="3">
        <f t="shared" si="1"/>
        <v>7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34630</v>
      </c>
      <c r="C8" s="3" t="s">
        <v>467</v>
      </c>
      <c r="D8" s="3">
        <v>20</v>
      </c>
      <c r="E8" s="3">
        <v>3</v>
      </c>
      <c r="F8" s="3">
        <v>1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9</v>
      </c>
      <c r="R8" s="3">
        <v>1</v>
      </c>
      <c r="S8" s="3">
        <f t="shared" si="1"/>
        <v>10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34637</v>
      </c>
      <c r="C9" s="3" t="s">
        <v>466</v>
      </c>
      <c r="D9" s="3">
        <v>15</v>
      </c>
      <c r="E9" s="3">
        <v>3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7</v>
      </c>
      <c r="R9" s="3">
        <v>1</v>
      </c>
      <c r="S9" s="3">
        <f t="shared" si="1"/>
        <v>8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34644</v>
      </c>
      <c r="C10" s="3" t="s">
        <v>445</v>
      </c>
      <c r="D10" s="3">
        <v>10</v>
      </c>
      <c r="E10" s="3">
        <v>1</v>
      </c>
      <c r="F10" s="3">
        <v>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5</v>
      </c>
      <c r="R10" s="3">
        <v>4</v>
      </c>
      <c r="S10" s="3">
        <f t="shared" si="1"/>
        <v>9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34651</v>
      </c>
      <c r="C11" s="3" t="s">
        <v>455</v>
      </c>
      <c r="D11" s="3">
        <v>13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6</v>
      </c>
      <c r="R11" s="3">
        <v>4</v>
      </c>
      <c r="S11" s="3">
        <f t="shared" si="1"/>
        <v>10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34658</v>
      </c>
      <c r="C12" s="3" t="s">
        <v>438</v>
      </c>
      <c r="D12" s="3">
        <v>23</v>
      </c>
      <c r="E12" s="3">
        <v>1</v>
      </c>
      <c r="F12" s="3">
        <v>2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11</v>
      </c>
      <c r="R12" s="3">
        <v>0</v>
      </c>
      <c r="S12" s="3">
        <f t="shared" si="1"/>
        <v>11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34665</v>
      </c>
      <c r="C13" s="3" t="s">
        <v>470</v>
      </c>
      <c r="D13" s="3">
        <v>17</v>
      </c>
      <c r="E13" s="3">
        <v>4</v>
      </c>
      <c r="F13" s="3">
        <v>4</v>
      </c>
      <c r="G13" s="3">
        <v>1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Q13">
        <f t="shared" si="0"/>
        <v>26</v>
      </c>
      <c r="R13" s="3">
        <v>1</v>
      </c>
      <c r="S13" s="3">
        <f t="shared" si="1"/>
        <v>27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34673</v>
      </c>
      <c r="C14" s="3" t="s">
        <v>450</v>
      </c>
      <c r="D14" s="3">
        <v>24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3</v>
      </c>
      <c r="R14" s="3">
        <v>0</v>
      </c>
      <c r="S14" s="3">
        <f t="shared" si="1"/>
        <v>3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34679</v>
      </c>
      <c r="C15" s="3" t="s">
        <v>441</v>
      </c>
      <c r="D15" s="3">
        <v>38</v>
      </c>
      <c r="E15" s="3">
        <v>1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3</v>
      </c>
      <c r="R15" s="3">
        <v>-4</v>
      </c>
      <c r="S15" s="3">
        <f t="shared" si="1"/>
        <v>-1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34686</v>
      </c>
      <c r="C16" s="3" t="s">
        <v>448</v>
      </c>
      <c r="D16" s="3">
        <v>6</v>
      </c>
      <c r="E16" s="3">
        <v>5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7</v>
      </c>
      <c r="R16" s="3">
        <v>7</v>
      </c>
      <c r="S16" s="3">
        <f>SUM(Q16+R16)</f>
        <v>14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34692</v>
      </c>
      <c r="C17" s="3" t="s">
        <v>458</v>
      </c>
      <c r="D17" s="3">
        <v>34</v>
      </c>
      <c r="E17" s="3">
        <v>2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8</v>
      </c>
      <c r="R17" s="3">
        <v>-1</v>
      </c>
      <c r="S17" s="3">
        <f>SUM(Q17+R17)</f>
        <v>7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L25" sqref="L25"/>
    </sheetView>
  </sheetViews>
  <sheetFormatPr defaultColWidth="9.7109375" defaultRowHeight="15" x14ac:dyDescent="0.25"/>
  <cols>
    <col min="1" max="1" width="9.7109375" style="3"/>
    <col min="2" max="2" width="28.8554687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42260</v>
      </c>
      <c r="C2" s="3" t="s">
        <v>468</v>
      </c>
      <c r="D2" s="3">
        <v>13</v>
      </c>
      <c r="E2" s="3">
        <v>2</v>
      </c>
      <c r="F2" s="3">
        <v>2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12</v>
      </c>
      <c r="R2" s="3">
        <v>4</v>
      </c>
      <c r="S2" s="3">
        <f>SUM(Q2+R2)</f>
        <v>16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42264</v>
      </c>
      <c r="C3" s="3" t="s">
        <v>455</v>
      </c>
      <c r="D3" s="3">
        <v>24</v>
      </c>
      <c r="E3" s="3">
        <v>5</v>
      </c>
      <c r="F3" s="3">
        <v>2</v>
      </c>
      <c r="G3" s="3">
        <v>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Q3">
        <f t="shared" ref="Q3:Q16" si="0">SUM(E3*1)+(F3*2)+(G3*2)+(H3*2)+(I3*2)+(J3*6)+(K3*6)+(L3*6)+(M3*6)+(N3*6)+(O3*6)</f>
        <v>21</v>
      </c>
      <c r="R3" s="3">
        <v>0</v>
      </c>
      <c r="S3" s="3">
        <f t="shared" ref="S3:S15" si="1">SUM(Q3+R3)</f>
        <v>21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42274</v>
      </c>
      <c r="C4" s="3" t="s">
        <v>443</v>
      </c>
      <c r="D4" s="3">
        <v>12</v>
      </c>
      <c r="E4" s="3">
        <v>4</v>
      </c>
      <c r="F4" s="3">
        <v>2</v>
      </c>
      <c r="G4" s="3">
        <v>1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12</v>
      </c>
      <c r="R4" s="3">
        <v>4</v>
      </c>
      <c r="S4" s="3">
        <f t="shared" si="1"/>
        <v>16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42281</v>
      </c>
      <c r="C5" s="3" t="s">
        <v>439</v>
      </c>
      <c r="D5" s="3">
        <v>20</v>
      </c>
      <c r="E5" s="3">
        <v>7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9</v>
      </c>
      <c r="R5" s="3">
        <v>1</v>
      </c>
      <c r="S5" s="3">
        <f t="shared" si="1"/>
        <v>10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42288</v>
      </c>
      <c r="C6" s="3" t="s">
        <v>450</v>
      </c>
      <c r="D6" s="3">
        <v>10</v>
      </c>
      <c r="E6" s="3">
        <v>4</v>
      </c>
      <c r="F6" s="3">
        <v>1</v>
      </c>
      <c r="G6" s="3">
        <v>3</v>
      </c>
      <c r="H6" s="3">
        <v>1</v>
      </c>
      <c r="I6" s="3">
        <v>0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Q6">
        <f t="shared" si="0"/>
        <v>20</v>
      </c>
      <c r="R6" s="3">
        <v>4</v>
      </c>
      <c r="S6" s="3">
        <f t="shared" si="1"/>
        <v>24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42295</v>
      </c>
      <c r="C7" s="3" t="s">
        <v>451</v>
      </c>
      <c r="D7" s="3">
        <v>23</v>
      </c>
      <c r="E7" s="3">
        <v>4</v>
      </c>
      <c r="F7" s="3">
        <v>2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Q7">
        <f t="shared" si="0"/>
        <v>16</v>
      </c>
      <c r="R7" s="3">
        <v>0</v>
      </c>
      <c r="S7" s="3">
        <f t="shared" si="1"/>
        <v>16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42309</v>
      </c>
      <c r="C8" s="3" t="s">
        <v>442</v>
      </c>
      <c r="D8" s="3">
        <v>10</v>
      </c>
      <c r="E8" s="3">
        <v>3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5</v>
      </c>
      <c r="R8" s="3">
        <v>4</v>
      </c>
      <c r="S8" s="3">
        <f t="shared" si="1"/>
        <v>9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42316</v>
      </c>
      <c r="C9" s="3" t="s">
        <v>447</v>
      </c>
      <c r="D9" s="3">
        <v>27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Q9">
        <f t="shared" si="0"/>
        <v>7</v>
      </c>
      <c r="R9" s="3">
        <v>0</v>
      </c>
      <c r="S9" s="3">
        <f t="shared" si="1"/>
        <v>7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42323</v>
      </c>
      <c r="C10" s="3" t="s">
        <v>455</v>
      </c>
      <c r="D10" s="3">
        <v>29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2</v>
      </c>
      <c r="R10" s="3">
        <v>-1</v>
      </c>
      <c r="S10" s="3">
        <f t="shared" si="1"/>
        <v>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42330</v>
      </c>
      <c r="C11" s="3" t="s">
        <v>469</v>
      </c>
      <c r="D11" s="3">
        <v>15</v>
      </c>
      <c r="E11" s="3">
        <v>2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6</v>
      </c>
      <c r="R11" s="3">
        <v>0</v>
      </c>
      <c r="S11" s="3">
        <f t="shared" si="1"/>
        <v>6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42337</v>
      </c>
      <c r="C12" s="3" t="s">
        <v>438</v>
      </c>
      <c r="D12" s="3">
        <v>24</v>
      </c>
      <c r="E12" s="3">
        <v>3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5</v>
      </c>
      <c r="R12" s="3">
        <v>0</v>
      </c>
      <c r="S12" s="3">
        <f t="shared" si="1"/>
        <v>5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42344</v>
      </c>
      <c r="C13" s="3" t="s">
        <v>454</v>
      </c>
      <c r="D13" s="3">
        <v>3</v>
      </c>
      <c r="E13" s="3">
        <v>4</v>
      </c>
      <c r="F13" s="3">
        <v>1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Q13">
        <f t="shared" si="0"/>
        <v>16</v>
      </c>
      <c r="R13" s="3">
        <v>7</v>
      </c>
      <c r="S13" s="3">
        <f t="shared" si="1"/>
        <v>23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42351</v>
      </c>
      <c r="C14" s="3" t="s">
        <v>450</v>
      </c>
      <c r="D14" s="3">
        <v>15</v>
      </c>
      <c r="E14" s="3">
        <v>3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3</v>
      </c>
      <c r="R14" s="3">
        <v>1</v>
      </c>
      <c r="S14" s="3">
        <f t="shared" si="1"/>
        <v>4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42358</v>
      </c>
      <c r="C15" s="3" t="s">
        <v>458</v>
      </c>
      <c r="D15" s="3">
        <v>34</v>
      </c>
      <c r="E15" s="3">
        <v>3</v>
      </c>
      <c r="F15" s="3">
        <v>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7</v>
      </c>
      <c r="R15" s="3">
        <v>-1</v>
      </c>
      <c r="S15" s="3">
        <f t="shared" si="1"/>
        <v>6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42366</v>
      </c>
      <c r="C16" s="3" t="s">
        <v>452</v>
      </c>
      <c r="D16" s="3">
        <v>17</v>
      </c>
      <c r="E16" s="3">
        <v>2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4</v>
      </c>
      <c r="R16" s="3">
        <v>1</v>
      </c>
      <c r="S16" s="3">
        <f>SUM(Q16+R16)</f>
        <v>5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42372</v>
      </c>
      <c r="C17" s="3" t="s">
        <v>454</v>
      </c>
      <c r="D17" s="3">
        <v>20</v>
      </c>
      <c r="E17" s="3">
        <v>3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5</v>
      </c>
      <c r="R17" s="3">
        <v>1</v>
      </c>
      <c r="S17" s="3">
        <f>SUM(Q17+R17)</f>
        <v>6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10.9375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E25" sqref="E25"/>
    </sheetView>
  </sheetViews>
  <sheetFormatPr defaultColWidth="9.7109375" defaultRowHeight="15" x14ac:dyDescent="0.25"/>
  <cols>
    <col min="1" max="1" width="9.7109375" style="3"/>
    <col min="2" max="2" width="26.4257812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31298</v>
      </c>
      <c r="C2" s="3" t="s">
        <v>434</v>
      </c>
      <c r="D2" s="3">
        <v>28</v>
      </c>
      <c r="E2" s="3">
        <v>2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10</v>
      </c>
      <c r="R2" s="3">
        <v>-1</v>
      </c>
      <c r="S2" s="3">
        <f>SUM(Q2+R2)</f>
        <v>9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31305</v>
      </c>
      <c r="C3" s="3" t="s">
        <v>438</v>
      </c>
      <c r="D3" s="3">
        <v>7</v>
      </c>
      <c r="E3" s="3">
        <v>6</v>
      </c>
      <c r="F3" s="3">
        <v>3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14</v>
      </c>
      <c r="R3" s="3">
        <v>4</v>
      </c>
      <c r="S3" s="3">
        <f t="shared" ref="S3:S16" si="1">SUM(Q3+R3)</f>
        <v>18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31309</v>
      </c>
      <c r="C4" s="3" t="s">
        <v>439</v>
      </c>
      <c r="D4" s="3">
        <v>24</v>
      </c>
      <c r="E4" s="3">
        <v>4</v>
      </c>
      <c r="F4" s="3">
        <v>3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14</v>
      </c>
      <c r="R4" s="3">
        <v>0</v>
      </c>
      <c r="S4" s="3">
        <f t="shared" si="1"/>
        <v>14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31319</v>
      </c>
      <c r="C5" s="3" t="s">
        <v>440</v>
      </c>
      <c r="D5" s="3">
        <v>10</v>
      </c>
      <c r="E5" s="3">
        <v>4</v>
      </c>
      <c r="F5" s="3">
        <v>2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16</v>
      </c>
      <c r="R5" s="3">
        <v>4</v>
      </c>
      <c r="S5" s="3">
        <f t="shared" si="1"/>
        <v>20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31326</v>
      </c>
      <c r="C6" s="3" t="s">
        <v>434</v>
      </c>
      <c r="D6" s="3">
        <v>19</v>
      </c>
      <c r="E6" s="3">
        <v>0</v>
      </c>
      <c r="F6" s="3">
        <v>2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6</v>
      </c>
      <c r="R6" s="3">
        <v>1</v>
      </c>
      <c r="S6" s="3">
        <f t="shared" si="1"/>
        <v>7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31333</v>
      </c>
      <c r="C7" s="3" t="s">
        <v>441</v>
      </c>
      <c r="D7" s="3">
        <v>10</v>
      </c>
      <c r="E7" s="3">
        <v>7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11</v>
      </c>
      <c r="R7" s="3">
        <v>4</v>
      </c>
      <c r="S7" s="3">
        <f t="shared" si="1"/>
        <v>15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31341</v>
      </c>
      <c r="C8" s="3" t="s">
        <v>442</v>
      </c>
      <c r="D8" s="3">
        <v>7</v>
      </c>
      <c r="E8" s="3">
        <v>5</v>
      </c>
      <c r="F8" s="3">
        <v>4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15</v>
      </c>
      <c r="R8" s="3">
        <v>4</v>
      </c>
      <c r="S8" s="3">
        <f t="shared" si="1"/>
        <v>19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31347</v>
      </c>
      <c r="C9" s="3" t="s">
        <v>439</v>
      </c>
      <c r="D9" s="3">
        <v>9</v>
      </c>
      <c r="E9" s="3">
        <v>4</v>
      </c>
      <c r="F9" s="3">
        <v>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Q9">
        <f t="shared" si="0"/>
        <v>20</v>
      </c>
      <c r="R9" s="3">
        <v>4</v>
      </c>
      <c r="S9" s="3">
        <f t="shared" si="1"/>
        <v>24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31354</v>
      </c>
      <c r="C10" s="3" t="s">
        <v>442</v>
      </c>
      <c r="D10" s="3">
        <v>10</v>
      </c>
      <c r="E10" s="3">
        <v>3</v>
      </c>
      <c r="F10" s="3">
        <v>1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7</v>
      </c>
      <c r="R10" s="3">
        <v>4</v>
      </c>
      <c r="S10" s="3">
        <f t="shared" si="1"/>
        <v>11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31361</v>
      </c>
      <c r="C11" s="3" t="s">
        <v>443</v>
      </c>
      <c r="D11" s="3">
        <v>3</v>
      </c>
      <c r="E11" s="3">
        <v>4</v>
      </c>
      <c r="F11" s="3">
        <v>2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12</v>
      </c>
      <c r="R11" s="3">
        <v>7</v>
      </c>
      <c r="S11" s="3">
        <f t="shared" si="1"/>
        <v>19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31368</v>
      </c>
      <c r="C12" s="3" t="s">
        <v>444</v>
      </c>
      <c r="D12" s="3">
        <v>0</v>
      </c>
      <c r="E12" s="3">
        <v>6</v>
      </c>
      <c r="F12" s="3">
        <v>4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Q12">
        <f t="shared" si="0"/>
        <v>28</v>
      </c>
      <c r="R12" s="3">
        <v>10</v>
      </c>
      <c r="S12" s="3">
        <f t="shared" si="1"/>
        <v>38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31375</v>
      </c>
      <c r="C13" s="3" t="s">
        <v>445</v>
      </c>
      <c r="D13" s="3">
        <v>0</v>
      </c>
      <c r="E13" s="3">
        <v>5</v>
      </c>
      <c r="F13" s="3">
        <v>2</v>
      </c>
      <c r="G13" s="3">
        <v>1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13</v>
      </c>
      <c r="R13" s="3">
        <v>10</v>
      </c>
      <c r="S13" s="3">
        <f t="shared" si="1"/>
        <v>23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31383</v>
      </c>
      <c r="C14" s="3" t="s">
        <v>446</v>
      </c>
      <c r="D14" s="3">
        <v>38</v>
      </c>
      <c r="E14" s="3">
        <v>3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7</v>
      </c>
      <c r="R14" s="3">
        <v>-4</v>
      </c>
      <c r="S14" s="3">
        <f t="shared" si="1"/>
        <v>3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31389</v>
      </c>
      <c r="C15" s="3" t="s">
        <v>447</v>
      </c>
      <c r="D15" s="3">
        <v>10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</v>
      </c>
      <c r="R15" s="3">
        <v>4</v>
      </c>
      <c r="S15" s="3">
        <f t="shared" si="1"/>
        <v>5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31395</v>
      </c>
      <c r="C16" s="3" t="s">
        <v>448</v>
      </c>
      <c r="D16" s="3">
        <v>6</v>
      </c>
      <c r="E16" s="3">
        <v>4</v>
      </c>
      <c r="F16" s="3">
        <v>0</v>
      </c>
      <c r="G16" s="3">
        <v>3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10</v>
      </c>
      <c r="R16" s="3">
        <v>7</v>
      </c>
      <c r="S16" s="3">
        <f>SUM(Q16+R16)</f>
        <v>17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31403</v>
      </c>
      <c r="C17" s="3" t="s">
        <v>443</v>
      </c>
      <c r="D17" s="3">
        <v>17</v>
      </c>
      <c r="E17" s="3">
        <v>6</v>
      </c>
      <c r="F17" s="3">
        <v>3</v>
      </c>
      <c r="G17" s="3">
        <v>4</v>
      </c>
      <c r="H17" s="3">
        <v>0</v>
      </c>
      <c r="I17" s="3">
        <v>0</v>
      </c>
      <c r="J17" s="3">
        <v>1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Q17">
        <f>SUM(E17*1)+(F17*2)+(G17*2)+(H17*2)+(I17*2)+(J17*6)+(K17*6)+(L17*6)+(M17*6)+(N17*6)+(O17*6)</f>
        <v>32</v>
      </c>
      <c r="R17" s="3">
        <v>1</v>
      </c>
      <c r="S17" s="3">
        <f>SUM(Q17+R17)</f>
        <v>33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17.1875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F20" sqref="F20"/>
    </sheetView>
  </sheetViews>
  <sheetFormatPr defaultColWidth="9.7109375" defaultRowHeight="15" x14ac:dyDescent="0.25"/>
  <cols>
    <col min="1" max="1" width="9.7109375" style="3"/>
    <col min="2" max="2" width="28.8554687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42260</v>
      </c>
      <c r="C2" s="3" t="s">
        <v>459</v>
      </c>
      <c r="D2" s="3">
        <v>9</v>
      </c>
      <c r="E2" s="3">
        <v>5</v>
      </c>
      <c r="F2" s="3">
        <v>2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17</v>
      </c>
      <c r="R2" s="3">
        <v>4</v>
      </c>
      <c r="S2" s="3">
        <f>SUM(Q2+R2)</f>
        <v>21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42267</v>
      </c>
      <c r="C3" s="3" t="s">
        <v>456</v>
      </c>
      <c r="D3" s="3">
        <v>17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3</v>
      </c>
      <c r="R3" s="3">
        <v>1</v>
      </c>
      <c r="S3" s="3">
        <f t="shared" ref="S3:S15" si="1">SUM(Q3+R3)</f>
        <v>4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42274</v>
      </c>
      <c r="C4" s="3" t="s">
        <v>464</v>
      </c>
      <c r="D4" s="3">
        <v>22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5</v>
      </c>
      <c r="R4" s="3">
        <v>0</v>
      </c>
      <c r="S4" s="3">
        <f t="shared" si="1"/>
        <v>5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42281</v>
      </c>
      <c r="C5" s="3" t="s">
        <v>434</v>
      </c>
      <c r="D5" s="3">
        <v>23</v>
      </c>
      <c r="E5" s="3">
        <v>2</v>
      </c>
      <c r="F5" s="3">
        <v>4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Q5">
        <f t="shared" si="0"/>
        <v>24</v>
      </c>
      <c r="R5" s="3">
        <v>0</v>
      </c>
      <c r="S5" s="3">
        <f t="shared" si="1"/>
        <v>24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42295</v>
      </c>
      <c r="C6" s="3" t="s">
        <v>466</v>
      </c>
      <c r="D6" s="3">
        <v>23</v>
      </c>
      <c r="E6" s="3">
        <v>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4</v>
      </c>
      <c r="R6" s="3">
        <v>0</v>
      </c>
      <c r="S6" s="3">
        <f t="shared" si="1"/>
        <v>4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42302</v>
      </c>
      <c r="C7" s="3" t="s">
        <v>465</v>
      </c>
      <c r="D7" s="3">
        <v>16</v>
      </c>
      <c r="E7" s="3">
        <v>5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7</v>
      </c>
      <c r="R7" s="3">
        <v>1</v>
      </c>
      <c r="S7" s="3">
        <f t="shared" si="1"/>
        <v>8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42310</v>
      </c>
      <c r="C8" s="3" t="s">
        <v>447</v>
      </c>
      <c r="D8" s="3">
        <v>26</v>
      </c>
      <c r="E8" s="3">
        <v>2</v>
      </c>
      <c r="F8" s="3">
        <v>3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10</v>
      </c>
      <c r="R8" s="3">
        <v>0</v>
      </c>
      <c r="S8" s="3">
        <f t="shared" si="1"/>
        <v>10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42316</v>
      </c>
      <c r="C9" s="3" t="s">
        <v>442</v>
      </c>
      <c r="D9" s="3">
        <v>29</v>
      </c>
      <c r="E9" s="3">
        <v>5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9</v>
      </c>
      <c r="R9" s="3">
        <v>-1</v>
      </c>
      <c r="S9" s="3">
        <f t="shared" si="1"/>
        <v>8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42323</v>
      </c>
      <c r="C10" s="3" t="s">
        <v>460</v>
      </c>
      <c r="D10" s="3">
        <v>10</v>
      </c>
      <c r="E10" s="3">
        <v>1</v>
      </c>
      <c r="F10" s="3">
        <v>1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5</v>
      </c>
      <c r="R10" s="3">
        <v>4</v>
      </c>
      <c r="S10" s="3">
        <f t="shared" si="1"/>
        <v>9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42330</v>
      </c>
      <c r="C11" s="3" t="s">
        <v>440</v>
      </c>
      <c r="D11" s="3">
        <v>16</v>
      </c>
      <c r="E11" s="3">
        <v>5</v>
      </c>
      <c r="F11" s="3">
        <v>1</v>
      </c>
      <c r="G11" s="3">
        <v>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15</v>
      </c>
      <c r="R11" s="3">
        <v>1</v>
      </c>
      <c r="S11" s="3">
        <f t="shared" si="1"/>
        <v>16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42334</v>
      </c>
      <c r="C12" s="3" t="s">
        <v>444</v>
      </c>
      <c r="D12" s="3">
        <v>14</v>
      </c>
      <c r="E12" s="3">
        <v>2</v>
      </c>
      <c r="F12" s="3">
        <v>3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Q12">
        <f t="shared" si="0"/>
        <v>20</v>
      </c>
      <c r="R12" s="3">
        <v>1</v>
      </c>
      <c r="S12" s="3">
        <f t="shared" si="1"/>
        <v>21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42344</v>
      </c>
      <c r="C13" s="3" t="s">
        <v>464</v>
      </c>
      <c r="D13" s="3">
        <v>38</v>
      </c>
      <c r="E13" s="3">
        <v>2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4</v>
      </c>
      <c r="R13" s="3">
        <v>-4</v>
      </c>
      <c r="S13" s="3">
        <f t="shared" si="1"/>
        <v>0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42351</v>
      </c>
      <c r="C14" s="3" t="s">
        <v>472</v>
      </c>
      <c r="D14" s="3">
        <v>0</v>
      </c>
      <c r="E14" s="3">
        <v>5</v>
      </c>
      <c r="F14" s="3">
        <v>2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13</v>
      </c>
      <c r="R14" s="3">
        <v>10</v>
      </c>
      <c r="S14" s="3">
        <f t="shared" si="1"/>
        <v>23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42358</v>
      </c>
      <c r="C15" s="3" t="s">
        <v>453</v>
      </c>
      <c r="D15" s="3">
        <v>35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4</v>
      </c>
      <c r="R15" s="3">
        <v>-4</v>
      </c>
      <c r="S15" s="3">
        <f t="shared" si="1"/>
        <v>0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42365</v>
      </c>
      <c r="C16" s="3" t="s">
        <v>445</v>
      </c>
      <c r="D16" s="3">
        <v>20</v>
      </c>
      <c r="E16" s="3">
        <v>2</v>
      </c>
      <c r="F16" s="3">
        <v>0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6</v>
      </c>
      <c r="R16" s="3">
        <v>1</v>
      </c>
      <c r="S16" s="3">
        <f>SUM(Q16+R16)</f>
        <v>7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42372</v>
      </c>
      <c r="C17" s="3" t="s">
        <v>434</v>
      </c>
      <c r="D17" s="3">
        <v>10</v>
      </c>
      <c r="E17" s="3">
        <v>2</v>
      </c>
      <c r="F17" s="3">
        <v>2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8</v>
      </c>
      <c r="R17" s="3">
        <v>4</v>
      </c>
      <c r="S17" s="3">
        <f>SUM(Q17+R17)</f>
        <v>12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10.75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F29" sqref="F29"/>
    </sheetView>
  </sheetViews>
  <sheetFormatPr defaultColWidth="9.7109375" defaultRowHeight="15" x14ac:dyDescent="0.25"/>
  <cols>
    <col min="1" max="1" width="9.7109375" style="3"/>
    <col min="2" max="2" width="25.710937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33482</v>
      </c>
      <c r="C2" s="3" t="s">
        <v>440</v>
      </c>
      <c r="D2" s="3">
        <v>45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2</v>
      </c>
      <c r="R2" s="3">
        <v>-4</v>
      </c>
      <c r="S2" s="3">
        <f>SUM(Q2+R2)</f>
        <v>-2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33489</v>
      </c>
      <c r="C3" s="3" t="s">
        <v>442</v>
      </c>
      <c r="D3" s="3">
        <v>14</v>
      </c>
      <c r="E3" s="3">
        <v>2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4</v>
      </c>
      <c r="R3" s="3">
        <v>1</v>
      </c>
      <c r="S3" s="3">
        <f t="shared" ref="S3:S15" si="1">SUM(Q3+R3)</f>
        <v>5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33496</v>
      </c>
      <c r="C4" s="3" t="s">
        <v>446</v>
      </c>
      <c r="D4" s="3">
        <v>13</v>
      </c>
      <c r="E4" s="3">
        <v>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2</v>
      </c>
      <c r="R4" s="3">
        <v>4</v>
      </c>
      <c r="S4" s="3">
        <f t="shared" si="1"/>
        <v>6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33503</v>
      </c>
      <c r="C5" s="3" t="s">
        <v>447</v>
      </c>
      <c r="D5" s="3">
        <v>24</v>
      </c>
      <c r="E5" s="3">
        <v>4</v>
      </c>
      <c r="F5" s="3">
        <v>1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8</v>
      </c>
      <c r="R5" s="3">
        <v>0</v>
      </c>
      <c r="S5" s="3">
        <f t="shared" si="1"/>
        <v>8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33510</v>
      </c>
      <c r="C6" s="3" t="s">
        <v>434</v>
      </c>
      <c r="D6" s="3">
        <v>3</v>
      </c>
      <c r="E6" s="3">
        <v>1</v>
      </c>
      <c r="F6" s="3">
        <v>2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9</v>
      </c>
      <c r="R6" s="3">
        <v>7</v>
      </c>
      <c r="S6" s="3">
        <f t="shared" si="1"/>
        <v>16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33517</v>
      </c>
      <c r="C7" s="3" t="s">
        <v>439</v>
      </c>
      <c r="D7" s="3">
        <v>20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0</v>
      </c>
      <c r="R7" s="3">
        <v>1</v>
      </c>
      <c r="S7" s="3">
        <f t="shared" si="1"/>
        <v>1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33531</v>
      </c>
      <c r="C8" s="3" t="s">
        <v>441</v>
      </c>
      <c r="D8" s="3">
        <v>35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2</v>
      </c>
      <c r="R8" s="3">
        <v>-4</v>
      </c>
      <c r="S8" s="3">
        <f t="shared" si="1"/>
        <v>-2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33538</v>
      </c>
      <c r="C9" s="3" t="s">
        <v>444</v>
      </c>
      <c r="D9" s="3">
        <v>10</v>
      </c>
      <c r="E9" s="3">
        <v>2</v>
      </c>
      <c r="F9" s="3">
        <v>2</v>
      </c>
      <c r="G9" s="3">
        <v>2</v>
      </c>
      <c r="H9" s="3">
        <v>1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1</v>
      </c>
      <c r="O9" s="3">
        <v>0</v>
      </c>
      <c r="Q9">
        <f t="shared" si="0"/>
        <v>24</v>
      </c>
      <c r="R9" s="3">
        <v>4</v>
      </c>
      <c r="S9" s="3">
        <f t="shared" si="1"/>
        <v>28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33545</v>
      </c>
      <c r="C10" s="3" t="s">
        <v>469</v>
      </c>
      <c r="D10" s="3">
        <v>20</v>
      </c>
      <c r="E10" s="3">
        <v>3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5</v>
      </c>
      <c r="R10" s="3">
        <v>1</v>
      </c>
      <c r="S10" s="3">
        <f t="shared" si="1"/>
        <v>6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33552</v>
      </c>
      <c r="C11" s="3" t="s">
        <v>434</v>
      </c>
      <c r="D11" s="3">
        <v>30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2</v>
      </c>
      <c r="R11" s="3">
        <v>-1</v>
      </c>
      <c r="S11" s="3">
        <f t="shared" si="1"/>
        <v>1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33559</v>
      </c>
      <c r="C12" s="3" t="s">
        <v>470</v>
      </c>
      <c r="D12" s="3">
        <v>10</v>
      </c>
      <c r="E12" s="3">
        <v>0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4</v>
      </c>
      <c r="R12" s="3">
        <v>4</v>
      </c>
      <c r="S12" s="3">
        <f t="shared" si="1"/>
        <v>8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33566</v>
      </c>
      <c r="C13" s="3" t="s">
        <v>439</v>
      </c>
      <c r="D13" s="3">
        <v>14</v>
      </c>
      <c r="E13" s="3">
        <v>6</v>
      </c>
      <c r="F13" s="3">
        <v>3</v>
      </c>
      <c r="G13" s="3">
        <v>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18</v>
      </c>
      <c r="R13" s="3">
        <v>1</v>
      </c>
      <c r="S13" s="3">
        <f t="shared" si="1"/>
        <v>19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33570</v>
      </c>
      <c r="C14" s="3" t="s">
        <v>469</v>
      </c>
      <c r="D14" s="3">
        <v>6</v>
      </c>
      <c r="E14" s="3">
        <v>1</v>
      </c>
      <c r="F14" s="3">
        <v>4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13</v>
      </c>
      <c r="R14" s="3">
        <v>7</v>
      </c>
      <c r="S14" s="3">
        <f t="shared" si="1"/>
        <v>20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33580</v>
      </c>
      <c r="C15" s="3" t="s">
        <v>448</v>
      </c>
      <c r="D15" s="3">
        <v>20</v>
      </c>
      <c r="E15" s="3">
        <v>5</v>
      </c>
      <c r="F15" s="3">
        <v>2</v>
      </c>
      <c r="G15" s="3">
        <v>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Q15">
        <f t="shared" si="0"/>
        <v>21</v>
      </c>
      <c r="R15" s="3">
        <v>1</v>
      </c>
      <c r="S15" s="3">
        <f t="shared" si="1"/>
        <v>22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33587</v>
      </c>
      <c r="C16" s="3" t="s">
        <v>442</v>
      </c>
      <c r="D16" s="3">
        <v>17</v>
      </c>
      <c r="E16" s="3">
        <v>0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10</v>
      </c>
      <c r="R16" s="3">
        <v>1</v>
      </c>
      <c r="S16" s="3">
        <f>SUM(Q16+R16)</f>
        <v>11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33594</v>
      </c>
      <c r="C17" s="3" t="s">
        <v>471</v>
      </c>
      <c r="D17" s="3">
        <v>14</v>
      </c>
      <c r="E17" s="3">
        <v>4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12</v>
      </c>
      <c r="R17" s="3">
        <v>1</v>
      </c>
      <c r="S17" s="3">
        <f>SUM(Q17+R17)</f>
        <v>13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A28" sqref="A28:XFD46"/>
    </sheetView>
  </sheetViews>
  <sheetFormatPr defaultColWidth="9.7109375" defaultRowHeight="15" x14ac:dyDescent="0.25"/>
  <cols>
    <col min="1" max="1" width="9.7109375" style="3"/>
    <col min="2" max="2" width="25.710937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32390</v>
      </c>
      <c r="C2" s="3" t="s">
        <v>464</v>
      </c>
      <c r="D2" s="3">
        <v>33</v>
      </c>
      <c r="E2" s="3">
        <v>5</v>
      </c>
      <c r="F2" s="3">
        <v>2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11</v>
      </c>
      <c r="R2" s="3">
        <v>-1</v>
      </c>
      <c r="S2" s="3">
        <f>SUM(Q2+R2)</f>
        <v>10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32397</v>
      </c>
      <c r="C3" s="3" t="s">
        <v>453</v>
      </c>
      <c r="D3" s="3">
        <v>17</v>
      </c>
      <c r="E3" s="3">
        <v>3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3</v>
      </c>
      <c r="R3" s="3">
        <v>1</v>
      </c>
      <c r="S3" s="3">
        <f t="shared" ref="S3:S15" si="1">SUM(Q3+R3)</f>
        <v>4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32404</v>
      </c>
      <c r="C4" s="3" t="s">
        <v>445</v>
      </c>
      <c r="D4" s="3">
        <v>34</v>
      </c>
      <c r="E4" s="3">
        <v>1</v>
      </c>
      <c r="F4" s="3">
        <v>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5</v>
      </c>
      <c r="R4" s="3">
        <v>-1</v>
      </c>
      <c r="S4" s="3">
        <f t="shared" si="1"/>
        <v>4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32411</v>
      </c>
      <c r="C5" s="3" t="s">
        <v>466</v>
      </c>
      <c r="D5" s="3">
        <v>7</v>
      </c>
      <c r="E5" s="3">
        <v>3</v>
      </c>
      <c r="F5" s="3">
        <v>4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13</v>
      </c>
      <c r="R5" s="3">
        <v>4</v>
      </c>
      <c r="S5" s="3">
        <f t="shared" si="1"/>
        <v>17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32418</v>
      </c>
      <c r="C6" s="3" t="s">
        <v>443</v>
      </c>
      <c r="D6" s="3">
        <v>13</v>
      </c>
      <c r="E6" s="3">
        <v>4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14</v>
      </c>
      <c r="R6" s="3">
        <v>4</v>
      </c>
      <c r="S6" s="3">
        <f t="shared" si="1"/>
        <v>18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32425</v>
      </c>
      <c r="C7" s="3" t="s">
        <v>467</v>
      </c>
      <c r="D7" s="3">
        <v>16</v>
      </c>
      <c r="E7" s="3">
        <v>5</v>
      </c>
      <c r="F7" s="3">
        <v>2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11</v>
      </c>
      <c r="R7" s="3">
        <v>1</v>
      </c>
      <c r="S7" s="3">
        <f t="shared" si="1"/>
        <v>12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32432</v>
      </c>
      <c r="C8" s="3" t="s">
        <v>470</v>
      </c>
      <c r="D8" s="3">
        <v>21</v>
      </c>
      <c r="E8" s="3">
        <v>1</v>
      </c>
      <c r="F8" s="3">
        <v>2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9</v>
      </c>
      <c r="R8" s="3">
        <v>0</v>
      </c>
      <c r="S8" s="3">
        <f t="shared" si="1"/>
        <v>9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32440</v>
      </c>
      <c r="C9" s="3" t="s">
        <v>469</v>
      </c>
      <c r="D9" s="3">
        <v>10</v>
      </c>
      <c r="E9" s="3">
        <v>3</v>
      </c>
      <c r="F9" s="3">
        <v>1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7</v>
      </c>
      <c r="R9" s="3">
        <v>4</v>
      </c>
      <c r="S9" s="3">
        <f t="shared" si="1"/>
        <v>11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32446</v>
      </c>
      <c r="C10" s="3" t="s">
        <v>439</v>
      </c>
      <c r="D10" s="3">
        <v>21</v>
      </c>
      <c r="E10" s="3">
        <v>2</v>
      </c>
      <c r="F10" s="3">
        <v>2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8</v>
      </c>
      <c r="R10" s="3">
        <v>0</v>
      </c>
      <c r="S10" s="3">
        <f t="shared" si="1"/>
        <v>8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32453</v>
      </c>
      <c r="C11" s="3" t="s">
        <v>461</v>
      </c>
      <c r="D11" s="3">
        <v>24</v>
      </c>
      <c r="E11" s="3">
        <v>7</v>
      </c>
      <c r="F11" s="3">
        <v>0</v>
      </c>
      <c r="G11" s="3">
        <v>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13</v>
      </c>
      <c r="R11" s="3">
        <v>0</v>
      </c>
      <c r="S11" s="3">
        <f t="shared" si="1"/>
        <v>13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32460</v>
      </c>
      <c r="C12" s="3" t="s">
        <v>450</v>
      </c>
      <c r="D12" s="3">
        <v>9</v>
      </c>
      <c r="E12" s="3">
        <v>2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4</v>
      </c>
      <c r="R12" s="3">
        <v>4</v>
      </c>
      <c r="S12" s="3">
        <f t="shared" si="1"/>
        <v>8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32468</v>
      </c>
      <c r="C13" s="3" t="s">
        <v>440</v>
      </c>
      <c r="D13" s="3">
        <v>21</v>
      </c>
      <c r="E13" s="3">
        <v>0</v>
      </c>
      <c r="F13" s="3">
        <v>2</v>
      </c>
      <c r="G13" s="3">
        <v>2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14</v>
      </c>
      <c r="R13" s="3">
        <v>0</v>
      </c>
      <c r="S13" s="3">
        <f t="shared" si="1"/>
        <v>14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32474</v>
      </c>
      <c r="C14" s="3" t="s">
        <v>454</v>
      </c>
      <c r="D14" s="3">
        <v>10</v>
      </c>
      <c r="E14" s="3">
        <v>1</v>
      </c>
      <c r="F14" s="3">
        <v>2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7</v>
      </c>
      <c r="R14" s="3">
        <v>4</v>
      </c>
      <c r="S14" s="3">
        <f t="shared" si="1"/>
        <v>11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32481</v>
      </c>
      <c r="C15" s="3" t="s">
        <v>445</v>
      </c>
      <c r="D15" s="3">
        <v>3</v>
      </c>
      <c r="E15" s="3">
        <v>3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5</v>
      </c>
      <c r="R15" s="3">
        <v>7</v>
      </c>
      <c r="S15" s="3">
        <f t="shared" si="1"/>
        <v>12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32488</v>
      </c>
      <c r="C16" s="3" t="s">
        <v>464</v>
      </c>
      <c r="D16" s="3">
        <v>17</v>
      </c>
      <c r="E16" s="3">
        <v>2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6</v>
      </c>
      <c r="R16" s="3">
        <v>1</v>
      </c>
      <c r="S16" s="3">
        <f>SUM(Q16+R16)</f>
        <v>7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32495</v>
      </c>
      <c r="C17" s="3" t="s">
        <v>470</v>
      </c>
      <c r="D17" s="3">
        <v>38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2</v>
      </c>
      <c r="R17" s="3">
        <v>-4</v>
      </c>
      <c r="S17" s="3">
        <f>SUM(Q17+R17)</f>
        <v>-2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9.75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A25" sqref="A25:XFD41"/>
    </sheetView>
  </sheetViews>
  <sheetFormatPr defaultColWidth="9.7109375" defaultRowHeight="15" x14ac:dyDescent="0.25"/>
  <cols>
    <col min="1" max="1" width="9.7109375" style="3"/>
    <col min="2" max="2" width="25.7109375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32390</v>
      </c>
      <c r="C2" s="3" t="s">
        <v>461</v>
      </c>
      <c r="D2" s="3">
        <v>14</v>
      </c>
      <c r="E2" s="3">
        <v>2</v>
      </c>
      <c r="F2" s="3">
        <v>2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6</v>
      </c>
      <c r="R2" s="3">
        <v>1</v>
      </c>
      <c r="S2" s="3">
        <f>SUM(Q2+R2)</f>
        <v>7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32397</v>
      </c>
      <c r="C3" s="3" t="s">
        <v>465</v>
      </c>
      <c r="D3" s="3">
        <v>24</v>
      </c>
      <c r="E3" s="3">
        <v>4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6</v>
      </c>
      <c r="R3" s="3">
        <v>0</v>
      </c>
      <c r="S3" s="3">
        <f t="shared" ref="S3:S15" si="1">SUM(Q3+R3)</f>
        <v>6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32404</v>
      </c>
      <c r="C4" s="3" t="s">
        <v>458</v>
      </c>
      <c r="D4" s="3">
        <v>20</v>
      </c>
      <c r="E4" s="3">
        <v>5</v>
      </c>
      <c r="F4" s="3">
        <v>2</v>
      </c>
      <c r="G4" s="3">
        <v>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17</v>
      </c>
      <c r="R4" s="3">
        <v>1</v>
      </c>
      <c r="S4" s="3">
        <f t="shared" si="1"/>
        <v>18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32411</v>
      </c>
      <c r="C5" s="3" t="s">
        <v>451</v>
      </c>
      <c r="D5" s="3">
        <v>17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Q5">
        <f t="shared" si="0"/>
        <v>8</v>
      </c>
      <c r="R5" s="3">
        <v>1</v>
      </c>
      <c r="S5" s="3">
        <f t="shared" si="1"/>
        <v>9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32418</v>
      </c>
      <c r="C6" s="3" t="s">
        <v>450</v>
      </c>
      <c r="D6" s="3">
        <v>21</v>
      </c>
      <c r="E6" s="3">
        <v>2</v>
      </c>
      <c r="F6" s="3">
        <v>4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12</v>
      </c>
      <c r="R6" s="3">
        <v>0</v>
      </c>
      <c r="S6" s="3">
        <f t="shared" si="1"/>
        <v>12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32425</v>
      </c>
      <c r="C7" s="3" t="s">
        <v>448</v>
      </c>
      <c r="D7" s="3">
        <v>19</v>
      </c>
      <c r="E7" s="3">
        <v>4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6</v>
      </c>
      <c r="R7" s="3">
        <v>1</v>
      </c>
      <c r="S7" s="3">
        <f t="shared" si="1"/>
        <v>7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32432</v>
      </c>
      <c r="C8" s="3" t="s">
        <v>438</v>
      </c>
      <c r="D8" s="3">
        <v>27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2</v>
      </c>
      <c r="R8" s="3">
        <v>0</v>
      </c>
      <c r="S8" s="3">
        <f t="shared" si="1"/>
        <v>2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32439</v>
      </c>
      <c r="C9" s="3" t="s">
        <v>456</v>
      </c>
      <c r="D9" s="3">
        <v>21</v>
      </c>
      <c r="E9" s="3">
        <v>4</v>
      </c>
      <c r="F9" s="3">
        <v>2</v>
      </c>
      <c r="G9" s="3">
        <v>2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Q9">
        <f t="shared" si="0"/>
        <v>20</v>
      </c>
      <c r="R9" s="3">
        <v>0</v>
      </c>
      <c r="S9" s="3">
        <f t="shared" si="1"/>
        <v>20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32446</v>
      </c>
      <c r="C10" s="3" t="s">
        <v>451</v>
      </c>
      <c r="D10" s="3">
        <v>23</v>
      </c>
      <c r="E10" s="3">
        <v>1</v>
      </c>
      <c r="F10" s="3">
        <v>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Q10">
        <f t="shared" si="0"/>
        <v>11</v>
      </c>
      <c r="R10" s="3">
        <v>0</v>
      </c>
      <c r="S10" s="3">
        <f t="shared" si="1"/>
        <v>11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32453</v>
      </c>
      <c r="C11" s="3" t="s">
        <v>458</v>
      </c>
      <c r="D11" s="3">
        <v>7</v>
      </c>
      <c r="E11" s="3">
        <v>4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4</v>
      </c>
      <c r="R11" s="3">
        <v>4</v>
      </c>
      <c r="S11" s="3">
        <f t="shared" si="1"/>
        <v>8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32460</v>
      </c>
      <c r="C12" s="3" t="s">
        <v>455</v>
      </c>
      <c r="D12" s="3">
        <v>31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7</v>
      </c>
      <c r="R12" s="3">
        <v>-1</v>
      </c>
      <c r="S12" s="3">
        <f t="shared" si="1"/>
        <v>6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32467</v>
      </c>
      <c r="C13" s="3" t="s">
        <v>444</v>
      </c>
      <c r="D13" s="3">
        <v>24</v>
      </c>
      <c r="E13" s="3">
        <v>6</v>
      </c>
      <c r="F13" s="3">
        <v>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10</v>
      </c>
      <c r="R13" s="3">
        <v>0</v>
      </c>
      <c r="S13" s="3">
        <f t="shared" si="1"/>
        <v>10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32474</v>
      </c>
      <c r="C14" s="3" t="s">
        <v>471</v>
      </c>
      <c r="D14" s="3">
        <v>21</v>
      </c>
      <c r="E14" s="3">
        <v>2</v>
      </c>
      <c r="F14" s="3">
        <v>2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10</v>
      </c>
      <c r="R14" s="3">
        <v>0</v>
      </c>
      <c r="S14" s="3">
        <f t="shared" si="1"/>
        <v>10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32481</v>
      </c>
      <c r="C15" s="3" t="s">
        <v>454</v>
      </c>
      <c r="D15" s="3">
        <v>10</v>
      </c>
      <c r="E15" s="3">
        <v>3</v>
      </c>
      <c r="F15" s="3">
        <v>3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11</v>
      </c>
      <c r="R15" s="3">
        <v>4</v>
      </c>
      <c r="S15" s="3">
        <f t="shared" si="1"/>
        <v>15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32488</v>
      </c>
      <c r="C16" s="3" t="s">
        <v>456</v>
      </c>
      <c r="D16" s="3">
        <v>41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5</v>
      </c>
      <c r="R16" s="3">
        <v>-4</v>
      </c>
      <c r="S16" s="3">
        <f>SUM(Q16+R16)</f>
        <v>1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32494</v>
      </c>
      <c r="C17" s="3" t="s">
        <v>440</v>
      </c>
      <c r="D17" s="3">
        <v>17</v>
      </c>
      <c r="E17" s="3">
        <v>1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5</v>
      </c>
      <c r="R17" s="3">
        <v>1</v>
      </c>
      <c r="S17" s="3">
        <f>SUM(Q17+R17)</f>
        <v>6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9.25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21" sqref="D21"/>
    </sheetView>
  </sheetViews>
  <sheetFormatPr defaultColWidth="9.7109375" defaultRowHeight="15" x14ac:dyDescent="0.25"/>
  <cols>
    <col min="1" max="1" width="9.7109375" style="3"/>
    <col min="2" max="2" width="27" style="49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39698</v>
      </c>
      <c r="C2" s="3" t="s">
        <v>441</v>
      </c>
      <c r="D2" s="3">
        <v>13</v>
      </c>
      <c r="E2" s="3">
        <v>4</v>
      </c>
      <c r="F2" s="3">
        <v>1</v>
      </c>
      <c r="G2" s="3">
        <v>4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14</v>
      </c>
      <c r="R2" s="3">
        <v>4</v>
      </c>
      <c r="S2" s="3">
        <f>SUM(Q2+R2)</f>
        <v>18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39705</v>
      </c>
      <c r="C3" s="3" t="s">
        <v>446</v>
      </c>
      <c r="D3" s="3">
        <v>10</v>
      </c>
      <c r="E3" s="3">
        <v>2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2</v>
      </c>
      <c r="R3" s="3">
        <v>4</v>
      </c>
      <c r="S3" s="3">
        <f t="shared" ref="S3:S15" si="1">SUM(Q3+R3)</f>
        <v>6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39712</v>
      </c>
      <c r="C4" s="3" t="s">
        <v>440</v>
      </c>
      <c r="D4" s="3">
        <v>24</v>
      </c>
      <c r="E4" s="3">
        <v>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2</v>
      </c>
      <c r="R4" s="3">
        <v>0</v>
      </c>
      <c r="S4" s="3">
        <f t="shared" si="1"/>
        <v>2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39719</v>
      </c>
      <c r="C5" s="3" t="s">
        <v>448</v>
      </c>
      <c r="D5" s="3">
        <v>56</v>
      </c>
      <c r="E5" s="3">
        <v>2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4</v>
      </c>
      <c r="R5" s="3">
        <v>-4</v>
      </c>
      <c r="S5" s="3">
        <f t="shared" si="1"/>
        <v>0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39726</v>
      </c>
      <c r="C6" s="3" t="s">
        <v>471</v>
      </c>
      <c r="D6" s="3">
        <v>17</v>
      </c>
      <c r="E6" s="3">
        <v>5</v>
      </c>
      <c r="F6" s="3">
        <v>1</v>
      </c>
      <c r="G6" s="3">
        <v>3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13</v>
      </c>
      <c r="R6" s="3">
        <v>1</v>
      </c>
      <c r="S6" s="3">
        <f t="shared" si="1"/>
        <v>14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39733</v>
      </c>
      <c r="C7" s="3" t="s">
        <v>444</v>
      </c>
      <c r="D7" s="3">
        <v>24</v>
      </c>
      <c r="E7" s="3">
        <v>3</v>
      </c>
      <c r="F7" s="3">
        <v>0</v>
      </c>
      <c r="G7" s="3">
        <v>1</v>
      </c>
      <c r="H7" s="3">
        <v>1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Q7">
        <f t="shared" si="0"/>
        <v>19</v>
      </c>
      <c r="R7" s="3">
        <v>0</v>
      </c>
      <c r="S7" s="3">
        <f t="shared" si="1"/>
        <v>19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39747</v>
      </c>
      <c r="C8" s="3" t="s">
        <v>462</v>
      </c>
      <c r="D8" s="3">
        <v>27</v>
      </c>
      <c r="E8" s="3">
        <v>1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3</v>
      </c>
      <c r="R8" s="3">
        <v>0</v>
      </c>
      <c r="S8" s="3">
        <f t="shared" si="1"/>
        <v>3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39754</v>
      </c>
      <c r="C9" s="3" t="s">
        <v>470</v>
      </c>
      <c r="D9" s="3">
        <v>13</v>
      </c>
      <c r="E9" s="3">
        <v>2</v>
      </c>
      <c r="F9" s="3">
        <v>2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Q9">
        <f t="shared" si="0"/>
        <v>14</v>
      </c>
      <c r="R9" s="3">
        <v>4</v>
      </c>
      <c r="S9" s="3">
        <f t="shared" si="1"/>
        <v>18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39762</v>
      </c>
      <c r="C10" s="3" t="s">
        <v>441</v>
      </c>
      <c r="D10" s="3">
        <v>24</v>
      </c>
      <c r="E10" s="3">
        <v>0</v>
      </c>
      <c r="F10" s="3">
        <v>2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6</v>
      </c>
      <c r="R10" s="3">
        <v>0</v>
      </c>
      <c r="S10" s="3">
        <f t="shared" si="1"/>
        <v>6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39768</v>
      </c>
      <c r="C11" s="3" t="s">
        <v>466</v>
      </c>
      <c r="D11" s="3">
        <v>20</v>
      </c>
      <c r="E11" s="3">
        <v>2</v>
      </c>
      <c r="F11" s="3">
        <v>3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10</v>
      </c>
      <c r="R11" s="3">
        <v>1</v>
      </c>
      <c r="S11" s="3">
        <f t="shared" si="1"/>
        <v>11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39775</v>
      </c>
      <c r="C12" s="3" t="s">
        <v>453</v>
      </c>
      <c r="D12" s="3">
        <v>37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</v>
      </c>
      <c r="R12" s="3">
        <v>-4</v>
      </c>
      <c r="S12" s="3">
        <f t="shared" si="1"/>
        <v>-3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39779</v>
      </c>
      <c r="C13" s="3" t="s">
        <v>465</v>
      </c>
      <c r="D13" s="3">
        <v>48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3</v>
      </c>
      <c r="R13" s="3">
        <v>-4</v>
      </c>
      <c r="S13" s="3">
        <f t="shared" si="1"/>
        <v>-1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39789</v>
      </c>
      <c r="C14" s="3" t="s">
        <v>470</v>
      </c>
      <c r="D14" s="3">
        <v>10</v>
      </c>
      <c r="E14" s="3">
        <v>1</v>
      </c>
      <c r="F14" s="3">
        <v>1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Q14">
        <f t="shared" si="0"/>
        <v>19</v>
      </c>
      <c r="R14" s="3">
        <v>4</v>
      </c>
      <c r="S14" s="3">
        <f t="shared" si="1"/>
        <v>23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3">
        <v>39796</v>
      </c>
      <c r="C15" s="3" t="s">
        <v>439</v>
      </c>
      <c r="D15" s="3">
        <v>35</v>
      </c>
      <c r="E15" s="3">
        <v>3</v>
      </c>
      <c r="F15" s="3">
        <v>0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Q15">
        <f t="shared" si="0"/>
        <v>13</v>
      </c>
      <c r="R15" s="3">
        <v>-4</v>
      </c>
      <c r="S15" s="3">
        <f t="shared" si="1"/>
        <v>9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3">
        <v>39803</v>
      </c>
      <c r="C16" s="3" t="s">
        <v>438</v>
      </c>
      <c r="D16" s="3">
        <v>47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</v>
      </c>
      <c r="R16" s="3">
        <v>-4</v>
      </c>
      <c r="S16" s="3">
        <f>SUM(Q16+R16)</f>
        <v>-3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4">
        <v>39810</v>
      </c>
      <c r="C17" s="3" t="s">
        <v>466</v>
      </c>
      <c r="D17" s="3">
        <v>21</v>
      </c>
      <c r="E17" s="3">
        <v>1</v>
      </c>
      <c r="F17" s="3">
        <v>2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7</v>
      </c>
      <c r="R17" s="3">
        <v>0</v>
      </c>
      <c r="S17" s="3">
        <f>SUM(Q17+R17)</f>
        <v>7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8.0625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S19" sqref="S19"/>
    </sheetView>
  </sheetViews>
  <sheetFormatPr defaultColWidth="9.7109375" defaultRowHeight="15" x14ac:dyDescent="0.25"/>
  <cols>
    <col min="1" max="1" width="9.7109375" style="3"/>
    <col min="2" max="2" width="26.85546875" style="57" bestFit="1" customWidth="1"/>
    <col min="3" max="15" width="9.7109375" style="3"/>
    <col min="19" max="19" width="9.7109375" style="3"/>
    <col min="20" max="20" width="32.28515625" bestFit="1" customWidth="1"/>
    <col min="21" max="21" width="7.140625" bestFit="1" customWidth="1"/>
  </cols>
  <sheetData>
    <row r="1" spans="1:21" s="1" customFormat="1" ht="15.75" thickBot="1" x14ac:dyDescent="0.3">
      <c r="A1" s="2" t="s">
        <v>457</v>
      </c>
      <c r="B1" s="55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18522</v>
      </c>
      <c r="C2" s="3" t="s">
        <v>465</v>
      </c>
      <c r="D2" s="3">
        <v>10</v>
      </c>
      <c r="E2" s="3">
        <v>2</v>
      </c>
      <c r="F2" s="3">
        <v>3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12</v>
      </c>
      <c r="R2" s="3">
        <v>4</v>
      </c>
      <c r="S2" s="3">
        <f>SUM(Q2+R2)</f>
        <v>16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18530</v>
      </c>
      <c r="C3" s="3" t="s">
        <v>447</v>
      </c>
      <c r="D3" s="3">
        <v>0</v>
      </c>
      <c r="E3" s="3">
        <v>0</v>
      </c>
      <c r="F3" s="3">
        <v>4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8</v>
      </c>
      <c r="R3" s="3">
        <v>10</v>
      </c>
      <c r="S3" s="3">
        <f t="shared" ref="S3:S15" si="1">SUM(Q3+R3)</f>
        <v>18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18537</v>
      </c>
      <c r="C4" s="3" t="s">
        <v>453</v>
      </c>
      <c r="D4" s="3">
        <v>6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2</v>
      </c>
      <c r="R4" s="3">
        <v>7</v>
      </c>
      <c r="S4" s="3">
        <f t="shared" si="1"/>
        <v>9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18543</v>
      </c>
      <c r="C5" s="3" t="s">
        <v>458</v>
      </c>
      <c r="D5" s="3">
        <v>17</v>
      </c>
      <c r="E5" s="3">
        <v>0</v>
      </c>
      <c r="F5" s="3">
        <v>1</v>
      </c>
      <c r="G5" s="3">
        <v>5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14</v>
      </c>
      <c r="R5" s="3">
        <v>1</v>
      </c>
      <c r="S5" s="3">
        <f t="shared" si="1"/>
        <v>15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18551</v>
      </c>
      <c r="C6" s="3" t="s">
        <v>461</v>
      </c>
      <c r="D6" s="3">
        <v>24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4</v>
      </c>
      <c r="R6" s="3">
        <v>0</v>
      </c>
      <c r="S6" s="3">
        <f t="shared" si="1"/>
        <v>4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18558</v>
      </c>
      <c r="C7" s="3" t="s">
        <v>453</v>
      </c>
      <c r="D7" s="3">
        <v>17</v>
      </c>
      <c r="E7" s="3">
        <v>1</v>
      </c>
      <c r="F7" s="3">
        <v>1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9</v>
      </c>
      <c r="R7" s="3">
        <v>1</v>
      </c>
      <c r="S7" s="3">
        <f t="shared" si="1"/>
        <v>10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18565</v>
      </c>
      <c r="C8" s="3" t="s">
        <v>458</v>
      </c>
      <c r="D8" s="3">
        <v>7</v>
      </c>
      <c r="E8" s="3">
        <v>0</v>
      </c>
      <c r="F8" s="3">
        <v>6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16</v>
      </c>
      <c r="R8" s="3">
        <v>4</v>
      </c>
      <c r="S8" s="3">
        <f t="shared" si="1"/>
        <v>20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18572</v>
      </c>
      <c r="C9" s="3" t="s">
        <v>461</v>
      </c>
      <c r="D9" s="3">
        <v>7</v>
      </c>
      <c r="E9" s="3">
        <v>0</v>
      </c>
      <c r="F9" s="3">
        <v>4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10</v>
      </c>
      <c r="R9" s="3">
        <v>4</v>
      </c>
      <c r="S9" s="3">
        <f t="shared" si="1"/>
        <v>14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18579</v>
      </c>
      <c r="C10" s="3" t="s">
        <v>441</v>
      </c>
      <c r="D10" s="3">
        <v>14</v>
      </c>
      <c r="E10" s="3">
        <v>0</v>
      </c>
      <c r="F10" s="3">
        <v>3</v>
      </c>
      <c r="G10" s="3">
        <v>6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18</v>
      </c>
      <c r="R10" s="3">
        <v>1</v>
      </c>
      <c r="S10" s="3">
        <f t="shared" si="1"/>
        <v>19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18586</v>
      </c>
      <c r="C11" s="3" t="s">
        <v>440</v>
      </c>
      <c r="D11" s="3">
        <v>14</v>
      </c>
      <c r="E11" s="3">
        <v>0</v>
      </c>
      <c r="F11" s="3">
        <v>2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6</v>
      </c>
      <c r="R11" s="3">
        <v>1</v>
      </c>
      <c r="S11" s="3">
        <f t="shared" si="1"/>
        <v>7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18600</v>
      </c>
      <c r="C12" s="3" t="s">
        <v>465</v>
      </c>
      <c r="D12" s="3">
        <v>7</v>
      </c>
      <c r="E12" s="3">
        <v>0</v>
      </c>
      <c r="F12" s="3">
        <v>2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Q12">
        <f t="shared" si="0"/>
        <v>14</v>
      </c>
      <c r="R12" s="3">
        <v>4</v>
      </c>
      <c r="S12" s="3">
        <f t="shared" si="1"/>
        <v>18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4">
        <v>18607</v>
      </c>
      <c r="C13" s="3" t="s">
        <v>440</v>
      </c>
      <c r="D13" s="3">
        <v>21</v>
      </c>
      <c r="E13" s="3">
        <v>2</v>
      </c>
      <c r="F13" s="3">
        <v>3</v>
      </c>
      <c r="G13" s="3">
        <v>1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Q13">
        <f t="shared" si="0"/>
        <v>22</v>
      </c>
      <c r="R13" s="3">
        <v>0</v>
      </c>
      <c r="S13" s="3">
        <f t="shared" si="1"/>
        <v>22</v>
      </c>
      <c r="T13" s="44" t="s">
        <v>412</v>
      </c>
      <c r="U13" t="s">
        <v>413</v>
      </c>
    </row>
    <row r="14" spans="1:21" x14ac:dyDescent="0.25">
      <c r="A14" s="3">
        <v>13</v>
      </c>
      <c r="B14" s="56">
        <v>18901</v>
      </c>
      <c r="C14" s="3" t="s">
        <v>441</v>
      </c>
      <c r="D14" s="3">
        <v>24</v>
      </c>
      <c r="E14" s="3">
        <v>3</v>
      </c>
      <c r="F14" s="3">
        <v>1</v>
      </c>
      <c r="G14" s="3">
        <v>3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11</v>
      </c>
      <c r="R14" s="3">
        <v>0</v>
      </c>
      <c r="S14" s="3">
        <f t="shared" si="1"/>
        <v>11</v>
      </c>
      <c r="T14" s="44" t="s">
        <v>414</v>
      </c>
      <c r="U14" t="s">
        <v>397</v>
      </c>
    </row>
    <row r="15" spans="1:21" x14ac:dyDescent="0.25">
      <c r="A15" s="3">
        <v>14</v>
      </c>
      <c r="B15" s="56">
        <v>18908</v>
      </c>
      <c r="C15" s="3" t="s">
        <v>470</v>
      </c>
      <c r="D15" s="3">
        <v>23</v>
      </c>
      <c r="E15" s="3">
        <v>1</v>
      </c>
      <c r="F15" s="3">
        <v>3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Q15">
        <f t="shared" si="0"/>
        <v>15</v>
      </c>
      <c r="R15" s="3">
        <v>0</v>
      </c>
      <c r="S15" s="3">
        <f t="shared" si="1"/>
        <v>15</v>
      </c>
      <c r="T15" s="44" t="s">
        <v>415</v>
      </c>
      <c r="U15" t="s">
        <v>416</v>
      </c>
    </row>
    <row r="16" spans="1:21" x14ac:dyDescent="0.25">
      <c r="A16" s="3">
        <v>15</v>
      </c>
      <c r="B16" s="56">
        <v>18915</v>
      </c>
      <c r="C16" s="3" t="s">
        <v>440</v>
      </c>
      <c r="D16" s="3">
        <v>0</v>
      </c>
      <c r="E16" s="3">
        <v>2</v>
      </c>
      <c r="F16" s="3">
        <v>3</v>
      </c>
      <c r="G16" s="3">
        <v>4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Q16">
        <f>SUM(E16*1)+(F16*2)+(G16*2)+(H16*2)+(I16*2)+(J16*6)+(K16*6)+(L16*6)+(M16*6)+(N16*6)+(O16*6)</f>
        <v>22</v>
      </c>
      <c r="R16" s="3">
        <v>10</v>
      </c>
      <c r="S16" s="3">
        <f>SUM(Q16+R16)</f>
        <v>32</v>
      </c>
      <c r="T16" s="44" t="s">
        <v>417</v>
      </c>
      <c r="U16" t="s">
        <v>418</v>
      </c>
    </row>
    <row r="17" spans="1:21" x14ac:dyDescent="0.25">
      <c r="A17" s="3">
        <v>16</v>
      </c>
      <c r="B17" s="56">
        <v>18922</v>
      </c>
      <c r="C17" s="3" t="s">
        <v>458</v>
      </c>
      <c r="D17" s="3">
        <v>0</v>
      </c>
      <c r="E17" s="3">
        <v>4</v>
      </c>
      <c r="F17" s="3">
        <v>2</v>
      </c>
      <c r="G17" s="3">
        <v>2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Q17">
        <f>SUM(E17*1)+(F17*2)+(G17*2)+(H17*2)+(I17*2)+(J17*6)+(K17*6)+(L17*6)+(M17*6)+(N17*6)+(O17*6)</f>
        <v>24</v>
      </c>
      <c r="R17" s="3">
        <v>10</v>
      </c>
      <c r="S17" s="3">
        <f>SUM(Q17+R17)</f>
        <v>34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16.5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S19" sqref="S19"/>
    </sheetView>
  </sheetViews>
  <sheetFormatPr defaultColWidth="9.7109375" defaultRowHeight="15" x14ac:dyDescent="0.25"/>
  <cols>
    <col min="1" max="1" width="9.7109375" style="3"/>
    <col min="2" max="2" width="28.85546875" style="49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48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25467</v>
      </c>
      <c r="C2" s="3" t="s">
        <v>453</v>
      </c>
      <c r="D2" s="3">
        <v>24</v>
      </c>
      <c r="E2" s="3">
        <v>3</v>
      </c>
      <c r="F2" s="3">
        <v>0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7</v>
      </c>
      <c r="R2" s="3">
        <v>0</v>
      </c>
      <c r="S2" s="3">
        <f>SUM(Q2+R2)</f>
        <v>7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25474</v>
      </c>
      <c r="C3" s="3" t="s">
        <v>447</v>
      </c>
      <c r="D3" s="3">
        <v>14</v>
      </c>
      <c r="E3" s="3">
        <v>2</v>
      </c>
      <c r="F3" s="3">
        <v>3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8</v>
      </c>
      <c r="R3" s="3">
        <v>1</v>
      </c>
      <c r="S3" s="3">
        <f t="shared" ref="S3:S15" si="1">SUM(Q3+R3)</f>
        <v>9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25481</v>
      </c>
      <c r="C4" s="3" t="s">
        <v>442</v>
      </c>
      <c r="D4" s="3">
        <v>7</v>
      </c>
      <c r="E4" s="3">
        <v>8</v>
      </c>
      <c r="F4" s="3">
        <v>1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14</v>
      </c>
      <c r="R4" s="3">
        <v>4</v>
      </c>
      <c r="S4" s="3">
        <f t="shared" si="1"/>
        <v>18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25488</v>
      </c>
      <c r="C5" s="3" t="s">
        <v>469</v>
      </c>
      <c r="D5" s="3">
        <v>0</v>
      </c>
      <c r="E5" s="3">
        <v>4</v>
      </c>
      <c r="F5" s="3">
        <v>3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Q5">
        <f t="shared" si="0"/>
        <v>18</v>
      </c>
      <c r="R5" s="3">
        <v>10</v>
      </c>
      <c r="S5" s="3">
        <f t="shared" si="1"/>
        <v>28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25495</v>
      </c>
      <c r="C6" s="3" t="s">
        <v>461</v>
      </c>
      <c r="D6" s="3">
        <v>10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3</v>
      </c>
      <c r="R6" s="3">
        <v>4</v>
      </c>
      <c r="S6" s="3">
        <f t="shared" si="1"/>
        <v>7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25502</v>
      </c>
      <c r="C7" s="3" t="s">
        <v>443</v>
      </c>
      <c r="D7" s="3">
        <v>10</v>
      </c>
      <c r="E7" s="3">
        <v>6</v>
      </c>
      <c r="F7" s="3">
        <v>4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14</v>
      </c>
      <c r="R7" s="3">
        <v>4</v>
      </c>
      <c r="S7" s="3">
        <f t="shared" si="1"/>
        <v>18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25509</v>
      </c>
      <c r="C8" s="3" t="s">
        <v>469</v>
      </c>
      <c r="D8" s="3">
        <v>14</v>
      </c>
      <c r="E8" s="3">
        <v>9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13</v>
      </c>
      <c r="R8" s="3">
        <v>1</v>
      </c>
      <c r="S8" s="3">
        <f t="shared" si="1"/>
        <v>14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25516</v>
      </c>
      <c r="C9" s="3" t="s">
        <v>451</v>
      </c>
      <c r="D9" s="3">
        <v>3</v>
      </c>
      <c r="E9" s="3">
        <v>2</v>
      </c>
      <c r="F9" s="3">
        <v>4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10</v>
      </c>
      <c r="R9" s="3">
        <v>7</v>
      </c>
      <c r="S9" s="3">
        <f t="shared" si="1"/>
        <v>17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25523</v>
      </c>
      <c r="C10" s="3" t="s">
        <v>442</v>
      </c>
      <c r="D10" s="3">
        <v>7</v>
      </c>
      <c r="E10" s="3">
        <v>1</v>
      </c>
      <c r="F10" s="3">
        <v>2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7</v>
      </c>
      <c r="R10" s="3">
        <v>4</v>
      </c>
      <c r="S10" s="3">
        <f t="shared" si="1"/>
        <v>11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25530</v>
      </c>
      <c r="C11" s="3" t="s">
        <v>458</v>
      </c>
      <c r="D11" s="3">
        <v>14</v>
      </c>
      <c r="E11" s="3">
        <v>2</v>
      </c>
      <c r="F11" s="3">
        <v>4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0</v>
      </c>
      <c r="Q11">
        <f t="shared" si="0"/>
        <v>24</v>
      </c>
      <c r="R11" s="3">
        <v>1</v>
      </c>
      <c r="S11" s="3">
        <f t="shared" si="1"/>
        <v>25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25534</v>
      </c>
      <c r="C12" s="3" t="s">
        <v>443</v>
      </c>
      <c r="D12" s="3">
        <v>0</v>
      </c>
      <c r="E12" s="3">
        <v>7</v>
      </c>
      <c r="F12" s="3">
        <v>2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13</v>
      </c>
      <c r="R12" s="3">
        <v>10</v>
      </c>
      <c r="S12" s="3">
        <f t="shared" si="1"/>
        <v>23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25544</v>
      </c>
      <c r="C13" s="3" t="s">
        <v>470</v>
      </c>
      <c r="D13" s="3">
        <v>13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2</v>
      </c>
      <c r="R13" s="3">
        <v>4</v>
      </c>
      <c r="S13" s="3">
        <f t="shared" si="1"/>
        <v>6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25551</v>
      </c>
      <c r="C14" s="3" t="s">
        <v>441</v>
      </c>
      <c r="D14" s="3">
        <v>7</v>
      </c>
      <c r="E14" s="3">
        <v>2</v>
      </c>
      <c r="F14" s="3">
        <v>3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10</v>
      </c>
      <c r="R14" s="3">
        <v>4</v>
      </c>
      <c r="S14" s="3">
        <f t="shared" si="1"/>
        <v>14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4">
        <v>25558</v>
      </c>
      <c r="C15" s="3" t="s">
        <v>445</v>
      </c>
      <c r="D15" s="3">
        <v>10</v>
      </c>
      <c r="E15" s="3">
        <v>2</v>
      </c>
      <c r="F15" s="3">
        <v>1</v>
      </c>
      <c r="G15" s="3">
        <v>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8</v>
      </c>
      <c r="R15" s="3">
        <v>4</v>
      </c>
      <c r="S15" s="3">
        <f t="shared" si="1"/>
        <v>12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9">
        <v>25831</v>
      </c>
      <c r="C16" s="3" t="s">
        <v>455</v>
      </c>
      <c r="D16" s="3">
        <v>10</v>
      </c>
      <c r="E16" s="3">
        <v>1</v>
      </c>
      <c r="F16" s="3">
        <v>2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Q16">
        <f>SUM(E16*1)+(F16*2)+(G16*2)+(H16*2)+(I16*2)+(J16*6)+(K16*6)+(L16*6)+(M16*6)+(N16*6)+(O16*6)</f>
        <v>15</v>
      </c>
      <c r="R16" s="3">
        <v>4</v>
      </c>
      <c r="S16" s="3">
        <f>SUM(Q16+R16)</f>
        <v>19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9">
        <v>25838</v>
      </c>
      <c r="C17" s="3" t="s">
        <v>464</v>
      </c>
      <c r="D17" s="3">
        <v>0</v>
      </c>
      <c r="E17" s="3">
        <v>0</v>
      </c>
      <c r="F17" s="3">
        <v>2</v>
      </c>
      <c r="G17" s="3">
        <v>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</v>
      </c>
      <c r="N17" s="3">
        <v>0</v>
      </c>
      <c r="O17" s="3">
        <v>0</v>
      </c>
      <c r="Q17">
        <f>SUM(E17*1)+(F17*2)+(G17*2)+(H17*2)+(I17*2)+(J17*6)+(K17*6)+(L17*6)+(M17*6)+(N17*6)+(O17*6)</f>
        <v>20</v>
      </c>
      <c r="R17" s="3">
        <v>10</v>
      </c>
      <c r="S17" s="3">
        <f>SUM(Q17+R17)</f>
        <v>30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16.125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E27" sqref="E27"/>
    </sheetView>
  </sheetViews>
  <sheetFormatPr defaultColWidth="9.7109375" defaultRowHeight="15" x14ac:dyDescent="0.25"/>
  <cols>
    <col min="1" max="1" width="9.7109375" style="3"/>
    <col min="2" max="2" width="28.85546875" style="57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55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25460</v>
      </c>
      <c r="C2" s="3" t="s">
        <v>454</v>
      </c>
      <c r="D2" s="3">
        <v>9</v>
      </c>
      <c r="E2" s="3">
        <v>2</v>
      </c>
      <c r="F2" s="3">
        <v>4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12</v>
      </c>
      <c r="R2" s="3">
        <v>4</v>
      </c>
      <c r="S2" s="3">
        <f>SUM(Q2+R2)</f>
        <v>16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25467</v>
      </c>
      <c r="C3" s="3" t="s">
        <v>438</v>
      </c>
      <c r="D3" s="3">
        <v>0</v>
      </c>
      <c r="E3" s="3">
        <v>3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5</v>
      </c>
      <c r="R3" s="3">
        <v>10</v>
      </c>
      <c r="S3" s="3">
        <f t="shared" ref="S3:S15" si="1">SUM(Q3+R3)</f>
        <v>15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25474</v>
      </c>
      <c r="C4" s="3" t="s">
        <v>452</v>
      </c>
      <c r="D4" s="3">
        <v>24</v>
      </c>
      <c r="E4" s="3">
        <v>3</v>
      </c>
      <c r="F4" s="3">
        <v>3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11</v>
      </c>
      <c r="R4" s="3">
        <v>0</v>
      </c>
      <c r="S4" s="3">
        <f t="shared" si="1"/>
        <v>11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25481</v>
      </c>
      <c r="C5" s="3" t="s">
        <v>467</v>
      </c>
      <c r="D5" s="3">
        <v>13</v>
      </c>
      <c r="E5" s="3">
        <v>4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Q5">
        <f t="shared" si="0"/>
        <v>12</v>
      </c>
      <c r="R5" s="3">
        <v>4</v>
      </c>
      <c r="S5" s="3">
        <f t="shared" si="1"/>
        <v>16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25488</v>
      </c>
      <c r="C6" s="3" t="s">
        <v>456</v>
      </c>
      <c r="D6" s="3">
        <v>0</v>
      </c>
      <c r="E6" s="3">
        <v>4</v>
      </c>
      <c r="F6" s="3">
        <v>5</v>
      </c>
      <c r="G6" s="3">
        <v>4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Q6">
        <f t="shared" si="0"/>
        <v>28</v>
      </c>
      <c r="R6" s="3">
        <v>10</v>
      </c>
      <c r="S6" s="3">
        <f t="shared" si="1"/>
        <v>38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25495</v>
      </c>
      <c r="C7" s="3" t="s">
        <v>446</v>
      </c>
      <c r="D7" s="3">
        <v>10</v>
      </c>
      <c r="E7" s="3">
        <v>4</v>
      </c>
      <c r="F7" s="3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10</v>
      </c>
      <c r="R7" s="3">
        <v>4</v>
      </c>
      <c r="S7" s="3">
        <f t="shared" si="1"/>
        <v>14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25502</v>
      </c>
      <c r="C8" s="3" t="s">
        <v>452</v>
      </c>
      <c r="D8" s="3">
        <v>22</v>
      </c>
      <c r="E8" s="3">
        <v>6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Q8">
        <f t="shared" si="0"/>
        <v>16</v>
      </c>
      <c r="R8" s="3">
        <v>0</v>
      </c>
      <c r="S8" s="3">
        <f t="shared" si="1"/>
        <v>16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25509</v>
      </c>
      <c r="C9" s="3" t="s">
        <v>471</v>
      </c>
      <c r="D9" s="3">
        <v>7</v>
      </c>
      <c r="E9" s="3">
        <v>9</v>
      </c>
      <c r="F9" s="3">
        <v>4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21</v>
      </c>
      <c r="R9" s="3">
        <v>4</v>
      </c>
      <c r="S9" s="3">
        <f t="shared" si="1"/>
        <v>25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25516</v>
      </c>
      <c r="C10" s="3" t="s">
        <v>454</v>
      </c>
      <c r="D10" s="3">
        <v>3</v>
      </c>
      <c r="E10" s="3">
        <v>4</v>
      </c>
      <c r="F10" s="3">
        <v>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14</v>
      </c>
      <c r="R10" s="3">
        <v>7</v>
      </c>
      <c r="S10" s="3">
        <f t="shared" si="1"/>
        <v>21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25523</v>
      </c>
      <c r="C11" s="3" t="s">
        <v>448</v>
      </c>
      <c r="D11" s="3">
        <v>16</v>
      </c>
      <c r="E11" s="3">
        <v>3</v>
      </c>
      <c r="F11" s="3">
        <v>3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13</v>
      </c>
      <c r="R11" s="3">
        <v>1</v>
      </c>
      <c r="S11" s="3">
        <f t="shared" si="1"/>
        <v>14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25530</v>
      </c>
      <c r="C12" s="3" t="s">
        <v>450</v>
      </c>
      <c r="D12" s="3">
        <v>27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0</v>
      </c>
      <c r="R12" s="3">
        <v>0</v>
      </c>
      <c r="S12" s="3">
        <f t="shared" si="1"/>
        <v>0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25534</v>
      </c>
      <c r="C13" s="3" t="s">
        <v>467</v>
      </c>
      <c r="D13" s="3">
        <v>17</v>
      </c>
      <c r="E13" s="3">
        <v>3</v>
      </c>
      <c r="F13" s="3">
        <v>2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Q13">
        <f t="shared" si="0"/>
        <v>19</v>
      </c>
      <c r="R13" s="3">
        <v>1</v>
      </c>
      <c r="S13" s="3">
        <f t="shared" si="1"/>
        <v>20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25544</v>
      </c>
      <c r="C14" s="3" t="s">
        <v>471</v>
      </c>
      <c r="D14" s="3">
        <v>19</v>
      </c>
      <c r="E14" s="3">
        <v>2</v>
      </c>
      <c r="F14" s="3">
        <v>0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6</v>
      </c>
      <c r="R14" s="3">
        <v>1</v>
      </c>
      <c r="S14" s="3">
        <f t="shared" si="1"/>
        <v>7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4">
        <v>25550</v>
      </c>
      <c r="C15" s="3" t="s">
        <v>450</v>
      </c>
      <c r="D15" s="3">
        <v>10</v>
      </c>
      <c r="E15" s="3">
        <v>1</v>
      </c>
      <c r="F15" s="3">
        <v>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5</v>
      </c>
      <c r="R15" s="3">
        <v>4</v>
      </c>
      <c r="S15" s="3">
        <f t="shared" si="1"/>
        <v>9</v>
      </c>
      <c r="T15" s="44" t="s">
        <v>415</v>
      </c>
      <c r="U15" t="s">
        <v>416</v>
      </c>
    </row>
    <row r="16" spans="1:21" x14ac:dyDescent="0.25">
      <c r="A16" s="3">
        <v>15</v>
      </c>
      <c r="B16" s="56">
        <v>25831</v>
      </c>
      <c r="C16" s="3" t="s">
        <v>439</v>
      </c>
      <c r="D16" s="3">
        <v>27</v>
      </c>
      <c r="E16" s="3">
        <v>2</v>
      </c>
      <c r="F16" s="3">
        <v>2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8</v>
      </c>
      <c r="R16" s="3">
        <v>0</v>
      </c>
      <c r="S16" s="3">
        <f>SUM(Q16+R16)</f>
        <v>8</v>
      </c>
      <c r="T16" s="44" t="s">
        <v>417</v>
      </c>
      <c r="U16" t="s">
        <v>418</v>
      </c>
    </row>
    <row r="17" spans="1:21" x14ac:dyDescent="0.25">
      <c r="A17" s="3">
        <v>16</v>
      </c>
      <c r="B17" s="56">
        <v>25839</v>
      </c>
      <c r="C17" s="3" t="s">
        <v>447</v>
      </c>
      <c r="D17" s="3">
        <v>24</v>
      </c>
      <c r="E17" s="3">
        <v>7</v>
      </c>
      <c r="F17" s="3">
        <v>5</v>
      </c>
      <c r="G17" s="3">
        <v>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Q17">
        <f>SUM(E17*1)+(F17*2)+(G17*2)+(H17*2)+(I17*2)+(J17*6)+(K17*6)+(L17*6)+(M17*6)+(N17*6)+(O17*6)</f>
        <v>27</v>
      </c>
      <c r="R17" s="3">
        <v>0</v>
      </c>
      <c r="S17" s="3">
        <f>SUM(Q17+R17)</f>
        <v>27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16.0625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23" sqref="J23"/>
    </sheetView>
  </sheetViews>
  <sheetFormatPr defaultColWidth="9.7109375" defaultRowHeight="15" x14ac:dyDescent="0.25"/>
  <cols>
    <col min="1" max="1" width="9.7109375" style="3"/>
    <col min="2" max="2" width="26.85546875" style="57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55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28386</v>
      </c>
      <c r="C2" s="3" t="s">
        <v>470</v>
      </c>
      <c r="D2" s="3">
        <v>6</v>
      </c>
      <c r="E2" s="3">
        <v>3</v>
      </c>
      <c r="F2" s="3">
        <v>0</v>
      </c>
      <c r="G2" s="3">
        <v>3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9</v>
      </c>
      <c r="R2" s="3">
        <v>7</v>
      </c>
      <c r="S2" s="3">
        <f>SUM(Q2+R2)</f>
        <v>16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28393</v>
      </c>
      <c r="C3" s="3" t="s">
        <v>440</v>
      </c>
      <c r="D3" s="3">
        <v>10</v>
      </c>
      <c r="E3" s="3">
        <v>3</v>
      </c>
      <c r="F3" s="3">
        <v>2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9</v>
      </c>
      <c r="R3" s="3">
        <v>4</v>
      </c>
      <c r="S3" s="3">
        <f t="shared" ref="S3:S15" si="1">SUM(Q3+R3)</f>
        <v>13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28400</v>
      </c>
      <c r="C4" s="3" t="s">
        <v>453</v>
      </c>
      <c r="D4" s="3">
        <v>3</v>
      </c>
      <c r="E4" s="3">
        <v>9</v>
      </c>
      <c r="F4" s="3">
        <v>2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17</v>
      </c>
      <c r="R4" s="3">
        <v>7</v>
      </c>
      <c r="S4" s="3">
        <f t="shared" si="1"/>
        <v>24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28407</v>
      </c>
      <c r="C5" s="3" t="s">
        <v>441</v>
      </c>
      <c r="D5" s="3">
        <v>0</v>
      </c>
      <c r="E5" s="3">
        <v>4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6</v>
      </c>
      <c r="R5" s="3">
        <v>10</v>
      </c>
      <c r="S5" s="3">
        <f t="shared" si="1"/>
        <v>16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28414</v>
      </c>
      <c r="C6" s="3" t="s">
        <v>471</v>
      </c>
      <c r="D6" s="3">
        <v>3</v>
      </c>
      <c r="E6" s="3">
        <v>0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4</v>
      </c>
      <c r="R6" s="3">
        <v>7</v>
      </c>
      <c r="S6" s="3">
        <f t="shared" si="1"/>
        <v>11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28421</v>
      </c>
      <c r="C7" s="3" t="s">
        <v>469</v>
      </c>
      <c r="D7" s="3">
        <v>10</v>
      </c>
      <c r="E7" s="3">
        <v>4</v>
      </c>
      <c r="F7" s="3">
        <v>3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14</v>
      </c>
      <c r="R7" s="3">
        <v>4</v>
      </c>
      <c r="S7" s="3">
        <f t="shared" si="1"/>
        <v>18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28428</v>
      </c>
      <c r="C8" s="3" t="s">
        <v>439</v>
      </c>
      <c r="D8" s="3">
        <v>14</v>
      </c>
      <c r="E8" s="3">
        <v>2</v>
      </c>
      <c r="F8" s="3">
        <v>3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12</v>
      </c>
      <c r="R8" s="3">
        <v>1</v>
      </c>
      <c r="S8" s="3">
        <f t="shared" si="1"/>
        <v>13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28435</v>
      </c>
      <c r="C9" s="3" t="s">
        <v>441</v>
      </c>
      <c r="D9" s="3">
        <v>10</v>
      </c>
      <c r="E9" s="3">
        <v>3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7</v>
      </c>
      <c r="R9" s="3">
        <v>4</v>
      </c>
      <c r="S9" s="3">
        <f t="shared" si="1"/>
        <v>11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28442</v>
      </c>
      <c r="C10" s="3" t="s">
        <v>443</v>
      </c>
      <c r="D10" s="3">
        <v>6</v>
      </c>
      <c r="E10" s="3">
        <v>3</v>
      </c>
      <c r="F10" s="3">
        <v>2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0</v>
      </c>
      <c r="Q10">
        <f t="shared" si="0"/>
        <v>23</v>
      </c>
      <c r="R10" s="3">
        <v>7</v>
      </c>
      <c r="S10" s="3">
        <f t="shared" si="1"/>
        <v>30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28449</v>
      </c>
      <c r="C11" s="3" t="s">
        <v>464</v>
      </c>
      <c r="D11" s="3">
        <v>21</v>
      </c>
      <c r="E11" s="3">
        <v>1</v>
      </c>
      <c r="F11" s="3">
        <v>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Q11">
        <f t="shared" si="0"/>
        <v>13</v>
      </c>
      <c r="R11" s="3">
        <v>0</v>
      </c>
      <c r="S11" s="3">
        <f t="shared" si="1"/>
        <v>13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28456</v>
      </c>
      <c r="C12" s="3" t="s">
        <v>434</v>
      </c>
      <c r="D12" s="3">
        <v>0</v>
      </c>
      <c r="E12" s="3">
        <v>4</v>
      </c>
      <c r="F12" s="3">
        <v>4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14</v>
      </c>
      <c r="R12" s="3">
        <v>10</v>
      </c>
      <c r="S12" s="3">
        <f t="shared" si="1"/>
        <v>24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28463</v>
      </c>
      <c r="C13" s="3" t="s">
        <v>438</v>
      </c>
      <c r="D13" s="3">
        <v>16</v>
      </c>
      <c r="E13" s="3">
        <v>1</v>
      </c>
      <c r="F13" s="3">
        <v>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7</v>
      </c>
      <c r="R13" s="3">
        <v>1</v>
      </c>
      <c r="S13" s="3">
        <f t="shared" si="1"/>
        <v>8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28470</v>
      </c>
      <c r="C14" s="3" t="s">
        <v>470</v>
      </c>
      <c r="D14" s="3">
        <v>23</v>
      </c>
      <c r="E14" s="3">
        <v>2</v>
      </c>
      <c r="F14" s="3">
        <v>1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8</v>
      </c>
      <c r="R14" s="3">
        <v>0</v>
      </c>
      <c r="S14" s="3">
        <f t="shared" si="1"/>
        <v>8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4">
        <v>28477</v>
      </c>
      <c r="C15" s="3" t="s">
        <v>464</v>
      </c>
      <c r="D15" s="3">
        <v>7</v>
      </c>
      <c r="E15" s="3">
        <v>3</v>
      </c>
      <c r="F15" s="3">
        <v>2</v>
      </c>
      <c r="G15" s="3">
        <v>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13</v>
      </c>
      <c r="R15" s="3">
        <v>4</v>
      </c>
      <c r="S15" s="3">
        <f t="shared" si="1"/>
        <v>17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6">
        <v>28736</v>
      </c>
      <c r="C16" s="3" t="s">
        <v>456</v>
      </c>
      <c r="D16" s="3">
        <v>14</v>
      </c>
      <c r="E16" s="3">
        <v>4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Q16">
        <f>SUM(E16*1)+(F16*2)+(G16*2)+(H16*2)+(I16*2)+(J16*6)+(K16*6)+(L16*6)+(M16*6)+(N16*6)+(O16*6)</f>
        <v>12</v>
      </c>
      <c r="R16" s="3">
        <v>1</v>
      </c>
      <c r="S16" s="3">
        <f>SUM(Q16+R16)</f>
        <v>13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9">
        <v>28743</v>
      </c>
      <c r="C17" s="3" t="s">
        <v>470</v>
      </c>
      <c r="D17" s="3">
        <v>10</v>
      </c>
      <c r="E17" s="3">
        <v>2</v>
      </c>
      <c r="F17" s="3">
        <v>2</v>
      </c>
      <c r="G17" s="3">
        <v>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10</v>
      </c>
      <c r="R17" s="3">
        <v>4</v>
      </c>
      <c r="S17" s="3">
        <f>SUM(Q17+R17)</f>
        <v>14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15.5625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A6" workbookViewId="0">
      <selection activeCell="A28" sqref="A28:XFD41"/>
    </sheetView>
  </sheetViews>
  <sheetFormatPr defaultColWidth="9.7109375" defaultRowHeight="15" x14ac:dyDescent="0.25"/>
  <cols>
    <col min="1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2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47">
        <v>42994</v>
      </c>
      <c r="C2" s="3" t="s">
        <v>439</v>
      </c>
      <c r="D2" s="3">
        <v>7</v>
      </c>
      <c r="E2" s="3">
        <v>6</v>
      </c>
      <c r="F2" s="3">
        <v>5</v>
      </c>
      <c r="G2" s="3">
        <v>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20</v>
      </c>
      <c r="R2" s="3">
        <v>4</v>
      </c>
      <c r="S2" s="3">
        <f>SUM(Q2+R2)</f>
        <v>24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0">
        <v>43001</v>
      </c>
      <c r="C3" s="3" t="s">
        <v>461</v>
      </c>
      <c r="D3" s="3">
        <v>0</v>
      </c>
      <c r="E3" s="3">
        <v>5</v>
      </c>
      <c r="F3" s="3">
        <v>2</v>
      </c>
      <c r="G3" s="3">
        <v>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15</v>
      </c>
      <c r="R3" s="3">
        <v>10</v>
      </c>
      <c r="S3" s="3">
        <f t="shared" ref="S3:S15" si="1">SUM(Q3+R3)</f>
        <v>25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0">
        <v>43008</v>
      </c>
      <c r="C4" s="3" t="s">
        <v>469</v>
      </c>
      <c r="D4" s="3">
        <v>0</v>
      </c>
      <c r="E4" s="3">
        <v>5</v>
      </c>
      <c r="F4" s="3">
        <v>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Q4">
        <f t="shared" si="0"/>
        <v>21</v>
      </c>
      <c r="R4" s="3">
        <v>10</v>
      </c>
      <c r="S4" s="3">
        <f t="shared" si="1"/>
        <v>31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0">
        <v>43015</v>
      </c>
      <c r="C5" s="3" t="s">
        <v>443</v>
      </c>
      <c r="D5" s="3">
        <v>7</v>
      </c>
      <c r="E5" s="3">
        <v>2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4</v>
      </c>
      <c r="R5" s="3">
        <v>4</v>
      </c>
      <c r="S5" s="3">
        <f t="shared" si="1"/>
        <v>8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0">
        <v>43022</v>
      </c>
      <c r="C6" s="3" t="s">
        <v>439</v>
      </c>
      <c r="D6" s="3">
        <v>21</v>
      </c>
      <c r="E6" s="3">
        <v>3</v>
      </c>
      <c r="F6" s="3">
        <v>3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9</v>
      </c>
      <c r="R6" s="3">
        <v>0</v>
      </c>
      <c r="S6" s="3">
        <f t="shared" si="1"/>
        <v>9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0">
        <v>43029</v>
      </c>
      <c r="C7" s="3" t="s">
        <v>441</v>
      </c>
      <c r="D7" s="3">
        <v>13</v>
      </c>
      <c r="E7" s="3">
        <v>2</v>
      </c>
      <c r="F7" s="3">
        <v>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8</v>
      </c>
      <c r="R7" s="3">
        <v>4</v>
      </c>
      <c r="S7" s="3">
        <f t="shared" si="1"/>
        <v>12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0">
        <v>43036</v>
      </c>
      <c r="C8" s="3" t="s">
        <v>447</v>
      </c>
      <c r="D8" s="3">
        <v>6</v>
      </c>
      <c r="E8" s="3">
        <v>1</v>
      </c>
      <c r="F8" s="3">
        <v>2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7</v>
      </c>
      <c r="R8" s="3">
        <v>7</v>
      </c>
      <c r="S8" s="3">
        <f t="shared" si="1"/>
        <v>14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0">
        <v>43043</v>
      </c>
      <c r="C9" s="3" t="s">
        <v>469</v>
      </c>
      <c r="D9" s="3">
        <v>7</v>
      </c>
      <c r="E9" s="3">
        <v>0</v>
      </c>
      <c r="F9" s="3">
        <v>3</v>
      </c>
      <c r="G9" s="3">
        <v>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14</v>
      </c>
      <c r="R9" s="3">
        <v>4</v>
      </c>
      <c r="S9" s="3">
        <f t="shared" si="1"/>
        <v>18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0">
        <v>43050</v>
      </c>
      <c r="C10" s="3" t="s">
        <v>465</v>
      </c>
      <c r="D10" s="3">
        <v>0</v>
      </c>
      <c r="E10" s="3">
        <v>4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6</v>
      </c>
      <c r="R10" s="3">
        <v>10</v>
      </c>
      <c r="S10" s="3">
        <f t="shared" si="1"/>
        <v>16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0">
        <v>43057</v>
      </c>
      <c r="C11" s="3" t="s">
        <v>447</v>
      </c>
      <c r="D11" s="3">
        <v>13</v>
      </c>
      <c r="E11" s="3">
        <v>5</v>
      </c>
      <c r="F11" s="3">
        <v>1</v>
      </c>
      <c r="G11" s="3">
        <v>2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17</v>
      </c>
      <c r="R11" s="3">
        <v>4</v>
      </c>
      <c r="S11" s="3">
        <f t="shared" si="1"/>
        <v>21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0">
        <v>43061</v>
      </c>
      <c r="C12" s="3" t="s">
        <v>443</v>
      </c>
      <c r="D12" s="3">
        <v>26</v>
      </c>
      <c r="E12" s="3">
        <v>0</v>
      </c>
      <c r="F12" s="3">
        <v>2</v>
      </c>
      <c r="G12" s="3">
        <v>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Q12">
        <f t="shared" si="0"/>
        <v>16</v>
      </c>
      <c r="R12" s="3">
        <v>0</v>
      </c>
      <c r="S12" s="3">
        <f t="shared" si="1"/>
        <v>16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0">
        <v>43071</v>
      </c>
      <c r="C13" s="3" t="s">
        <v>470</v>
      </c>
      <c r="D13" s="3">
        <v>10</v>
      </c>
      <c r="E13" s="3">
        <v>5</v>
      </c>
      <c r="F13" s="3">
        <v>1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11</v>
      </c>
      <c r="R13" s="3">
        <v>4</v>
      </c>
      <c r="S13" s="3">
        <f t="shared" si="1"/>
        <v>15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0">
        <v>43078</v>
      </c>
      <c r="C14" s="3" t="s">
        <v>441</v>
      </c>
      <c r="D14" s="3">
        <v>21</v>
      </c>
      <c r="E14" s="3">
        <v>0</v>
      </c>
      <c r="F14" s="3">
        <v>2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6</v>
      </c>
      <c r="R14" s="3">
        <v>0</v>
      </c>
      <c r="S14" s="3">
        <f t="shared" si="1"/>
        <v>6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1">
        <v>43085</v>
      </c>
      <c r="C15" s="3" t="s">
        <v>470</v>
      </c>
      <c r="D15" s="3">
        <v>17</v>
      </c>
      <c r="E15" s="3">
        <v>1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3</v>
      </c>
      <c r="R15" s="3">
        <v>1</v>
      </c>
      <c r="S15" s="3">
        <f t="shared" si="1"/>
        <v>4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8">
        <v>42993</v>
      </c>
      <c r="C16" s="3" t="s">
        <v>469</v>
      </c>
      <c r="D16" s="3">
        <v>10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5</v>
      </c>
      <c r="R16" s="3">
        <v>4</v>
      </c>
      <c r="S16" s="3">
        <f>SUM(Q16+R16)</f>
        <v>9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8">
        <v>43000</v>
      </c>
      <c r="C17" s="3" t="s">
        <v>443</v>
      </c>
      <c r="D17" s="3">
        <v>10</v>
      </c>
      <c r="E17" s="3">
        <v>2</v>
      </c>
      <c r="F17" s="3">
        <v>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10</v>
      </c>
      <c r="R17" s="3">
        <v>4</v>
      </c>
      <c r="S17" s="3">
        <f>SUM(Q17+R17)</f>
        <v>14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15.125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E22" sqref="E22"/>
    </sheetView>
  </sheetViews>
  <sheetFormatPr defaultColWidth="9.7109375" defaultRowHeight="15" x14ac:dyDescent="0.25"/>
  <cols>
    <col min="1" max="1" width="9.7109375" style="3"/>
    <col min="2" max="2" width="26.28515625" style="57" bestFit="1" customWidth="1"/>
    <col min="3" max="15" width="9.7109375" style="3"/>
    <col min="19" max="19" width="9.7109375" style="3"/>
    <col min="20" max="20" width="32.28515625" bestFit="1" customWidth="1"/>
  </cols>
  <sheetData>
    <row r="1" spans="1:21" s="1" customFormat="1" ht="15.75" thickBot="1" x14ac:dyDescent="0.3">
      <c r="A1" s="2" t="s">
        <v>457</v>
      </c>
      <c r="B1" s="55" t="s">
        <v>473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430</v>
      </c>
      <c r="I1" s="2" t="s">
        <v>431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432</v>
      </c>
      <c r="O1" s="2" t="s">
        <v>433</v>
      </c>
      <c r="Q1" s="2" t="s">
        <v>436</v>
      </c>
      <c r="R1" s="2" t="s">
        <v>437</v>
      </c>
      <c r="S1" s="2" t="s">
        <v>435</v>
      </c>
      <c r="T1" s="43" t="s">
        <v>395</v>
      </c>
    </row>
    <row r="2" spans="1:21" ht="15.75" thickBot="1" x14ac:dyDescent="0.3">
      <c r="A2" s="3">
        <v>1</v>
      </c>
      <c r="B2" s="52">
        <v>28015</v>
      </c>
      <c r="C2" s="3" t="s">
        <v>450</v>
      </c>
      <c r="D2" s="3">
        <v>31</v>
      </c>
      <c r="E2" s="3">
        <v>2</v>
      </c>
      <c r="F2" s="3">
        <v>4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Q2">
        <f>SUM(E2*1)+(F2*2)+(G2*2)+(H2*2)+(I2*2)+(J2*6)+(K2*6)+(L2*6)+(M2*6)+(N2*6)+(O2*6)</f>
        <v>10</v>
      </c>
      <c r="R2" s="3">
        <v>-1</v>
      </c>
      <c r="S2" s="3">
        <f>SUM(Q2+R2)</f>
        <v>9</v>
      </c>
      <c r="T2" s="44" t="s">
        <v>396</v>
      </c>
      <c r="U2" t="s">
        <v>397</v>
      </c>
    </row>
    <row r="3" spans="1:21" ht="15.75" thickBot="1" x14ac:dyDescent="0.3">
      <c r="A3" s="3">
        <v>2</v>
      </c>
      <c r="B3" s="53">
        <v>28022</v>
      </c>
      <c r="C3" s="3" t="s">
        <v>451</v>
      </c>
      <c r="D3" s="3">
        <v>14</v>
      </c>
      <c r="E3" s="3">
        <v>1</v>
      </c>
      <c r="F3" s="3">
        <v>0</v>
      </c>
      <c r="G3" s="3">
        <v>4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Q3">
        <f t="shared" ref="Q3:Q16" si="0">SUM(E3*1)+(F3*2)+(G3*2)+(H3*2)+(I3*2)+(J3*6)+(K3*6)+(L3*6)+(M3*6)+(N3*6)+(O3*6)</f>
        <v>9</v>
      </c>
      <c r="R3" s="3">
        <v>1</v>
      </c>
      <c r="S3" s="3">
        <f t="shared" ref="S3:S15" si="1">SUM(Q3+R3)</f>
        <v>10</v>
      </c>
      <c r="T3" s="44" t="s">
        <v>398</v>
      </c>
      <c r="U3" t="s">
        <v>399</v>
      </c>
    </row>
    <row r="4" spans="1:21" ht="15.75" thickBot="1" x14ac:dyDescent="0.3">
      <c r="A4" s="3">
        <v>3</v>
      </c>
      <c r="B4" s="53">
        <v>28029</v>
      </c>
      <c r="C4" s="3" t="s">
        <v>438</v>
      </c>
      <c r="D4" s="3">
        <v>30</v>
      </c>
      <c r="E4" s="3">
        <v>0</v>
      </c>
      <c r="F4" s="3">
        <v>2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Q4">
        <f t="shared" si="0"/>
        <v>8</v>
      </c>
      <c r="R4" s="3">
        <v>-1</v>
      </c>
      <c r="S4" s="3">
        <f t="shared" si="1"/>
        <v>7</v>
      </c>
      <c r="T4" s="44" t="s">
        <v>400</v>
      </c>
      <c r="U4" t="s">
        <v>399</v>
      </c>
    </row>
    <row r="5" spans="1:21" ht="15.75" thickBot="1" x14ac:dyDescent="0.3">
      <c r="A5" s="3">
        <v>4</v>
      </c>
      <c r="B5" s="53">
        <v>28037</v>
      </c>
      <c r="C5" s="3" t="s">
        <v>439</v>
      </c>
      <c r="D5" s="3">
        <v>17</v>
      </c>
      <c r="E5" s="3">
        <v>2</v>
      </c>
      <c r="F5" s="3">
        <v>2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>
        <f t="shared" si="0"/>
        <v>10</v>
      </c>
      <c r="R5" s="3">
        <v>1</v>
      </c>
      <c r="S5" s="3">
        <f t="shared" si="1"/>
        <v>11</v>
      </c>
      <c r="T5" s="44" t="s">
        <v>401</v>
      </c>
      <c r="U5" t="s">
        <v>402</v>
      </c>
    </row>
    <row r="6" spans="1:21" ht="15.75" thickBot="1" x14ac:dyDescent="0.3">
      <c r="A6" s="3">
        <v>5</v>
      </c>
      <c r="B6" s="53">
        <v>28043</v>
      </c>
      <c r="C6" s="3" t="s">
        <v>451</v>
      </c>
      <c r="D6" s="3">
        <v>18</v>
      </c>
      <c r="E6" s="3">
        <v>1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Q6">
        <f t="shared" si="0"/>
        <v>5</v>
      </c>
      <c r="R6" s="3">
        <v>1</v>
      </c>
      <c r="S6" s="3">
        <f t="shared" si="1"/>
        <v>6</v>
      </c>
      <c r="T6" s="44" t="s">
        <v>403</v>
      </c>
      <c r="U6" t="s">
        <v>402</v>
      </c>
    </row>
    <row r="7" spans="1:21" ht="15.75" thickBot="1" x14ac:dyDescent="0.3">
      <c r="A7" s="3">
        <v>6</v>
      </c>
      <c r="B7" s="53">
        <v>28050</v>
      </c>
      <c r="C7" s="3" t="s">
        <v>452</v>
      </c>
      <c r="D7" s="3">
        <v>6</v>
      </c>
      <c r="E7" s="3">
        <v>5</v>
      </c>
      <c r="F7" s="3">
        <v>2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Q7">
        <f t="shared" si="0"/>
        <v>11</v>
      </c>
      <c r="R7" s="3">
        <v>7</v>
      </c>
      <c r="S7" s="3">
        <f t="shared" si="1"/>
        <v>18</v>
      </c>
      <c r="T7" s="44" t="s">
        <v>404</v>
      </c>
      <c r="U7" t="s">
        <v>402</v>
      </c>
    </row>
    <row r="8" spans="1:21" ht="15.75" thickBot="1" x14ac:dyDescent="0.3">
      <c r="A8" s="3">
        <v>7</v>
      </c>
      <c r="B8" s="53">
        <v>28057</v>
      </c>
      <c r="C8" s="3" t="s">
        <v>453</v>
      </c>
      <c r="D8" s="3">
        <v>0</v>
      </c>
      <c r="E8" s="3">
        <v>5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Q8">
        <f t="shared" si="0"/>
        <v>9</v>
      </c>
      <c r="R8" s="3">
        <v>10</v>
      </c>
      <c r="S8" s="3">
        <f t="shared" si="1"/>
        <v>19</v>
      </c>
      <c r="T8" s="44" t="s">
        <v>405</v>
      </c>
      <c r="U8" t="s">
        <v>399</v>
      </c>
    </row>
    <row r="9" spans="1:21" ht="15.75" thickBot="1" x14ac:dyDescent="0.3">
      <c r="A9" s="3">
        <v>8</v>
      </c>
      <c r="B9" s="53">
        <v>28064</v>
      </c>
      <c r="C9" s="3" t="s">
        <v>454</v>
      </c>
      <c r="D9" s="3">
        <v>0</v>
      </c>
      <c r="E9" s="3">
        <v>5</v>
      </c>
      <c r="F9" s="3">
        <v>1</v>
      </c>
      <c r="G9" s="3">
        <v>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Q9">
        <f t="shared" si="0"/>
        <v>15</v>
      </c>
      <c r="R9" s="3">
        <v>10</v>
      </c>
      <c r="S9" s="3">
        <f t="shared" si="1"/>
        <v>25</v>
      </c>
      <c r="T9" s="44" t="s">
        <v>406</v>
      </c>
      <c r="U9" t="s">
        <v>399</v>
      </c>
    </row>
    <row r="10" spans="1:21" ht="15.75" thickBot="1" x14ac:dyDescent="0.3">
      <c r="A10" s="3">
        <v>9</v>
      </c>
      <c r="B10" s="53">
        <v>28071</v>
      </c>
      <c r="C10" s="3" t="s">
        <v>455</v>
      </c>
      <c r="D10" s="3">
        <v>0</v>
      </c>
      <c r="E10" s="3">
        <v>2</v>
      </c>
      <c r="F10" s="3">
        <v>4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Q10">
        <f t="shared" si="0"/>
        <v>14</v>
      </c>
      <c r="R10" s="3">
        <v>10</v>
      </c>
      <c r="S10" s="3">
        <f t="shared" si="1"/>
        <v>24</v>
      </c>
      <c r="T10" s="44" t="s">
        <v>407</v>
      </c>
      <c r="U10" t="s">
        <v>399</v>
      </c>
    </row>
    <row r="11" spans="1:21" ht="15.75" thickBot="1" x14ac:dyDescent="0.3">
      <c r="A11" s="3">
        <v>10</v>
      </c>
      <c r="B11" s="53">
        <v>28078</v>
      </c>
      <c r="C11" s="3" t="s">
        <v>446</v>
      </c>
      <c r="D11" s="3">
        <v>3</v>
      </c>
      <c r="E11" s="3">
        <v>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Q11">
        <f t="shared" si="0"/>
        <v>5</v>
      </c>
      <c r="R11" s="3">
        <v>7</v>
      </c>
      <c r="S11" s="3">
        <f t="shared" si="1"/>
        <v>12</v>
      </c>
      <c r="T11" s="44" t="s">
        <v>408</v>
      </c>
      <c r="U11" t="s">
        <v>409</v>
      </c>
    </row>
    <row r="12" spans="1:21" ht="15.75" thickBot="1" x14ac:dyDescent="0.3">
      <c r="A12" s="3">
        <v>11</v>
      </c>
      <c r="B12" s="53">
        <v>28085</v>
      </c>
      <c r="C12" s="3" t="s">
        <v>456</v>
      </c>
      <c r="D12" s="3">
        <v>16</v>
      </c>
      <c r="E12" s="3">
        <v>1</v>
      </c>
      <c r="F12" s="3">
        <v>2</v>
      </c>
      <c r="G12" s="3">
        <v>2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Q12">
        <f t="shared" si="0"/>
        <v>13</v>
      </c>
      <c r="R12" s="3">
        <v>1</v>
      </c>
      <c r="S12" s="3">
        <f t="shared" si="1"/>
        <v>14</v>
      </c>
      <c r="T12" s="44" t="s">
        <v>410</v>
      </c>
      <c r="U12" t="s">
        <v>411</v>
      </c>
    </row>
    <row r="13" spans="1:21" ht="15.75" thickBot="1" x14ac:dyDescent="0.3">
      <c r="A13" s="3">
        <v>12</v>
      </c>
      <c r="B13" s="53">
        <v>28092</v>
      </c>
      <c r="C13" s="3" t="s">
        <v>452</v>
      </c>
      <c r="D13" s="3">
        <v>3</v>
      </c>
      <c r="E13" s="3">
        <v>4</v>
      </c>
      <c r="F13" s="3">
        <v>1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Q13">
        <f t="shared" si="0"/>
        <v>8</v>
      </c>
      <c r="R13" s="3">
        <v>7</v>
      </c>
      <c r="S13" s="3">
        <f t="shared" si="1"/>
        <v>15</v>
      </c>
      <c r="T13" s="44" t="s">
        <v>412</v>
      </c>
      <c r="U13" t="s">
        <v>413</v>
      </c>
    </row>
    <row r="14" spans="1:21" ht="15.75" thickBot="1" x14ac:dyDescent="0.3">
      <c r="A14" s="3">
        <v>13</v>
      </c>
      <c r="B14" s="53">
        <v>28099</v>
      </c>
      <c r="C14" s="3" t="s">
        <v>434</v>
      </c>
      <c r="D14" s="3">
        <v>0</v>
      </c>
      <c r="E14" s="3">
        <v>5</v>
      </c>
      <c r="F14" s="3">
        <v>2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Q14">
        <f t="shared" si="0"/>
        <v>13</v>
      </c>
      <c r="R14" s="3">
        <v>10</v>
      </c>
      <c r="S14" s="3">
        <f t="shared" si="1"/>
        <v>23</v>
      </c>
      <c r="T14" s="44" t="s">
        <v>414</v>
      </c>
      <c r="U14" t="s">
        <v>397</v>
      </c>
    </row>
    <row r="15" spans="1:21" ht="15.75" thickBot="1" x14ac:dyDescent="0.3">
      <c r="A15" s="3">
        <v>14</v>
      </c>
      <c r="B15" s="54">
        <v>28105</v>
      </c>
      <c r="C15" s="3" t="s">
        <v>456</v>
      </c>
      <c r="D15" s="3">
        <v>0</v>
      </c>
      <c r="E15" s="3">
        <v>3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Q15">
        <f t="shared" si="0"/>
        <v>7</v>
      </c>
      <c r="R15" s="3">
        <v>10</v>
      </c>
      <c r="S15" s="3">
        <f t="shared" si="1"/>
        <v>17</v>
      </c>
      <c r="T15" s="44" t="s">
        <v>415</v>
      </c>
      <c r="U15" t="s">
        <v>416</v>
      </c>
    </row>
    <row r="16" spans="1:21" ht="15.75" thickBot="1" x14ac:dyDescent="0.3">
      <c r="A16" s="3">
        <v>15</v>
      </c>
      <c r="B16" s="56">
        <v>28387</v>
      </c>
      <c r="C16" s="3" t="s">
        <v>441</v>
      </c>
      <c r="D16" s="3">
        <v>0</v>
      </c>
      <c r="E16" s="3">
        <v>4</v>
      </c>
      <c r="F16" s="3">
        <v>2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>
        <f>SUM(E16*1)+(F16*2)+(G16*2)+(H16*2)+(I16*2)+(J16*6)+(K16*6)+(L16*6)+(M16*6)+(N16*6)+(O16*6)</f>
        <v>10</v>
      </c>
      <c r="R16" s="3">
        <v>10</v>
      </c>
      <c r="S16" s="3">
        <f>SUM(Q16+R16)</f>
        <v>20</v>
      </c>
      <c r="T16" s="44" t="s">
        <v>417</v>
      </c>
      <c r="U16" t="s">
        <v>418</v>
      </c>
    </row>
    <row r="17" spans="1:21" ht="15.75" thickBot="1" x14ac:dyDescent="0.3">
      <c r="A17" s="3">
        <v>16</v>
      </c>
      <c r="B17" s="59">
        <v>28393</v>
      </c>
      <c r="C17" s="3" t="s">
        <v>450</v>
      </c>
      <c r="D17" s="3">
        <v>16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>
        <f>SUM(E17*1)+(F17*2)+(G17*2)+(H17*2)+(I17*2)+(J17*6)+(K17*6)+(L17*6)+(M17*6)+(N17*6)+(O17*6)</f>
        <v>0</v>
      </c>
      <c r="R17" s="3">
        <v>1</v>
      </c>
      <c r="S17" s="3">
        <f>SUM(Q17+R17)</f>
        <v>1</v>
      </c>
      <c r="T17" s="44" t="s">
        <v>419</v>
      </c>
      <c r="U17" t="s">
        <v>420</v>
      </c>
    </row>
    <row r="19" spans="1:21" x14ac:dyDescent="0.25">
      <c r="R19" s="46" t="s">
        <v>449</v>
      </c>
      <c r="S19" s="45">
        <f>SUM(S2:S17)/16</f>
        <v>14.4375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QB-RB-WE-TE</vt:lpstr>
      <vt:lpstr>DST</vt:lpstr>
      <vt:lpstr>85CHI</vt:lpstr>
      <vt:lpstr>50CLE</vt:lpstr>
      <vt:lpstr>69MIN</vt:lpstr>
      <vt:lpstr>69KC</vt:lpstr>
      <vt:lpstr>77ATL</vt:lpstr>
      <vt:lpstr>62GB</vt:lpstr>
      <vt:lpstr>76PIT</vt:lpstr>
      <vt:lpstr>73LAR</vt:lpstr>
      <vt:lpstr>68IND</vt:lpstr>
      <vt:lpstr>00BAL</vt:lpstr>
      <vt:lpstr>93HOU</vt:lpstr>
      <vt:lpstr>02TB</vt:lpstr>
      <vt:lpstr>91PHI</vt:lpstr>
      <vt:lpstr>91WAS</vt:lpstr>
      <vt:lpstr>99JAX</vt:lpstr>
      <vt:lpstr>00TEN</vt:lpstr>
      <vt:lpstr>72MIA</vt:lpstr>
      <vt:lpstr>13SEA</vt:lpstr>
      <vt:lpstr>86NYG</vt:lpstr>
      <vt:lpstr>87NO</vt:lpstr>
      <vt:lpstr>68NYJ</vt:lpstr>
      <vt:lpstr>75OAK</vt:lpstr>
      <vt:lpstr>90BUF</vt:lpstr>
      <vt:lpstr>04NE</vt:lpstr>
      <vt:lpstr>94DAL</vt:lpstr>
      <vt:lpstr>94SD</vt:lpstr>
      <vt:lpstr>15DEN</vt:lpstr>
      <vt:lpstr>15CAR</vt:lpstr>
      <vt:lpstr>91DET</vt:lpstr>
      <vt:lpstr>88SF</vt:lpstr>
      <vt:lpstr>88CIN</vt:lpstr>
      <vt:lpstr>08AZ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Davis</dc:creator>
  <cp:keywords>No Restrictions</cp:keywords>
  <cp:lastModifiedBy>Trent Davis</cp:lastModifiedBy>
  <dcterms:created xsi:type="dcterms:W3CDTF">2017-09-25T04:59:45Z</dcterms:created>
  <dcterms:modified xsi:type="dcterms:W3CDTF">2017-10-04T02:03:56Z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ff3c5ed9-a88d-49fa-8601-b52de40dce9f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