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immyballesteros/R/conflict-relapse/Data files/Raw data files/"/>
    </mc:Choice>
  </mc:AlternateContent>
  <xr:revisionPtr revIDLastSave="0" documentId="13_ncr:1_{601FC934-6D61-9A4E-8FF0-4433838CEA63}" xr6:coauthVersionLast="47" xr6:coauthVersionMax="47" xr10:uidLastSave="{00000000-0000-0000-0000-000000000000}"/>
  <bookViews>
    <workbookView xWindow="4060" yWindow="3160" windowWidth="27240" windowHeight="16440" activeTab="2" xr2:uid="{91BA76FC-B4D5-9B4A-8EC6-C6C3BD30A90A}"/>
  </bookViews>
  <sheets>
    <sheet name="SRB" sheetId="2" r:id="rId1"/>
    <sheet name="KSV" sheetId="3" r:id="rId2"/>
    <sheet name="MNE" sheetId="4" r:id="rId3"/>
    <sheet name="SSD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1" l="1"/>
  <c r="C35" i="1"/>
  <c r="C36" i="1"/>
  <c r="C39" i="1"/>
  <c r="C42" i="1"/>
  <c r="C45" i="1"/>
  <c r="C50" i="1"/>
  <c r="C51" i="1"/>
  <c r="C52" i="1"/>
  <c r="C53" i="1"/>
  <c r="C55" i="1"/>
  <c r="C56" i="1"/>
  <c r="C57" i="1"/>
  <c r="C58" i="1"/>
  <c r="C59" i="1"/>
  <c r="C61" i="1"/>
  <c r="C62" i="1"/>
  <c r="C63" i="1"/>
  <c r="C64" i="1"/>
  <c r="C65" i="1"/>
  <c r="C31" i="1"/>
  <c r="C24" i="1"/>
  <c r="C26" i="1"/>
  <c r="C28" i="1"/>
  <c r="C29" i="1"/>
  <c r="C23" i="1"/>
  <c r="C17" i="1"/>
  <c r="C18" i="1"/>
  <c r="C19" i="1"/>
  <c r="C16" i="1"/>
  <c r="C11" i="1"/>
  <c r="C12" i="1"/>
  <c r="C14" i="1"/>
  <c r="C8" i="1"/>
  <c r="C4" i="1"/>
  <c r="C5" i="1"/>
  <c r="C6" i="1"/>
  <c r="C7" i="1"/>
  <c r="C3" i="1"/>
</calcChain>
</file>

<file path=xl/sharedStrings.xml><?xml version="1.0" encoding="utf-8"?>
<sst xmlns="http://schemas.openxmlformats.org/spreadsheetml/2006/main" count="477" uniqueCount="182">
  <si>
    <t>Ethnic Group</t>
  </si>
  <si>
    <t>Size</t>
  </si>
  <si>
    <t>Acholi</t>
  </si>
  <si>
    <t>Aja</t>
  </si>
  <si>
    <t>Anuak</t>
  </si>
  <si>
    <t>Atuot</t>
  </si>
  <si>
    <t>Avukaya</t>
  </si>
  <si>
    <t>Bai</t>
  </si>
  <si>
    <t>Baka</t>
  </si>
  <si>
    <t>Balanda Boor</t>
  </si>
  <si>
    <t>Balanda Bviri</t>
  </si>
  <si>
    <t>Banda</t>
  </si>
  <si>
    <t>Bari</t>
  </si>
  <si>
    <t>Binga</t>
  </si>
  <si>
    <t>Bongo</t>
  </si>
  <si>
    <t>Boya (Larim)</t>
  </si>
  <si>
    <t>Burun (Maban)</t>
  </si>
  <si>
    <t>Didinga</t>
  </si>
  <si>
    <t>Dinka</t>
  </si>
  <si>
    <t>Dongotono</t>
  </si>
  <si>
    <t>Gbaya/Kerish</t>
  </si>
  <si>
    <t>Gollo</t>
  </si>
  <si>
    <t>Ifoto</t>
  </si>
  <si>
    <t>Imatong</t>
  </si>
  <si>
    <t>Indri</t>
  </si>
  <si>
    <t>Jiye</t>
  </si>
  <si>
    <t>Jur Beli</t>
  </si>
  <si>
    <t>Jur Mananger</t>
  </si>
  <si>
    <t>Kakwa</t>
  </si>
  <si>
    <t>Kaligi (Feroghe)</t>
  </si>
  <si>
    <t>Kara</t>
  </si>
  <si>
    <t>Keliko</t>
  </si>
  <si>
    <t>Ketebo</t>
  </si>
  <si>
    <t>Kuku</t>
  </si>
  <si>
    <t>Lango</t>
  </si>
  <si>
    <t>Logir</t>
  </si>
  <si>
    <t>Lokoya</t>
  </si>
  <si>
    <t>Lopit</t>
  </si>
  <si>
    <t>Lugbara</t>
  </si>
  <si>
    <t>Lotuko (Otuho)</t>
  </si>
  <si>
    <t>Lulubo</t>
  </si>
  <si>
    <t>Luwo (also known as Jur Chol)</t>
  </si>
  <si>
    <t>Madi</t>
  </si>
  <si>
    <t>Makaraka (Adio)</t>
  </si>
  <si>
    <t>Mangayat</t>
  </si>
  <si>
    <t>Morokodo</t>
  </si>
  <si>
    <t>Moru</t>
  </si>
  <si>
    <t>Mundari</t>
  </si>
  <si>
    <t>Mundu</t>
  </si>
  <si>
    <t>Murle</t>
  </si>
  <si>
    <t>Ndogo</t>
  </si>
  <si>
    <t>Ngulgule</t>
  </si>
  <si>
    <t>Nuer</t>
  </si>
  <si>
    <t>Nyangatom</t>
  </si>
  <si>
    <t>Nyangwara</t>
  </si>
  <si>
    <t>Pari</t>
  </si>
  <si>
    <t>Pojulu</t>
  </si>
  <si>
    <t>Sere</t>
  </si>
  <si>
    <t>Shilluk</t>
  </si>
  <si>
    <t>Suri (Kichepo)</t>
  </si>
  <si>
    <t>Tennet</t>
  </si>
  <si>
    <t>25,000-30,000</t>
  </si>
  <si>
    <t>Thuri (Shatt)</t>
  </si>
  <si>
    <t>Toposa</t>
  </si>
  <si>
    <t>Uduk</t>
  </si>
  <si>
    <t>Yulu</t>
  </si>
  <si>
    <t>Zande (Azande)</t>
  </si>
  <si>
    <t>30,000-50,000</t>
  </si>
  <si>
    <t>40,000-50,000</t>
  </si>
  <si>
    <t>20,000-25,000</t>
  </si>
  <si>
    <t>20,000-30,000</t>
  </si>
  <si>
    <t>30,000-35,000</t>
  </si>
  <si>
    <t>15,000-25,000</t>
  </si>
  <si>
    <t>30,000-40,000</t>
  </si>
  <si>
    <t>60,000-70,000</t>
  </si>
  <si>
    <t>80,000-100,000</t>
  </si>
  <si>
    <t>70,000-100,000</t>
  </si>
  <si>
    <t>50,000-60,000</t>
  </si>
  <si>
    <t>300,000-400,000</t>
  </si>
  <si>
    <t>Size.avg</t>
  </si>
  <si>
    <t>census 1948</t>
  </si>
  <si>
    <t>census 1953</t>
  </si>
  <si>
    <t>census 1961</t>
  </si>
  <si>
    <t>census 1971</t>
  </si>
  <si>
    <t>census 1981</t>
  </si>
  <si>
    <t>census 1991</t>
  </si>
  <si>
    <t>Number</t>
  </si>
  <si>
    <t>%</t>
  </si>
  <si>
    <t>Serbs</t>
  </si>
  <si>
    <t>Hungarians</t>
  </si>
  <si>
    <t>Bosniaks</t>
  </si>
  <si>
    <t>Ethnic Muslims</t>
  </si>
  <si>
    <t>Roma</t>
  </si>
  <si>
    <t>Albanians</t>
  </si>
  <si>
    <t>Croats</t>
  </si>
  <si>
    <t>Slovaks</t>
  </si>
  <si>
    <t>Yugoslavs</t>
  </si>
  <si>
    <t>Montenegrins</t>
  </si>
  <si>
    <t>Vlachs</t>
  </si>
  <si>
    <t>Romanians</t>
  </si>
  <si>
    <t>Macedonians</t>
  </si>
  <si>
    <t>Bulgarians</t>
  </si>
  <si>
    <t>Others[29]/unspecified</t>
  </si>
  <si>
    <t>Total</t>
  </si>
  <si>
    <t>Ethnic group</t>
  </si>
  <si>
    <t>census 2022</t>
  </si>
  <si>
    <t>census 2011</t>
  </si>
  <si>
    <t>census 2002</t>
  </si>
  <si>
    <t>1948 census</t>
  </si>
  <si>
    <t>1953 census</t>
  </si>
  <si>
    <t>1961 census</t>
  </si>
  <si>
    <t>1971 census</t>
  </si>
  <si>
    <t>1981 census</t>
  </si>
  <si>
    <t>1991 census</t>
  </si>
  <si>
    <t>2011 census</t>
  </si>
  <si>
    <t>ethnic Muslims</t>
  </si>
  <si>
    <t>Gorani</t>
  </si>
  <si>
    <t>Romani</t>
  </si>
  <si>
    <t>Ashkali</t>
  </si>
  <si>
    <t>Egyptians</t>
  </si>
  <si>
    <t>Turks</t>
  </si>
  <si>
    <t>Others or unspecified</t>
  </si>
  <si>
    <t>Municipality</t>
  </si>
  <si>
    <t>Montenegrins %</t>
  </si>
  <si>
    <t>Serbs %</t>
  </si>
  <si>
    <t>Bosniaks %</t>
  </si>
  <si>
    <t>Muslims</t>
  </si>
  <si>
    <t>Muslims %</t>
  </si>
  <si>
    <t>Albanians %</t>
  </si>
  <si>
    <t>Roma %</t>
  </si>
  <si>
    <t>Croats %</t>
  </si>
  <si>
    <t>Egyptians %</t>
  </si>
  <si>
    <t>Does not want to declare</t>
  </si>
  <si>
    <t>Does not want to declare %</t>
  </si>
  <si>
    <t>Other</t>
  </si>
  <si>
    <t>Other %</t>
  </si>
  <si>
    <t>Regional qualification</t>
  </si>
  <si>
    <t>Regional qualification %</t>
  </si>
  <si>
    <t>Muslims-Montenegrins</t>
  </si>
  <si>
    <t>Muslims-Montenegrins %</t>
  </si>
  <si>
    <t>Gorani %</t>
  </si>
  <si>
    <t>Montenegrins-Muslims</t>
  </si>
  <si>
    <t>Montenegrins-Muslims %</t>
  </si>
  <si>
    <t>Turkish</t>
  </si>
  <si>
    <t>Turkish %</t>
  </si>
  <si>
    <t>Serbs-Montenegrins</t>
  </si>
  <si>
    <t>Serbs-Montenegrins %</t>
  </si>
  <si>
    <t>Montenegrins-Serbs</t>
  </si>
  <si>
    <t>Montenegrins-Serbs %</t>
  </si>
  <si>
    <t>Russians</t>
  </si>
  <si>
    <t>Russians %</t>
  </si>
  <si>
    <t>Macedonians %</t>
  </si>
  <si>
    <t>Slovenians</t>
  </si>
  <si>
    <t>Slovenians %</t>
  </si>
  <si>
    <t>Hungarians %</t>
  </si>
  <si>
    <t>Italians</t>
  </si>
  <si>
    <t>Italians %</t>
  </si>
  <si>
    <t>Germans</t>
  </si>
  <si>
    <t>Germans %</t>
  </si>
  <si>
    <t>Montenegro total</t>
  </si>
  <si>
    <t>Andrijevica</t>
  </si>
  <si>
    <t>-</t>
  </si>
  <si>
    <t>Bar</t>
  </si>
  <si>
    <t>Berane</t>
  </si>
  <si>
    <t>Bijelo Polje</t>
  </si>
  <si>
    <t>Budva</t>
  </si>
  <si>
    <t>Cetinje</t>
  </si>
  <si>
    <t>Danilovgrad</t>
  </si>
  <si>
    <t>Herceg Novi</t>
  </si>
  <si>
    <t>Kolašin</t>
  </si>
  <si>
    <t>Kotor</t>
  </si>
  <si>
    <t>Mojkovac</t>
  </si>
  <si>
    <t>Nikšić</t>
  </si>
  <si>
    <t>Plav</t>
  </si>
  <si>
    <t>Pljevlja</t>
  </si>
  <si>
    <t>Plužine</t>
  </si>
  <si>
    <t>Podgorica</t>
  </si>
  <si>
    <t>Rožaje</t>
  </si>
  <si>
    <t>Šavnik</t>
  </si>
  <si>
    <t>Tivat</t>
  </si>
  <si>
    <t>Ulcinj</t>
  </si>
  <si>
    <t>Žabljak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</si>
</sst>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rgb="FF202122"/>
      <name val="Aptos Narrow"/>
      <scheme val="minor"/>
    </font>
    <font>
      <sz val="12"/>
      <color rgb="FF202122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3" fillId="0" borderId="0" xfId="0" applyNumberFormat="1" applyFont="1"/>
    <xf numFmtId="3" fontId="1" fillId="0" borderId="0" xfId="0" applyNumberFormat="1" applyFont="1"/>
    <xf numFmtId="0" fontId="4" fillId="0" borderId="0" xfId="0" applyFont="1"/>
    <xf numFmtId="3" fontId="2" fillId="0" borderId="0" xfId="0" applyNumberFormat="1" applyFont="1"/>
    <xf numFmtId="0" fontId="0" fillId="0" borderId="0" xfId="0" applyFill="1"/>
    <xf numFmtId="0" fontId="2" fillId="0" borderId="0" xfId="0" applyFont="1" applyAlignment="1"/>
    <xf numFmtId="0" fontId="4" fillId="0" borderId="0" xfId="0" applyFont="1" applyFill="1" applyAlignme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AEEA4-21E7-8D4E-8E15-81DAAE8154A0}">
  <dimension ref="A1:S18"/>
  <sheetViews>
    <sheetView workbookViewId="0">
      <selection activeCell="F23" sqref="F23"/>
    </sheetView>
  </sheetViews>
  <sheetFormatPr baseColWidth="10" defaultRowHeight="16" x14ac:dyDescent="0.2"/>
  <cols>
    <col min="1" max="16384" width="10.83203125" style="1"/>
  </cols>
  <sheetData>
    <row r="1" spans="1:19" x14ac:dyDescent="0.2">
      <c r="A1" s="2" t="s">
        <v>104</v>
      </c>
      <c r="B1" s="9" t="s">
        <v>80</v>
      </c>
      <c r="D1" s="9" t="s">
        <v>81</v>
      </c>
      <c r="F1" s="9" t="s">
        <v>82</v>
      </c>
      <c r="H1" s="9" t="s">
        <v>83</v>
      </c>
      <c r="J1" s="9" t="s">
        <v>84</v>
      </c>
      <c r="L1" s="9" t="s">
        <v>85</v>
      </c>
      <c r="N1" s="10" t="s">
        <v>107</v>
      </c>
      <c r="P1" s="10" t="s">
        <v>106</v>
      </c>
      <c r="R1" s="10" t="s">
        <v>105</v>
      </c>
    </row>
    <row r="2" spans="1:19" x14ac:dyDescent="0.2">
      <c r="B2" s="2" t="s">
        <v>86</v>
      </c>
      <c r="C2" s="2" t="s">
        <v>87</v>
      </c>
      <c r="D2" s="2" t="s">
        <v>86</v>
      </c>
      <c r="E2" s="2" t="s">
        <v>87</v>
      </c>
      <c r="F2" s="2" t="s">
        <v>86</v>
      </c>
      <c r="G2" s="2" t="s">
        <v>87</v>
      </c>
      <c r="H2" s="2" t="s">
        <v>86</v>
      </c>
      <c r="I2" s="2" t="s">
        <v>87</v>
      </c>
      <c r="J2" s="2" t="s">
        <v>86</v>
      </c>
      <c r="K2" s="2" t="s">
        <v>87</v>
      </c>
      <c r="L2" s="2" t="s">
        <v>86</v>
      </c>
      <c r="M2" s="2" t="s">
        <v>87</v>
      </c>
      <c r="N2" s="2" t="s">
        <v>86</v>
      </c>
      <c r="O2" s="2" t="s">
        <v>87</v>
      </c>
      <c r="P2" s="2" t="s">
        <v>86</v>
      </c>
      <c r="Q2" s="2" t="s">
        <v>87</v>
      </c>
      <c r="R2" s="2" t="s">
        <v>86</v>
      </c>
      <c r="S2" s="2" t="s">
        <v>87</v>
      </c>
    </row>
    <row r="3" spans="1:19" x14ac:dyDescent="0.2">
      <c r="A3" s="8" t="s">
        <v>88</v>
      </c>
      <c r="B3" s="4">
        <v>4651819</v>
      </c>
      <c r="C3" s="3">
        <v>80.2</v>
      </c>
      <c r="D3" s="4">
        <v>4963070</v>
      </c>
      <c r="E3" s="3">
        <v>80.400000000000006</v>
      </c>
      <c r="F3" s="4">
        <v>5477670</v>
      </c>
      <c r="G3" s="3">
        <v>82</v>
      </c>
      <c r="H3" s="4">
        <v>5788547</v>
      </c>
      <c r="I3" s="3">
        <v>80.400000000000006</v>
      </c>
      <c r="J3" s="4">
        <v>5972661</v>
      </c>
      <c r="K3" s="3">
        <v>77.3</v>
      </c>
      <c r="L3" s="4">
        <v>6252405</v>
      </c>
      <c r="M3" s="3">
        <v>79.900000000000006</v>
      </c>
      <c r="N3" s="4">
        <v>6212838</v>
      </c>
      <c r="O3" s="3">
        <v>82.9</v>
      </c>
      <c r="P3" s="4">
        <v>5988150</v>
      </c>
      <c r="Q3" s="3">
        <v>83.3</v>
      </c>
      <c r="R3" s="4">
        <v>5360239</v>
      </c>
      <c r="S3" s="3">
        <v>80.599999999999994</v>
      </c>
    </row>
    <row r="4" spans="1:19" x14ac:dyDescent="0.2">
      <c r="A4" s="8" t="s">
        <v>89</v>
      </c>
      <c r="B4" s="4">
        <v>433618</v>
      </c>
      <c r="C4" s="3">
        <v>7.5</v>
      </c>
      <c r="D4" s="4">
        <v>441748</v>
      </c>
      <c r="E4" s="3">
        <v>7.2</v>
      </c>
      <c r="F4" s="4">
        <v>449377</v>
      </c>
      <c r="G4" s="3">
        <v>6.7</v>
      </c>
      <c r="H4" s="4">
        <v>430145</v>
      </c>
      <c r="I4" s="3">
        <v>6</v>
      </c>
      <c r="J4" s="4">
        <v>390321</v>
      </c>
      <c r="K4" s="3">
        <v>5</v>
      </c>
      <c r="L4" s="4">
        <v>343800</v>
      </c>
      <c r="M4" s="3">
        <v>4.4000000000000004</v>
      </c>
      <c r="N4" s="4">
        <v>293299</v>
      </c>
      <c r="O4" s="3">
        <v>3.9</v>
      </c>
      <c r="P4" s="4">
        <v>253899</v>
      </c>
      <c r="Q4" s="3">
        <v>3.5</v>
      </c>
      <c r="R4" s="4">
        <v>184442</v>
      </c>
      <c r="S4" s="3">
        <v>2.8</v>
      </c>
    </row>
    <row r="5" spans="1:19" x14ac:dyDescent="0.2">
      <c r="A5" s="8" t="s">
        <v>90</v>
      </c>
      <c r="B5" s="4">
        <v>7636</v>
      </c>
      <c r="C5" s="3">
        <v>0.1</v>
      </c>
      <c r="D5" s="4">
        <v>74840</v>
      </c>
      <c r="E5" s="3">
        <v>1.2</v>
      </c>
      <c r="F5" s="4">
        <v>85441</v>
      </c>
      <c r="G5" s="3">
        <v>1.3</v>
      </c>
      <c r="H5" s="4">
        <v>127973</v>
      </c>
      <c r="I5" s="3">
        <v>1.8</v>
      </c>
      <c r="J5" s="4">
        <v>156604</v>
      </c>
      <c r="K5" s="3">
        <v>2</v>
      </c>
      <c r="L5" s="4">
        <v>180222</v>
      </c>
      <c r="M5" s="3">
        <v>2.2999999999999998</v>
      </c>
      <c r="N5" s="4">
        <v>136087</v>
      </c>
      <c r="O5" s="3">
        <v>1.8</v>
      </c>
      <c r="P5" s="4">
        <v>145278</v>
      </c>
      <c r="Q5" s="3">
        <v>2</v>
      </c>
      <c r="R5" s="4">
        <v>153801</v>
      </c>
      <c r="S5" s="3">
        <v>2.2999999999999998</v>
      </c>
    </row>
    <row r="6" spans="1:19" x14ac:dyDescent="0.2">
      <c r="A6" s="8" t="s">
        <v>91</v>
      </c>
      <c r="B6" s="4">
        <v>19503</v>
      </c>
      <c r="C6" s="3">
        <v>0.3</v>
      </c>
      <c r="D6" s="4">
        <v>22301</v>
      </c>
      <c r="E6" s="3">
        <v>0.3</v>
      </c>
      <c r="F6" s="4">
        <v>13011</v>
      </c>
      <c r="G6" s="3">
        <v>0.2</v>
      </c>
    </row>
    <row r="7" spans="1:19" x14ac:dyDescent="0.2">
      <c r="A7" s="8" t="s">
        <v>92</v>
      </c>
      <c r="B7" s="4">
        <v>40951</v>
      </c>
      <c r="C7" s="3">
        <v>0.7</v>
      </c>
      <c r="D7" s="4">
        <v>46896</v>
      </c>
      <c r="E7" s="3">
        <v>0.8</v>
      </c>
      <c r="F7" s="4">
        <v>6624</v>
      </c>
      <c r="G7" s="3">
        <v>0.1</v>
      </c>
      <c r="H7" s="4">
        <v>35301</v>
      </c>
      <c r="I7" s="3">
        <v>0.5</v>
      </c>
      <c r="J7" s="4">
        <v>76833</v>
      </c>
      <c r="K7" s="3">
        <v>1</v>
      </c>
      <c r="L7" s="4">
        <v>94492</v>
      </c>
      <c r="M7" s="3">
        <v>1.2</v>
      </c>
      <c r="N7" s="4">
        <v>108193</v>
      </c>
      <c r="O7" s="3">
        <v>1.4</v>
      </c>
      <c r="P7" s="4">
        <v>147604</v>
      </c>
      <c r="Q7" s="3">
        <v>2.1</v>
      </c>
      <c r="R7" s="4">
        <v>131936</v>
      </c>
      <c r="S7" s="3">
        <v>2</v>
      </c>
    </row>
    <row r="8" spans="1:19" x14ac:dyDescent="0.2">
      <c r="A8" s="8" t="s">
        <v>93</v>
      </c>
      <c r="B8" s="4">
        <v>33769</v>
      </c>
      <c r="C8" s="3">
        <v>0.6</v>
      </c>
      <c r="D8" s="4">
        <v>40954</v>
      </c>
      <c r="E8" s="3">
        <v>0.7</v>
      </c>
      <c r="F8" s="4">
        <v>53167</v>
      </c>
      <c r="G8" s="3">
        <v>0.8</v>
      </c>
      <c r="H8" s="4">
        <v>68593</v>
      </c>
      <c r="I8" s="3">
        <v>1</v>
      </c>
      <c r="J8" s="4">
        <v>76296</v>
      </c>
      <c r="K8" s="3">
        <v>1</v>
      </c>
      <c r="L8" s="4">
        <v>78281</v>
      </c>
      <c r="M8" s="3">
        <v>1</v>
      </c>
      <c r="N8" s="4">
        <v>61647</v>
      </c>
      <c r="O8" s="3">
        <v>0.8</v>
      </c>
      <c r="P8" s="4">
        <v>5809</v>
      </c>
      <c r="Q8" s="3">
        <v>0.1</v>
      </c>
      <c r="R8" s="4">
        <v>61687</v>
      </c>
      <c r="S8" s="3">
        <v>0.9</v>
      </c>
    </row>
    <row r="9" spans="1:19" x14ac:dyDescent="0.2">
      <c r="A9" s="8" t="s">
        <v>94</v>
      </c>
      <c r="B9" s="4">
        <v>164574</v>
      </c>
      <c r="C9" s="3">
        <v>2.8</v>
      </c>
      <c r="D9" s="4">
        <v>167045</v>
      </c>
      <c r="E9" s="3">
        <v>2.7</v>
      </c>
      <c r="F9" s="4">
        <v>189158</v>
      </c>
      <c r="G9" s="3">
        <v>2.8</v>
      </c>
      <c r="H9" s="4">
        <v>176649</v>
      </c>
      <c r="I9" s="3">
        <v>2.5</v>
      </c>
      <c r="J9" s="4">
        <v>140650</v>
      </c>
      <c r="K9" s="3">
        <v>1.8</v>
      </c>
      <c r="L9" s="4">
        <v>97344</v>
      </c>
      <c r="M9" s="3">
        <v>1.2</v>
      </c>
      <c r="N9" s="4">
        <v>70602</v>
      </c>
      <c r="O9" s="3">
        <v>0.9</v>
      </c>
      <c r="P9" s="4">
        <v>57900</v>
      </c>
      <c r="Q9" s="3">
        <v>0.8</v>
      </c>
      <c r="R9" s="4">
        <v>39107</v>
      </c>
      <c r="S9" s="3">
        <v>0.6</v>
      </c>
    </row>
    <row r="10" spans="1:19" x14ac:dyDescent="0.2">
      <c r="A10" s="8" t="s">
        <v>95</v>
      </c>
      <c r="B10" s="4">
        <v>73138</v>
      </c>
      <c r="C10" s="3">
        <v>1.3</v>
      </c>
      <c r="D10" s="4">
        <v>75006</v>
      </c>
      <c r="E10" s="3">
        <v>1.2</v>
      </c>
      <c r="F10" s="4">
        <v>77816</v>
      </c>
      <c r="G10" s="3">
        <v>1.2</v>
      </c>
      <c r="H10" s="4">
        <v>76707</v>
      </c>
      <c r="I10" s="3">
        <v>1.1000000000000001</v>
      </c>
      <c r="J10" s="4">
        <v>73170</v>
      </c>
      <c r="K10" s="3">
        <v>0.9</v>
      </c>
      <c r="L10" s="4">
        <v>66772</v>
      </c>
      <c r="M10" s="3">
        <v>0.9</v>
      </c>
      <c r="N10" s="4">
        <v>59021</v>
      </c>
      <c r="O10" s="3">
        <v>0.8</v>
      </c>
      <c r="P10" s="4">
        <v>52750</v>
      </c>
      <c r="Q10" s="3">
        <v>0.7</v>
      </c>
      <c r="R10" s="4">
        <v>41730</v>
      </c>
      <c r="S10" s="3">
        <v>0.6</v>
      </c>
    </row>
    <row r="11" spans="1:19" x14ac:dyDescent="0.2">
      <c r="A11" s="8" t="s">
        <v>96</v>
      </c>
      <c r="B11" s="3"/>
      <c r="C11" s="3"/>
      <c r="D11" s="3"/>
      <c r="E11" s="3"/>
      <c r="F11" s="4">
        <v>14873</v>
      </c>
      <c r="G11" s="3">
        <v>0.2</v>
      </c>
      <c r="H11" s="4">
        <v>122904</v>
      </c>
      <c r="I11" s="3">
        <v>1.7</v>
      </c>
      <c r="J11" s="4">
        <v>439265</v>
      </c>
      <c r="K11" s="3">
        <v>5.7</v>
      </c>
      <c r="L11" s="4">
        <v>320168</v>
      </c>
      <c r="M11" s="3">
        <v>4.0999999999999996</v>
      </c>
      <c r="N11" s="4">
        <v>80721</v>
      </c>
      <c r="O11" s="3">
        <v>1.1000000000000001</v>
      </c>
      <c r="P11" s="4">
        <v>23303</v>
      </c>
      <c r="Q11" s="3">
        <v>0.3</v>
      </c>
      <c r="R11" s="4">
        <v>27143</v>
      </c>
      <c r="S11" s="3">
        <v>0.4</v>
      </c>
    </row>
    <row r="12" spans="1:19" x14ac:dyDescent="0.2">
      <c r="A12" s="8" t="s">
        <v>97</v>
      </c>
      <c r="B12" s="4">
        <v>46810</v>
      </c>
      <c r="C12" s="3">
        <v>0.8</v>
      </c>
      <c r="D12" s="4">
        <v>54718</v>
      </c>
      <c r="E12" s="3">
        <v>0.9</v>
      </c>
      <c r="F12" s="4">
        <v>67165</v>
      </c>
      <c r="G12" s="3">
        <v>1</v>
      </c>
      <c r="H12" s="4">
        <v>93705</v>
      </c>
      <c r="I12" s="3">
        <v>1.3</v>
      </c>
      <c r="J12" s="4">
        <v>120438</v>
      </c>
      <c r="K12" s="3">
        <v>1.6</v>
      </c>
      <c r="L12" s="4">
        <v>118934</v>
      </c>
      <c r="M12" s="3">
        <v>1.5</v>
      </c>
      <c r="N12" s="4">
        <v>69049</v>
      </c>
      <c r="O12" s="3">
        <v>0.9</v>
      </c>
      <c r="P12" s="4">
        <v>38527</v>
      </c>
      <c r="Q12" s="3">
        <v>0.5</v>
      </c>
      <c r="R12" s="4">
        <v>20238</v>
      </c>
      <c r="S12" s="3">
        <v>0.3</v>
      </c>
    </row>
    <row r="13" spans="1:19" x14ac:dyDescent="0.2">
      <c r="A13" s="8" t="s">
        <v>98</v>
      </c>
      <c r="B13" s="4">
        <v>93440</v>
      </c>
      <c r="C13" s="3">
        <v>1.6</v>
      </c>
      <c r="D13" s="4">
        <v>28047</v>
      </c>
      <c r="E13" s="3">
        <v>0.5</v>
      </c>
      <c r="F13" s="4">
        <v>1367</v>
      </c>
      <c r="G13" s="3">
        <v>0</v>
      </c>
      <c r="H13" s="4">
        <v>14719</v>
      </c>
      <c r="I13" s="3">
        <v>0.2</v>
      </c>
      <c r="J13" s="4">
        <v>25592</v>
      </c>
      <c r="K13" s="3">
        <v>0.3</v>
      </c>
      <c r="L13" s="4">
        <v>17804</v>
      </c>
      <c r="M13" s="3">
        <v>0.2</v>
      </c>
      <c r="N13" s="4">
        <v>40054</v>
      </c>
      <c r="O13" s="3">
        <v>0.5</v>
      </c>
      <c r="P13" s="4">
        <v>35330</v>
      </c>
      <c r="Q13" s="3">
        <v>0.5</v>
      </c>
      <c r="R13" s="4">
        <v>21013</v>
      </c>
      <c r="S13" s="3">
        <v>0.3</v>
      </c>
    </row>
    <row r="14" spans="1:19" x14ac:dyDescent="0.2">
      <c r="A14" s="8" t="s">
        <v>99</v>
      </c>
      <c r="B14" s="4">
        <v>63112</v>
      </c>
      <c r="C14" s="3">
        <v>1.1000000000000001</v>
      </c>
      <c r="D14" s="4">
        <v>59689</v>
      </c>
      <c r="E14" s="3">
        <v>1</v>
      </c>
      <c r="F14" s="4">
        <v>59492</v>
      </c>
      <c r="G14" s="3">
        <v>0.9</v>
      </c>
      <c r="H14" s="4">
        <v>57399</v>
      </c>
      <c r="I14" s="3">
        <v>0.8</v>
      </c>
      <c r="J14" s="4">
        <v>53676</v>
      </c>
      <c r="K14" s="3">
        <v>0.7</v>
      </c>
      <c r="L14" s="4">
        <v>42316</v>
      </c>
      <c r="M14" s="3">
        <v>0.5</v>
      </c>
      <c r="N14" s="4">
        <v>34576</v>
      </c>
      <c r="O14" s="3">
        <v>0.5</v>
      </c>
      <c r="P14" s="4">
        <v>29332</v>
      </c>
      <c r="Q14" s="3">
        <v>0.4</v>
      </c>
      <c r="R14" s="4">
        <v>23044</v>
      </c>
      <c r="S14" s="3">
        <v>0.3</v>
      </c>
    </row>
    <row r="15" spans="1:19" x14ac:dyDescent="0.2">
      <c r="A15" s="8" t="s">
        <v>100</v>
      </c>
      <c r="B15" s="4">
        <v>17391</v>
      </c>
      <c r="C15" s="3">
        <v>0.3</v>
      </c>
      <c r="D15" s="4">
        <v>26305</v>
      </c>
      <c r="E15" s="3">
        <v>0.4</v>
      </c>
      <c r="F15" s="4">
        <v>35146</v>
      </c>
      <c r="G15" s="3">
        <v>0.5</v>
      </c>
      <c r="H15" s="4">
        <v>41627</v>
      </c>
      <c r="I15" s="3">
        <v>0.6</v>
      </c>
      <c r="J15" s="4">
        <v>47930</v>
      </c>
      <c r="K15" s="3">
        <v>0.6</v>
      </c>
      <c r="L15" s="4">
        <v>45068</v>
      </c>
      <c r="M15" s="3">
        <v>0.6</v>
      </c>
      <c r="N15" s="4">
        <v>25847</v>
      </c>
      <c r="O15" s="3">
        <v>0.3</v>
      </c>
      <c r="P15" s="4">
        <v>22755</v>
      </c>
      <c r="Q15" s="3">
        <v>0.3</v>
      </c>
      <c r="R15" s="4">
        <v>14767</v>
      </c>
      <c r="S15" s="3">
        <v>0.2</v>
      </c>
    </row>
    <row r="16" spans="1:19" x14ac:dyDescent="0.2">
      <c r="A16" s="8" t="s">
        <v>101</v>
      </c>
      <c r="B16" s="4">
        <v>59395</v>
      </c>
      <c r="C16" s="3">
        <v>1</v>
      </c>
      <c r="D16" s="4">
        <v>60146</v>
      </c>
      <c r="E16" s="3">
        <v>1</v>
      </c>
      <c r="F16" s="4">
        <v>58243</v>
      </c>
      <c r="G16" s="3">
        <v>0.9</v>
      </c>
      <c r="H16" s="4">
        <v>53536</v>
      </c>
      <c r="I16" s="3">
        <v>0.7</v>
      </c>
      <c r="J16" s="4">
        <v>33294</v>
      </c>
      <c r="K16" s="3">
        <v>0.4</v>
      </c>
      <c r="L16" s="4">
        <v>26698</v>
      </c>
      <c r="M16" s="3">
        <v>0.3</v>
      </c>
      <c r="N16" s="4">
        <v>20497</v>
      </c>
      <c r="O16" s="3">
        <v>0.3</v>
      </c>
      <c r="P16" s="4">
        <v>18543</v>
      </c>
      <c r="Q16" s="3">
        <v>0.3</v>
      </c>
      <c r="R16" s="4">
        <v>12918</v>
      </c>
      <c r="S16" s="3">
        <v>0.2</v>
      </c>
    </row>
    <row r="17" spans="1:19" x14ac:dyDescent="0.2">
      <c r="A17" s="8" t="s">
        <v>102</v>
      </c>
      <c r="B17" s="4">
        <v>114493</v>
      </c>
      <c r="C17" s="3">
        <v>2</v>
      </c>
      <c r="D17" s="4">
        <v>132549</v>
      </c>
      <c r="E17" s="3">
        <v>2.1</v>
      </c>
      <c r="F17" s="4">
        <v>102700</v>
      </c>
      <c r="G17" s="3">
        <v>1.5</v>
      </c>
      <c r="H17" s="4">
        <v>115093</v>
      </c>
      <c r="I17" s="3">
        <v>1.6</v>
      </c>
      <c r="J17" s="4">
        <v>122506</v>
      </c>
      <c r="K17" s="3">
        <v>1.6</v>
      </c>
      <c r="L17" s="4">
        <v>138491</v>
      </c>
      <c r="M17" s="3">
        <v>1.8</v>
      </c>
      <c r="N17" s="4">
        <v>266067</v>
      </c>
      <c r="O17" s="3">
        <v>3.5</v>
      </c>
      <c r="P17" s="4">
        <v>345381</v>
      </c>
      <c r="Q17" s="3">
        <v>4.8</v>
      </c>
      <c r="R17" s="4">
        <v>541927</v>
      </c>
      <c r="S17" s="3">
        <v>8.1999999999999993</v>
      </c>
    </row>
    <row r="18" spans="1:19" x14ac:dyDescent="0.2">
      <c r="A18" s="2" t="s">
        <v>103</v>
      </c>
      <c r="B18" s="7">
        <v>5800146</v>
      </c>
      <c r="D18" s="7">
        <v>6171013</v>
      </c>
      <c r="F18" s="7">
        <v>6678239</v>
      </c>
      <c r="H18" s="7">
        <v>7202898</v>
      </c>
      <c r="J18" s="7">
        <v>7729236</v>
      </c>
      <c r="L18" s="7">
        <v>7822795</v>
      </c>
      <c r="N18" s="7">
        <v>7498001</v>
      </c>
      <c r="P18" s="7">
        <v>7186862</v>
      </c>
      <c r="R18" s="7">
        <v>6647003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F3424-2660-AB4F-8980-81B085E1BBC1}">
  <dimension ref="A1:O17"/>
  <sheetViews>
    <sheetView workbookViewId="0">
      <selection activeCell="B20" sqref="B20"/>
    </sheetView>
  </sheetViews>
  <sheetFormatPr baseColWidth="10" defaultRowHeight="16" x14ac:dyDescent="0.2"/>
  <cols>
    <col min="1" max="16384" width="10.83203125" style="1"/>
  </cols>
  <sheetData>
    <row r="1" spans="1:15" x14ac:dyDescent="0.2">
      <c r="A1" s="2" t="s">
        <v>104</v>
      </c>
      <c r="B1" s="9" t="s">
        <v>108</v>
      </c>
      <c r="D1" s="9" t="s">
        <v>109</v>
      </c>
      <c r="F1" s="9" t="s">
        <v>110</v>
      </c>
      <c r="H1" s="9" t="s">
        <v>111</v>
      </c>
      <c r="J1" s="9" t="s">
        <v>112</v>
      </c>
      <c r="L1" s="9" t="s">
        <v>113</v>
      </c>
      <c r="N1" s="9" t="s">
        <v>114</v>
      </c>
    </row>
    <row r="2" spans="1:15" x14ac:dyDescent="0.2">
      <c r="B2" s="2" t="s">
        <v>86</v>
      </c>
      <c r="C2" s="2" t="s">
        <v>87</v>
      </c>
      <c r="D2" s="2" t="s">
        <v>86</v>
      </c>
      <c r="E2" s="2" t="s">
        <v>87</v>
      </c>
      <c r="F2" s="2" t="s">
        <v>86</v>
      </c>
      <c r="G2" s="2" t="s">
        <v>87</v>
      </c>
      <c r="H2" s="2" t="s">
        <v>86</v>
      </c>
      <c r="I2" s="2" t="s">
        <v>87</v>
      </c>
      <c r="J2" s="2" t="s">
        <v>86</v>
      </c>
      <c r="K2" s="2" t="s">
        <v>87</v>
      </c>
      <c r="L2" s="2" t="s">
        <v>86</v>
      </c>
      <c r="M2" s="2" t="s">
        <v>87</v>
      </c>
      <c r="N2" s="2" t="s">
        <v>86</v>
      </c>
      <c r="O2" s="2" t="s">
        <v>87</v>
      </c>
    </row>
    <row r="3" spans="1:15" x14ac:dyDescent="0.2">
      <c r="A3" s="8" t="s">
        <v>93</v>
      </c>
      <c r="B3" s="4">
        <v>498244</v>
      </c>
      <c r="C3" s="3">
        <v>68.5</v>
      </c>
      <c r="D3" s="4">
        <v>524559</v>
      </c>
      <c r="E3" s="3">
        <v>64.900000000000006</v>
      </c>
      <c r="F3" s="4">
        <v>646605</v>
      </c>
      <c r="G3" s="3">
        <v>67.099999999999994</v>
      </c>
      <c r="H3" s="4">
        <v>916168</v>
      </c>
      <c r="I3" s="3">
        <v>73.7</v>
      </c>
      <c r="J3" s="4">
        <v>1226736</v>
      </c>
      <c r="K3" s="3">
        <v>77.400000000000006</v>
      </c>
      <c r="L3" s="4">
        <v>1596072</v>
      </c>
      <c r="M3" s="3">
        <v>81.599999999999994</v>
      </c>
      <c r="N3" s="4">
        <v>1616869</v>
      </c>
      <c r="O3" s="3">
        <v>92.9</v>
      </c>
    </row>
    <row r="4" spans="1:15" x14ac:dyDescent="0.2">
      <c r="A4" s="8" t="s">
        <v>88</v>
      </c>
      <c r="B4" s="4">
        <v>171911</v>
      </c>
      <c r="C4" s="3">
        <v>23.6</v>
      </c>
      <c r="D4" s="4">
        <v>189869</v>
      </c>
      <c r="E4" s="3">
        <v>23.5</v>
      </c>
      <c r="F4" s="4">
        <v>227016</v>
      </c>
      <c r="G4" s="3">
        <v>23.5</v>
      </c>
      <c r="H4" s="4">
        <v>228264</v>
      </c>
      <c r="I4" s="3">
        <v>18.399999999999999</v>
      </c>
      <c r="J4" s="4">
        <v>209498</v>
      </c>
      <c r="K4" s="3">
        <v>13.2</v>
      </c>
      <c r="L4" s="4">
        <v>194190</v>
      </c>
      <c r="M4" s="3">
        <v>9.9</v>
      </c>
      <c r="N4" s="4">
        <v>25532</v>
      </c>
      <c r="O4" s="3">
        <v>1.5</v>
      </c>
    </row>
    <row r="5" spans="1:15" x14ac:dyDescent="0.2">
      <c r="A5" s="8" t="s">
        <v>97</v>
      </c>
      <c r="B5" s="4">
        <v>28050</v>
      </c>
      <c r="C5" s="3">
        <v>3.9</v>
      </c>
      <c r="D5" s="4">
        <v>31343</v>
      </c>
      <c r="E5" s="3">
        <v>3.9</v>
      </c>
      <c r="F5" s="4">
        <v>37588</v>
      </c>
      <c r="G5" s="3">
        <v>3.9</v>
      </c>
      <c r="H5" s="4">
        <v>31555</v>
      </c>
      <c r="I5" s="3">
        <v>2.5</v>
      </c>
      <c r="J5" s="4">
        <v>27028</v>
      </c>
      <c r="K5" s="3">
        <v>1.7</v>
      </c>
      <c r="L5" s="4">
        <v>20365</v>
      </c>
      <c r="M5" s="3">
        <v>1.1000000000000001</v>
      </c>
      <c r="N5" s="3"/>
      <c r="O5" s="3"/>
    </row>
    <row r="6" spans="1:15" x14ac:dyDescent="0.2">
      <c r="A6" s="8" t="s">
        <v>115</v>
      </c>
      <c r="B6" s="4">
        <v>9679</v>
      </c>
      <c r="C6" s="3">
        <v>1.3</v>
      </c>
      <c r="D6" s="4">
        <v>6241</v>
      </c>
      <c r="E6" s="3">
        <v>0.8</v>
      </c>
      <c r="F6" s="4">
        <v>8026</v>
      </c>
      <c r="G6" s="3">
        <v>0.8</v>
      </c>
      <c r="H6" s="4">
        <v>26357</v>
      </c>
      <c r="I6" s="3">
        <v>2.1</v>
      </c>
      <c r="J6" s="4">
        <v>58562</v>
      </c>
      <c r="K6" s="3">
        <v>3.7</v>
      </c>
      <c r="L6" s="4">
        <v>66189</v>
      </c>
      <c r="M6" s="3">
        <v>3.4</v>
      </c>
      <c r="N6" s="3"/>
      <c r="O6" s="3"/>
    </row>
    <row r="7" spans="1:15" x14ac:dyDescent="0.2">
      <c r="A7" s="8" t="s">
        <v>90</v>
      </c>
      <c r="B7" s="4">
        <v>27533</v>
      </c>
      <c r="C7" s="3">
        <v>1.6</v>
      </c>
    </row>
    <row r="8" spans="1:15" x14ac:dyDescent="0.2">
      <c r="A8" s="8" t="s">
        <v>116</v>
      </c>
      <c r="B8" s="4">
        <v>10265</v>
      </c>
      <c r="C8" s="3">
        <v>0.6</v>
      </c>
    </row>
    <row r="9" spans="1:15" x14ac:dyDescent="0.2">
      <c r="A9" s="8" t="s">
        <v>94</v>
      </c>
      <c r="B9" s="4">
        <v>5290</v>
      </c>
      <c r="C9" s="3">
        <v>0.7</v>
      </c>
      <c r="D9" s="4">
        <v>6201</v>
      </c>
      <c r="E9" s="3">
        <v>0.8</v>
      </c>
      <c r="F9" s="4">
        <v>7251</v>
      </c>
      <c r="G9" s="3">
        <v>0.8</v>
      </c>
      <c r="H9" s="4">
        <v>8264</v>
      </c>
      <c r="I9" s="3">
        <v>0.7</v>
      </c>
      <c r="J9" s="4">
        <v>8718</v>
      </c>
      <c r="K9" s="3">
        <v>0.6</v>
      </c>
      <c r="L9" s="4">
        <v>8062</v>
      </c>
      <c r="M9" s="3">
        <v>0.4</v>
      </c>
      <c r="N9" s="3"/>
      <c r="O9" s="3"/>
    </row>
    <row r="10" spans="1:15" x14ac:dyDescent="0.2">
      <c r="A10" s="8" t="s">
        <v>96</v>
      </c>
      <c r="B10" s="3"/>
      <c r="C10" s="3"/>
      <c r="D10" s="3"/>
      <c r="E10" s="3"/>
      <c r="F10" s="4">
        <v>5206</v>
      </c>
      <c r="G10" s="3">
        <v>0.5</v>
      </c>
      <c r="H10" s="3">
        <v>920</v>
      </c>
      <c r="I10" s="3">
        <v>0.1</v>
      </c>
      <c r="J10" s="4">
        <v>2676</v>
      </c>
      <c r="K10" s="3">
        <v>0.2</v>
      </c>
      <c r="L10" s="4">
        <v>3457</v>
      </c>
      <c r="M10" s="3">
        <v>0.2</v>
      </c>
      <c r="N10" s="3"/>
      <c r="O10" s="3"/>
    </row>
    <row r="11" spans="1:15" x14ac:dyDescent="0.2">
      <c r="A11" s="8" t="s">
        <v>117</v>
      </c>
      <c r="B11" s="4">
        <v>11230</v>
      </c>
      <c r="C11" s="3">
        <v>1.5</v>
      </c>
      <c r="D11" s="4">
        <v>11904</v>
      </c>
      <c r="E11" s="3">
        <v>1.5</v>
      </c>
      <c r="F11" s="4">
        <v>3202</v>
      </c>
      <c r="G11" s="3">
        <v>0.3</v>
      </c>
      <c r="H11" s="3">
        <v>14.593</v>
      </c>
      <c r="I11" s="3">
        <v>1.2</v>
      </c>
      <c r="J11" s="4">
        <v>34126</v>
      </c>
      <c r="K11" s="3">
        <v>2.2000000000000002</v>
      </c>
      <c r="L11" s="4">
        <v>45760</v>
      </c>
      <c r="M11" s="3">
        <v>2.2999999999999998</v>
      </c>
      <c r="N11" s="4">
        <v>8824</v>
      </c>
      <c r="O11" s="3">
        <v>0.5</v>
      </c>
    </row>
    <row r="12" spans="1:15" x14ac:dyDescent="0.2">
      <c r="A12" s="8" t="s">
        <v>118</v>
      </c>
      <c r="B12" s="4">
        <v>15436</v>
      </c>
      <c r="C12" s="3">
        <v>0.9</v>
      </c>
    </row>
    <row r="13" spans="1:15" x14ac:dyDescent="0.2">
      <c r="A13" s="8" t="s">
        <v>119</v>
      </c>
      <c r="B13" s="4">
        <v>11524</v>
      </c>
      <c r="C13" s="3">
        <v>0.6</v>
      </c>
    </row>
    <row r="14" spans="1:15" x14ac:dyDescent="0.2">
      <c r="A14" s="8" t="s">
        <v>120</v>
      </c>
      <c r="B14" s="4">
        <v>1315</v>
      </c>
      <c r="C14" s="3">
        <v>0.2</v>
      </c>
      <c r="D14" s="4">
        <v>34583</v>
      </c>
      <c r="E14" s="3">
        <v>4.3</v>
      </c>
      <c r="F14" s="4">
        <v>25764</v>
      </c>
      <c r="G14" s="3">
        <v>2.7</v>
      </c>
      <c r="H14" s="4">
        <v>12244</v>
      </c>
      <c r="I14" s="3">
        <v>1</v>
      </c>
      <c r="J14" s="4">
        <v>12513</v>
      </c>
      <c r="K14" s="3">
        <v>0.8</v>
      </c>
      <c r="L14" s="4">
        <v>10445</v>
      </c>
      <c r="M14" s="3">
        <v>0.5</v>
      </c>
      <c r="N14" s="4">
        <v>18738</v>
      </c>
      <c r="O14" s="3">
        <v>1.1000000000000001</v>
      </c>
    </row>
    <row r="15" spans="1:15" x14ac:dyDescent="0.2">
      <c r="A15" s="8" t="s">
        <v>100</v>
      </c>
      <c r="B15" s="3">
        <v>526</v>
      </c>
      <c r="C15" s="3">
        <v>0.1</v>
      </c>
      <c r="D15" s="3">
        <v>972</v>
      </c>
      <c r="E15" s="3">
        <v>0.1</v>
      </c>
      <c r="F15" s="4">
        <v>1142</v>
      </c>
      <c r="G15" s="3">
        <v>0.1</v>
      </c>
      <c r="H15" s="4">
        <v>1048</v>
      </c>
      <c r="I15" s="3">
        <v>0.1</v>
      </c>
      <c r="J15" s="4">
        <v>1056</v>
      </c>
      <c r="K15" s="3">
        <v>0.1</v>
      </c>
      <c r="L15" s="3"/>
      <c r="M15" s="3"/>
      <c r="N15" s="3"/>
      <c r="O15" s="3"/>
    </row>
    <row r="16" spans="1:15" x14ac:dyDescent="0.2">
      <c r="A16" s="3" t="s">
        <v>121</v>
      </c>
      <c r="B16" s="4">
        <v>1577</v>
      </c>
      <c r="C16" s="3">
        <v>0.2</v>
      </c>
      <c r="D16" s="4">
        <v>2469</v>
      </c>
      <c r="E16" s="3">
        <v>0.3</v>
      </c>
      <c r="F16" s="4">
        <v>2188</v>
      </c>
      <c r="G16" s="3">
        <v>0.2</v>
      </c>
      <c r="H16" s="4">
        <v>4280</v>
      </c>
      <c r="I16" s="3">
        <v>0.3</v>
      </c>
      <c r="J16" s="4">
        <v>3454</v>
      </c>
      <c r="K16" s="3">
        <v>0.2</v>
      </c>
      <c r="L16" s="4">
        <v>11656</v>
      </c>
      <c r="M16" s="3">
        <v>0.6</v>
      </c>
      <c r="N16" s="4">
        <v>3264</v>
      </c>
      <c r="O16" s="3">
        <v>0.6</v>
      </c>
    </row>
    <row r="17" spans="1:14" x14ac:dyDescent="0.2">
      <c r="A17" s="2" t="s">
        <v>103</v>
      </c>
      <c r="B17" s="7">
        <v>727820</v>
      </c>
      <c r="D17" s="7">
        <v>808141</v>
      </c>
      <c r="F17" s="7">
        <v>963988</v>
      </c>
      <c r="H17" s="7">
        <v>1243693</v>
      </c>
      <c r="J17" s="7">
        <v>1584441</v>
      </c>
      <c r="L17" s="7">
        <v>1956196</v>
      </c>
      <c r="N17" s="7">
        <v>1739825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DBEB6-E9EE-914A-A24B-F6FE51D1FA2E}">
  <dimension ref="A1:BD23"/>
  <sheetViews>
    <sheetView tabSelected="1" topLeftCell="Y1" workbookViewId="0">
      <selection activeCell="B9" sqref="B9"/>
    </sheetView>
  </sheetViews>
  <sheetFormatPr baseColWidth="10" defaultRowHeight="16" x14ac:dyDescent="0.2"/>
  <cols>
    <col min="1" max="1" width="15" style="1" bestFit="1" customWidth="1"/>
    <col min="2" max="16384" width="10.83203125" style="1"/>
  </cols>
  <sheetData>
    <row r="1" spans="1:56" x14ac:dyDescent="0.2">
      <c r="A1" s="2" t="s">
        <v>122</v>
      </c>
      <c r="B1" s="2" t="s">
        <v>103</v>
      </c>
      <c r="C1" s="2" t="s">
        <v>97</v>
      </c>
      <c r="D1" s="2" t="s">
        <v>123</v>
      </c>
      <c r="E1" s="2" t="s">
        <v>88</v>
      </c>
      <c r="F1" s="2" t="s">
        <v>124</v>
      </c>
      <c r="G1" s="2" t="s">
        <v>90</v>
      </c>
      <c r="H1" s="2" t="s">
        <v>125</v>
      </c>
      <c r="I1" s="2" t="s">
        <v>126</v>
      </c>
      <c r="J1" s="2" t="s">
        <v>127</v>
      </c>
      <c r="K1" s="2" t="s">
        <v>93</v>
      </c>
      <c r="L1" s="2" t="s">
        <v>128</v>
      </c>
      <c r="M1" s="2" t="s">
        <v>92</v>
      </c>
      <c r="N1" s="2" t="s">
        <v>129</v>
      </c>
      <c r="O1" s="2" t="s">
        <v>94</v>
      </c>
      <c r="P1" s="2" t="s">
        <v>130</v>
      </c>
      <c r="Q1" s="2" t="s">
        <v>119</v>
      </c>
      <c r="R1" s="2" t="s">
        <v>131</v>
      </c>
      <c r="S1" s="2" t="s">
        <v>132</v>
      </c>
      <c r="T1" s="2" t="s">
        <v>133</v>
      </c>
      <c r="U1" s="2" t="s">
        <v>134</v>
      </c>
      <c r="V1" s="2" t="s">
        <v>135</v>
      </c>
      <c r="W1" s="2" t="s">
        <v>136</v>
      </c>
      <c r="X1" s="2" t="s">
        <v>137</v>
      </c>
      <c r="Y1" s="2" t="s">
        <v>96</v>
      </c>
      <c r="Z1" s="2" t="s">
        <v>96</v>
      </c>
      <c r="AA1" s="2" t="s">
        <v>138</v>
      </c>
      <c r="AB1" s="2" t="s">
        <v>139</v>
      </c>
      <c r="AC1" s="2" t="s">
        <v>116</v>
      </c>
      <c r="AD1" s="2" t="s">
        <v>140</v>
      </c>
      <c r="AE1" s="2"/>
      <c r="AF1" s="2"/>
      <c r="AG1" s="2" t="s">
        <v>141</v>
      </c>
      <c r="AH1" s="2" t="s">
        <v>142</v>
      </c>
      <c r="AI1" s="2" t="s">
        <v>143</v>
      </c>
      <c r="AJ1" s="2" t="s">
        <v>144</v>
      </c>
      <c r="AK1" s="2" t="s">
        <v>145</v>
      </c>
      <c r="AL1" s="2" t="s">
        <v>146</v>
      </c>
      <c r="AM1" s="2" t="s">
        <v>147</v>
      </c>
      <c r="AN1" s="2" t="s">
        <v>148</v>
      </c>
      <c r="AO1" s="2" t="s">
        <v>149</v>
      </c>
      <c r="AP1" s="2" t="s">
        <v>150</v>
      </c>
      <c r="AQ1" s="2" t="s">
        <v>100</v>
      </c>
      <c r="AR1" s="2" t="s">
        <v>151</v>
      </c>
      <c r="AS1" s="2" t="s">
        <v>152</v>
      </c>
      <c r="AT1" s="2" t="s">
        <v>153</v>
      </c>
      <c r="AU1" s="2" t="s">
        <v>89</v>
      </c>
      <c r="AV1" s="2" t="s">
        <v>154</v>
      </c>
      <c r="AW1" s="2" t="s">
        <v>155</v>
      </c>
      <c r="AX1" s="2" t="s">
        <v>156</v>
      </c>
      <c r="AY1" s="2" t="s">
        <v>157</v>
      </c>
      <c r="AZ1" s="2" t="s">
        <v>158</v>
      </c>
    </row>
    <row r="2" spans="1:56" x14ac:dyDescent="0.2">
      <c r="A2" s="3" t="s">
        <v>159</v>
      </c>
      <c r="B2" s="3">
        <v>620029</v>
      </c>
      <c r="C2" s="3">
        <v>278865</v>
      </c>
      <c r="D2" s="11">
        <v>0.45</v>
      </c>
      <c r="E2" s="3">
        <v>178110</v>
      </c>
      <c r="F2" s="11">
        <v>0.28699999999999998</v>
      </c>
      <c r="G2" s="3">
        <v>53605</v>
      </c>
      <c r="H2" s="11">
        <v>8.5999999999999993E-2</v>
      </c>
      <c r="I2" s="3">
        <v>20537</v>
      </c>
      <c r="J2" s="11">
        <v>3.3000000000000002E-2</v>
      </c>
      <c r="K2" s="3">
        <v>30439</v>
      </c>
      <c r="L2" s="11">
        <v>4.9000000000000002E-2</v>
      </c>
      <c r="M2" s="3">
        <v>6251</v>
      </c>
      <c r="N2" s="11">
        <v>0.01</v>
      </c>
      <c r="O2" s="3">
        <v>6021</v>
      </c>
      <c r="P2" s="11">
        <v>0.01</v>
      </c>
      <c r="Q2" s="3">
        <v>2054</v>
      </c>
      <c r="R2" s="11">
        <v>3.0000000000000001E-3</v>
      </c>
      <c r="S2" s="3">
        <v>30170</v>
      </c>
      <c r="T2" s="11">
        <v>4.9000000000000002E-2</v>
      </c>
      <c r="U2" s="3">
        <v>3358</v>
      </c>
      <c r="V2" s="11">
        <v>5.0000000000000001E-3</v>
      </c>
      <c r="W2" s="3">
        <v>1202</v>
      </c>
      <c r="X2" s="11">
        <v>2E-3</v>
      </c>
      <c r="Y2" s="3">
        <v>1154</v>
      </c>
      <c r="Z2" s="11">
        <v>2E-3</v>
      </c>
      <c r="AA2" s="3">
        <v>427</v>
      </c>
      <c r="AB2" s="11">
        <v>1E-3</v>
      </c>
      <c r="AC2" s="3">
        <v>257</v>
      </c>
      <c r="AD2" s="11">
        <v>0</v>
      </c>
      <c r="AE2" s="3">
        <v>197</v>
      </c>
      <c r="AF2" s="11">
        <v>0</v>
      </c>
      <c r="AG2" s="3">
        <v>183</v>
      </c>
      <c r="AH2" s="11">
        <v>0</v>
      </c>
      <c r="AI2" s="3">
        <v>181</v>
      </c>
      <c r="AJ2" s="11">
        <v>0</v>
      </c>
      <c r="AK2" s="3">
        <v>175</v>
      </c>
      <c r="AL2" s="11">
        <v>0</v>
      </c>
      <c r="AM2" s="3">
        <v>104</v>
      </c>
      <c r="AN2" s="11">
        <v>0</v>
      </c>
      <c r="AO2" s="3">
        <v>2103</v>
      </c>
      <c r="AP2" s="11">
        <v>3.0000000000000001E-3</v>
      </c>
      <c r="AQ2" s="3">
        <v>1833</v>
      </c>
      <c r="AR2" s="11">
        <v>3.0000000000000001E-3</v>
      </c>
      <c r="AS2" s="3">
        <v>946</v>
      </c>
      <c r="AT2" s="11">
        <v>2E-3</v>
      </c>
      <c r="AU2" s="3">
        <v>900</v>
      </c>
      <c r="AV2" s="11">
        <v>1E-3</v>
      </c>
      <c r="AW2" s="3">
        <v>354</v>
      </c>
      <c r="AX2" s="11">
        <v>1E-3</v>
      </c>
      <c r="AY2" s="3">
        <v>337</v>
      </c>
      <c r="AZ2" s="11">
        <v>1E-3</v>
      </c>
      <c r="BA2" s="3">
        <v>135</v>
      </c>
      <c r="BB2" s="11">
        <v>0</v>
      </c>
      <c r="BC2" s="3">
        <v>131</v>
      </c>
      <c r="BD2" s="11">
        <v>0</v>
      </c>
    </row>
    <row r="3" spans="1:56" x14ac:dyDescent="0.2">
      <c r="A3" s="3" t="s">
        <v>160</v>
      </c>
      <c r="B3" s="3">
        <v>5071</v>
      </c>
      <c r="C3" s="3">
        <v>1646</v>
      </c>
      <c r="D3" s="11">
        <v>0.32500000000000001</v>
      </c>
      <c r="E3" s="3">
        <v>3137</v>
      </c>
      <c r="F3" s="11">
        <v>0.61899999999999999</v>
      </c>
      <c r="G3" s="3" t="s">
        <v>161</v>
      </c>
      <c r="H3" s="3" t="s">
        <v>161</v>
      </c>
      <c r="I3" s="3">
        <v>7</v>
      </c>
      <c r="J3" s="11">
        <v>1E-3</v>
      </c>
      <c r="K3" s="3">
        <v>1</v>
      </c>
      <c r="L3" s="11">
        <v>2E-3</v>
      </c>
      <c r="M3" s="3" t="s">
        <v>161</v>
      </c>
      <c r="N3" s="3" t="s">
        <v>161</v>
      </c>
      <c r="O3" s="3">
        <v>2</v>
      </c>
      <c r="P3" s="11">
        <v>4.0000000000000001E-3</v>
      </c>
      <c r="Q3" s="3" t="s">
        <v>161</v>
      </c>
      <c r="R3" s="3" t="s">
        <v>161</v>
      </c>
      <c r="S3" s="3">
        <v>195</v>
      </c>
      <c r="T3" s="11">
        <v>3.7999999999999999E-2</v>
      </c>
      <c r="U3" s="3">
        <v>8</v>
      </c>
      <c r="V3" s="11">
        <v>2E-3</v>
      </c>
      <c r="W3" s="3">
        <v>5</v>
      </c>
      <c r="X3" s="11">
        <v>0.01</v>
      </c>
      <c r="Y3" s="3">
        <v>5</v>
      </c>
      <c r="Z3" s="11">
        <v>0.01</v>
      </c>
      <c r="AA3" s="3">
        <v>1</v>
      </c>
      <c r="AB3" s="11">
        <v>2E-3</v>
      </c>
      <c r="AC3" s="3">
        <v>3</v>
      </c>
      <c r="AD3" s="11">
        <v>6.0000000000000001E-3</v>
      </c>
      <c r="AE3" s="3" t="s">
        <v>161</v>
      </c>
      <c r="AF3" s="3" t="s">
        <v>161</v>
      </c>
      <c r="AG3" s="3" t="s">
        <v>161</v>
      </c>
      <c r="AH3" s="3" t="s">
        <v>161</v>
      </c>
      <c r="AI3" s="3" t="s">
        <v>161</v>
      </c>
      <c r="AJ3" s="3" t="s">
        <v>161</v>
      </c>
      <c r="AK3" s="3" t="s">
        <v>161</v>
      </c>
      <c r="AL3" s="3" t="s">
        <v>161</v>
      </c>
      <c r="AM3" s="3" t="s">
        <v>161</v>
      </c>
      <c r="AN3" s="3" t="s">
        <v>161</v>
      </c>
      <c r="AO3" s="3">
        <v>39</v>
      </c>
      <c r="AP3" s="11">
        <v>8.0000000000000002E-3</v>
      </c>
      <c r="AQ3" s="3">
        <v>17</v>
      </c>
      <c r="AR3" s="11">
        <v>3.0000000000000001E-3</v>
      </c>
      <c r="AS3" s="3">
        <v>2</v>
      </c>
      <c r="AT3" s="11">
        <v>4.0000000000000001E-3</v>
      </c>
      <c r="AU3" s="3">
        <v>2</v>
      </c>
      <c r="AV3" s="11">
        <v>4.0000000000000001E-3</v>
      </c>
      <c r="AW3" s="3">
        <v>1</v>
      </c>
      <c r="AX3" s="11">
        <v>2E-3</v>
      </c>
      <c r="AY3" s="3" t="s">
        <v>161</v>
      </c>
      <c r="AZ3" s="3" t="s">
        <v>161</v>
      </c>
      <c r="BA3" s="3" t="s">
        <v>161</v>
      </c>
      <c r="BB3" s="3" t="s">
        <v>161</v>
      </c>
      <c r="BC3" s="3" t="s">
        <v>161</v>
      </c>
      <c r="BD3" s="3" t="s">
        <v>161</v>
      </c>
    </row>
    <row r="4" spans="1:56" x14ac:dyDescent="0.2">
      <c r="A4" s="3" t="s">
        <v>162</v>
      </c>
      <c r="B4" s="3">
        <v>42048</v>
      </c>
      <c r="C4" s="3">
        <v>19553</v>
      </c>
      <c r="D4" s="11">
        <v>0.46500000000000002</v>
      </c>
      <c r="E4" s="3">
        <v>10656</v>
      </c>
      <c r="F4" s="11">
        <v>0.253</v>
      </c>
      <c r="G4" s="3">
        <v>2153</v>
      </c>
      <c r="H4" s="11">
        <v>5.0999999999999997E-2</v>
      </c>
      <c r="I4" s="3">
        <v>3236</v>
      </c>
      <c r="J4" s="11">
        <v>7.6999999999999999E-2</v>
      </c>
      <c r="K4" s="3">
        <v>2515</v>
      </c>
      <c r="L4" s="11">
        <v>0.06</v>
      </c>
      <c r="M4" s="3">
        <v>203</v>
      </c>
      <c r="N4" s="11">
        <v>5.0000000000000001E-3</v>
      </c>
      <c r="O4" s="3">
        <v>254</v>
      </c>
      <c r="P4" s="11">
        <v>6.0000000000000001E-3</v>
      </c>
      <c r="Q4" s="3">
        <v>33</v>
      </c>
      <c r="R4" s="11">
        <v>1E-3</v>
      </c>
      <c r="S4" s="3">
        <v>2097</v>
      </c>
      <c r="T4" s="11">
        <v>0.05</v>
      </c>
      <c r="U4" s="3">
        <v>318</v>
      </c>
      <c r="V4" s="11">
        <v>8.0000000000000002E-3</v>
      </c>
      <c r="W4" s="3">
        <v>45</v>
      </c>
      <c r="X4" s="11">
        <v>1E-3</v>
      </c>
      <c r="Y4" s="3">
        <v>105</v>
      </c>
      <c r="Z4" s="11">
        <v>2E-3</v>
      </c>
      <c r="AA4" s="3">
        <v>53</v>
      </c>
      <c r="AB4" s="11">
        <v>1E-3</v>
      </c>
      <c r="AC4" s="3">
        <v>65</v>
      </c>
      <c r="AD4" s="11">
        <v>2E-3</v>
      </c>
      <c r="AE4" s="3">
        <v>16</v>
      </c>
      <c r="AF4" s="11">
        <v>0</v>
      </c>
      <c r="AG4" s="3">
        <v>3</v>
      </c>
      <c r="AH4" s="11">
        <v>0</v>
      </c>
      <c r="AI4" s="3">
        <v>12</v>
      </c>
      <c r="AJ4" s="11">
        <v>0</v>
      </c>
      <c r="AK4" s="3">
        <v>48</v>
      </c>
      <c r="AL4" s="11">
        <v>1E-3</v>
      </c>
      <c r="AM4" s="3">
        <v>36</v>
      </c>
      <c r="AN4" s="11">
        <v>1E-3</v>
      </c>
      <c r="AO4" s="3">
        <v>144</v>
      </c>
      <c r="AP4" s="11">
        <v>3.0000000000000001E-3</v>
      </c>
      <c r="AQ4" s="3">
        <v>95</v>
      </c>
      <c r="AR4" s="11">
        <v>2E-3</v>
      </c>
      <c r="AS4" s="3">
        <v>241</v>
      </c>
      <c r="AT4" s="11">
        <v>6.0000000000000001E-3</v>
      </c>
      <c r="AU4" s="3">
        <v>87</v>
      </c>
      <c r="AV4" s="11">
        <v>2E-3</v>
      </c>
      <c r="AW4" s="3">
        <v>21</v>
      </c>
      <c r="AX4" s="11">
        <v>0</v>
      </c>
      <c r="AY4" s="3">
        <v>38</v>
      </c>
      <c r="AZ4" s="11">
        <v>1E-3</v>
      </c>
      <c r="BA4" s="3">
        <v>8</v>
      </c>
      <c r="BB4" s="11">
        <v>0</v>
      </c>
      <c r="BC4" s="3">
        <v>13</v>
      </c>
      <c r="BD4" s="11">
        <v>0</v>
      </c>
    </row>
    <row r="5" spans="1:56" x14ac:dyDescent="0.2">
      <c r="A5" s="3" t="s">
        <v>163</v>
      </c>
      <c r="B5" s="3">
        <v>33970</v>
      </c>
      <c r="C5" s="3">
        <v>8838</v>
      </c>
      <c r="D5" s="11">
        <v>0.26</v>
      </c>
      <c r="E5" s="3">
        <v>14592</v>
      </c>
      <c r="F5" s="11">
        <v>0.43</v>
      </c>
      <c r="G5" s="3">
        <v>6021</v>
      </c>
      <c r="H5" s="11">
        <v>0.17699999999999999</v>
      </c>
      <c r="I5" s="3">
        <v>1957</v>
      </c>
      <c r="J5" s="11">
        <v>5.8000000000000003E-2</v>
      </c>
      <c r="K5" s="3">
        <v>70</v>
      </c>
      <c r="L5" s="11">
        <v>2E-3</v>
      </c>
      <c r="M5" s="3">
        <v>531</v>
      </c>
      <c r="N5" s="11">
        <v>1.6E-2</v>
      </c>
      <c r="O5" s="3">
        <v>42</v>
      </c>
      <c r="P5" s="11">
        <v>1E-3</v>
      </c>
      <c r="Q5" s="3">
        <v>170</v>
      </c>
      <c r="R5" s="11">
        <v>5.0000000000000001E-3</v>
      </c>
      <c r="S5" s="3">
        <v>1250</v>
      </c>
      <c r="T5" s="11">
        <v>3.6999999999999998E-2</v>
      </c>
      <c r="U5" s="3">
        <v>93</v>
      </c>
      <c r="V5" s="11">
        <v>3.0000000000000001E-3</v>
      </c>
      <c r="W5" s="3">
        <v>3</v>
      </c>
      <c r="X5" s="11">
        <v>0</v>
      </c>
      <c r="Y5" s="3">
        <v>27</v>
      </c>
      <c r="Z5" s="11">
        <v>1E-3</v>
      </c>
      <c r="AA5" s="3">
        <v>5</v>
      </c>
      <c r="AB5" s="11">
        <v>0</v>
      </c>
      <c r="AC5" s="3">
        <v>27</v>
      </c>
      <c r="AD5" s="11">
        <v>1E-3</v>
      </c>
      <c r="AE5" s="3">
        <v>18</v>
      </c>
      <c r="AF5" s="11">
        <v>1E-3</v>
      </c>
      <c r="AG5" s="3">
        <v>11</v>
      </c>
      <c r="AH5" s="11">
        <v>0</v>
      </c>
      <c r="AI5" s="3">
        <v>28</v>
      </c>
      <c r="AJ5" s="11">
        <v>1E-3</v>
      </c>
      <c r="AK5" s="3">
        <v>21</v>
      </c>
      <c r="AL5" s="11">
        <v>1E-3</v>
      </c>
      <c r="AM5" s="3">
        <v>2</v>
      </c>
      <c r="AN5" s="11">
        <v>0</v>
      </c>
      <c r="AO5" s="3">
        <v>179</v>
      </c>
      <c r="AP5" s="11">
        <v>5.0000000000000001E-3</v>
      </c>
      <c r="AQ5" s="3">
        <v>43</v>
      </c>
      <c r="AR5" s="11">
        <v>1E-3</v>
      </c>
      <c r="AS5" s="3">
        <v>6</v>
      </c>
      <c r="AT5" s="11">
        <v>0</v>
      </c>
      <c r="AU5" s="3">
        <v>26</v>
      </c>
      <c r="AV5" s="11">
        <v>1E-3</v>
      </c>
      <c r="AW5" s="3">
        <v>5</v>
      </c>
      <c r="AX5" s="11">
        <v>0</v>
      </c>
      <c r="AY5" s="3">
        <v>1</v>
      </c>
      <c r="AZ5" s="11">
        <v>0</v>
      </c>
      <c r="BA5" s="3" t="s">
        <v>161</v>
      </c>
      <c r="BB5" s="3" t="s">
        <v>161</v>
      </c>
      <c r="BC5" s="3">
        <v>4</v>
      </c>
      <c r="BD5" s="11">
        <v>0</v>
      </c>
    </row>
    <row r="6" spans="1:56" x14ac:dyDescent="0.2">
      <c r="A6" s="3" t="s">
        <v>164</v>
      </c>
      <c r="B6" s="3">
        <v>46051</v>
      </c>
      <c r="C6" s="3">
        <v>8808</v>
      </c>
      <c r="D6" s="11">
        <v>0.191</v>
      </c>
      <c r="E6" s="3">
        <v>16562</v>
      </c>
      <c r="F6" s="11">
        <v>0.36</v>
      </c>
      <c r="G6" s="3">
        <v>12592</v>
      </c>
      <c r="H6" s="11">
        <v>0.27300000000000002</v>
      </c>
      <c r="I6" s="3">
        <v>5985</v>
      </c>
      <c r="J6" s="11">
        <v>0.13</v>
      </c>
      <c r="K6" s="3">
        <v>57</v>
      </c>
      <c r="L6" s="11">
        <v>1E-3</v>
      </c>
      <c r="M6" s="3">
        <v>334</v>
      </c>
      <c r="N6" s="11">
        <v>7.0000000000000001E-3</v>
      </c>
      <c r="O6" s="3">
        <v>41</v>
      </c>
      <c r="P6" s="11">
        <v>1E-3</v>
      </c>
      <c r="Q6" s="3" t="s">
        <v>161</v>
      </c>
      <c r="R6" s="3" t="s">
        <v>161</v>
      </c>
      <c r="S6" s="3">
        <v>952</v>
      </c>
      <c r="T6" s="11">
        <v>2.1000000000000001E-2</v>
      </c>
      <c r="U6" s="3">
        <v>239</v>
      </c>
      <c r="V6" s="11">
        <v>5.0000000000000001E-3</v>
      </c>
      <c r="W6" s="3">
        <v>4</v>
      </c>
      <c r="X6" s="11">
        <v>0</v>
      </c>
      <c r="Y6" s="3">
        <v>27</v>
      </c>
      <c r="Z6" s="11">
        <v>1E-3</v>
      </c>
      <c r="AA6" s="3">
        <v>6</v>
      </c>
      <c r="AB6" s="11">
        <v>0</v>
      </c>
      <c r="AC6" s="3">
        <v>21</v>
      </c>
      <c r="AD6" s="11">
        <v>0</v>
      </c>
      <c r="AE6" s="3">
        <v>5</v>
      </c>
      <c r="AF6" s="11">
        <v>0</v>
      </c>
      <c r="AG6" s="3">
        <v>97</v>
      </c>
      <c r="AH6" s="11">
        <v>2E-3</v>
      </c>
      <c r="AI6" s="3">
        <v>84</v>
      </c>
      <c r="AJ6" s="11">
        <v>2E-3</v>
      </c>
      <c r="AK6" s="3">
        <v>10</v>
      </c>
      <c r="AL6" s="11">
        <v>0</v>
      </c>
      <c r="AM6" s="3">
        <v>18</v>
      </c>
      <c r="AN6" s="11">
        <v>0</v>
      </c>
      <c r="AO6" s="3">
        <v>136</v>
      </c>
      <c r="AP6" s="11">
        <v>3.0000000000000001E-3</v>
      </c>
      <c r="AQ6" s="3">
        <v>32</v>
      </c>
      <c r="AR6" s="11">
        <v>1E-3</v>
      </c>
      <c r="AS6" s="3">
        <v>13</v>
      </c>
      <c r="AT6" s="11">
        <v>0</v>
      </c>
      <c r="AU6" s="3">
        <v>14</v>
      </c>
      <c r="AV6" s="11">
        <v>0</v>
      </c>
      <c r="AW6" s="3">
        <v>1</v>
      </c>
      <c r="AX6" s="11">
        <v>0</v>
      </c>
      <c r="AY6" s="3">
        <v>3</v>
      </c>
      <c r="AZ6" s="11">
        <v>0</v>
      </c>
      <c r="BA6" s="3">
        <v>1</v>
      </c>
      <c r="BB6" s="11">
        <v>0</v>
      </c>
      <c r="BC6" s="3">
        <v>9</v>
      </c>
      <c r="BD6" s="11">
        <v>0</v>
      </c>
    </row>
    <row r="7" spans="1:56" x14ac:dyDescent="0.2">
      <c r="A7" s="3" t="s">
        <v>165</v>
      </c>
      <c r="B7" s="3">
        <v>19218</v>
      </c>
      <c r="C7" s="3">
        <v>9262</v>
      </c>
      <c r="D7" s="11">
        <v>0.48199999999999998</v>
      </c>
      <c r="E7" s="3">
        <v>7247</v>
      </c>
      <c r="F7" s="11">
        <v>0.377</v>
      </c>
      <c r="G7" s="3">
        <v>82</v>
      </c>
      <c r="H7" s="11">
        <v>4.0000000000000001E-3</v>
      </c>
      <c r="I7" s="3">
        <v>113</v>
      </c>
      <c r="J7" s="11">
        <v>6.0000000000000001E-3</v>
      </c>
      <c r="K7" s="3">
        <v>100</v>
      </c>
      <c r="L7" s="11">
        <v>5.0000000000000001E-3</v>
      </c>
      <c r="M7" s="3">
        <v>33</v>
      </c>
      <c r="N7" s="11">
        <v>2E-3</v>
      </c>
      <c r="O7" s="3">
        <v>167</v>
      </c>
      <c r="P7" s="11">
        <v>8.9999999999999993E-3</v>
      </c>
      <c r="Q7" s="3">
        <v>144</v>
      </c>
      <c r="R7" s="11">
        <v>7.0000000000000001E-3</v>
      </c>
      <c r="S7" s="3">
        <v>1150</v>
      </c>
      <c r="T7" s="11">
        <v>0.06</v>
      </c>
      <c r="U7" s="3">
        <v>193</v>
      </c>
      <c r="V7" s="11">
        <v>0.01</v>
      </c>
      <c r="W7" s="3">
        <v>72</v>
      </c>
      <c r="X7" s="11">
        <v>4.0000000000000001E-3</v>
      </c>
      <c r="Y7" s="3">
        <v>74</v>
      </c>
      <c r="Z7" s="11">
        <v>4.0000000000000001E-3</v>
      </c>
      <c r="AA7" s="3">
        <v>42</v>
      </c>
      <c r="AB7" s="11">
        <v>2E-3</v>
      </c>
      <c r="AC7" s="3">
        <v>2</v>
      </c>
      <c r="AD7" s="11">
        <v>0</v>
      </c>
      <c r="AE7" s="3">
        <v>10</v>
      </c>
      <c r="AF7" s="11">
        <v>1E-3</v>
      </c>
      <c r="AG7" s="3">
        <v>1</v>
      </c>
      <c r="AH7" s="11">
        <v>0</v>
      </c>
      <c r="AI7" s="3" t="s">
        <v>161</v>
      </c>
      <c r="AJ7" s="3" t="s">
        <v>161</v>
      </c>
      <c r="AK7" s="3" t="s">
        <v>161</v>
      </c>
      <c r="AL7" s="3" t="s">
        <v>161</v>
      </c>
      <c r="AM7" s="3">
        <v>7</v>
      </c>
      <c r="AN7" s="11">
        <v>0</v>
      </c>
      <c r="AO7" s="3">
        <v>105</v>
      </c>
      <c r="AP7" s="11">
        <v>5.0000000000000001E-3</v>
      </c>
      <c r="AQ7" s="3">
        <v>46</v>
      </c>
      <c r="AR7" s="11">
        <v>2E-3</v>
      </c>
      <c r="AS7" s="3">
        <v>210</v>
      </c>
      <c r="AT7" s="11">
        <v>1.0999999999999999E-2</v>
      </c>
      <c r="AU7" s="3">
        <v>69</v>
      </c>
      <c r="AV7" s="11">
        <v>4.0000000000000001E-3</v>
      </c>
      <c r="AW7" s="3">
        <v>14</v>
      </c>
      <c r="AX7" s="11">
        <v>1E-3</v>
      </c>
      <c r="AY7" s="3">
        <v>39</v>
      </c>
      <c r="AZ7" s="11">
        <v>2E-3</v>
      </c>
      <c r="BA7" s="3">
        <v>16</v>
      </c>
      <c r="BB7" s="11">
        <v>1E-3</v>
      </c>
      <c r="BC7" s="3">
        <v>20</v>
      </c>
      <c r="BD7" s="11">
        <v>1E-3</v>
      </c>
    </row>
    <row r="8" spans="1:56" x14ac:dyDescent="0.2">
      <c r="A8" s="3" t="s">
        <v>166</v>
      </c>
      <c r="B8" s="3">
        <v>16657</v>
      </c>
      <c r="C8" s="3">
        <v>15082</v>
      </c>
      <c r="D8" s="11">
        <v>0.90500000000000003</v>
      </c>
      <c r="E8" s="3">
        <v>727</v>
      </c>
      <c r="F8" s="11">
        <v>4.3999999999999997E-2</v>
      </c>
      <c r="G8" s="3">
        <v>4</v>
      </c>
      <c r="H8" s="11">
        <v>0</v>
      </c>
      <c r="I8" s="3">
        <v>12</v>
      </c>
      <c r="J8" s="11">
        <v>1E-3</v>
      </c>
      <c r="K8" s="3">
        <v>38</v>
      </c>
      <c r="L8" s="11">
        <v>2E-3</v>
      </c>
      <c r="M8" s="3">
        <v>97</v>
      </c>
      <c r="N8" s="11">
        <v>6.0000000000000001E-3</v>
      </c>
      <c r="O8" s="3">
        <v>42</v>
      </c>
      <c r="P8" s="11">
        <v>3.0000000000000001E-3</v>
      </c>
      <c r="Q8" s="3" t="s">
        <v>161</v>
      </c>
      <c r="R8" s="3" t="s">
        <v>161</v>
      </c>
      <c r="S8" s="3">
        <v>457</v>
      </c>
      <c r="T8" s="11">
        <v>2.7E-2</v>
      </c>
      <c r="U8" s="3">
        <v>60</v>
      </c>
      <c r="V8" s="11">
        <v>4.0000000000000001E-3</v>
      </c>
      <c r="W8" s="3">
        <v>6</v>
      </c>
      <c r="X8" s="11">
        <v>0</v>
      </c>
      <c r="Y8" s="3">
        <v>17</v>
      </c>
      <c r="Z8" s="11">
        <v>1E-3</v>
      </c>
      <c r="AA8" s="3">
        <v>7</v>
      </c>
      <c r="AB8" s="11">
        <v>0</v>
      </c>
      <c r="AC8" s="3" t="s">
        <v>161</v>
      </c>
      <c r="AD8" s="3" t="s">
        <v>161</v>
      </c>
      <c r="AE8" s="3">
        <v>4</v>
      </c>
      <c r="AF8" s="11">
        <v>0</v>
      </c>
      <c r="AG8" s="3" t="s">
        <v>161</v>
      </c>
      <c r="AH8" s="3" t="s">
        <v>161</v>
      </c>
      <c r="AI8" s="3" t="s">
        <v>161</v>
      </c>
      <c r="AJ8" s="3" t="s">
        <v>161</v>
      </c>
      <c r="AK8" s="3">
        <v>1</v>
      </c>
      <c r="AL8" s="11">
        <v>0</v>
      </c>
      <c r="AM8" s="3" t="s">
        <v>161</v>
      </c>
      <c r="AN8" s="3" t="s">
        <v>161</v>
      </c>
      <c r="AO8" s="3">
        <v>14</v>
      </c>
      <c r="AP8" s="11">
        <v>1E-3</v>
      </c>
      <c r="AQ8" s="3">
        <v>37</v>
      </c>
      <c r="AR8" s="11">
        <v>2E-3</v>
      </c>
      <c r="AS8" s="3">
        <v>6</v>
      </c>
      <c r="AT8" s="11">
        <v>0</v>
      </c>
      <c r="AU8" s="3">
        <v>20</v>
      </c>
      <c r="AV8" s="11">
        <v>1E-3</v>
      </c>
      <c r="AW8" s="3">
        <v>7</v>
      </c>
      <c r="AX8" s="11">
        <v>0</v>
      </c>
      <c r="AY8" s="3">
        <v>12</v>
      </c>
      <c r="AZ8" s="11">
        <v>1E-3</v>
      </c>
      <c r="BA8" s="3">
        <v>6</v>
      </c>
      <c r="BB8" s="11">
        <v>0</v>
      </c>
      <c r="BC8" s="3">
        <v>1</v>
      </c>
      <c r="BD8" s="11">
        <v>0</v>
      </c>
    </row>
    <row r="9" spans="1:56" x14ac:dyDescent="0.2">
      <c r="A9" s="3" t="s">
        <v>167</v>
      </c>
      <c r="B9" s="3">
        <v>18472</v>
      </c>
      <c r="C9" s="3">
        <v>11857</v>
      </c>
      <c r="D9" s="11">
        <v>0.64200000000000002</v>
      </c>
      <c r="E9" s="3">
        <v>5001</v>
      </c>
      <c r="F9" s="11">
        <v>0.27100000000000002</v>
      </c>
      <c r="G9" s="3">
        <v>16</v>
      </c>
      <c r="H9" s="11">
        <v>1E-3</v>
      </c>
      <c r="I9" s="3">
        <v>38</v>
      </c>
      <c r="J9" s="11">
        <v>2E-3</v>
      </c>
      <c r="K9" s="3">
        <v>81</v>
      </c>
      <c r="L9" s="11">
        <v>4.0000000000000001E-3</v>
      </c>
      <c r="M9" s="3">
        <v>28</v>
      </c>
      <c r="N9" s="11">
        <v>2E-3</v>
      </c>
      <c r="O9" s="3">
        <v>55</v>
      </c>
      <c r="P9" s="11">
        <v>3.0000000000000001E-3</v>
      </c>
      <c r="Q9" s="3">
        <v>2</v>
      </c>
      <c r="R9" s="11">
        <v>0</v>
      </c>
      <c r="S9" s="3">
        <v>1034</v>
      </c>
      <c r="T9" s="11">
        <v>5.6000000000000001E-2</v>
      </c>
      <c r="U9" s="3">
        <v>62</v>
      </c>
      <c r="V9" s="11">
        <v>3.0000000000000001E-3</v>
      </c>
      <c r="W9" s="3">
        <v>15</v>
      </c>
      <c r="X9" s="11">
        <v>1E-3</v>
      </c>
      <c r="Y9" s="3">
        <v>30</v>
      </c>
      <c r="Z9" s="11">
        <v>2E-3</v>
      </c>
      <c r="AA9" s="3">
        <v>13</v>
      </c>
      <c r="AB9" s="11">
        <v>1E-3</v>
      </c>
      <c r="AC9" s="3" t="s">
        <v>161</v>
      </c>
      <c r="AD9" s="3" t="s">
        <v>161</v>
      </c>
      <c r="AE9" s="3" t="s">
        <v>161</v>
      </c>
      <c r="AF9" s="3" t="s">
        <v>161</v>
      </c>
      <c r="AG9" s="3" t="s">
        <v>161</v>
      </c>
      <c r="AH9" s="3" t="s">
        <v>161</v>
      </c>
      <c r="AI9" s="3" t="s">
        <v>161</v>
      </c>
      <c r="AJ9" s="3" t="s">
        <v>161</v>
      </c>
      <c r="AK9" s="3" t="s">
        <v>161</v>
      </c>
      <c r="AL9" s="3" t="s">
        <v>161</v>
      </c>
      <c r="AM9" s="3">
        <v>1</v>
      </c>
      <c r="AN9" s="11">
        <v>0</v>
      </c>
      <c r="AO9" s="3">
        <v>57</v>
      </c>
      <c r="AP9" s="11">
        <v>3.0000000000000001E-3</v>
      </c>
      <c r="AQ9" s="3">
        <v>97</v>
      </c>
      <c r="AR9" s="11">
        <v>5.0000000000000001E-3</v>
      </c>
      <c r="AS9" s="3">
        <v>29</v>
      </c>
      <c r="AT9" s="11">
        <v>2E-3</v>
      </c>
      <c r="AU9" s="3">
        <v>32</v>
      </c>
      <c r="AV9" s="11">
        <v>2E-3</v>
      </c>
      <c r="AW9" s="3">
        <v>8</v>
      </c>
      <c r="AX9" s="11">
        <v>0</v>
      </c>
      <c r="AY9" s="3">
        <v>11</v>
      </c>
      <c r="AZ9" s="11">
        <v>1E-3</v>
      </c>
      <c r="BA9" s="3">
        <v>3</v>
      </c>
      <c r="BB9" s="11">
        <v>0</v>
      </c>
      <c r="BC9" s="3">
        <v>2</v>
      </c>
      <c r="BD9" s="11">
        <v>0</v>
      </c>
    </row>
    <row r="10" spans="1:56" x14ac:dyDescent="0.2">
      <c r="A10" s="3" t="s">
        <v>168</v>
      </c>
      <c r="B10" s="3">
        <v>30864</v>
      </c>
      <c r="C10" s="3">
        <v>10395</v>
      </c>
      <c r="D10" s="11">
        <v>0.33700000000000002</v>
      </c>
      <c r="E10" s="3">
        <v>15090</v>
      </c>
      <c r="F10" s="11">
        <v>0.48899999999999999</v>
      </c>
      <c r="G10" s="3">
        <v>74</v>
      </c>
      <c r="H10" s="11">
        <v>2E-3</v>
      </c>
      <c r="I10" s="3">
        <v>160</v>
      </c>
      <c r="J10" s="11">
        <v>5.0000000000000001E-3</v>
      </c>
      <c r="K10" s="3">
        <v>41</v>
      </c>
      <c r="L10" s="11">
        <v>1E-3</v>
      </c>
      <c r="M10" s="3">
        <v>258</v>
      </c>
      <c r="N10" s="11">
        <v>8.0000000000000002E-3</v>
      </c>
      <c r="O10" s="3">
        <v>662</v>
      </c>
      <c r="P10" s="11">
        <v>2.1000000000000001E-2</v>
      </c>
      <c r="Q10" s="3">
        <v>28</v>
      </c>
      <c r="R10" s="11">
        <v>1E-3</v>
      </c>
      <c r="S10" s="3">
        <v>2908</v>
      </c>
      <c r="T10" s="11">
        <v>9.4E-2</v>
      </c>
      <c r="U10" s="3">
        <v>146</v>
      </c>
      <c r="V10" s="11">
        <v>5.0000000000000001E-3</v>
      </c>
      <c r="W10" s="3">
        <v>367</v>
      </c>
      <c r="X10" s="11">
        <v>1.2E-2</v>
      </c>
      <c r="Y10" s="3">
        <v>157</v>
      </c>
      <c r="Z10" s="11">
        <v>5.0000000000000001E-3</v>
      </c>
      <c r="AA10" s="3">
        <v>48</v>
      </c>
      <c r="AB10" s="11">
        <v>2E-3</v>
      </c>
      <c r="AC10" s="3">
        <v>1</v>
      </c>
      <c r="AD10" s="11">
        <v>0</v>
      </c>
      <c r="AE10" s="3" t="s">
        <v>161</v>
      </c>
      <c r="AF10" s="3" t="s">
        <v>161</v>
      </c>
      <c r="AG10" s="3" t="s">
        <v>161</v>
      </c>
      <c r="AH10" s="3" t="s">
        <v>161</v>
      </c>
      <c r="AI10" s="3" t="s">
        <v>161</v>
      </c>
      <c r="AJ10" s="3" t="s">
        <v>161</v>
      </c>
      <c r="AK10" s="3" t="s">
        <v>161</v>
      </c>
      <c r="AL10" s="3" t="s">
        <v>161</v>
      </c>
      <c r="AM10" s="3" t="s">
        <v>161</v>
      </c>
      <c r="AN10" s="3" t="s">
        <v>161</v>
      </c>
      <c r="AO10" s="3">
        <v>98</v>
      </c>
      <c r="AP10" s="11">
        <v>3.0000000000000001E-3</v>
      </c>
      <c r="AQ10" s="3">
        <v>72</v>
      </c>
      <c r="AR10" s="11">
        <v>2E-3</v>
      </c>
      <c r="AS10" s="3">
        <v>118</v>
      </c>
      <c r="AT10" s="11">
        <v>4.0000000000000001E-3</v>
      </c>
      <c r="AU10" s="3">
        <v>95</v>
      </c>
      <c r="AV10" s="11">
        <v>3.0000000000000001E-3</v>
      </c>
      <c r="AW10" s="3">
        <v>56</v>
      </c>
      <c r="AX10" s="11">
        <v>2E-3</v>
      </c>
      <c r="AY10" s="3">
        <v>48</v>
      </c>
      <c r="AZ10" s="11">
        <v>2E-3</v>
      </c>
      <c r="BA10" s="3">
        <v>30</v>
      </c>
      <c r="BB10" s="11">
        <v>1E-3</v>
      </c>
      <c r="BC10" s="3">
        <v>12</v>
      </c>
      <c r="BD10" s="11">
        <v>0</v>
      </c>
    </row>
    <row r="11" spans="1:56" x14ac:dyDescent="0.2">
      <c r="A11" s="3" t="s">
        <v>169</v>
      </c>
      <c r="B11" s="3">
        <v>8380</v>
      </c>
      <c r="C11" s="3">
        <v>4812</v>
      </c>
      <c r="D11" s="11">
        <v>0.57399999999999995</v>
      </c>
      <c r="E11" s="3">
        <v>2996</v>
      </c>
      <c r="F11" s="11">
        <v>0.35799999999999998</v>
      </c>
      <c r="G11" s="3" t="s">
        <v>161</v>
      </c>
      <c r="H11" s="3" t="s">
        <v>161</v>
      </c>
      <c r="I11" s="3">
        <v>18</v>
      </c>
      <c r="J11" s="11">
        <v>2E-3</v>
      </c>
      <c r="K11" s="3" t="s">
        <v>161</v>
      </c>
      <c r="L11" s="3" t="s">
        <v>161</v>
      </c>
      <c r="M11" s="3" t="s">
        <v>161</v>
      </c>
      <c r="N11" s="3" t="s">
        <v>161</v>
      </c>
      <c r="O11" s="3">
        <v>7</v>
      </c>
      <c r="P11" s="11">
        <v>1E-3</v>
      </c>
      <c r="Q11" s="3" t="s">
        <v>161</v>
      </c>
      <c r="R11" s="3" t="s">
        <v>161</v>
      </c>
      <c r="S11" s="3">
        <v>323</v>
      </c>
      <c r="T11" s="11">
        <v>3.9E-2</v>
      </c>
      <c r="U11" s="3">
        <v>47</v>
      </c>
      <c r="V11" s="11">
        <v>6.0000000000000001E-3</v>
      </c>
      <c r="W11" s="3">
        <v>7</v>
      </c>
      <c r="X11" s="11">
        <v>1E-3</v>
      </c>
      <c r="Y11" s="3">
        <v>22</v>
      </c>
      <c r="Z11" s="11">
        <v>3.0000000000000001E-3</v>
      </c>
      <c r="AA11" s="3">
        <v>4</v>
      </c>
      <c r="AB11" s="11">
        <v>0</v>
      </c>
      <c r="AC11" s="3" t="s">
        <v>161</v>
      </c>
      <c r="AD11" s="3" t="s">
        <v>161</v>
      </c>
      <c r="AE11" s="3">
        <v>4</v>
      </c>
      <c r="AF11" s="11">
        <v>0</v>
      </c>
      <c r="AG11" s="3" t="s">
        <v>161</v>
      </c>
      <c r="AH11" s="3" t="s">
        <v>161</v>
      </c>
      <c r="AI11" s="3" t="s">
        <v>161</v>
      </c>
      <c r="AJ11" s="3" t="s">
        <v>161</v>
      </c>
      <c r="AK11" s="3" t="s">
        <v>161</v>
      </c>
      <c r="AL11" s="3" t="s">
        <v>161</v>
      </c>
      <c r="AM11" s="3" t="s">
        <v>161</v>
      </c>
      <c r="AN11" s="3" t="s">
        <v>161</v>
      </c>
      <c r="AO11" s="3">
        <v>58</v>
      </c>
      <c r="AP11" s="11">
        <v>7.0000000000000001E-3</v>
      </c>
      <c r="AQ11" s="3">
        <v>57</v>
      </c>
      <c r="AR11" s="11">
        <v>7.0000000000000001E-3</v>
      </c>
      <c r="AS11" s="3">
        <v>8</v>
      </c>
      <c r="AT11" s="11">
        <v>1E-3</v>
      </c>
      <c r="AU11" s="3">
        <v>5</v>
      </c>
      <c r="AV11" s="11">
        <v>1E-3</v>
      </c>
      <c r="AW11" s="3">
        <v>5</v>
      </c>
      <c r="AX11" s="11">
        <v>1E-3</v>
      </c>
      <c r="AY11" s="3">
        <v>2</v>
      </c>
      <c r="AZ11" s="11">
        <v>0</v>
      </c>
      <c r="BA11" s="3">
        <v>2</v>
      </c>
      <c r="BB11" s="11">
        <v>0</v>
      </c>
      <c r="BC11" s="3">
        <v>3</v>
      </c>
      <c r="BD11" s="11">
        <v>0</v>
      </c>
    </row>
    <row r="12" spans="1:56" x14ac:dyDescent="0.2">
      <c r="A12" s="3" t="s">
        <v>170</v>
      </c>
      <c r="B12" s="3">
        <v>22601</v>
      </c>
      <c r="C12" s="3">
        <v>11047</v>
      </c>
      <c r="D12" s="11">
        <v>0.48899999999999999</v>
      </c>
      <c r="E12" s="3">
        <v>6910</v>
      </c>
      <c r="F12" s="11">
        <v>0.30599999999999999</v>
      </c>
      <c r="G12" s="3">
        <v>29</v>
      </c>
      <c r="H12" s="11">
        <v>1E-3</v>
      </c>
      <c r="I12" s="3">
        <v>64</v>
      </c>
      <c r="J12" s="11">
        <v>3.0000000000000001E-3</v>
      </c>
      <c r="K12" s="3">
        <v>102</v>
      </c>
      <c r="L12" s="11">
        <v>5.0000000000000001E-3</v>
      </c>
      <c r="M12" s="3">
        <v>74</v>
      </c>
      <c r="N12" s="11">
        <v>3.0000000000000001E-3</v>
      </c>
      <c r="O12" s="3">
        <v>1553</v>
      </c>
      <c r="P12" s="11">
        <v>6.9000000000000006E-2</v>
      </c>
      <c r="Q12" s="3">
        <v>63</v>
      </c>
      <c r="R12" s="11">
        <v>3.0000000000000001E-3</v>
      </c>
      <c r="S12" s="3">
        <v>1946</v>
      </c>
      <c r="T12" s="11">
        <v>8.5999999999999993E-2</v>
      </c>
      <c r="U12" s="3">
        <v>162</v>
      </c>
      <c r="V12" s="11">
        <v>7.0000000000000001E-3</v>
      </c>
      <c r="W12" s="3">
        <v>179</v>
      </c>
      <c r="X12" s="11">
        <v>8.0000000000000002E-3</v>
      </c>
      <c r="Y12" s="3">
        <v>93</v>
      </c>
      <c r="Z12" s="11">
        <v>4.0000000000000001E-3</v>
      </c>
      <c r="AA12" s="3">
        <v>22</v>
      </c>
      <c r="AB12" s="11">
        <v>1E-3</v>
      </c>
      <c r="AC12" s="3" t="s">
        <v>161</v>
      </c>
      <c r="AD12" s="3" t="s">
        <v>161</v>
      </c>
      <c r="AE12" s="3" t="s">
        <v>161</v>
      </c>
      <c r="AF12" s="3" t="s">
        <v>161</v>
      </c>
      <c r="AG12" s="3">
        <v>3</v>
      </c>
      <c r="AH12" s="11">
        <v>0</v>
      </c>
      <c r="AI12" s="3" t="s">
        <v>161</v>
      </c>
      <c r="AJ12" s="3" t="s">
        <v>161</v>
      </c>
      <c r="AK12" s="3">
        <v>3</v>
      </c>
      <c r="AL12" s="11">
        <v>0</v>
      </c>
      <c r="AM12" s="3" t="s">
        <v>161</v>
      </c>
      <c r="AN12" s="3" t="s">
        <v>161</v>
      </c>
      <c r="AO12" s="3">
        <v>58</v>
      </c>
      <c r="AP12" s="11">
        <v>3.0000000000000001E-3</v>
      </c>
      <c r="AQ12" s="3">
        <v>60</v>
      </c>
      <c r="AR12" s="11">
        <v>3.0000000000000001E-3</v>
      </c>
      <c r="AS12" s="3">
        <v>70</v>
      </c>
      <c r="AT12" s="11">
        <v>3.0000000000000001E-3</v>
      </c>
      <c r="AU12" s="3">
        <v>54</v>
      </c>
      <c r="AV12" s="11">
        <v>2E-3</v>
      </c>
      <c r="AW12" s="3">
        <v>29</v>
      </c>
      <c r="AX12" s="11">
        <v>1E-3</v>
      </c>
      <c r="AY12" s="3">
        <v>35</v>
      </c>
      <c r="AZ12" s="11">
        <v>2E-3</v>
      </c>
      <c r="BA12" s="3">
        <v>31</v>
      </c>
      <c r="BB12" s="11">
        <v>1E-3</v>
      </c>
      <c r="BC12" s="3">
        <v>14</v>
      </c>
      <c r="BD12" s="11">
        <v>1E-3</v>
      </c>
    </row>
    <row r="13" spans="1:56" x14ac:dyDescent="0.2">
      <c r="A13" s="3" t="s">
        <v>171</v>
      </c>
      <c r="B13" s="3">
        <v>8622</v>
      </c>
      <c r="C13" s="3">
        <v>5097</v>
      </c>
      <c r="D13" s="11">
        <v>0.59099999999999997</v>
      </c>
      <c r="E13" s="3">
        <v>3058</v>
      </c>
      <c r="F13" s="11">
        <v>0.35499999999999998</v>
      </c>
      <c r="G13" s="3">
        <v>8</v>
      </c>
      <c r="H13" s="11">
        <v>1E-3</v>
      </c>
      <c r="I13" s="3">
        <v>4</v>
      </c>
      <c r="J13" s="11">
        <v>0</v>
      </c>
      <c r="K13" s="3" t="s">
        <v>161</v>
      </c>
      <c r="L13" s="3" t="s">
        <v>161</v>
      </c>
      <c r="M13" s="3">
        <v>16</v>
      </c>
      <c r="N13" s="11">
        <v>2E-3</v>
      </c>
      <c r="O13" s="3">
        <v>2</v>
      </c>
      <c r="P13" s="11">
        <v>0</v>
      </c>
      <c r="Q13" s="3" t="s">
        <v>161</v>
      </c>
      <c r="R13" s="3" t="s">
        <v>161</v>
      </c>
      <c r="S13" s="3">
        <v>330</v>
      </c>
      <c r="T13" s="11">
        <v>3.7999999999999999E-2</v>
      </c>
      <c r="U13" s="3">
        <v>36</v>
      </c>
      <c r="V13" s="11">
        <v>4.0000000000000001E-3</v>
      </c>
      <c r="W13" s="3">
        <v>1</v>
      </c>
      <c r="X13" s="11">
        <v>0</v>
      </c>
      <c r="Y13" s="3">
        <v>20</v>
      </c>
      <c r="Z13" s="11">
        <v>2E-3</v>
      </c>
      <c r="AA13" s="3">
        <v>3</v>
      </c>
      <c r="AB13" s="11">
        <v>0</v>
      </c>
      <c r="AC13" s="3" t="s">
        <v>161</v>
      </c>
      <c r="AD13" s="3" t="s">
        <v>161</v>
      </c>
      <c r="AE13" s="3" t="s">
        <v>161</v>
      </c>
      <c r="AF13" s="3" t="s">
        <v>161</v>
      </c>
      <c r="AG13" s="3" t="s">
        <v>161</v>
      </c>
      <c r="AH13" s="3" t="s">
        <v>161</v>
      </c>
      <c r="AI13" s="3" t="s">
        <v>161</v>
      </c>
      <c r="AJ13" s="3" t="s">
        <v>161</v>
      </c>
      <c r="AK13" s="3" t="s">
        <v>161</v>
      </c>
      <c r="AL13" s="3" t="s">
        <v>161</v>
      </c>
      <c r="AM13" s="3" t="s">
        <v>161</v>
      </c>
      <c r="AN13" s="3" t="s">
        <v>161</v>
      </c>
      <c r="AO13" s="3">
        <v>27</v>
      </c>
      <c r="AP13" s="11">
        <v>3.0000000000000001E-3</v>
      </c>
      <c r="AQ13" s="3">
        <v>11</v>
      </c>
      <c r="AR13" s="11">
        <v>1E-3</v>
      </c>
      <c r="AS13" s="3">
        <v>3</v>
      </c>
      <c r="AT13" s="11">
        <v>0</v>
      </c>
      <c r="AU13" s="3">
        <v>3</v>
      </c>
      <c r="AV13" s="11">
        <v>0</v>
      </c>
      <c r="AW13" s="3">
        <v>2</v>
      </c>
      <c r="AX13" s="11">
        <v>0</v>
      </c>
      <c r="AY13" s="3" t="s">
        <v>161</v>
      </c>
      <c r="AZ13" s="3" t="s">
        <v>161</v>
      </c>
      <c r="BA13" s="3" t="s">
        <v>161</v>
      </c>
      <c r="BB13" s="3" t="s">
        <v>161</v>
      </c>
      <c r="BC13" s="3">
        <v>1</v>
      </c>
      <c r="BD13" s="11">
        <v>0</v>
      </c>
    </row>
    <row r="14" spans="1:56" x14ac:dyDescent="0.2">
      <c r="A14" s="3" t="s">
        <v>172</v>
      </c>
      <c r="B14" s="3">
        <v>72443</v>
      </c>
      <c r="C14" s="3">
        <v>46149</v>
      </c>
      <c r="D14" s="11">
        <v>0.63700000000000001</v>
      </c>
      <c r="E14" s="3">
        <v>18334</v>
      </c>
      <c r="F14" s="11">
        <v>0.253</v>
      </c>
      <c r="G14" s="3">
        <v>194</v>
      </c>
      <c r="H14" s="11">
        <v>3.0000000000000001E-3</v>
      </c>
      <c r="I14" s="3">
        <v>421</v>
      </c>
      <c r="J14" s="11">
        <v>6.0000000000000001E-3</v>
      </c>
      <c r="K14" s="3">
        <v>73</v>
      </c>
      <c r="L14" s="11">
        <v>1E-3</v>
      </c>
      <c r="M14" s="3">
        <v>483</v>
      </c>
      <c r="N14" s="11">
        <v>7.0000000000000001E-3</v>
      </c>
      <c r="O14" s="3">
        <v>149</v>
      </c>
      <c r="P14" s="11">
        <v>2E-3</v>
      </c>
      <c r="Q14" s="3">
        <v>446</v>
      </c>
      <c r="R14" s="11">
        <v>6.0000000000000001E-3</v>
      </c>
      <c r="S14" s="3">
        <v>4846</v>
      </c>
      <c r="T14" s="11">
        <v>6.7000000000000004E-2</v>
      </c>
      <c r="U14" s="3">
        <v>240</v>
      </c>
      <c r="V14" s="11">
        <v>3.0000000000000001E-3</v>
      </c>
      <c r="W14" s="3">
        <v>34</v>
      </c>
      <c r="X14" s="11">
        <v>0</v>
      </c>
      <c r="Y14" s="3">
        <v>161</v>
      </c>
      <c r="Z14" s="11">
        <v>2E-3</v>
      </c>
      <c r="AA14" s="3">
        <v>28</v>
      </c>
      <c r="AB14" s="11">
        <v>0</v>
      </c>
      <c r="AC14" s="3">
        <v>36</v>
      </c>
      <c r="AD14" s="11">
        <v>0</v>
      </c>
      <c r="AE14" s="3">
        <v>22</v>
      </c>
      <c r="AF14" s="11">
        <v>0</v>
      </c>
      <c r="AG14" s="3" t="s">
        <v>161</v>
      </c>
      <c r="AH14" s="3" t="s">
        <v>161</v>
      </c>
      <c r="AI14" s="3">
        <v>1</v>
      </c>
      <c r="AJ14" s="11">
        <v>0</v>
      </c>
      <c r="AK14" s="3">
        <v>8</v>
      </c>
      <c r="AL14" s="11">
        <v>0</v>
      </c>
      <c r="AM14" s="3" t="s">
        <v>161</v>
      </c>
      <c r="AN14" s="3" t="s">
        <v>161</v>
      </c>
      <c r="AO14" s="3">
        <v>356</v>
      </c>
      <c r="AP14" s="11">
        <v>5.0000000000000001E-3</v>
      </c>
      <c r="AQ14" s="3">
        <v>335</v>
      </c>
      <c r="AR14" s="11">
        <v>5.0000000000000001E-3</v>
      </c>
      <c r="AS14" s="3">
        <v>29</v>
      </c>
      <c r="AT14" s="11">
        <v>0</v>
      </c>
      <c r="AU14" s="3">
        <v>68</v>
      </c>
      <c r="AV14" s="11">
        <v>1E-3</v>
      </c>
      <c r="AW14" s="3">
        <v>20</v>
      </c>
      <c r="AX14" s="11">
        <v>0</v>
      </c>
      <c r="AY14" s="3">
        <v>6</v>
      </c>
      <c r="AZ14" s="11">
        <v>0</v>
      </c>
      <c r="BA14" s="3">
        <v>1</v>
      </c>
      <c r="BB14" s="11">
        <v>0</v>
      </c>
      <c r="BC14" s="3">
        <v>3</v>
      </c>
      <c r="BD14" s="11">
        <v>0</v>
      </c>
    </row>
    <row r="15" spans="1:56" x14ac:dyDescent="0.2">
      <c r="A15" s="3" t="s">
        <v>173</v>
      </c>
      <c r="B15" s="3">
        <v>13108</v>
      </c>
      <c r="C15" s="3">
        <v>822</v>
      </c>
      <c r="D15" s="11">
        <v>6.3E-2</v>
      </c>
      <c r="E15" s="3">
        <v>2098</v>
      </c>
      <c r="F15" s="11">
        <v>0.16</v>
      </c>
      <c r="G15" s="3">
        <v>6803</v>
      </c>
      <c r="H15" s="11">
        <v>0.51900000000000002</v>
      </c>
      <c r="I15" s="3">
        <v>727</v>
      </c>
      <c r="J15" s="11">
        <v>5.5E-2</v>
      </c>
      <c r="K15" s="3">
        <v>2475</v>
      </c>
      <c r="L15" s="11">
        <v>0.189</v>
      </c>
      <c r="M15" s="3" t="s">
        <v>161</v>
      </c>
      <c r="N15" s="3" t="s">
        <v>161</v>
      </c>
      <c r="O15" s="3">
        <v>5</v>
      </c>
      <c r="P15" s="11">
        <v>0</v>
      </c>
      <c r="Q15" s="3" t="s">
        <v>161</v>
      </c>
      <c r="R15" s="3" t="s">
        <v>161</v>
      </c>
      <c r="S15" s="3">
        <v>107</v>
      </c>
      <c r="T15" s="11">
        <v>8.0000000000000002E-3</v>
      </c>
      <c r="U15" s="3">
        <v>32</v>
      </c>
      <c r="V15" s="11">
        <v>2E-3</v>
      </c>
      <c r="W15" s="3">
        <v>2</v>
      </c>
      <c r="X15" s="11">
        <v>0</v>
      </c>
      <c r="Y15" s="3">
        <v>2</v>
      </c>
      <c r="Z15" s="11">
        <v>0</v>
      </c>
      <c r="AA15" s="3">
        <v>5</v>
      </c>
      <c r="AB15" s="11">
        <v>0</v>
      </c>
      <c r="AC15" s="3">
        <v>1</v>
      </c>
      <c r="AD15" s="11">
        <v>0</v>
      </c>
      <c r="AE15" s="3">
        <v>10</v>
      </c>
      <c r="AF15" s="11">
        <v>1E-3</v>
      </c>
      <c r="AG15" s="3">
        <v>3</v>
      </c>
      <c r="AH15" s="11">
        <v>0</v>
      </c>
      <c r="AI15" s="3" t="s">
        <v>161</v>
      </c>
      <c r="AJ15" s="3" t="s">
        <v>161</v>
      </c>
      <c r="AK15" s="3" t="s">
        <v>161</v>
      </c>
      <c r="AL15" s="3" t="s">
        <v>161</v>
      </c>
      <c r="AM15" s="3">
        <v>5</v>
      </c>
      <c r="AN15" s="11">
        <v>0</v>
      </c>
      <c r="AO15" s="3">
        <v>7</v>
      </c>
      <c r="AP15" s="11">
        <v>1E-3</v>
      </c>
      <c r="AQ15" s="3">
        <v>2</v>
      </c>
      <c r="AR15" s="11">
        <v>0</v>
      </c>
      <c r="AS15" s="3">
        <v>1</v>
      </c>
      <c r="AT15" s="11">
        <v>0</v>
      </c>
      <c r="AU15" s="3" t="s">
        <v>161</v>
      </c>
      <c r="AV15" s="3" t="s">
        <v>161</v>
      </c>
      <c r="AW15" s="3" t="s">
        <v>161</v>
      </c>
      <c r="AX15" s="3" t="s">
        <v>161</v>
      </c>
      <c r="AY15" s="3" t="s">
        <v>161</v>
      </c>
      <c r="AZ15" s="3" t="s">
        <v>161</v>
      </c>
      <c r="BA15" s="3" t="s">
        <v>161</v>
      </c>
      <c r="BB15" s="3" t="s">
        <v>161</v>
      </c>
      <c r="BC15" s="3">
        <v>1</v>
      </c>
      <c r="BD15" s="11">
        <v>0</v>
      </c>
    </row>
    <row r="16" spans="1:56" x14ac:dyDescent="0.2">
      <c r="A16" s="3" t="s">
        <v>174</v>
      </c>
      <c r="B16" s="3">
        <v>30786</v>
      </c>
      <c r="C16" s="3">
        <v>7494</v>
      </c>
      <c r="D16" s="11">
        <v>0.24299999999999999</v>
      </c>
      <c r="E16" s="3">
        <v>17569</v>
      </c>
      <c r="F16" s="11">
        <v>0.57099999999999995</v>
      </c>
      <c r="G16" s="3">
        <v>2128</v>
      </c>
      <c r="H16" s="11">
        <v>6.9000000000000006E-2</v>
      </c>
      <c r="I16" s="3">
        <v>1739</v>
      </c>
      <c r="J16" s="11">
        <v>5.6000000000000001E-2</v>
      </c>
      <c r="K16" s="3">
        <v>17</v>
      </c>
      <c r="L16" s="11">
        <v>1E-3</v>
      </c>
      <c r="M16" s="3">
        <v>12</v>
      </c>
      <c r="N16" s="11">
        <v>0</v>
      </c>
      <c r="O16" s="3">
        <v>16</v>
      </c>
      <c r="P16" s="11">
        <v>1E-3</v>
      </c>
      <c r="Q16" s="3">
        <v>1</v>
      </c>
      <c r="R16" s="11">
        <v>0</v>
      </c>
      <c r="S16" s="3">
        <v>1448</v>
      </c>
      <c r="T16" s="11">
        <v>4.7E-2</v>
      </c>
      <c r="U16" s="3">
        <v>115</v>
      </c>
      <c r="V16" s="11">
        <v>4.0000000000000001E-3</v>
      </c>
      <c r="W16" s="3">
        <v>5</v>
      </c>
      <c r="X16" s="11">
        <v>0</v>
      </c>
      <c r="Y16" s="3">
        <v>20</v>
      </c>
      <c r="Z16" s="11">
        <v>1E-3</v>
      </c>
      <c r="AA16" s="3">
        <v>6</v>
      </c>
      <c r="AB16" s="11">
        <v>0</v>
      </c>
      <c r="AC16" s="3">
        <v>34</v>
      </c>
      <c r="AD16" s="11">
        <v>1E-3</v>
      </c>
      <c r="AE16" s="3" t="s">
        <v>161</v>
      </c>
      <c r="AF16" s="3" t="s">
        <v>161</v>
      </c>
      <c r="AG16" s="3">
        <v>25</v>
      </c>
      <c r="AH16" s="11">
        <v>1E-3</v>
      </c>
      <c r="AI16" s="3">
        <v>15</v>
      </c>
      <c r="AJ16" s="11">
        <v>0</v>
      </c>
      <c r="AK16" s="3">
        <v>20</v>
      </c>
      <c r="AL16" s="11">
        <v>1E-3</v>
      </c>
      <c r="AM16" s="3">
        <v>4</v>
      </c>
      <c r="AN16" s="11">
        <v>0</v>
      </c>
      <c r="AO16" s="3">
        <v>84</v>
      </c>
      <c r="AP16" s="11">
        <v>3.0000000000000001E-3</v>
      </c>
      <c r="AQ16" s="3">
        <v>14</v>
      </c>
      <c r="AR16" s="11">
        <v>0</v>
      </c>
      <c r="AS16" s="3">
        <v>5</v>
      </c>
      <c r="AT16" s="11">
        <v>0</v>
      </c>
      <c r="AU16" s="3">
        <v>9</v>
      </c>
      <c r="AV16" s="11">
        <v>0</v>
      </c>
      <c r="AW16" s="3">
        <v>1</v>
      </c>
      <c r="AX16" s="11">
        <v>0</v>
      </c>
      <c r="AY16" s="3">
        <v>3</v>
      </c>
      <c r="AZ16" s="11">
        <v>0</v>
      </c>
      <c r="BA16" s="3" t="s">
        <v>161</v>
      </c>
      <c r="BB16" s="3" t="s">
        <v>161</v>
      </c>
      <c r="BC16" s="3">
        <v>2</v>
      </c>
      <c r="BD16" s="11">
        <v>0</v>
      </c>
    </row>
    <row r="17" spans="1:56" x14ac:dyDescent="0.2">
      <c r="A17" s="3" t="s">
        <v>175</v>
      </c>
      <c r="B17" s="3">
        <v>3246</v>
      </c>
      <c r="C17" s="3">
        <v>902</v>
      </c>
      <c r="D17" s="11">
        <v>0.27800000000000002</v>
      </c>
      <c r="E17" s="3">
        <v>2131</v>
      </c>
      <c r="F17" s="11">
        <v>0.65700000000000003</v>
      </c>
      <c r="G17" s="3" t="s">
        <v>161</v>
      </c>
      <c r="H17" s="3" t="s">
        <v>161</v>
      </c>
      <c r="I17" s="3" t="s">
        <v>161</v>
      </c>
      <c r="J17" s="3" t="s">
        <v>161</v>
      </c>
      <c r="K17" s="3" t="s">
        <v>161</v>
      </c>
      <c r="L17" s="3" t="s">
        <v>161</v>
      </c>
      <c r="M17" s="3" t="s">
        <v>161</v>
      </c>
      <c r="N17" s="3" t="s">
        <v>161</v>
      </c>
      <c r="O17" s="3">
        <v>2</v>
      </c>
      <c r="P17" s="11">
        <v>1E-3</v>
      </c>
      <c r="Q17" s="3" t="s">
        <v>161</v>
      </c>
      <c r="R17" s="3" t="s">
        <v>161</v>
      </c>
      <c r="S17" s="3">
        <v>201</v>
      </c>
      <c r="T17" s="11">
        <v>6.2E-2</v>
      </c>
      <c r="U17" s="3">
        <v>1</v>
      </c>
      <c r="V17" s="11">
        <v>0</v>
      </c>
      <c r="W17" s="3">
        <v>3</v>
      </c>
      <c r="X17" s="11">
        <v>1E-3</v>
      </c>
      <c r="Y17" s="3">
        <v>1</v>
      </c>
      <c r="Z17" s="11">
        <v>0</v>
      </c>
      <c r="AA17" s="3">
        <v>1</v>
      </c>
      <c r="AB17" s="11">
        <v>0</v>
      </c>
      <c r="AC17" s="3" t="s">
        <v>161</v>
      </c>
      <c r="AD17" s="3" t="s">
        <v>161</v>
      </c>
      <c r="AE17" s="3" t="s">
        <v>161</v>
      </c>
      <c r="AF17" s="3" t="s">
        <v>161</v>
      </c>
      <c r="AG17" s="3" t="s">
        <v>161</v>
      </c>
      <c r="AH17" s="3" t="s">
        <v>161</v>
      </c>
      <c r="AI17" s="3" t="s">
        <v>161</v>
      </c>
      <c r="AJ17" s="3" t="s">
        <v>161</v>
      </c>
      <c r="AK17" s="3" t="s">
        <v>161</v>
      </c>
      <c r="AL17" s="3" t="s">
        <v>161</v>
      </c>
      <c r="AM17" s="3" t="s">
        <v>161</v>
      </c>
      <c r="AN17" s="3" t="s">
        <v>161</v>
      </c>
      <c r="AO17" s="3">
        <v>2</v>
      </c>
      <c r="AP17" s="11">
        <v>1E-3</v>
      </c>
      <c r="AQ17" s="3">
        <v>1</v>
      </c>
      <c r="AR17" s="11">
        <v>0</v>
      </c>
      <c r="AS17" s="3" t="s">
        <v>161</v>
      </c>
      <c r="AT17" s="3" t="s">
        <v>161</v>
      </c>
      <c r="AU17" s="3" t="s">
        <v>161</v>
      </c>
      <c r="AV17" s="3" t="s">
        <v>161</v>
      </c>
      <c r="AW17" s="3">
        <v>1</v>
      </c>
      <c r="AX17" s="11">
        <v>0</v>
      </c>
      <c r="AY17" s="3" t="s">
        <v>161</v>
      </c>
      <c r="AZ17" s="3" t="s">
        <v>161</v>
      </c>
      <c r="BA17" s="3" t="s">
        <v>161</v>
      </c>
      <c r="BB17" s="3" t="s">
        <v>161</v>
      </c>
      <c r="BC17" s="3" t="s">
        <v>161</v>
      </c>
      <c r="BD17" s="3" t="s">
        <v>161</v>
      </c>
    </row>
    <row r="18" spans="1:56" x14ac:dyDescent="0.2">
      <c r="A18" s="3" t="s">
        <v>176</v>
      </c>
      <c r="B18" s="3">
        <v>185937</v>
      </c>
      <c r="C18" s="3">
        <v>106642</v>
      </c>
      <c r="D18" s="11">
        <v>0.57399999999999995</v>
      </c>
      <c r="E18" s="3">
        <v>43248</v>
      </c>
      <c r="F18" s="11">
        <v>0.23300000000000001</v>
      </c>
      <c r="G18" s="3">
        <v>3687</v>
      </c>
      <c r="H18" s="11">
        <v>0.02</v>
      </c>
      <c r="I18" s="3">
        <v>4122</v>
      </c>
      <c r="J18" s="11">
        <v>2.1999999999999999E-2</v>
      </c>
      <c r="K18" s="3">
        <v>9538</v>
      </c>
      <c r="L18" s="11">
        <v>5.0999999999999997E-2</v>
      </c>
      <c r="M18" s="3">
        <v>3988</v>
      </c>
      <c r="N18" s="11">
        <v>2.1000000000000001E-2</v>
      </c>
      <c r="O18" s="3">
        <v>664</v>
      </c>
      <c r="P18" s="11">
        <v>4.0000000000000001E-3</v>
      </c>
      <c r="Q18" s="3">
        <v>685</v>
      </c>
      <c r="R18" s="11">
        <v>4.0000000000000001E-3</v>
      </c>
      <c r="S18" s="3">
        <v>8892</v>
      </c>
      <c r="T18" s="11">
        <v>4.8000000000000001E-2</v>
      </c>
      <c r="U18" s="3">
        <v>1222</v>
      </c>
      <c r="V18" s="11">
        <v>7.0000000000000001E-3</v>
      </c>
      <c r="W18" s="3">
        <v>322</v>
      </c>
      <c r="X18" s="11">
        <v>2E-3</v>
      </c>
      <c r="Y18" s="3">
        <v>310</v>
      </c>
      <c r="Z18" s="11">
        <v>2E-3</v>
      </c>
      <c r="AA18" s="3">
        <v>105</v>
      </c>
      <c r="AB18" s="11">
        <v>1E-3</v>
      </c>
      <c r="AC18" s="3">
        <v>61</v>
      </c>
      <c r="AD18" s="11">
        <v>0</v>
      </c>
      <c r="AE18" s="3">
        <v>85</v>
      </c>
      <c r="AF18" s="11">
        <v>0</v>
      </c>
      <c r="AG18" s="3">
        <v>23</v>
      </c>
      <c r="AH18" s="11">
        <v>0</v>
      </c>
      <c r="AI18" s="3">
        <v>28</v>
      </c>
      <c r="AJ18" s="11">
        <v>0</v>
      </c>
      <c r="AK18" s="3">
        <v>56</v>
      </c>
      <c r="AL18" s="11">
        <v>0</v>
      </c>
      <c r="AM18" s="3">
        <v>22</v>
      </c>
      <c r="AN18" s="11">
        <v>0</v>
      </c>
      <c r="AO18" s="3">
        <v>650</v>
      </c>
      <c r="AP18" s="11">
        <v>3.0000000000000001E-3</v>
      </c>
      <c r="AQ18" s="3">
        <v>850</v>
      </c>
      <c r="AR18" s="11">
        <v>5.0000000000000001E-3</v>
      </c>
      <c r="AS18" s="3">
        <v>135</v>
      </c>
      <c r="AT18" s="11">
        <v>1E-3</v>
      </c>
      <c r="AU18" s="3">
        <v>350</v>
      </c>
      <c r="AV18" s="11">
        <v>2E-3</v>
      </c>
      <c r="AW18" s="3">
        <v>117</v>
      </c>
      <c r="AX18" s="11">
        <v>1E-3</v>
      </c>
      <c r="AY18" s="3">
        <v>81</v>
      </c>
      <c r="AZ18" s="11">
        <v>0</v>
      </c>
      <c r="BA18" s="3">
        <v>24</v>
      </c>
      <c r="BB18" s="11">
        <v>0</v>
      </c>
      <c r="BC18" s="3">
        <v>30</v>
      </c>
      <c r="BD18" s="11">
        <v>0</v>
      </c>
    </row>
    <row r="19" spans="1:56" x14ac:dyDescent="0.2">
      <c r="A19" s="3" t="s">
        <v>177</v>
      </c>
      <c r="B19" s="3">
        <v>22964</v>
      </c>
      <c r="C19" s="3">
        <v>401</v>
      </c>
      <c r="D19" s="11">
        <v>1.7000000000000001E-2</v>
      </c>
      <c r="E19" s="3">
        <v>822</v>
      </c>
      <c r="F19" s="11">
        <v>3.5999999999999997E-2</v>
      </c>
      <c r="G19" s="3">
        <v>19269</v>
      </c>
      <c r="H19" s="11">
        <v>0.83899999999999997</v>
      </c>
      <c r="I19" s="3">
        <v>1044</v>
      </c>
      <c r="J19" s="11">
        <v>4.4999999999999998E-2</v>
      </c>
      <c r="K19" s="3">
        <v>1158</v>
      </c>
      <c r="L19" s="11">
        <v>0.05</v>
      </c>
      <c r="M19" s="3" t="s">
        <v>161</v>
      </c>
      <c r="N19" s="3" t="s">
        <v>161</v>
      </c>
      <c r="O19" s="3">
        <v>6</v>
      </c>
      <c r="P19" s="11">
        <v>0</v>
      </c>
      <c r="Q19" s="3">
        <v>74</v>
      </c>
      <c r="R19" s="11">
        <v>3.0000000000000001E-3</v>
      </c>
      <c r="S19" s="3">
        <v>72</v>
      </c>
      <c r="T19" s="11">
        <v>3.0000000000000001E-3</v>
      </c>
      <c r="U19" s="3">
        <v>37</v>
      </c>
      <c r="V19" s="11">
        <v>2E-3</v>
      </c>
      <c r="W19" s="3" t="s">
        <v>161</v>
      </c>
      <c r="X19" s="3" t="s">
        <v>161</v>
      </c>
      <c r="Y19" s="3" t="s">
        <v>161</v>
      </c>
      <c r="Z19" s="3" t="s">
        <v>161</v>
      </c>
      <c r="AA19" s="3">
        <v>12</v>
      </c>
      <c r="AB19" s="11">
        <v>1E-3</v>
      </c>
      <c r="AC19" s="3">
        <v>1</v>
      </c>
      <c r="AD19" s="11">
        <v>0</v>
      </c>
      <c r="AE19" s="3">
        <v>19</v>
      </c>
      <c r="AF19" s="11">
        <v>1E-3</v>
      </c>
      <c r="AG19" s="3">
        <v>14</v>
      </c>
      <c r="AH19" s="11">
        <v>1E-3</v>
      </c>
      <c r="AI19" s="3">
        <v>13</v>
      </c>
      <c r="AJ19" s="11">
        <v>1E-3</v>
      </c>
      <c r="AK19" s="3">
        <v>3</v>
      </c>
      <c r="AL19" s="11">
        <v>0</v>
      </c>
      <c r="AM19" s="3">
        <v>6</v>
      </c>
      <c r="AN19" s="11">
        <v>0</v>
      </c>
      <c r="AO19" s="3">
        <v>3</v>
      </c>
      <c r="AP19" s="11">
        <v>0</v>
      </c>
      <c r="AQ19" s="3">
        <v>3</v>
      </c>
      <c r="AR19" s="11">
        <v>0</v>
      </c>
      <c r="AS19" s="3">
        <v>3</v>
      </c>
      <c r="AT19" s="11">
        <v>0</v>
      </c>
      <c r="AU19" s="3">
        <v>1</v>
      </c>
      <c r="AV19" s="11">
        <v>0</v>
      </c>
      <c r="AW19" s="3">
        <v>1</v>
      </c>
      <c r="AX19" s="11">
        <v>0</v>
      </c>
      <c r="AY19" s="3">
        <v>1</v>
      </c>
      <c r="AZ19" s="11">
        <v>0</v>
      </c>
      <c r="BA19" s="3">
        <v>1</v>
      </c>
      <c r="BB19" s="11">
        <v>0</v>
      </c>
      <c r="BC19" s="3" t="s">
        <v>161</v>
      </c>
      <c r="BD19" s="3" t="s">
        <v>161</v>
      </c>
    </row>
    <row r="20" spans="1:56" x14ac:dyDescent="0.2">
      <c r="A20" s="3" t="s">
        <v>178</v>
      </c>
      <c r="B20" s="3">
        <v>2070</v>
      </c>
      <c r="C20" s="3">
        <v>1114</v>
      </c>
      <c r="D20" s="11">
        <v>0.53800000000000003</v>
      </c>
      <c r="E20" s="3">
        <v>878</v>
      </c>
      <c r="F20" s="11">
        <v>0.42399999999999999</v>
      </c>
      <c r="G20" s="3" t="s">
        <v>161</v>
      </c>
      <c r="H20" s="3" t="s">
        <v>161</v>
      </c>
      <c r="I20" s="3">
        <v>2</v>
      </c>
      <c r="J20" s="11">
        <v>1E-3</v>
      </c>
      <c r="K20" s="3" t="s">
        <v>161</v>
      </c>
      <c r="L20" s="3" t="s">
        <v>161</v>
      </c>
      <c r="M20" s="3" t="s">
        <v>161</v>
      </c>
      <c r="N20" s="3" t="s">
        <v>161</v>
      </c>
      <c r="O20" s="3">
        <v>1</v>
      </c>
      <c r="P20" s="11">
        <v>0</v>
      </c>
      <c r="Q20" s="3" t="s">
        <v>161</v>
      </c>
      <c r="R20" s="3" t="s">
        <v>161</v>
      </c>
      <c r="S20" s="3">
        <v>47</v>
      </c>
      <c r="T20" s="11">
        <v>2.3E-2</v>
      </c>
      <c r="U20" s="3">
        <v>1</v>
      </c>
      <c r="V20" s="11">
        <v>0</v>
      </c>
      <c r="W20" s="3">
        <v>2</v>
      </c>
      <c r="X20" s="11">
        <v>1E-3</v>
      </c>
      <c r="Y20" s="3">
        <v>3</v>
      </c>
      <c r="Z20" s="11">
        <v>1E-3</v>
      </c>
      <c r="AA20" s="3" t="s">
        <v>161</v>
      </c>
      <c r="AB20" s="3" t="s">
        <v>161</v>
      </c>
      <c r="AC20" s="3" t="s">
        <v>161</v>
      </c>
      <c r="AD20" s="3" t="s">
        <v>161</v>
      </c>
      <c r="AE20" s="3" t="s">
        <v>161</v>
      </c>
      <c r="AF20" s="3" t="s">
        <v>161</v>
      </c>
      <c r="AG20" s="3" t="s">
        <v>161</v>
      </c>
      <c r="AH20" s="3" t="s">
        <v>161</v>
      </c>
      <c r="AI20" s="3" t="s">
        <v>161</v>
      </c>
      <c r="AJ20" s="3" t="s">
        <v>161</v>
      </c>
      <c r="AK20" s="3" t="s">
        <v>161</v>
      </c>
      <c r="AL20" s="3" t="s">
        <v>161</v>
      </c>
      <c r="AM20" s="3" t="s">
        <v>161</v>
      </c>
      <c r="AN20" s="3" t="s">
        <v>161</v>
      </c>
      <c r="AO20" s="3">
        <v>14</v>
      </c>
      <c r="AP20" s="11">
        <v>7.0000000000000001E-3</v>
      </c>
      <c r="AQ20" s="3">
        <v>5</v>
      </c>
      <c r="AR20" s="11">
        <v>2E-3</v>
      </c>
      <c r="AS20" s="3">
        <v>1</v>
      </c>
      <c r="AT20" s="11">
        <v>0</v>
      </c>
      <c r="AU20" s="3">
        <v>1</v>
      </c>
      <c r="AV20" s="11">
        <v>0</v>
      </c>
      <c r="AW20" s="3" t="s">
        <v>161</v>
      </c>
      <c r="AX20" s="3" t="s">
        <v>161</v>
      </c>
      <c r="AY20" s="3">
        <v>1</v>
      </c>
      <c r="AZ20" s="11">
        <v>0</v>
      </c>
      <c r="BA20" s="3" t="s">
        <v>161</v>
      </c>
      <c r="BB20" s="3" t="s">
        <v>161</v>
      </c>
      <c r="BC20" s="3" t="s">
        <v>161</v>
      </c>
      <c r="BD20" s="3" t="s">
        <v>161</v>
      </c>
    </row>
    <row r="21" spans="1:56" x14ac:dyDescent="0.2">
      <c r="A21" s="3" t="s">
        <v>179</v>
      </c>
      <c r="B21" s="3">
        <v>14031</v>
      </c>
      <c r="C21" s="3">
        <v>4666</v>
      </c>
      <c r="D21" s="11">
        <v>0.33300000000000002</v>
      </c>
      <c r="E21" s="3">
        <v>4435</v>
      </c>
      <c r="F21" s="11">
        <v>0.316</v>
      </c>
      <c r="G21" s="3">
        <v>96</v>
      </c>
      <c r="H21" s="11">
        <v>7.0000000000000001E-3</v>
      </c>
      <c r="I21" s="3">
        <v>114</v>
      </c>
      <c r="J21" s="11">
        <v>8.0000000000000002E-3</v>
      </c>
      <c r="K21" s="3">
        <v>97</v>
      </c>
      <c r="L21" s="11">
        <v>7.0000000000000001E-3</v>
      </c>
      <c r="M21" s="3">
        <v>35</v>
      </c>
      <c r="N21" s="11">
        <v>2E-3</v>
      </c>
      <c r="O21" s="3">
        <v>2304</v>
      </c>
      <c r="P21" s="11">
        <v>0.16400000000000001</v>
      </c>
      <c r="Q21" s="3">
        <v>335</v>
      </c>
      <c r="R21" s="11">
        <v>2.4E-2</v>
      </c>
      <c r="S21" s="3">
        <v>1275</v>
      </c>
      <c r="T21" s="11">
        <v>9.0999999999999998E-2</v>
      </c>
      <c r="U21" s="3">
        <v>174</v>
      </c>
      <c r="V21" s="11">
        <v>1.2E-2</v>
      </c>
      <c r="W21" s="3">
        <v>109</v>
      </c>
      <c r="X21" s="11">
        <v>8.0000000000000002E-3</v>
      </c>
      <c r="Y21" s="3">
        <v>61</v>
      </c>
      <c r="Z21" s="11">
        <v>4.0000000000000001E-3</v>
      </c>
      <c r="AA21" s="3">
        <v>35</v>
      </c>
      <c r="AB21" s="11">
        <v>2E-3</v>
      </c>
      <c r="AC21" s="3" t="s">
        <v>161</v>
      </c>
      <c r="AD21" s="3" t="s">
        <v>161</v>
      </c>
      <c r="AE21" s="3">
        <v>4</v>
      </c>
      <c r="AF21" s="11">
        <v>0</v>
      </c>
      <c r="AG21" s="3">
        <v>3</v>
      </c>
      <c r="AH21" s="11">
        <v>0</v>
      </c>
      <c r="AI21" s="3" t="s">
        <v>161</v>
      </c>
      <c r="AJ21" s="3" t="s">
        <v>161</v>
      </c>
      <c r="AK21" s="3" t="s">
        <v>161</v>
      </c>
      <c r="AL21" s="3" t="s">
        <v>161</v>
      </c>
      <c r="AM21" s="3">
        <v>2</v>
      </c>
      <c r="AN21" s="11">
        <v>0</v>
      </c>
      <c r="AO21" s="3">
        <v>34</v>
      </c>
      <c r="AP21" s="11">
        <v>2E-3</v>
      </c>
      <c r="AQ21" s="3">
        <v>28</v>
      </c>
      <c r="AR21" s="11">
        <v>2E-3</v>
      </c>
      <c r="AS21" s="3">
        <v>56</v>
      </c>
      <c r="AT21" s="11">
        <v>4.0000000000000001E-3</v>
      </c>
      <c r="AU21" s="3">
        <v>48</v>
      </c>
      <c r="AV21" s="11">
        <v>3.0000000000000001E-3</v>
      </c>
      <c r="AW21" s="3">
        <v>57</v>
      </c>
      <c r="AX21" s="11">
        <v>4.0000000000000001E-3</v>
      </c>
      <c r="AY21" s="3">
        <v>43</v>
      </c>
      <c r="AZ21" s="11">
        <v>3.0000000000000001E-3</v>
      </c>
      <c r="BA21" s="3">
        <v>11</v>
      </c>
      <c r="BB21" s="11">
        <v>1E-3</v>
      </c>
      <c r="BC21" s="3">
        <v>9</v>
      </c>
      <c r="BD21" s="11">
        <v>1E-3</v>
      </c>
    </row>
    <row r="22" spans="1:56" x14ac:dyDescent="0.2">
      <c r="A22" s="3" t="s">
        <v>180</v>
      </c>
      <c r="B22" s="3">
        <v>19921</v>
      </c>
      <c r="C22" s="3">
        <v>2478</v>
      </c>
      <c r="D22" s="11">
        <v>0.124</v>
      </c>
      <c r="E22" s="3">
        <v>1145</v>
      </c>
      <c r="F22" s="11">
        <v>5.7000000000000002E-2</v>
      </c>
      <c r="G22" s="3">
        <v>449</v>
      </c>
      <c r="H22" s="11">
        <v>2.3E-2</v>
      </c>
      <c r="I22" s="3">
        <v>770</v>
      </c>
      <c r="J22" s="11">
        <v>3.9E-2</v>
      </c>
      <c r="K22" s="3">
        <v>14076</v>
      </c>
      <c r="L22" s="11">
        <v>0.70699999999999996</v>
      </c>
      <c r="M22" s="3">
        <v>159</v>
      </c>
      <c r="N22" s="11">
        <v>8.0000000000000002E-3</v>
      </c>
      <c r="O22" s="3">
        <v>45</v>
      </c>
      <c r="P22" s="11">
        <v>2E-3</v>
      </c>
      <c r="Q22" s="3">
        <v>73</v>
      </c>
      <c r="R22" s="11">
        <v>4.0000000000000001E-3</v>
      </c>
      <c r="S22" s="3">
        <v>425</v>
      </c>
      <c r="T22" s="11">
        <v>2.1000000000000001E-2</v>
      </c>
      <c r="U22" s="3">
        <v>158</v>
      </c>
      <c r="V22" s="11">
        <v>8.0000000000000002E-3</v>
      </c>
      <c r="W22" s="3">
        <v>18</v>
      </c>
      <c r="X22" s="11">
        <v>1E-3</v>
      </c>
      <c r="Y22" s="3">
        <v>14</v>
      </c>
      <c r="Z22" s="11">
        <v>1E-3</v>
      </c>
      <c r="AA22" s="3">
        <v>31</v>
      </c>
      <c r="AB22" s="11">
        <v>2E-3</v>
      </c>
      <c r="AC22" s="3">
        <v>5</v>
      </c>
      <c r="AD22" s="11">
        <v>0</v>
      </c>
      <c r="AE22" s="3" t="s">
        <v>161</v>
      </c>
      <c r="AF22" s="3" t="s">
        <v>161</v>
      </c>
      <c r="AG22" s="3" t="s">
        <v>161</v>
      </c>
      <c r="AH22" s="3" t="s">
        <v>161</v>
      </c>
      <c r="AI22" s="3" t="s">
        <v>161</v>
      </c>
      <c r="AJ22" s="3" t="s">
        <v>161</v>
      </c>
      <c r="AK22" s="3">
        <v>5</v>
      </c>
      <c r="AL22" s="11">
        <v>0</v>
      </c>
      <c r="AM22" s="3">
        <v>1</v>
      </c>
      <c r="AN22" s="11">
        <v>0</v>
      </c>
      <c r="AO22" s="3">
        <v>10</v>
      </c>
      <c r="AP22" s="11">
        <v>1E-3</v>
      </c>
      <c r="AQ22" s="3">
        <v>9</v>
      </c>
      <c r="AR22" s="11">
        <v>0</v>
      </c>
      <c r="AS22" s="3">
        <v>10</v>
      </c>
      <c r="AT22" s="11">
        <v>1E-3</v>
      </c>
      <c r="AU22" s="3">
        <v>16</v>
      </c>
      <c r="AV22" s="11">
        <v>1E-3</v>
      </c>
      <c r="AW22" s="3">
        <v>4</v>
      </c>
      <c r="AX22" s="11">
        <v>0</v>
      </c>
      <c r="AY22" s="3">
        <v>13</v>
      </c>
      <c r="AZ22" s="11">
        <v>1E-3</v>
      </c>
      <c r="BA22" s="3">
        <v>1</v>
      </c>
      <c r="BB22" s="11">
        <v>0</v>
      </c>
      <c r="BC22" s="3">
        <v>6</v>
      </c>
      <c r="BD22" s="11">
        <v>0</v>
      </c>
    </row>
    <row r="23" spans="1:56" x14ac:dyDescent="0.2">
      <c r="A23" s="3" t="s">
        <v>181</v>
      </c>
      <c r="B23" s="3">
        <v>3569</v>
      </c>
      <c r="C23" s="3">
        <v>1800</v>
      </c>
      <c r="D23" s="11">
        <v>0.504</v>
      </c>
      <c r="E23" s="3">
        <v>1474</v>
      </c>
      <c r="F23" s="11">
        <v>0.41299999999999998</v>
      </c>
      <c r="G23" s="3" t="s">
        <v>161</v>
      </c>
      <c r="H23" s="3" t="s">
        <v>161</v>
      </c>
      <c r="I23" s="3">
        <v>4</v>
      </c>
      <c r="J23" s="11">
        <v>1E-3</v>
      </c>
      <c r="K23" s="3" t="s">
        <v>161</v>
      </c>
      <c r="L23" s="3" t="s">
        <v>161</v>
      </c>
      <c r="M23" s="3" t="s">
        <v>161</v>
      </c>
      <c r="N23" s="3" t="s">
        <v>161</v>
      </c>
      <c r="O23" s="3">
        <v>2</v>
      </c>
      <c r="P23" s="11">
        <v>1E-3</v>
      </c>
      <c r="Q23" s="3" t="s">
        <v>161</v>
      </c>
      <c r="R23" s="3" t="s">
        <v>161</v>
      </c>
      <c r="S23" s="3">
        <v>215</v>
      </c>
      <c r="T23" s="11">
        <v>0.06</v>
      </c>
      <c r="U23" s="3">
        <v>14</v>
      </c>
      <c r="V23" s="11">
        <v>4.0000000000000001E-3</v>
      </c>
      <c r="W23" s="3">
        <v>3</v>
      </c>
      <c r="X23" s="11">
        <v>1E-3</v>
      </c>
      <c r="Y23" s="3">
        <v>5</v>
      </c>
      <c r="Z23" s="11">
        <v>1E-3</v>
      </c>
      <c r="AA23" s="3" t="s">
        <v>161</v>
      </c>
      <c r="AB23" s="3" t="s">
        <v>161</v>
      </c>
      <c r="AC23" s="3" t="s">
        <v>161</v>
      </c>
      <c r="AD23" s="3" t="s">
        <v>161</v>
      </c>
      <c r="AE23" s="3" t="s">
        <v>161</v>
      </c>
      <c r="AF23" s="3" t="s">
        <v>161</v>
      </c>
      <c r="AG23" s="3" t="s">
        <v>161</v>
      </c>
      <c r="AH23" s="3" t="s">
        <v>161</v>
      </c>
      <c r="AI23" s="3" t="s">
        <v>161</v>
      </c>
      <c r="AJ23" s="3" t="s">
        <v>161</v>
      </c>
      <c r="AK23" s="3" t="s">
        <v>161</v>
      </c>
      <c r="AL23" s="3" t="s">
        <v>161</v>
      </c>
      <c r="AM23" s="3" t="s">
        <v>161</v>
      </c>
      <c r="AN23" s="3" t="s">
        <v>161</v>
      </c>
      <c r="AO23" s="3">
        <v>28</v>
      </c>
      <c r="AP23" s="11">
        <v>8.0000000000000002E-3</v>
      </c>
      <c r="AQ23" s="3">
        <v>19</v>
      </c>
      <c r="AR23" s="11">
        <v>5.0000000000000001E-3</v>
      </c>
      <c r="AS23" s="3" t="s">
        <v>161</v>
      </c>
      <c r="AT23" s="3" t="s">
        <v>161</v>
      </c>
      <c r="AU23" s="3" t="s">
        <v>161</v>
      </c>
      <c r="AV23" s="3" t="s">
        <v>161</v>
      </c>
      <c r="AW23" s="3">
        <v>4</v>
      </c>
      <c r="AX23" s="11">
        <v>1E-3</v>
      </c>
      <c r="AY23" s="3" t="s">
        <v>161</v>
      </c>
      <c r="AZ23" s="3" t="s">
        <v>161</v>
      </c>
      <c r="BA23" s="3" t="s">
        <v>161</v>
      </c>
      <c r="BB23" s="3" t="s">
        <v>161</v>
      </c>
      <c r="BC23" s="3">
        <v>1</v>
      </c>
      <c r="BD23" s="1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C51DC-A92F-274B-8BAE-52EA3C8CEBC0}">
  <dimension ref="A1:C67"/>
  <sheetViews>
    <sheetView workbookViewId="0">
      <selection activeCell="C1" sqref="C1"/>
    </sheetView>
  </sheetViews>
  <sheetFormatPr baseColWidth="10" defaultRowHeight="16" x14ac:dyDescent="0.2"/>
  <cols>
    <col min="1" max="1" width="25.1640625" style="1" bestFit="1" customWidth="1"/>
    <col min="2" max="2" width="18" style="1" bestFit="1" customWidth="1"/>
    <col min="3" max="16384" width="10.83203125" style="1"/>
  </cols>
  <sheetData>
    <row r="1" spans="1:3" x14ac:dyDescent="0.2">
      <c r="A1" s="2" t="s">
        <v>0</v>
      </c>
      <c r="B1" s="2" t="s">
        <v>1</v>
      </c>
      <c r="C1" s="6" t="s">
        <v>79</v>
      </c>
    </row>
    <row r="2" spans="1:3" x14ac:dyDescent="0.2">
      <c r="A2" s="1" t="s">
        <v>2</v>
      </c>
      <c r="B2" s="1" t="s">
        <v>67</v>
      </c>
      <c r="C2" s="1">
        <v>40000</v>
      </c>
    </row>
    <row r="3" spans="1:3" x14ac:dyDescent="0.2">
      <c r="A3" s="1" t="s">
        <v>3</v>
      </c>
      <c r="B3" s="3">
        <v>300</v>
      </c>
      <c r="C3" s="1">
        <f>B3</f>
        <v>300</v>
      </c>
    </row>
    <row r="4" spans="1:3" x14ac:dyDescent="0.2">
      <c r="A4" s="1" t="s">
        <v>4</v>
      </c>
      <c r="B4" s="5">
        <v>100000</v>
      </c>
      <c r="C4" s="1">
        <f t="shared" ref="C4:C7" si="0">B4</f>
        <v>100000</v>
      </c>
    </row>
    <row r="5" spans="1:3" x14ac:dyDescent="0.2">
      <c r="A5" s="1" t="s">
        <v>5</v>
      </c>
      <c r="B5" s="5">
        <v>100000</v>
      </c>
      <c r="C5" s="1">
        <f t="shared" si="0"/>
        <v>100000</v>
      </c>
    </row>
    <row r="6" spans="1:3" x14ac:dyDescent="0.2">
      <c r="A6" s="1" t="s">
        <v>6</v>
      </c>
      <c r="B6" s="5">
        <v>50000</v>
      </c>
      <c r="C6" s="1">
        <f t="shared" si="0"/>
        <v>50000</v>
      </c>
    </row>
    <row r="7" spans="1:3" x14ac:dyDescent="0.2">
      <c r="A7" s="1" t="s">
        <v>7</v>
      </c>
      <c r="B7" s="4">
        <v>6300</v>
      </c>
      <c r="C7" s="1">
        <f t="shared" si="0"/>
        <v>6300</v>
      </c>
    </row>
    <row r="8" spans="1:3" x14ac:dyDescent="0.2">
      <c r="A8" s="1" t="s">
        <v>8</v>
      </c>
      <c r="B8" s="1" t="s">
        <v>61</v>
      </c>
      <c r="C8" s="1">
        <f>27500</f>
        <v>27500</v>
      </c>
    </row>
    <row r="9" spans="1:3" x14ac:dyDescent="0.2">
      <c r="A9" s="1" t="s">
        <v>9</v>
      </c>
      <c r="B9" s="1" t="s">
        <v>68</v>
      </c>
      <c r="C9" s="1">
        <v>45000</v>
      </c>
    </row>
    <row r="10" spans="1:3" x14ac:dyDescent="0.2">
      <c r="A10" s="1" t="s">
        <v>10</v>
      </c>
      <c r="B10" s="3"/>
    </row>
    <row r="11" spans="1:3" x14ac:dyDescent="0.2">
      <c r="A11" s="1" t="s">
        <v>11</v>
      </c>
      <c r="B11" s="4">
        <v>22500</v>
      </c>
      <c r="C11" s="1">
        <f t="shared" ref="C11:C14" si="1">B11</f>
        <v>22500</v>
      </c>
    </row>
    <row r="12" spans="1:3" x14ac:dyDescent="0.2">
      <c r="A12" s="1" t="s">
        <v>12</v>
      </c>
      <c r="B12" s="4">
        <v>672000</v>
      </c>
      <c r="C12" s="1">
        <f t="shared" si="1"/>
        <v>672000</v>
      </c>
    </row>
    <row r="13" spans="1:3" x14ac:dyDescent="0.2">
      <c r="A13" s="1" t="s">
        <v>13</v>
      </c>
      <c r="B13" s="3"/>
    </row>
    <row r="14" spans="1:3" x14ac:dyDescent="0.2">
      <c r="A14" s="1" t="s">
        <v>14</v>
      </c>
      <c r="B14" s="4">
        <v>19000</v>
      </c>
      <c r="C14" s="1">
        <f t="shared" si="1"/>
        <v>19000</v>
      </c>
    </row>
    <row r="15" spans="1:3" x14ac:dyDescent="0.2">
      <c r="A15" s="1" t="s">
        <v>15</v>
      </c>
      <c r="B15" s="1" t="s">
        <v>69</v>
      </c>
      <c r="C15" s="1">
        <v>22500</v>
      </c>
    </row>
    <row r="16" spans="1:3" x14ac:dyDescent="0.2">
      <c r="A16" s="1" t="s">
        <v>16</v>
      </c>
      <c r="B16" s="5">
        <v>100000</v>
      </c>
      <c r="C16" s="5">
        <f>B16</f>
        <v>100000</v>
      </c>
    </row>
    <row r="17" spans="1:3" x14ac:dyDescent="0.2">
      <c r="A17" s="1" t="s">
        <v>17</v>
      </c>
      <c r="B17" s="5">
        <v>60000</v>
      </c>
      <c r="C17" s="5">
        <f t="shared" ref="C17:C19" si="2">B17</f>
        <v>60000</v>
      </c>
    </row>
    <row r="18" spans="1:3" x14ac:dyDescent="0.2">
      <c r="A18" s="1" t="s">
        <v>18</v>
      </c>
      <c r="B18" s="5">
        <v>4500000</v>
      </c>
      <c r="C18" s="5">
        <f t="shared" si="2"/>
        <v>4500000</v>
      </c>
    </row>
    <row r="19" spans="1:3" x14ac:dyDescent="0.2">
      <c r="A19" s="1" t="s">
        <v>19</v>
      </c>
      <c r="B19" s="5">
        <v>120000</v>
      </c>
      <c r="C19" s="5">
        <f t="shared" si="2"/>
        <v>120000</v>
      </c>
    </row>
    <row r="20" spans="1:3" x14ac:dyDescent="0.2">
      <c r="A20" s="1" t="s">
        <v>20</v>
      </c>
      <c r="B20" s="3"/>
    </row>
    <row r="21" spans="1:3" x14ac:dyDescent="0.2">
      <c r="A21" s="1" t="s">
        <v>21</v>
      </c>
      <c r="B21" s="3"/>
    </row>
    <row r="22" spans="1:3" x14ac:dyDescent="0.2">
      <c r="A22" s="1" t="s">
        <v>22</v>
      </c>
      <c r="B22" s="3"/>
    </row>
    <row r="23" spans="1:3" x14ac:dyDescent="0.2">
      <c r="A23" s="1" t="s">
        <v>23</v>
      </c>
      <c r="B23" s="4">
        <v>16000</v>
      </c>
      <c r="C23" s="5">
        <f>B23</f>
        <v>16000</v>
      </c>
    </row>
    <row r="24" spans="1:3" x14ac:dyDescent="0.2">
      <c r="A24" s="1" t="s">
        <v>24</v>
      </c>
      <c r="B24" s="3">
        <v>600</v>
      </c>
      <c r="C24" s="5">
        <f t="shared" ref="C24:C29" si="3">B24</f>
        <v>600</v>
      </c>
    </row>
    <row r="25" spans="1:3" x14ac:dyDescent="0.2">
      <c r="A25" s="1" t="s">
        <v>25</v>
      </c>
      <c r="B25" s="3"/>
      <c r="C25" s="5"/>
    </row>
    <row r="26" spans="1:3" x14ac:dyDescent="0.2">
      <c r="A26" s="1" t="s">
        <v>26</v>
      </c>
      <c r="B26" s="5">
        <v>100000</v>
      </c>
      <c r="C26" s="5">
        <f t="shared" si="3"/>
        <v>100000</v>
      </c>
    </row>
    <row r="27" spans="1:3" x14ac:dyDescent="0.2">
      <c r="A27" s="1" t="s">
        <v>27</v>
      </c>
      <c r="B27" s="1" t="s">
        <v>70</v>
      </c>
      <c r="C27" s="5">
        <v>25000</v>
      </c>
    </row>
    <row r="28" spans="1:3" x14ac:dyDescent="0.2">
      <c r="A28" s="1" t="s">
        <v>28</v>
      </c>
      <c r="B28" s="4">
        <v>134000</v>
      </c>
      <c r="C28" s="5">
        <f t="shared" si="3"/>
        <v>134000</v>
      </c>
    </row>
    <row r="29" spans="1:3" x14ac:dyDescent="0.2">
      <c r="A29" s="1" t="s">
        <v>29</v>
      </c>
      <c r="B29" s="4">
        <v>23000</v>
      </c>
      <c r="C29" s="5">
        <f t="shared" si="3"/>
        <v>23000</v>
      </c>
    </row>
    <row r="30" spans="1:3" x14ac:dyDescent="0.2">
      <c r="A30" s="1" t="s">
        <v>30</v>
      </c>
      <c r="B30" s="3"/>
    </row>
    <row r="31" spans="1:3" x14ac:dyDescent="0.2">
      <c r="A31" s="1" t="s">
        <v>31</v>
      </c>
      <c r="B31" s="4">
        <v>27000</v>
      </c>
      <c r="C31" s="5">
        <f>B31</f>
        <v>27000</v>
      </c>
    </row>
    <row r="32" spans="1:3" x14ac:dyDescent="0.2">
      <c r="A32" s="1" t="s">
        <v>32</v>
      </c>
      <c r="B32" s="4">
        <v>45000</v>
      </c>
      <c r="C32" s="5">
        <f t="shared" ref="C32:C65" si="4">B32</f>
        <v>45000</v>
      </c>
    </row>
    <row r="33" spans="1:3" x14ac:dyDescent="0.2">
      <c r="A33" s="1" t="s">
        <v>33</v>
      </c>
      <c r="B33" s="1" t="s">
        <v>71</v>
      </c>
      <c r="C33" s="5">
        <v>32500</v>
      </c>
    </row>
    <row r="34" spans="1:3" x14ac:dyDescent="0.2">
      <c r="A34" s="1" t="s">
        <v>34</v>
      </c>
      <c r="B34" s="1" t="s">
        <v>61</v>
      </c>
      <c r="C34" s="5">
        <v>27500</v>
      </c>
    </row>
    <row r="35" spans="1:3" x14ac:dyDescent="0.2">
      <c r="A35" s="1" t="s">
        <v>35</v>
      </c>
      <c r="B35" s="4">
        <v>15000</v>
      </c>
      <c r="C35" s="5">
        <f t="shared" si="4"/>
        <v>15000</v>
      </c>
    </row>
    <row r="36" spans="1:3" x14ac:dyDescent="0.2">
      <c r="A36" s="1" t="s">
        <v>36</v>
      </c>
      <c r="B36" s="5">
        <v>30000</v>
      </c>
      <c r="C36" s="5">
        <f t="shared" si="4"/>
        <v>30000</v>
      </c>
    </row>
    <row r="37" spans="1:3" x14ac:dyDescent="0.2">
      <c r="A37" s="1" t="s">
        <v>37</v>
      </c>
      <c r="B37" s="1" t="s">
        <v>61</v>
      </c>
      <c r="C37" s="5">
        <v>27500</v>
      </c>
    </row>
    <row r="38" spans="1:3" x14ac:dyDescent="0.2">
      <c r="A38" s="1" t="s">
        <v>38</v>
      </c>
      <c r="B38" s="1" t="s">
        <v>72</v>
      </c>
      <c r="C38" s="5">
        <v>20000</v>
      </c>
    </row>
    <row r="39" spans="1:3" x14ac:dyDescent="0.2">
      <c r="A39" s="1" t="s">
        <v>39</v>
      </c>
      <c r="B39" s="5">
        <v>70000</v>
      </c>
      <c r="C39" s="5">
        <f t="shared" si="4"/>
        <v>70000</v>
      </c>
    </row>
    <row r="40" spans="1:3" x14ac:dyDescent="0.2">
      <c r="A40" s="1" t="s">
        <v>40</v>
      </c>
      <c r="B40" s="1" t="s">
        <v>73</v>
      </c>
      <c r="C40" s="5">
        <v>35000</v>
      </c>
    </row>
    <row r="41" spans="1:3" x14ac:dyDescent="0.2">
      <c r="A41" s="1" t="s">
        <v>41</v>
      </c>
      <c r="B41" s="1" t="s">
        <v>74</v>
      </c>
      <c r="C41" s="5">
        <v>65000</v>
      </c>
    </row>
    <row r="42" spans="1:3" x14ac:dyDescent="0.2">
      <c r="A42" s="1" t="s">
        <v>42</v>
      </c>
      <c r="B42" s="4">
        <v>30000</v>
      </c>
      <c r="C42" s="5">
        <f t="shared" si="4"/>
        <v>30000</v>
      </c>
    </row>
    <row r="43" spans="1:3" x14ac:dyDescent="0.2">
      <c r="A43" s="1" t="s">
        <v>43</v>
      </c>
      <c r="B43" s="3"/>
      <c r="C43" s="5"/>
    </row>
    <row r="44" spans="1:3" x14ac:dyDescent="0.2">
      <c r="A44" s="1" t="s">
        <v>44</v>
      </c>
      <c r="B44" s="3"/>
      <c r="C44" s="5"/>
    </row>
    <row r="45" spans="1:3" x14ac:dyDescent="0.2">
      <c r="A45" s="1" t="s">
        <v>45</v>
      </c>
      <c r="B45" s="5">
        <v>40000</v>
      </c>
      <c r="C45" s="5">
        <f t="shared" si="4"/>
        <v>40000</v>
      </c>
    </row>
    <row r="46" spans="1:3" x14ac:dyDescent="0.2">
      <c r="A46" s="1" t="s">
        <v>46</v>
      </c>
      <c r="B46" s="1" t="s">
        <v>75</v>
      </c>
      <c r="C46" s="5">
        <v>90000</v>
      </c>
    </row>
    <row r="47" spans="1:3" x14ac:dyDescent="0.2">
      <c r="A47" s="1" t="s">
        <v>47</v>
      </c>
      <c r="B47" s="1" t="s">
        <v>76</v>
      </c>
      <c r="C47" s="5">
        <v>85000</v>
      </c>
    </row>
    <row r="48" spans="1:3" x14ac:dyDescent="0.2">
      <c r="A48" s="1" t="s">
        <v>48</v>
      </c>
      <c r="B48" s="1" t="s">
        <v>77</v>
      </c>
      <c r="C48" s="5">
        <v>55000</v>
      </c>
    </row>
    <row r="49" spans="1:3" x14ac:dyDescent="0.2">
      <c r="A49" s="1" t="s">
        <v>49</v>
      </c>
      <c r="B49" s="1" t="s">
        <v>78</v>
      </c>
      <c r="C49" s="5">
        <v>350000</v>
      </c>
    </row>
    <row r="50" spans="1:3" x14ac:dyDescent="0.2">
      <c r="A50" s="1" t="s">
        <v>50</v>
      </c>
      <c r="B50" s="5">
        <v>40000</v>
      </c>
      <c r="C50" s="5">
        <f t="shared" si="4"/>
        <v>40000</v>
      </c>
    </row>
    <row r="51" spans="1:3" x14ac:dyDescent="0.2">
      <c r="A51" s="1" t="s">
        <v>51</v>
      </c>
      <c r="B51" s="4">
        <v>1900</v>
      </c>
      <c r="C51" s="5">
        <f t="shared" si="4"/>
        <v>1900</v>
      </c>
    </row>
    <row r="52" spans="1:3" x14ac:dyDescent="0.2">
      <c r="A52" s="1" t="s">
        <v>52</v>
      </c>
      <c r="B52" s="4">
        <v>2000000</v>
      </c>
      <c r="C52" s="5">
        <f t="shared" si="4"/>
        <v>2000000</v>
      </c>
    </row>
    <row r="53" spans="1:3" x14ac:dyDescent="0.2">
      <c r="A53" s="1" t="s">
        <v>53</v>
      </c>
      <c r="B53" s="4">
        <v>11000</v>
      </c>
      <c r="C53" s="5">
        <f t="shared" si="4"/>
        <v>11000</v>
      </c>
    </row>
    <row r="54" spans="1:3" x14ac:dyDescent="0.2">
      <c r="A54" s="1" t="s">
        <v>54</v>
      </c>
      <c r="B54" s="1" t="s">
        <v>61</v>
      </c>
      <c r="C54" s="5">
        <v>27500</v>
      </c>
    </row>
    <row r="55" spans="1:3" x14ac:dyDescent="0.2">
      <c r="A55" s="1" t="s">
        <v>55</v>
      </c>
      <c r="B55" s="5">
        <v>11000</v>
      </c>
      <c r="C55" s="5">
        <f t="shared" si="4"/>
        <v>11000</v>
      </c>
    </row>
    <row r="56" spans="1:3" x14ac:dyDescent="0.2">
      <c r="A56" s="1" t="s">
        <v>56</v>
      </c>
      <c r="B56" s="5">
        <v>75000</v>
      </c>
      <c r="C56" s="5">
        <f t="shared" si="4"/>
        <v>75000</v>
      </c>
    </row>
    <row r="57" spans="1:3" x14ac:dyDescent="0.2">
      <c r="A57" s="1" t="s">
        <v>57</v>
      </c>
      <c r="B57" s="5">
        <v>10000</v>
      </c>
      <c r="C57" s="5">
        <f t="shared" si="4"/>
        <v>10000</v>
      </c>
    </row>
    <row r="58" spans="1:3" x14ac:dyDescent="0.2">
      <c r="A58" s="1" t="s">
        <v>58</v>
      </c>
      <c r="B58" s="5">
        <v>500000</v>
      </c>
      <c r="C58" s="5">
        <f t="shared" si="4"/>
        <v>500000</v>
      </c>
    </row>
    <row r="59" spans="1:3" x14ac:dyDescent="0.2">
      <c r="A59" s="1" t="s">
        <v>59</v>
      </c>
      <c r="B59" s="5">
        <v>30000</v>
      </c>
      <c r="C59" s="5">
        <f t="shared" si="4"/>
        <v>30000</v>
      </c>
    </row>
    <row r="60" spans="1:3" x14ac:dyDescent="0.2">
      <c r="A60" s="1" t="s">
        <v>60</v>
      </c>
      <c r="B60" s="3" t="s">
        <v>61</v>
      </c>
      <c r="C60" s="5">
        <v>27500</v>
      </c>
    </row>
    <row r="61" spans="1:3" x14ac:dyDescent="0.2">
      <c r="A61" s="1" t="s">
        <v>62</v>
      </c>
      <c r="B61" s="5">
        <v>70000</v>
      </c>
      <c r="C61" s="5">
        <f t="shared" si="4"/>
        <v>70000</v>
      </c>
    </row>
    <row r="62" spans="1:3" x14ac:dyDescent="0.2">
      <c r="A62" s="1" t="s">
        <v>63</v>
      </c>
      <c r="B62" s="4">
        <v>274000</v>
      </c>
      <c r="C62" s="5">
        <f t="shared" si="4"/>
        <v>274000</v>
      </c>
    </row>
    <row r="63" spans="1:3" x14ac:dyDescent="0.2">
      <c r="A63" s="1" t="s">
        <v>64</v>
      </c>
      <c r="B63" s="4">
        <v>9700</v>
      </c>
      <c r="C63" s="5">
        <f t="shared" si="4"/>
        <v>9700</v>
      </c>
    </row>
    <row r="64" spans="1:3" x14ac:dyDescent="0.2">
      <c r="A64" s="1" t="s">
        <v>65</v>
      </c>
      <c r="B64" s="4">
        <v>2500</v>
      </c>
      <c r="C64" s="5">
        <f t="shared" si="4"/>
        <v>2500</v>
      </c>
    </row>
    <row r="65" spans="1:3" x14ac:dyDescent="0.2">
      <c r="A65" s="1" t="s">
        <v>66</v>
      </c>
      <c r="B65" s="4">
        <v>878000</v>
      </c>
      <c r="C65" s="5">
        <f t="shared" si="4"/>
        <v>878000</v>
      </c>
    </row>
    <row r="67" spans="1:3" x14ac:dyDescent="0.2">
      <c r="C67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SRB</vt:lpstr>
      <vt:lpstr>KSV</vt:lpstr>
      <vt:lpstr>MNE</vt:lpstr>
      <vt:lpstr>SSD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Ballesteros</dc:creator>
  <cp:lastModifiedBy>Tim Ballesteros</cp:lastModifiedBy>
  <dcterms:created xsi:type="dcterms:W3CDTF">2024-02-25T19:08:30Z</dcterms:created>
  <dcterms:modified xsi:type="dcterms:W3CDTF">2024-02-25T21:02:44Z</dcterms:modified>
</cp:coreProperties>
</file>