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igy\Documents\GitRepositories\ds6372_grp1\data\"/>
    </mc:Choice>
  </mc:AlternateContent>
  <bookViews>
    <workbookView xWindow="0" yWindow="0" windowWidth="15675" windowHeight="10455" activeTab="1" xr2:uid="{22C6ED68-B2E3-4F32-B65F-5F2637F65F19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2" l="1"/>
  <c r="C31" i="2"/>
  <c r="G29" i="2"/>
  <c r="G31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H6" i="2"/>
  <c r="H32" i="2" s="1"/>
  <c r="G6" i="2"/>
  <c r="F28" i="1" l="1"/>
</calcChain>
</file>

<file path=xl/sharedStrings.xml><?xml version="1.0" encoding="utf-8"?>
<sst xmlns="http://schemas.openxmlformats.org/spreadsheetml/2006/main" count="84" uniqueCount="50">
  <si>
    <t xml:space="preserve">(Intercept)           grlivarea neighborhoodStoneBr neighborhoodNridgHt neighborhoodNoRidge neighborhoodVeenker neighborhoodClearCr </t>
  </si>
  <si>
    <t xml:space="preserve">          1.8052530           1.6330828           1.2686120           1.2460848           1.2172520           1.2097901           1.2006034 </t>
  </si>
  <si>
    <t xml:space="preserve">neighborhoodCrawfor  neighborhoodTimber         overallqual neighborhoodSomerst         overallcond neighborhoodCollgCr   neighborhoodNAmes </t>
  </si>
  <si>
    <t xml:space="preserve">          1.1713074           1.1517452           1.0904010           1.0649077           1.0597175           1.0561434           1.0313953 </t>
  </si>
  <si>
    <t xml:space="preserve">neighborhoodMitchel  neighborhoodSawyer neighborhoodSawyerW           yearbuilt  neighborhoodNWAmes neighborhoodBrkSide neighborhoodGilbert </t>
  </si>
  <si>
    <t xml:space="preserve">          1.0299431           1.0225127           1.0140785           1.0035504           1.0022181           0.9993427           0.9947943 </t>
  </si>
  <si>
    <t xml:space="preserve">  neighborhoodSWISU neighborhoodNPkVill neighborhoodEdwards neighborhoodOldTown  neighborhoodIDOTRR neighborhoodMeadowV neighborhoodBlueste </t>
  </si>
  <si>
    <t xml:space="preserve">          0.9677408           0.9404514           0.9382401           0.9197165           0.8631993           0.8241577           0.8218640 </t>
  </si>
  <si>
    <t xml:space="preserve"> neighborhoodBrDale </t>
  </si>
  <si>
    <t>Intercept</t>
  </si>
  <si>
    <t>grlivarea</t>
  </si>
  <si>
    <t>neighborhoodStoneBr</t>
  </si>
  <si>
    <t>neighborhoodNridgHt</t>
  </si>
  <si>
    <t>neighborhoodNoRidge</t>
  </si>
  <si>
    <t>neighborhoodVeenker</t>
  </si>
  <si>
    <t xml:space="preserve">neighborhoodClearCr </t>
  </si>
  <si>
    <t xml:space="preserve"> 1.8052530           1.6330828           1.2686120           1.2460848           1.2172520           1.2097901           1.2006034 </t>
  </si>
  <si>
    <t>(Intercept)</t>
  </si>
  <si>
    <t>neighborhoodClearCr</t>
  </si>
  <si>
    <t>neighborhoodCrawfor</t>
  </si>
  <si>
    <t>neighborhoodTimber</t>
  </si>
  <si>
    <t>overallqual</t>
  </si>
  <si>
    <t>neighborhoodSomerst</t>
  </si>
  <si>
    <t>overallcond</t>
  </si>
  <si>
    <t>neighborhoodCollgCr</t>
  </si>
  <si>
    <t>neighborhoodNAmes</t>
  </si>
  <si>
    <t>neighborhoodMitchel</t>
  </si>
  <si>
    <t>neighborhoodSawyer</t>
  </si>
  <si>
    <t>neighborhoodSawyerW</t>
  </si>
  <si>
    <t>yearbuilt</t>
  </si>
  <si>
    <t>neighborhoodNWAmes</t>
  </si>
  <si>
    <t>neighborhoodBrkSide</t>
  </si>
  <si>
    <t>neighborhoodGilbert</t>
  </si>
  <si>
    <t>neighborhoodSWISU</t>
  </si>
  <si>
    <t>neighborhoodNPkVill</t>
  </si>
  <si>
    <t>neighborhoodEdwards</t>
  </si>
  <si>
    <t>neighborhoodOldTown</t>
  </si>
  <si>
    <t>neighborhoodIDOTRR</t>
  </si>
  <si>
    <t>neighborhoodMeadowV</t>
  </si>
  <si>
    <t>neighborhoodBlueste</t>
  </si>
  <si>
    <t>neighborhoodBrDale</t>
  </si>
  <si>
    <t>Estimate</t>
  </si>
  <si>
    <t>t-value</t>
  </si>
  <si>
    <t>Pr(&gt;|t|)</t>
  </si>
  <si>
    <t>Std. Error</t>
  </si>
  <si>
    <t>Min</t>
  </si>
  <si>
    <t>95% CI</t>
  </si>
  <si>
    <t>Minmum</t>
  </si>
  <si>
    <t>Maximum</t>
  </si>
  <si>
    <r>
      <t xml:space="preserve">NeighborHood Paramter </t>
    </r>
    <r>
      <rPr>
        <b/>
        <sz val="11"/>
        <color theme="1"/>
        <rFont val="Calibri"/>
        <family val="2"/>
        <scheme val="minor"/>
      </rPr>
      <t>β5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</si>
</sst>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1" fontId="2" fillId="2" borderId="1" xfId="0" applyNumberFormat="1" applyFont="1" applyFill="1" applyBorder="1" applyAlignment="1">
      <alignment horizontal="right" vertic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9B80-A6D3-4DD4-BBF9-8B35810F1096}">
  <dimension ref="A6:F56"/>
  <sheetViews>
    <sheetView topLeftCell="B19" workbookViewId="0">
      <selection activeCell="C33" sqref="C33"/>
    </sheetView>
  </sheetViews>
  <sheetFormatPr defaultRowHeight="15" x14ac:dyDescent="0.25"/>
  <cols>
    <col min="2" max="2" width="19.7109375" bestFit="1" customWidth="1"/>
    <col min="3" max="3" width="8.7109375" bestFit="1" customWidth="1"/>
  </cols>
  <sheetData>
    <row r="6" spans="5:5" x14ac:dyDescent="0.25">
      <c r="E6" t="s">
        <v>0</v>
      </c>
    </row>
    <row r="7" spans="5:5" x14ac:dyDescent="0.25">
      <c r="E7" t="s">
        <v>1</v>
      </c>
    </row>
    <row r="8" spans="5:5" x14ac:dyDescent="0.25">
      <c r="E8" t="s">
        <v>2</v>
      </c>
    </row>
    <row r="9" spans="5:5" x14ac:dyDescent="0.25">
      <c r="E9" t="s">
        <v>3</v>
      </c>
    </row>
    <row r="10" spans="5:5" x14ac:dyDescent="0.25">
      <c r="E10" t="s">
        <v>4</v>
      </c>
    </row>
    <row r="11" spans="5:5" x14ac:dyDescent="0.25">
      <c r="E11" t="s">
        <v>5</v>
      </c>
    </row>
    <row r="12" spans="5:5" x14ac:dyDescent="0.25">
      <c r="E12" t="s">
        <v>6</v>
      </c>
    </row>
    <row r="13" spans="5:5" x14ac:dyDescent="0.25">
      <c r="E13" t="s">
        <v>7</v>
      </c>
    </row>
    <row r="14" spans="5:5" x14ac:dyDescent="0.25">
      <c r="E14" t="s">
        <v>8</v>
      </c>
    </row>
    <row r="15" spans="5:5" x14ac:dyDescent="0.25">
      <c r="E15">
        <v>0.75029270000000003</v>
      </c>
    </row>
    <row r="17" spans="1:6" x14ac:dyDescent="0.25">
      <c r="A17" t="s">
        <v>9</v>
      </c>
      <c r="B17">
        <v>1.805253</v>
      </c>
      <c r="D17">
        <v>1.6330827999999999</v>
      </c>
    </row>
    <row r="18" spans="1:6" x14ac:dyDescent="0.25">
      <c r="A18" t="s">
        <v>10</v>
      </c>
      <c r="D18">
        <v>1.805253</v>
      </c>
    </row>
    <row r="19" spans="1:6" x14ac:dyDescent="0.25">
      <c r="A19" t="s">
        <v>11</v>
      </c>
      <c r="D19" t="s">
        <v>16</v>
      </c>
    </row>
    <row r="20" spans="1:6" x14ac:dyDescent="0.25">
      <c r="A20" t="s">
        <v>12</v>
      </c>
      <c r="D20" t="s">
        <v>1</v>
      </c>
    </row>
    <row r="21" spans="1:6" x14ac:dyDescent="0.25">
      <c r="A21" t="s">
        <v>13</v>
      </c>
      <c r="D21" t="s">
        <v>1</v>
      </c>
    </row>
    <row r="22" spans="1:6" x14ac:dyDescent="0.25">
      <c r="A22" t="s">
        <v>14</v>
      </c>
      <c r="D22" t="s">
        <v>1</v>
      </c>
    </row>
    <row r="23" spans="1:6" x14ac:dyDescent="0.25">
      <c r="A23" t="s">
        <v>15</v>
      </c>
      <c r="D23" t="s">
        <v>1</v>
      </c>
    </row>
    <row r="27" spans="1:6" x14ac:dyDescent="0.25">
      <c r="B27" s="2"/>
      <c r="C27" s="1"/>
    </row>
    <row r="28" spans="1:6" x14ac:dyDescent="0.25">
      <c r="B28" s="3" t="s">
        <v>17</v>
      </c>
      <c r="C28" s="4">
        <v>0.59070069999999997</v>
      </c>
      <c r="F28">
        <f>C28+(C29*D29)+(C30*D30)+(C31*D31)+(C32*D32)+(C41*D41)</f>
        <v>12.294139034093499</v>
      </c>
    </row>
    <row r="29" spans="1:6" x14ac:dyDescent="0.25">
      <c r="B29" s="3" t="s">
        <v>10</v>
      </c>
      <c r="C29" s="4">
        <v>0.4904695</v>
      </c>
      <c r="D29">
        <v>7.444833</v>
      </c>
    </row>
    <row r="30" spans="1:6" x14ac:dyDescent="0.25">
      <c r="B30" s="3" t="s">
        <v>21</v>
      </c>
      <c r="C30" s="4">
        <v>8.6545499999999997E-2</v>
      </c>
      <c r="D30">
        <v>7</v>
      </c>
    </row>
    <row r="31" spans="1:6" x14ac:dyDescent="0.25">
      <c r="B31" s="3" t="s">
        <v>23</v>
      </c>
      <c r="C31" s="4">
        <v>5.8540022999999997E-2</v>
      </c>
      <c r="D31">
        <v>5</v>
      </c>
    </row>
    <row r="32" spans="1:6" x14ac:dyDescent="0.25">
      <c r="B32" s="3" t="s">
        <v>29</v>
      </c>
      <c r="C32" s="4">
        <v>3.5441000000000001E-3</v>
      </c>
      <c r="D32">
        <v>2003</v>
      </c>
    </row>
    <row r="33" spans="2:4" x14ac:dyDescent="0.25">
      <c r="B33" s="3" t="s">
        <v>11</v>
      </c>
      <c r="C33" s="4">
        <v>1.2686120000000001</v>
      </c>
    </row>
    <row r="34" spans="2:4" x14ac:dyDescent="0.25">
      <c r="B34" s="3" t="s">
        <v>12</v>
      </c>
      <c r="C34" s="4">
        <v>1.2460848</v>
      </c>
    </row>
    <row r="35" spans="2:4" x14ac:dyDescent="0.25">
      <c r="B35" s="3" t="s">
        <v>13</v>
      </c>
      <c r="C35" s="4">
        <v>1.217252</v>
      </c>
    </row>
    <row r="36" spans="2:4" x14ac:dyDescent="0.25">
      <c r="B36" s="3" t="s">
        <v>14</v>
      </c>
      <c r="C36" s="4">
        <v>1.2097901</v>
      </c>
    </row>
    <row r="37" spans="2:4" x14ac:dyDescent="0.25">
      <c r="B37" s="3" t="s">
        <v>18</v>
      </c>
      <c r="C37" s="4">
        <v>1.2006034000000001</v>
      </c>
    </row>
    <row r="38" spans="2:4" x14ac:dyDescent="0.25">
      <c r="B38" s="3" t="s">
        <v>19</v>
      </c>
      <c r="C38" s="4">
        <v>1.1713074000000001</v>
      </c>
    </row>
    <row r="39" spans="2:4" x14ac:dyDescent="0.25">
      <c r="B39" s="3" t="s">
        <v>20</v>
      </c>
      <c r="C39" s="4">
        <v>1.1517451999999999</v>
      </c>
    </row>
    <row r="40" spans="2:4" x14ac:dyDescent="0.25">
      <c r="B40" s="3" t="s">
        <v>22</v>
      </c>
      <c r="C40" s="4">
        <v>1.0649077</v>
      </c>
    </row>
    <row r="41" spans="2:4" x14ac:dyDescent="0.25">
      <c r="B41" s="3" t="s">
        <v>24</v>
      </c>
      <c r="C41" s="4">
        <v>5.4623900000000003E-2</v>
      </c>
      <c r="D41">
        <v>1</v>
      </c>
    </row>
    <row r="42" spans="2:4" x14ac:dyDescent="0.25">
      <c r="B42" s="3" t="s">
        <v>25</v>
      </c>
      <c r="C42" s="4">
        <v>1.0313953</v>
      </c>
    </row>
    <row r="43" spans="2:4" x14ac:dyDescent="0.25">
      <c r="B43" s="3" t="s">
        <v>26</v>
      </c>
      <c r="C43" s="4">
        <v>1.0299430999999999</v>
      </c>
    </row>
    <row r="44" spans="2:4" x14ac:dyDescent="0.25">
      <c r="B44" s="3" t="s">
        <v>27</v>
      </c>
      <c r="C44" s="4">
        <v>1.0225127000000001</v>
      </c>
    </row>
    <row r="45" spans="2:4" x14ac:dyDescent="0.25">
      <c r="B45" s="3" t="s">
        <v>28</v>
      </c>
      <c r="C45" s="4">
        <v>1.0140785000000001</v>
      </c>
    </row>
    <row r="46" spans="2:4" x14ac:dyDescent="0.25">
      <c r="B46" s="3" t="s">
        <v>30</v>
      </c>
      <c r="C46" s="4">
        <v>1.0022180999999999</v>
      </c>
    </row>
    <row r="47" spans="2:4" x14ac:dyDescent="0.25">
      <c r="B47" s="3" t="s">
        <v>31</v>
      </c>
      <c r="C47" s="4">
        <v>0.99934270000000003</v>
      </c>
    </row>
    <row r="48" spans="2:4" x14ac:dyDescent="0.25">
      <c r="B48" s="3" t="s">
        <v>32</v>
      </c>
      <c r="C48" s="4">
        <v>0.99479430000000002</v>
      </c>
    </row>
    <row r="49" spans="2:3" x14ac:dyDescent="0.25">
      <c r="B49" s="3" t="s">
        <v>33</v>
      </c>
      <c r="C49" s="4">
        <v>0.96774079999999996</v>
      </c>
    </row>
    <row r="50" spans="2:3" x14ac:dyDescent="0.25">
      <c r="B50" s="3" t="s">
        <v>34</v>
      </c>
      <c r="C50" s="4">
        <v>0.94045140000000005</v>
      </c>
    </row>
    <row r="51" spans="2:3" x14ac:dyDescent="0.25">
      <c r="B51" s="3" t="s">
        <v>35</v>
      </c>
      <c r="C51" s="4">
        <v>0.93824010000000002</v>
      </c>
    </row>
    <row r="52" spans="2:3" x14ac:dyDescent="0.25">
      <c r="B52" s="3" t="s">
        <v>36</v>
      </c>
      <c r="C52" s="4">
        <v>0.91971650000000005</v>
      </c>
    </row>
    <row r="53" spans="2:3" x14ac:dyDescent="0.25">
      <c r="B53" s="3" t="s">
        <v>37</v>
      </c>
      <c r="C53" s="4">
        <v>0.8631993</v>
      </c>
    </row>
    <row r="54" spans="2:3" x14ac:dyDescent="0.25">
      <c r="B54" s="3" t="s">
        <v>38</v>
      </c>
      <c r="C54" s="4">
        <v>0.82415769999999999</v>
      </c>
    </row>
    <row r="55" spans="2:3" x14ac:dyDescent="0.25">
      <c r="B55" s="3" t="s">
        <v>39</v>
      </c>
      <c r="C55" s="4">
        <v>0.82186400000000004</v>
      </c>
    </row>
    <row r="56" spans="2:3" x14ac:dyDescent="0.25">
      <c r="B56" s="3" t="s">
        <v>40</v>
      </c>
      <c r="C56" s="4">
        <v>0.75029270000000003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E7F8-73C2-41E3-9197-ED1E8C52CF7D}">
  <dimension ref="B4:H32"/>
  <sheetViews>
    <sheetView tabSelected="1" workbookViewId="0">
      <selection activeCell="J4" sqref="J4"/>
    </sheetView>
  </sheetViews>
  <sheetFormatPr defaultRowHeight="15" x14ac:dyDescent="0.25"/>
  <cols>
    <col min="2" max="2" width="20.42578125" customWidth="1"/>
    <col min="3" max="3" width="12.7109375" bestFit="1" customWidth="1"/>
    <col min="4" max="4" width="10.42578125" bestFit="1" customWidth="1"/>
    <col min="5" max="5" width="10.140625" bestFit="1" customWidth="1"/>
    <col min="6" max="6" width="8.5703125" bestFit="1" customWidth="1"/>
    <col min="7" max="7" width="9" customWidth="1"/>
    <col min="8" max="8" width="9.85546875" customWidth="1"/>
  </cols>
  <sheetData>
    <row r="4" spans="2:8" x14ac:dyDescent="0.25">
      <c r="B4" s="10" t="s">
        <v>49</v>
      </c>
      <c r="C4" s="11"/>
      <c r="D4" s="11"/>
      <c r="E4" s="11"/>
      <c r="F4" s="11"/>
      <c r="G4" s="11"/>
      <c r="H4" s="12"/>
    </row>
    <row r="5" spans="2:8" x14ac:dyDescent="0.25">
      <c r="B5" s="3"/>
      <c r="C5" s="7" t="s">
        <v>41</v>
      </c>
      <c r="D5" s="7" t="s">
        <v>44</v>
      </c>
      <c r="E5" s="7" t="s">
        <v>42</v>
      </c>
      <c r="F5" s="7" t="s">
        <v>43</v>
      </c>
      <c r="G5" s="8" t="s">
        <v>46</v>
      </c>
      <c r="H5" s="9"/>
    </row>
    <row r="6" spans="2:8" x14ac:dyDescent="0.25">
      <c r="B6" s="3" t="s">
        <v>39</v>
      </c>
      <c r="C6" s="4">
        <v>-0.19618031790000001</v>
      </c>
      <c r="D6" s="4">
        <v>0.115088105</v>
      </c>
      <c r="E6" s="4">
        <v>-1.7046098599999999</v>
      </c>
      <c r="F6" s="5">
        <v>8.8484279999999998E-2</v>
      </c>
      <c r="G6" s="4">
        <f>C6+(1.96*D6)</f>
        <v>2.9392367899999966E-2</v>
      </c>
      <c r="H6" s="4">
        <f>C6-(D6*1.96)</f>
        <v>-0.42175300370000002</v>
      </c>
    </row>
    <row r="7" spans="2:8" x14ac:dyDescent="0.25">
      <c r="B7" s="3" t="s">
        <v>40</v>
      </c>
      <c r="C7" s="4">
        <v>-0.28729188830000002</v>
      </c>
      <c r="D7" s="4">
        <v>5.4490617999999998E-2</v>
      </c>
      <c r="E7" s="4">
        <v>-5.2723183599999999</v>
      </c>
      <c r="F7" s="5">
        <v>1.553818E-7</v>
      </c>
      <c r="G7" s="4">
        <f t="shared" ref="G7:G29" si="0">C7+(1.96*D7)</f>
        <v>-0.18049027702000003</v>
      </c>
      <c r="H7" s="4">
        <f t="shared" ref="H7:H29" si="1">C7-(D7*1.96)</f>
        <v>-0.39409349958000001</v>
      </c>
    </row>
    <row r="8" spans="2:8" x14ac:dyDescent="0.25">
      <c r="B8" s="3" t="s">
        <v>31</v>
      </c>
      <c r="C8" s="4">
        <v>-6.5754829999999998E-4</v>
      </c>
      <c r="D8" s="4">
        <v>4.7467427E-2</v>
      </c>
      <c r="E8" s="4">
        <v>-1.385262E-2</v>
      </c>
      <c r="F8" s="5">
        <v>0.98894950000000004</v>
      </c>
      <c r="G8" s="4">
        <f t="shared" si="0"/>
        <v>9.2378608619999997E-2</v>
      </c>
      <c r="H8" s="4">
        <f t="shared" si="1"/>
        <v>-9.3693705220000006E-2</v>
      </c>
    </row>
    <row r="9" spans="2:8" x14ac:dyDescent="0.25">
      <c r="B9" s="3" t="s">
        <v>18</v>
      </c>
      <c r="C9" s="4">
        <v>0.18282426039999999</v>
      </c>
      <c r="D9" s="4">
        <v>4.8872815999999999E-2</v>
      </c>
      <c r="E9" s="4">
        <v>3.7408170100000002</v>
      </c>
      <c r="F9" s="5">
        <v>1.906694E-4</v>
      </c>
      <c r="G9" s="4">
        <f t="shared" si="0"/>
        <v>0.27861497975999999</v>
      </c>
      <c r="H9" s="4">
        <f t="shared" si="1"/>
        <v>8.7033541039999995E-2</v>
      </c>
    </row>
    <row r="10" spans="2:8" x14ac:dyDescent="0.25">
      <c r="B10" s="3" t="s">
        <v>24</v>
      </c>
      <c r="C10" s="4">
        <v>5.4623924499999997E-2</v>
      </c>
      <c r="D10" s="4">
        <v>3.9407111000000002E-2</v>
      </c>
      <c r="E10" s="4">
        <v>1.3861438399999999</v>
      </c>
      <c r="F10" s="5">
        <v>0.16591890000000001</v>
      </c>
      <c r="G10" s="4">
        <f t="shared" si="0"/>
        <v>0.13186186206</v>
      </c>
      <c r="H10" s="4">
        <f t="shared" si="1"/>
        <v>-2.261401306E-2</v>
      </c>
    </row>
    <row r="11" spans="2:8" x14ac:dyDescent="0.25">
      <c r="B11" s="3" t="s">
        <v>19</v>
      </c>
      <c r="C11" s="4">
        <v>0.15812056059999999</v>
      </c>
      <c r="D11" s="4">
        <v>4.6918660000000001E-2</v>
      </c>
      <c r="E11" s="4">
        <v>3.3700996600000002</v>
      </c>
      <c r="F11" s="5">
        <v>7.7141109999999998E-4</v>
      </c>
      <c r="G11" s="4">
        <f t="shared" si="0"/>
        <v>0.2500811342</v>
      </c>
      <c r="H11" s="4">
        <f t="shared" si="1"/>
        <v>6.615998699999999E-2</v>
      </c>
    </row>
    <row r="12" spans="2:8" x14ac:dyDescent="0.25">
      <c r="B12" s="3" t="s">
        <v>35</v>
      </c>
      <c r="C12" s="4">
        <v>-6.37493477E-2</v>
      </c>
      <c r="D12" s="4">
        <v>4.3037987999999999E-2</v>
      </c>
      <c r="E12" s="4">
        <v>-1.4812343699999999</v>
      </c>
      <c r="F12" s="5">
        <v>0.13876430000000001</v>
      </c>
      <c r="G12" s="4">
        <f t="shared" si="0"/>
        <v>2.0605108779999992E-2</v>
      </c>
      <c r="H12" s="4">
        <f t="shared" si="1"/>
        <v>-0.14810380417999999</v>
      </c>
    </row>
    <row r="13" spans="2:8" x14ac:dyDescent="0.25">
      <c r="B13" s="3" t="s">
        <v>32</v>
      </c>
      <c r="C13" s="4">
        <v>-5.2192871E-3</v>
      </c>
      <c r="D13" s="4">
        <v>4.1303749000000001E-2</v>
      </c>
      <c r="E13" s="4">
        <v>-0.12636352000000001</v>
      </c>
      <c r="F13" s="5">
        <v>0.89946190000000004</v>
      </c>
      <c r="G13" s="4">
        <f t="shared" si="0"/>
        <v>7.5736060940000002E-2</v>
      </c>
      <c r="H13" s="4">
        <f t="shared" si="1"/>
        <v>-8.6174635139999997E-2</v>
      </c>
    </row>
    <row r="14" spans="2:8" x14ac:dyDescent="0.25">
      <c r="B14" s="3" t="s">
        <v>37</v>
      </c>
      <c r="C14" s="4">
        <v>-0.1471097177</v>
      </c>
      <c r="D14" s="4">
        <v>5.0324969999999997E-2</v>
      </c>
      <c r="E14" s="4">
        <v>-2.9231953599999998</v>
      </c>
      <c r="F14" s="5">
        <v>3.519051E-3</v>
      </c>
      <c r="G14" s="4">
        <f t="shared" si="0"/>
        <v>-4.8472776500000009E-2</v>
      </c>
      <c r="H14" s="4">
        <f t="shared" si="1"/>
        <v>-0.2457466589</v>
      </c>
    </row>
    <row r="15" spans="2:8" x14ac:dyDescent="0.25">
      <c r="B15" s="3" t="s">
        <v>38</v>
      </c>
      <c r="C15" s="4">
        <v>-0.19339344110000001</v>
      </c>
      <c r="D15" s="4">
        <v>5.4329084E-2</v>
      </c>
      <c r="E15" s="4">
        <v>-3.5596668899999999</v>
      </c>
      <c r="F15" s="5">
        <v>3.834725E-4</v>
      </c>
      <c r="G15" s="4">
        <f t="shared" si="0"/>
        <v>-8.6908436460000016E-2</v>
      </c>
      <c r="H15" s="4">
        <f t="shared" si="1"/>
        <v>-0.29987844574</v>
      </c>
    </row>
    <row r="16" spans="2:8" x14ac:dyDescent="0.25">
      <c r="B16" s="3" t="s">
        <v>26</v>
      </c>
      <c r="C16" s="4">
        <v>2.95035456E-2</v>
      </c>
      <c r="D16" s="4">
        <v>4.4063606999999998E-2</v>
      </c>
      <c r="E16" s="4">
        <v>0.66956718999999998</v>
      </c>
      <c r="F16" s="5">
        <v>0.50324179999999996</v>
      </c>
      <c r="G16" s="4">
        <f t="shared" si="0"/>
        <v>0.11586821532</v>
      </c>
      <c r="H16" s="4">
        <f t="shared" si="1"/>
        <v>-5.6861124119999995E-2</v>
      </c>
    </row>
    <row r="17" spans="2:8" x14ac:dyDescent="0.25">
      <c r="B17" s="3" t="s">
        <v>25</v>
      </c>
      <c r="C17" s="4">
        <v>3.0912594099999999E-2</v>
      </c>
      <c r="D17" s="4">
        <v>4.1034618000000002E-2</v>
      </c>
      <c r="E17" s="4">
        <v>0.75332964999999996</v>
      </c>
      <c r="F17" s="5">
        <v>0.45137579999999999</v>
      </c>
      <c r="G17" s="4">
        <f t="shared" si="0"/>
        <v>0.11134044538</v>
      </c>
      <c r="H17" s="4">
        <f t="shared" si="1"/>
        <v>-4.9515257180000008E-2</v>
      </c>
    </row>
    <row r="18" spans="2:8" x14ac:dyDescent="0.25">
      <c r="B18" s="3" t="s">
        <v>13</v>
      </c>
      <c r="C18" s="4">
        <v>0.19659585900000001</v>
      </c>
      <c r="D18" s="4">
        <v>4.5052929999999998E-2</v>
      </c>
      <c r="E18" s="4">
        <v>4.3636642400000003</v>
      </c>
      <c r="F18" s="5">
        <v>1.3707629999999999E-5</v>
      </c>
      <c r="G18" s="4">
        <f t="shared" si="0"/>
        <v>0.28489960180000001</v>
      </c>
      <c r="H18" s="4">
        <f t="shared" si="1"/>
        <v>0.10829211620000001</v>
      </c>
    </row>
    <row r="19" spans="2:8" x14ac:dyDescent="0.25">
      <c r="B19" s="3" t="s">
        <v>34</v>
      </c>
      <c r="C19" s="4">
        <v>-6.1395317400000003E-2</v>
      </c>
      <c r="D19" s="4">
        <v>6.3892523000000007E-2</v>
      </c>
      <c r="E19" s="4">
        <v>-0.96091552000000002</v>
      </c>
      <c r="F19" s="5">
        <v>0.33675699999999997</v>
      </c>
      <c r="G19" s="4">
        <f t="shared" si="0"/>
        <v>6.3834027679999988E-2</v>
      </c>
      <c r="H19" s="4">
        <f t="shared" si="1"/>
        <v>-0.18662466248000001</v>
      </c>
    </row>
    <row r="20" spans="2:8" x14ac:dyDescent="0.25">
      <c r="B20" s="3" t="s">
        <v>12</v>
      </c>
      <c r="C20" s="4">
        <v>0.22000650599999999</v>
      </c>
      <c r="D20" s="4">
        <v>4.1433811000000001E-2</v>
      </c>
      <c r="E20" s="4">
        <v>5.3098303800000002</v>
      </c>
      <c r="F20" s="5">
        <v>1.2706449999999999E-7</v>
      </c>
      <c r="G20" s="4">
        <f t="shared" si="0"/>
        <v>0.30121677555999998</v>
      </c>
      <c r="H20" s="4">
        <f t="shared" si="1"/>
        <v>0.13879623644</v>
      </c>
    </row>
    <row r="21" spans="2:8" x14ac:dyDescent="0.25">
      <c r="B21" s="3" t="s">
        <v>30</v>
      </c>
      <c r="C21" s="4">
        <v>2.2156070000000001E-3</v>
      </c>
      <c r="D21" s="4">
        <v>4.2533269999999998E-2</v>
      </c>
      <c r="E21" s="4">
        <v>5.2091150000000003E-2</v>
      </c>
      <c r="F21" s="5">
        <v>0.95846330000000002</v>
      </c>
      <c r="G21" s="4">
        <f t="shared" si="0"/>
        <v>8.5580816199999993E-2</v>
      </c>
      <c r="H21" s="4">
        <f t="shared" si="1"/>
        <v>-8.1149602200000004E-2</v>
      </c>
    </row>
    <row r="22" spans="2:8" x14ac:dyDescent="0.25">
      <c r="B22" s="3" t="s">
        <v>36</v>
      </c>
      <c r="C22" s="4">
        <v>-8.3689858000000006E-2</v>
      </c>
      <c r="D22" s="4">
        <v>4.6404492999999998E-2</v>
      </c>
      <c r="E22" s="4">
        <v>-1.8034861099999999</v>
      </c>
      <c r="F22" s="5">
        <v>7.1522160000000001E-2</v>
      </c>
      <c r="G22" s="4">
        <f t="shared" si="0"/>
        <v>7.2629482799999867E-3</v>
      </c>
      <c r="H22" s="4">
        <f t="shared" si="1"/>
        <v>-0.17464266428</v>
      </c>
    </row>
    <row r="23" spans="2:8" x14ac:dyDescent="0.25">
      <c r="B23" s="3" t="s">
        <v>27</v>
      </c>
      <c r="C23" s="4">
        <v>2.2263027800000001E-2</v>
      </c>
      <c r="D23" s="4">
        <v>4.3505612999999999E-2</v>
      </c>
      <c r="E23" s="4">
        <v>0.51172772</v>
      </c>
      <c r="F23" s="5">
        <v>0.60892049999999998</v>
      </c>
      <c r="G23" s="4">
        <f t="shared" si="0"/>
        <v>0.10753402928</v>
      </c>
      <c r="H23" s="4">
        <f t="shared" si="1"/>
        <v>-6.3007973679999996E-2</v>
      </c>
    </row>
    <row r="24" spans="2:8" x14ac:dyDescent="0.25">
      <c r="B24" s="3" t="s">
        <v>28</v>
      </c>
      <c r="C24" s="4">
        <v>1.39802834E-2</v>
      </c>
      <c r="D24" s="4">
        <v>4.2680497999999997E-2</v>
      </c>
      <c r="E24" s="4">
        <v>0.32755669999999998</v>
      </c>
      <c r="F24" s="5">
        <v>0.74329480000000003</v>
      </c>
      <c r="G24" s="4">
        <f t="shared" si="0"/>
        <v>9.7634059479999993E-2</v>
      </c>
      <c r="H24" s="4">
        <f t="shared" si="1"/>
        <v>-6.967349267999999E-2</v>
      </c>
    </row>
    <row r="25" spans="2:8" x14ac:dyDescent="0.25">
      <c r="B25" s="3" t="s">
        <v>22</v>
      </c>
      <c r="C25" s="4">
        <v>6.2888121699999994E-2</v>
      </c>
      <c r="D25" s="4">
        <v>4.0765882000000003E-2</v>
      </c>
      <c r="E25" s="4">
        <v>1.5426655499999999</v>
      </c>
      <c r="F25" s="5">
        <v>0.12313300000000001</v>
      </c>
      <c r="G25" s="4">
        <f t="shared" si="0"/>
        <v>0.14278925042000001</v>
      </c>
      <c r="H25" s="4">
        <f t="shared" si="1"/>
        <v>-1.7013007020000012E-2</v>
      </c>
    </row>
    <row r="26" spans="2:8" x14ac:dyDescent="0.25">
      <c r="B26" s="3" t="s">
        <v>11</v>
      </c>
      <c r="C26" s="4">
        <v>0.2379233741</v>
      </c>
      <c r="D26" s="4">
        <v>4.8542175999999999E-2</v>
      </c>
      <c r="E26" s="4">
        <v>4.9013743300000003</v>
      </c>
      <c r="F26" s="5">
        <v>1.060122E-6</v>
      </c>
      <c r="G26" s="4">
        <f t="shared" si="0"/>
        <v>0.33306603905999999</v>
      </c>
      <c r="H26" s="4">
        <f t="shared" si="1"/>
        <v>0.14278070914000002</v>
      </c>
    </row>
    <row r="27" spans="2:8" x14ac:dyDescent="0.25">
      <c r="B27" s="3" t="s">
        <v>33</v>
      </c>
      <c r="C27" s="4">
        <v>-3.2790956099999997E-2</v>
      </c>
      <c r="D27" s="4">
        <v>5.3573349999999999E-2</v>
      </c>
      <c r="E27" s="4">
        <v>-0.61207590000000001</v>
      </c>
      <c r="F27" s="5">
        <v>0.54058479999999998</v>
      </c>
      <c r="G27" s="4">
        <f t="shared" si="0"/>
        <v>7.2212809900000008E-2</v>
      </c>
      <c r="H27" s="4">
        <f t="shared" si="1"/>
        <v>-0.13779472209999999</v>
      </c>
    </row>
    <row r="28" spans="2:8" x14ac:dyDescent="0.25">
      <c r="B28" s="3" t="s">
        <v>20</v>
      </c>
      <c r="C28" s="4">
        <v>0.14127838919999999</v>
      </c>
      <c r="D28" s="4">
        <v>4.5011379999999997E-2</v>
      </c>
      <c r="E28" s="4">
        <v>3.1387260000000001</v>
      </c>
      <c r="F28" s="5">
        <v>1.7314920000000001E-3</v>
      </c>
      <c r="G28" s="4">
        <f t="shared" si="0"/>
        <v>0.22950069400000001</v>
      </c>
      <c r="H28" s="4">
        <f t="shared" si="1"/>
        <v>5.3056084399999995E-2</v>
      </c>
    </row>
    <row r="29" spans="2:8" x14ac:dyDescent="0.25">
      <c r="B29" s="3" t="s">
        <v>14</v>
      </c>
      <c r="C29" s="4">
        <v>0.19044690010000001</v>
      </c>
      <c r="D29" s="4">
        <v>5.9930962999999997E-2</v>
      </c>
      <c r="E29" s="4">
        <v>3.1777714100000001</v>
      </c>
      <c r="F29" s="5">
        <v>1.5158459999999999E-3</v>
      </c>
      <c r="G29" s="4">
        <f>C29+(1.96*D29)</f>
        <v>0.30791158758000003</v>
      </c>
      <c r="H29" s="4">
        <f t="shared" si="1"/>
        <v>7.2982212620000014E-2</v>
      </c>
    </row>
    <row r="30" spans="2:8" ht="7.5" customHeight="1" x14ac:dyDescent="0.25">
      <c r="B30" s="13"/>
      <c r="C30" s="14"/>
      <c r="D30" s="14"/>
      <c r="E30" s="14"/>
      <c r="F30" s="14"/>
      <c r="G30" s="14"/>
      <c r="H30" s="15"/>
    </row>
    <row r="31" spans="2:8" x14ac:dyDescent="0.25">
      <c r="B31" s="3" t="s">
        <v>48</v>
      </c>
      <c r="C31" s="6">
        <f>MAX(C6:C29)</f>
        <v>0.2379233741</v>
      </c>
      <c r="D31" s="14"/>
      <c r="E31" s="14"/>
      <c r="F31" s="3" t="s">
        <v>48</v>
      </c>
      <c r="G31" s="6">
        <f>MAX(G6:G29)</f>
        <v>0.33306603905999999</v>
      </c>
      <c r="H31" s="15"/>
    </row>
    <row r="32" spans="2:8" x14ac:dyDescent="0.25">
      <c r="B32" s="3" t="s">
        <v>45</v>
      </c>
      <c r="C32" s="6">
        <f>MIN(C6:C29)</f>
        <v>-0.28729188830000002</v>
      </c>
      <c r="D32" s="16"/>
      <c r="E32" s="16"/>
      <c r="F32" s="3" t="s">
        <v>47</v>
      </c>
      <c r="G32" s="16"/>
      <c r="H32" s="6">
        <f>MIN(H6:H29)</f>
        <v>-0.42175300370000002</v>
      </c>
    </row>
  </sheetData>
  <mergeCells count="2">
    <mergeCell ref="G5:H5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Prodigy</dc:creator>
  <cp:lastModifiedBy>Prodigy</cp:lastModifiedBy>
  <dcterms:created xsi:type="dcterms:W3CDTF">2018-02-16T04:37:01Z</dcterms:created>
  <dcterms:modified xsi:type="dcterms:W3CDTF">2018-02-18T04:00:45Z</dcterms:modified>
</cp:coreProperties>
</file>