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PycharmProjects\yolov5\results\experiments\exp1\"/>
    </mc:Choice>
  </mc:AlternateContent>
  <xr:revisionPtr revIDLastSave="0" documentId="13_ncr:1_{6733B822-61C3-4E58-B35F-B50DEB5F9E84}" xr6:coauthVersionLast="47" xr6:coauthVersionMax="47" xr10:uidLastSave="{00000000-0000-0000-0000-000000000000}"/>
  <bookViews>
    <workbookView minimized="1" xWindow="2282" yWindow="2282" windowWidth="19563" windowHeight="10257" activeTab="3" xr2:uid="{00000000-000D-0000-FFFF-FFFF00000000}"/>
  </bookViews>
  <sheets>
    <sheet name="220510_exp1_speed_excl_l6" sheetId="1" r:id="rId1"/>
    <sheet name="perf_vs_compression" sheetId="3" r:id="rId2"/>
    <sheet name="perf_vs_speed" sheetId="4" r:id="rId3"/>
    <sheet name="Sheet1" sheetId="5" r:id="rId4"/>
    <sheet name="Sheet2" sheetId="6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L3" i="1"/>
  <c r="M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" i="1"/>
  <c r="L2" i="1"/>
  <c r="M2" i="1"/>
</calcChain>
</file>

<file path=xl/sharedStrings.xml><?xml version="1.0" encoding="utf-8"?>
<sst xmlns="http://schemas.openxmlformats.org/spreadsheetml/2006/main" count="170" uniqueCount="46">
  <si>
    <t>model</t>
  </si>
  <si>
    <t>precision</t>
  </si>
  <si>
    <t>FPS</t>
  </si>
  <si>
    <t>yolov5n</t>
  </si>
  <si>
    <t>int8</t>
  </si>
  <si>
    <t>fp16</t>
  </si>
  <si>
    <t>fp32</t>
  </si>
  <si>
    <t>yolov5s</t>
  </si>
  <si>
    <t>yolov5m</t>
  </si>
  <si>
    <t>yolov5l</t>
  </si>
  <si>
    <t>yolov5n6</t>
  </si>
  <si>
    <t>yolov5s6</t>
  </si>
  <si>
    <t>yolov5m6</t>
  </si>
  <si>
    <t>NMS_time (ms)</t>
  </si>
  <si>
    <t>latency (ms)</t>
  </si>
  <si>
    <t>total_time (ms)</t>
  </si>
  <si>
    <t>inf_time (ms)</t>
  </si>
  <si>
    <t>prep_time (ms)</t>
  </si>
  <si>
    <t>resolution</t>
  </si>
  <si>
    <t>mAP50</t>
  </si>
  <si>
    <t>mAP</t>
  </si>
  <si>
    <t>mAP50_8class</t>
  </si>
  <si>
    <t>mAP_8class</t>
  </si>
  <si>
    <t>person_mAP.5</t>
  </si>
  <si>
    <t>car_mAP.5</t>
  </si>
  <si>
    <t>motorcycle_mAP.5</t>
  </si>
  <si>
    <t>bus_mAP.5</t>
  </si>
  <si>
    <t>truck_mAP.5</t>
  </si>
  <si>
    <t>baseball_bat_mAP.5</t>
  </si>
  <si>
    <t>knife_mAP.5</t>
  </si>
  <si>
    <t>cell_phone_mAP.5</t>
  </si>
  <si>
    <t>person_mAP</t>
  </si>
  <si>
    <t>car_mAP</t>
  </si>
  <si>
    <t>motorcycle_mAP</t>
  </si>
  <si>
    <t>bus_mAP</t>
  </si>
  <si>
    <t>truck_mAP</t>
  </si>
  <si>
    <t>baseball_bat_mAP</t>
  </si>
  <si>
    <t>knife_mAP</t>
  </si>
  <si>
    <t>cell_phone_mAP</t>
  </si>
  <si>
    <t>mAP50_s</t>
  </si>
  <si>
    <t>mAP50_l</t>
  </si>
  <si>
    <t>mAP50_m</t>
  </si>
  <si>
    <t>Average of mAP50</t>
  </si>
  <si>
    <t>Average of FPS</t>
  </si>
  <si>
    <t>Values</t>
  </si>
  <si>
    <t>Sum of mAP50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</si>
</sst>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1" fillId="10" borderId="0" xfId="19"/>
    <xf numFmtId="0" fontId="0" fillId="10" borderId="0" xfId="19" applyFont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10" fontId="0" fillId="0" borderId="0" xfId="0" applyNumberFormat="1"/>
    <xf numFmtId="9" fontId="0" fillId="0" borderId="0" xfId="42" applyFont="1"/>
    <xf numFmtId="10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numFmt numFmtId="14" formatCode="0.00%"/>
    </dxf>
    <dxf>
      <numFmt numFmtId="164" formatCode="0.0000"/>
    </dxf>
    <dxf>
      <numFmt numFmtId="14" formatCode="0.00%"/>
    </dxf>
    <dxf>
      <numFmt numFmtId="164" formatCode="0.0000"/>
    </dxf>
    <dxf>
      <numFmt numFmtId="14" formatCode="0.00%"/>
    </dxf>
    <dxf>
      <numFmt numFmtId="164" formatCode="0.0000"/>
    </dxf>
    <dxf>
      <numFmt numFmtId="14" formatCode="0.00%"/>
    </dxf>
    <dxf>
      <numFmt numFmtId="1" formatCode="0"/>
    </dxf>
    <dxf>
      <numFmt numFmtId="14" formatCode="0.00%"/>
    </dxf>
    <dxf>
      <numFmt numFmtId="164" formatCode="0.0000"/>
    </dxf>
    <dxf>
      <numFmt numFmtId="164" formatCode="0.0000"/>
    </dxf>
    <dxf>
      <numFmt numFmtId="14" formatCode="0.00%"/>
    </dxf>
    <dxf>
      <numFmt numFmtId="164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[220530_exp1_1.xlsx]perf_vs_compression!PivotTable1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Detection performance against model compression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ivotFmts>
      <c:pivotFmt>
        <c:idx val="0"/>
        <c:spPr>
          <a:solidFill>
            <a:schemeClr val="accent5">
              <a:shade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tint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perf_vs_compression!$B$3:$B$4</c:f>
              <c:strCache>
                <c:ptCount val="1"/>
                <c:pt idx="0">
                  <c:v>fp32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perf_vs_compression!$A$5:$A$11</c:f>
              <c:strCache>
                <c:ptCount val="7"/>
                <c:pt idx="0">
                  <c:v>yolov5n</c:v>
                </c:pt>
                <c:pt idx="1">
                  <c:v>yolov5s</c:v>
                </c:pt>
                <c:pt idx="2">
                  <c:v>yolov5m</c:v>
                </c:pt>
                <c:pt idx="3">
                  <c:v>yolov5l</c:v>
                </c:pt>
                <c:pt idx="4">
                  <c:v>yolov5n6</c:v>
                </c:pt>
                <c:pt idx="5">
                  <c:v>yolov5s6</c:v>
                </c:pt>
                <c:pt idx="6">
                  <c:v>yolov5m6</c:v>
                </c:pt>
              </c:strCache>
            </c:strRef>
          </c:cat>
          <c:val>
            <c:numRef>
              <c:f>perf_vs_compression!$B$5:$B$11</c:f>
              <c:numCache>
                <c:formatCode>0.0000</c:formatCode>
                <c:ptCount val="7"/>
                <c:pt idx="0">
                  <c:v>0.45526737209963902</c:v>
                </c:pt>
                <c:pt idx="1">
                  <c:v>0.56476383422047505</c:v>
                </c:pt>
                <c:pt idx="2">
                  <c:v>0.63547067329880802</c:v>
                </c:pt>
                <c:pt idx="3">
                  <c:v>0.66641791775076298</c:v>
                </c:pt>
                <c:pt idx="4">
                  <c:v>0.54012577873946899</c:v>
                </c:pt>
                <c:pt idx="5">
                  <c:v>0.63249778773864296</c:v>
                </c:pt>
                <c:pt idx="6">
                  <c:v>0.68690690251712705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63-4F9A-9779-9B33837CB7E7}"/>
            </c:ext>
          </c:extLst>
        </c:ser>
        <c:ser>
          <c:idx val="1"/>
          <c:order val="1"/>
          <c:tx>
            <c:strRef>
              <c:f>perf_vs_compression!$C$3:$C$4</c:f>
              <c:strCache>
                <c:ptCount val="1"/>
                <c:pt idx="0">
                  <c:v>fp16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perf_vs_compression!$A$5:$A$11</c:f>
              <c:strCache>
                <c:ptCount val="7"/>
                <c:pt idx="0">
                  <c:v>yolov5n</c:v>
                </c:pt>
                <c:pt idx="1">
                  <c:v>yolov5s</c:v>
                </c:pt>
                <c:pt idx="2">
                  <c:v>yolov5m</c:v>
                </c:pt>
                <c:pt idx="3">
                  <c:v>yolov5l</c:v>
                </c:pt>
                <c:pt idx="4">
                  <c:v>yolov5n6</c:v>
                </c:pt>
                <c:pt idx="5">
                  <c:v>yolov5s6</c:v>
                </c:pt>
                <c:pt idx="6">
                  <c:v>yolov5m6</c:v>
                </c:pt>
              </c:strCache>
            </c:strRef>
          </c:cat>
          <c:val>
            <c:numRef>
              <c:f>perf_vs_compression!$C$5:$C$11</c:f>
              <c:numCache>
                <c:formatCode>0.0000</c:formatCode>
                <c:ptCount val="7"/>
                <c:pt idx="0">
                  <c:v>0.45486219798223199</c:v>
                </c:pt>
                <c:pt idx="1">
                  <c:v>0.564543641989392</c:v>
                </c:pt>
                <c:pt idx="2">
                  <c:v>0.63570486979530805</c:v>
                </c:pt>
                <c:pt idx="3">
                  <c:v>0.66653338730450995</c:v>
                </c:pt>
                <c:pt idx="4">
                  <c:v>0.54005415611664298</c:v>
                </c:pt>
                <c:pt idx="5">
                  <c:v>0.63239763746553501</c:v>
                </c:pt>
                <c:pt idx="6">
                  <c:v>0.68671708501843198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63-4F9A-9779-9B33837CB7E7}"/>
            </c:ext>
          </c:extLst>
        </c:ser>
        <c:ser>
          <c:idx val="2"/>
          <c:order val="2"/>
          <c:tx>
            <c:strRef>
              <c:f>perf_vs_compression!$D$3:$D$4</c:f>
              <c:strCache>
                <c:ptCount val="1"/>
                <c:pt idx="0">
                  <c:v>int8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perf_vs_compression!$A$5:$A$11</c:f>
              <c:strCache>
                <c:ptCount val="7"/>
                <c:pt idx="0">
                  <c:v>yolov5n</c:v>
                </c:pt>
                <c:pt idx="1">
                  <c:v>yolov5s</c:v>
                </c:pt>
                <c:pt idx="2">
                  <c:v>yolov5m</c:v>
                </c:pt>
                <c:pt idx="3">
                  <c:v>yolov5l</c:v>
                </c:pt>
                <c:pt idx="4">
                  <c:v>yolov5n6</c:v>
                </c:pt>
                <c:pt idx="5">
                  <c:v>yolov5s6</c:v>
                </c:pt>
                <c:pt idx="6">
                  <c:v>yolov5m6</c:v>
                </c:pt>
              </c:strCache>
            </c:strRef>
          </c:cat>
          <c:val>
            <c:numRef>
              <c:f>perf_vs_compression!$D$5:$D$11</c:f>
              <c:numCache>
                <c:formatCode>0.0000</c:formatCode>
                <c:ptCount val="7"/>
                <c:pt idx="0">
                  <c:v>0.43142317900016902</c:v>
                </c:pt>
                <c:pt idx="1">
                  <c:v>0.55418581130396505</c:v>
                </c:pt>
                <c:pt idx="2">
                  <c:v>0.62932213574440599</c:v>
                </c:pt>
                <c:pt idx="3">
                  <c:v>0.66016531000155998</c:v>
                </c:pt>
                <c:pt idx="4">
                  <c:v>0.450798943824819</c:v>
                </c:pt>
                <c:pt idx="5">
                  <c:v>0.62414545579034697</c:v>
                </c:pt>
                <c:pt idx="6">
                  <c:v>0.681199208802166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63-4F9A-9779-9B33837CB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9752895"/>
        <c:axId val="1079754559"/>
      </c:barChart>
      <c:catAx>
        <c:axId val="107975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79754559"/>
        <c:crosses val="autoZero"/>
        <c:auto val="1"/>
        <c:lblAlgn val="ctr"/>
        <c:lblOffset val="100"/>
        <c:noMultiLvlLbl val="0"/>
      </c:catAx>
      <c:valAx>
        <c:axId val="107975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mAP50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7975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[220530_exp1_1.xlsx]perf_vs_speed!PivotTable1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Inference</a:t>
            </a:r>
            <a:r>
              <a:rPr lang="en-US" baseline="0"/>
              <a:t> speed</a:t>
            </a:r>
            <a:r>
              <a:rPr lang="en-US"/>
              <a:t> against model compression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shade val="65000"/>
              </a:schemeClr>
            </a:solidFill>
            <a:ln w="9525">
              <a:solidFill>
                <a:schemeClr val="accent5">
                  <a:shade val="6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tint val="65000"/>
              </a:schemeClr>
            </a:solidFill>
            <a:ln w="9525">
              <a:solidFill>
                <a:schemeClr val="accent5">
                  <a:tint val="6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>
              <a:shade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5">
              <a:tint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perf_vs_speed!$B$3:$B$4</c:f>
              <c:strCache>
                <c:ptCount val="1"/>
                <c:pt idx="0">
                  <c:v>fp32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perf_vs_speed!$A$5:$A$11</c:f>
              <c:strCache>
                <c:ptCount val="7"/>
                <c:pt idx="0">
                  <c:v>yolov5n</c:v>
                </c:pt>
                <c:pt idx="1">
                  <c:v>yolov5s</c:v>
                </c:pt>
                <c:pt idx="2">
                  <c:v>yolov5m</c:v>
                </c:pt>
                <c:pt idx="3">
                  <c:v>yolov5l</c:v>
                </c:pt>
                <c:pt idx="4">
                  <c:v>yolov5n6</c:v>
                </c:pt>
                <c:pt idx="5">
                  <c:v>yolov5s6</c:v>
                </c:pt>
                <c:pt idx="6">
                  <c:v>yolov5m6</c:v>
                </c:pt>
              </c:strCache>
            </c:strRef>
          </c:cat>
          <c:val>
            <c:numRef>
              <c:f>perf_vs_speed!$B$5:$B$11</c:f>
              <c:numCache>
                <c:formatCode>0</c:formatCode>
                <c:ptCount val="7"/>
                <c:pt idx="0">
                  <c:v>19.844207390000001</c:v>
                </c:pt>
                <c:pt idx="1">
                  <c:v>9.1481776999999997</c:v>
                </c:pt>
                <c:pt idx="2">
                  <c:v>3.9885435980000001</c:v>
                </c:pt>
                <c:pt idx="3">
                  <c:v>1.950651337</c:v>
                </c:pt>
                <c:pt idx="4">
                  <c:v>4.539204324</c:v>
                </c:pt>
                <c:pt idx="5">
                  <c:v>1.424029099</c:v>
                </c:pt>
                <c:pt idx="6">
                  <c:v>0.91230467199999998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FA-4958-9C7F-341DFE1FFBE8}"/>
            </c:ext>
          </c:extLst>
        </c:ser>
        <c:ser>
          <c:idx val="1"/>
          <c:order val="1"/>
          <c:tx>
            <c:strRef>
              <c:f>perf_vs_speed!$C$3:$C$4</c:f>
              <c:strCache>
                <c:ptCount val="1"/>
                <c:pt idx="0">
                  <c:v>fp16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perf_vs_speed!$A$5:$A$11</c:f>
              <c:strCache>
                <c:ptCount val="7"/>
                <c:pt idx="0">
                  <c:v>yolov5n</c:v>
                </c:pt>
                <c:pt idx="1">
                  <c:v>yolov5s</c:v>
                </c:pt>
                <c:pt idx="2">
                  <c:v>yolov5m</c:v>
                </c:pt>
                <c:pt idx="3">
                  <c:v>yolov5l</c:v>
                </c:pt>
                <c:pt idx="4">
                  <c:v>yolov5n6</c:v>
                </c:pt>
                <c:pt idx="5">
                  <c:v>yolov5s6</c:v>
                </c:pt>
                <c:pt idx="6">
                  <c:v>yolov5m6</c:v>
                </c:pt>
              </c:strCache>
            </c:strRef>
          </c:cat>
          <c:val>
            <c:numRef>
              <c:f>perf_vs_speed!$C$5:$C$11</c:f>
              <c:numCache>
                <c:formatCode>0</c:formatCode>
                <c:ptCount val="7"/>
                <c:pt idx="0">
                  <c:v>24.767100460000002</c:v>
                </c:pt>
                <c:pt idx="1">
                  <c:v>15.34408913</c:v>
                </c:pt>
                <c:pt idx="2">
                  <c:v>7.5504203060000004</c:v>
                </c:pt>
                <c:pt idx="3">
                  <c:v>3.966057578</c:v>
                </c:pt>
                <c:pt idx="4">
                  <c:v>3.8846307539999998</c:v>
                </c:pt>
                <c:pt idx="5">
                  <c:v>3.44696852</c:v>
                </c:pt>
                <c:pt idx="6">
                  <c:v>1.655056391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FA-4958-9C7F-341DFE1FFBE8}"/>
            </c:ext>
          </c:extLst>
        </c:ser>
        <c:ser>
          <c:idx val="2"/>
          <c:order val="2"/>
          <c:tx>
            <c:strRef>
              <c:f>perf_vs_speed!$D$3:$D$4</c:f>
              <c:strCache>
                <c:ptCount val="1"/>
                <c:pt idx="0">
                  <c:v>int8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perf_vs_speed!$A$5:$A$11</c:f>
              <c:strCache>
                <c:ptCount val="7"/>
                <c:pt idx="0">
                  <c:v>yolov5n</c:v>
                </c:pt>
                <c:pt idx="1">
                  <c:v>yolov5s</c:v>
                </c:pt>
                <c:pt idx="2">
                  <c:v>yolov5m</c:v>
                </c:pt>
                <c:pt idx="3">
                  <c:v>yolov5l</c:v>
                </c:pt>
                <c:pt idx="4">
                  <c:v>yolov5n6</c:v>
                </c:pt>
                <c:pt idx="5">
                  <c:v>yolov5s6</c:v>
                </c:pt>
                <c:pt idx="6">
                  <c:v>yolov5m6</c:v>
                </c:pt>
              </c:strCache>
            </c:strRef>
          </c:cat>
          <c:val>
            <c:numRef>
              <c:f>perf_vs_speed!$D$5:$D$11</c:f>
              <c:numCache>
                <c:formatCode>0</c:formatCode>
                <c:ptCount val="7"/>
                <c:pt idx="0">
                  <c:v>13.527372939999999</c:v>
                </c:pt>
                <c:pt idx="1">
                  <c:v>6.5393252149999999</c:v>
                </c:pt>
                <c:pt idx="2">
                  <c:v>3.117647426</c:v>
                </c:pt>
                <c:pt idx="3">
                  <c:v>1.6846138639999999</c:v>
                </c:pt>
                <c:pt idx="4">
                  <c:v>3.1082291080000002</c:v>
                </c:pt>
                <c:pt idx="5">
                  <c:v>1.8444637719999999</c:v>
                </c:pt>
                <c:pt idx="6">
                  <c:v>0.89015639400000002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FA-4958-9C7F-341DFE1FF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9752895"/>
        <c:axId val="1079754559"/>
      </c:barChart>
      <c:catAx>
        <c:axId val="107975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79754559"/>
        <c:crosses val="autoZero"/>
        <c:auto val="1"/>
        <c:lblAlgn val="ctr"/>
        <c:lblOffset val="100"/>
        <c:noMultiLvlLbl val="0"/>
      </c:catAx>
      <c:valAx>
        <c:axId val="107975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mAP50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7975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int8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Sheet1!$F$4:$F$10</c:f>
              <c:numCache>
                <c:formatCode>0.00%</c:formatCode>
                <c:ptCount val="7"/>
                <c:pt idx="0">
                  <c:v>0.68167867197441134</c:v>
                </c:pt>
                <c:pt idx="1">
                  <c:v>0.7148227143641952</c:v>
                </c:pt>
                <c:pt idx="2">
                  <c:v>0.78165058232365847</c:v>
                </c:pt>
                <c:pt idx="3">
                  <c:v>0.86361608148324864</c:v>
                </c:pt>
                <c:pt idx="4">
                  <c:v>0.68475197108135288</c:v>
                </c:pt>
                <c:pt idx="5">
                  <c:v>1.2952430349177857</c:v>
                </c:pt>
                <c:pt idx="6">
                  <c:v>0.97572271777207342</c:v>
                </c:pt>
              </c:numCache>
            </c:numRef>
          </c:xVal>
          <c:yVal>
            <c:numRef>
              <c:f>Sheet1!$G$4:$G$10</c:f>
              <c:numCache>
                <c:formatCode>0.00%</c:formatCode>
                <c:ptCount val="7"/>
                <c:pt idx="0">
                  <c:v>0.94762595661203786</c:v>
                </c:pt>
                <c:pt idx="1">
                  <c:v>0.98127000654864793</c:v>
                </c:pt>
                <c:pt idx="2">
                  <c:v>0.99032443539450188</c:v>
                </c:pt>
                <c:pt idx="3">
                  <c:v>0.99061758757881802</c:v>
                </c:pt>
                <c:pt idx="4">
                  <c:v>0.83461845660631395</c:v>
                </c:pt>
                <c:pt idx="5">
                  <c:v>0.98679468591003627</c:v>
                </c:pt>
                <c:pt idx="6">
                  <c:v>0.99169073175120881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DA-4571-895D-785A65CFA4B8}"/>
            </c:ext>
          </c:extLst>
        </c:ser>
        <c:ser>
          <c:idx val="1"/>
          <c:order val="1"/>
          <c:tx>
            <c:strRef>
              <c:f>Sheet1!$A$4:$A$10</c:f>
              <c:strCache>
                <c:ptCount val="7"/>
                <c:pt idx="0">
                  <c:v>yolov5n</c:v>
                </c:pt>
                <c:pt idx="1">
                  <c:v>yolov5s</c:v>
                </c:pt>
                <c:pt idx="2">
                  <c:v>yolov5m</c:v>
                </c:pt>
                <c:pt idx="3">
                  <c:v>yolov5l</c:v>
                </c:pt>
                <c:pt idx="4">
                  <c:v>yolov5n6</c:v>
                </c:pt>
                <c:pt idx="5">
                  <c:v>yolov5s6</c:v>
                </c:pt>
                <c:pt idx="6">
                  <c:v>yolov5m6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Sheet1!$D$4:$D$10</c:f>
              <c:numCache>
                <c:formatCode>0.00%</c:formatCode>
                <c:ptCount val="7"/>
                <c:pt idx="0">
                  <c:v>1.2480770823066871</c:v>
                </c:pt>
                <c:pt idx="1">
                  <c:v>1.6772836769447539</c:v>
                </c:pt>
                <c:pt idx="2">
                  <c:v>1.8930268957787133</c:v>
                </c:pt>
                <c:pt idx="3">
                  <c:v>2.0331965547977373</c:v>
                </c:pt>
                <c:pt idx="4">
                  <c:v>0.8557955264231899</c:v>
                </c:pt>
                <c:pt idx="5">
                  <c:v>2.4205744969822418</c:v>
                </c:pt>
                <c:pt idx="6">
                  <c:v>1.8141487616978904</c:v>
                </c:pt>
              </c:numCache>
            </c:numRef>
          </c:xVal>
          <c:yVal>
            <c:numRef>
              <c:f>Sheet1!$E$4:$E$10</c:f>
              <c:numCache>
                <c:formatCode>0.00%</c:formatCode>
                <c:ptCount val="7"/>
                <c:pt idx="0">
                  <c:v>0.99911003040798108</c:v>
                </c:pt>
                <c:pt idx="1">
                  <c:v>0.9996101162685338</c:v>
                </c:pt>
                <c:pt idx="2">
                  <c:v>1.0003685402117524</c:v>
                </c:pt>
                <c:pt idx="3">
                  <c:v>1.0001732689813274</c:v>
                </c:pt>
                <c:pt idx="4">
                  <c:v>0.99986739639979194</c:v>
                </c:pt>
                <c:pt idx="5">
                  <c:v>0.99984165909343969</c:v>
                </c:pt>
                <c:pt idx="6">
                  <c:v>0.9997236634280432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DA-4571-895D-785A65CFA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711423"/>
        <c:axId val="1971101471"/>
      </c:scatterChart>
      <c:valAx>
        <c:axId val="198171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971101471"/>
        <c:crosses val="autoZero"/>
        <c:crossBetween val="midCat"/>
      </c:valAx>
      <c:valAx>
        <c:axId val="197110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981711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12</xdr:row>
      <xdr:rowOff>157161</xdr:rowOff>
    </xdr:from>
    <xdr:to>
      <xdr:col>6</xdr:col>
      <xdr:colOff>0</xdr:colOff>
      <xdr:row>31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D6E3E8-3294-4D6B-9D2B-EF4232BE6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176211</xdr:rowOff>
    </xdr:from>
    <xdr:to>
      <xdr:col>5</xdr:col>
      <xdr:colOff>1362075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CC0AB4-E7A0-4C1C-9820-06261F19ED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746184</xdr:colOff>
      <xdr:row>14</xdr:row>
      <xdr:rowOff>90576</xdr:rowOff>
    </xdr:from>
    <xdr:to>
      <xdr:col>6</xdr:col>
      <xdr:colOff>573656</xdr:colOff>
      <xdr:row>29</xdr:row>
      <xdr:rowOff>116455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B7F1D7-37E6-1A32-449D-E1ABE0082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" refreshedDate="44711.663064930559" createdVersion="7" refreshedVersion="7" minRefreshableVersion="3" recordCount="22" xr:uid="{00000000-000A-0000-FFFF-FFFF04000000}">
  <cacheSource type="worksheet">
    <worksheetSource ref="A1:AF1048576" sheet="220510_exp1_speed_excl_l6"/>
  </cacheSource>
  <cacheFields count="32">
    <cacheField name="model" numFmtId="0">
      <sharedItems containsBlank="1" count="8">
        <s v="yolov5n"/>
        <s v="yolov5s"/>
        <s v="yolov5m"/>
        <s v="yolov5l"/>
        <s v="yolov5n6"/>
        <s v="yolov5s6"/>
        <s v="yolov5m6"/>
        <m/>
      </sharedItems>
    </cacheField>
    <cacheField name="precision" numFmtId="0">
      <sharedItems containsBlank="1" count="4">
        <s v="int8"/>
        <s v="fp16"/>
        <s v="fp32"/>
        <m/>
      </sharedItems>
    </cacheField>
    <cacheField name="resolution" numFmtId="0">
      <sharedItems containsString="0" containsBlank="1" containsNumber="1" containsInteger="1" minValue="640" maxValue="1280"/>
    </cacheField>
    <cacheField name="prep_time (ms)" numFmtId="0">
      <sharedItems containsString="0" containsBlank="1" containsNumber="1" minValue="2.2214871409999999" maxValue="9.8417389869999994"/>
    </cacheField>
    <cacheField name="NMS_time (ms)" numFmtId="0">
      <sharedItems containsString="0" containsBlank="1" containsNumber="1" minValue="1.562122107" maxValue="6.9618488310000002"/>
    </cacheField>
    <cacheField name="latency (ms)" numFmtId="0">
      <sharedItems containsString="0" containsBlank="1" containsNumber="1" minValue="3.836798382" maxValue="16.803587820000001"/>
    </cacheField>
    <cacheField name="inf_time (ms)" numFmtId="0">
      <sharedItems containsString="0" containsBlank="1" containsNumber="1" minValue="36.103101780000003" maxValue="1110.5156260000001"/>
    </cacheField>
    <cacheField name="total_time (ms)" numFmtId="0">
      <sharedItems containsString="0" containsBlank="1" containsNumber="1" minValue="40.376143409999997" maxValue="1123.3980979999999"/>
    </cacheField>
    <cacheField name="FPS" numFmtId="0">
      <sharedItems containsString="0" containsBlank="1" containsNumber="1" minValue="0.89015639400000002" maxValue="24.767100460000002" count="22">
        <n v="13.527372939999999"/>
        <n v="24.767100460000002"/>
        <n v="19.844207390000001"/>
        <n v="6.5393252149999999"/>
        <n v="15.34408913"/>
        <n v="9.1481776999999997"/>
        <n v="3.117647426"/>
        <n v="7.5504203060000004"/>
        <n v="3.9885435980000001"/>
        <n v="1.6846138639999999"/>
        <n v="3.966057578"/>
        <n v="1.950651337"/>
        <n v="3.1082291080000002"/>
        <n v="3.8846307539999998"/>
        <n v="4.539204324"/>
        <n v="1.8444637719999999"/>
        <n v="3.44696852"/>
        <n v="1.424029099"/>
        <n v="0.89015639400000002"/>
        <n v="1.655056391"/>
        <n v="0.91230467199999998"/>
        <m/>
      </sharedItems>
    </cacheField>
    <cacheField name="mAP50" numFmtId="0">
      <sharedItems containsString="0" containsBlank="1" containsNumber="1" minValue="0.43142317900016902" maxValue="0.68690690251712705"/>
    </cacheField>
    <cacheField name="mAP50_s" numFmtId="0">
      <sharedItems containsString="0" containsBlank="1" containsNumber="1" minValue="0.23937554013794426" maxValue="0.60681951728301964"/>
    </cacheField>
    <cacheField name="mAP50_m" numFmtId="0">
      <sharedItems containsString="0" containsBlank="1" containsNumber="1" minValue="0.62974239794306852" maxValue="0.82108436316197997"/>
    </cacheField>
    <cacheField name="mAP50_l" numFmtId="0">
      <sharedItems containsString="0" containsBlank="1" containsNumber="1" minValue="0.51635246500071474" maxValue="0.75821904442958432"/>
    </cacheField>
    <cacheField name="mAP" numFmtId="0">
      <sharedItems containsString="0" containsBlank="1" containsNumber="1" minValue="0.24787113508957401" maxValue="0.498441941484422"/>
    </cacheField>
    <cacheField name="mAP50_8class" numFmtId="0">
      <sharedItems containsString="0" containsBlank="1" containsNumber="1" minValue="0.44083360141276401" maxValue="0.71665667840610403"/>
    </cacheField>
    <cacheField name="mAP_8class" numFmtId="0">
      <sharedItems containsString="0" containsBlank="1" containsNumber="1" minValue="0.244367148151659" maxValue="0.50336017740569505"/>
    </cacheField>
    <cacheField name="person_mAP.5" numFmtId="0">
      <sharedItems containsString="0" containsBlank="1" containsNumber="1" minValue="0.67937082112971703" maxValue="0.85070558734371504"/>
    </cacheField>
    <cacheField name="car_mAP.5" numFmtId="0">
      <sharedItems containsString="0" containsBlank="1" containsNumber="1" minValue="0.50253621842757901" maxValue="0.767361006313516"/>
    </cacheField>
    <cacheField name="motorcycle_mAP.5" numFmtId="0">
      <sharedItems containsString="0" containsBlank="1" containsNumber="1" minValue="0.56431431612089999" maxValue="0.79148345503210904"/>
    </cacheField>
    <cacheField name="bus_mAP.5" numFmtId="0">
      <sharedItems containsString="0" containsBlank="1" containsNumber="1" minValue="0.66223261010996703" maxValue="0.87412460419912397"/>
    </cacheField>
    <cacheField name="truck_mAP.5" numFmtId="0">
      <sharedItems containsString="0" containsBlank="1" containsNumber="1" minValue="0.38428856646459802" maxValue="0.63896861578850295"/>
    </cacheField>
    <cacheField name="baseball_bat_mAP.5" numFmtId="0">
      <sharedItems containsString="0" containsBlank="1" containsNumber="1" minValue="0.30931386764379099" maxValue="0.69659186720062805"/>
    </cacheField>
    <cacheField name="knife_mAP.5" numFmtId="0">
      <sharedItems containsString="0" containsBlank="1" containsNumber="1" minValue="9.6522701224165799E-2" maxValue="0.46932685666867402"/>
    </cacheField>
    <cacheField name="cell_phone_mAP.5" numFmtId="0">
      <sharedItems containsString="0" containsBlank="1" containsNumber="1" minValue="0.31229005154587602" maxValue="0.66651501735215402"/>
    </cacheField>
    <cacheField name="person_mAP" numFmtId="0">
      <sharedItems containsString="0" containsBlank="1" containsNumber="1" minValue="0.37804723103460403" maxValue="0.618351634058524"/>
    </cacheField>
    <cacheField name="car_mAP" numFmtId="0">
      <sharedItems containsString="0" containsBlank="1" containsNumber="1" minValue="0.267131242243343" maxValue="0.52453052211732398"/>
    </cacheField>
    <cacheField name="motorcycle_mAP" numFmtId="0">
      <sharedItems containsString="0" containsBlank="1" containsNumber="1" minValue="0.25840061486994698" maxValue="0.52369237803602497"/>
    </cacheField>
    <cacheField name="bus_mAP" numFmtId="0">
      <sharedItems containsString="0" containsBlank="1" containsNumber="1" minValue="0.48249025635231502" maxValue="0.74741703188845099"/>
    </cacheField>
    <cacheField name="truck_mAP" numFmtId="0">
      <sharedItems containsString="0" containsBlank="1" containsNumber="1" minValue="0.21037677974159999" maxValue="0.452332586252161"/>
    </cacheField>
    <cacheField name="baseball_bat_mAP" numFmtId="0">
      <sharedItems containsString="0" containsBlank="1" containsNumber="1" minValue="0.12543116170240201" maxValue="0.40307752617079201"/>
    </cacheField>
    <cacheField name="knife_mAP" numFmtId="0">
      <sharedItems containsString="0" containsBlank="1" containsNumber="1" minValue="4.7161619372800598E-2" maxValue="0.29912282750404101"/>
    </cacheField>
    <cacheField name="cell_phone_mAP" numFmtId="0">
      <sharedItems containsString="0" containsBlank="1" containsNumber="1" minValue="0.18589827989626001" maxValue="0.465940699859303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x v="0"/>
    <x v="0"/>
    <n v="640"/>
    <n v="2.2876843930000001"/>
    <n v="1.7118746279999999"/>
    <n v="3.999559021"/>
    <n v="69.924624489999999"/>
    <n v="73.924183510000006"/>
    <x v="0"/>
    <n v="0.43142317900016902"/>
    <n v="0.23937554013794426"/>
    <n v="0.62974239794306852"/>
    <n v="0.51635246500071474"/>
    <n v="0.24787113508957401"/>
    <n v="0.44083360141276401"/>
    <n v="0.244367148151659"/>
    <n v="0.67937082112971703"/>
    <n v="0.50253621842757901"/>
    <n v="0.58011397475642001"/>
    <n v="0.66223261010996703"/>
    <n v="0.38428856646459802"/>
    <n v="0.30931386764379099"/>
    <n v="9.6522701224165799E-2"/>
    <n v="0.31229005154587602"/>
    <n v="0.37804723103460403"/>
    <n v="0.267131242243343"/>
    <n v="0.25840061486994698"/>
    <n v="0.48249025635231502"/>
    <n v="0.21037677974159999"/>
    <n v="0.12543116170240201"/>
    <n v="4.7161619372800598E-2"/>
    <n v="0.18589827989626001"/>
  </r>
  <r>
    <x v="0"/>
    <x v="1"/>
    <n v="640"/>
    <n v="2.3845905780000001"/>
    <n v="1.888451052"/>
    <n v="4.2730416299999998"/>
    <n v="36.103101780000003"/>
    <n v="40.376143409999997"/>
    <x v="1"/>
    <n v="0.45486219798223199"/>
    <n v="0.26367144757146405"/>
    <n v="0.6475427862001224"/>
    <n v="0.53047139444041469"/>
    <n v="0.27075927791333398"/>
    <n v="0.45968926230448498"/>
    <n v="0.258511901012762"/>
    <n v="0.69990738371400596"/>
    <n v="0.51324730388245998"/>
    <n v="0.59517818868623895"/>
    <n v="0.679704952454663"/>
    <n v="0.39846192698412097"/>
    <n v="0.35216091153233597"/>
    <n v="0.114385554941935"/>
    <n v="0.32446787624012102"/>
    <n v="0.40449019190318602"/>
    <n v="0.28364521404783199"/>
    <n v="0.27465063275597301"/>
    <n v="0.50392408354187301"/>
    <n v="0.221190169438194"/>
    <n v="0.14229414622091499"/>
    <n v="4.8771945793745997E-2"/>
    <n v="0.18912882440037199"/>
  </r>
  <r>
    <x v="0"/>
    <x v="2"/>
    <n v="640"/>
    <n v="2.4526236529999998"/>
    <n v="2.0416059020000001"/>
    <n v="4.4942295550000004"/>
    <n v="45.898309709999999"/>
    <n v="50.39253926"/>
    <x v="2"/>
    <n v="0.45526737209963902"/>
    <n v="0.26145548801531798"/>
    <n v="0.64827748529468199"/>
    <n v="0.53046977164946996"/>
    <n v="0.27078656358761299"/>
    <n v="0.45904134369796601"/>
    <n v="0.25854124658576899"/>
    <n v="0.70050296593393702"/>
    <n v="0.51363832416452104"/>
    <n v="0.59605200465542696"/>
    <n v="0.67986390313793998"/>
    <n v="0.39790708764594901"/>
    <n v="0.34426234941738898"/>
    <n v="0.115423678708578"/>
    <n v="0.32468043591998702"/>
    <n v="0.40491208310568699"/>
    <n v="0.28356067067094398"/>
    <n v="0.27634589190269998"/>
    <n v="0.50391343120324605"/>
    <n v="0.22141265783007"/>
    <n v="0.14179479429319899"/>
    <n v="4.8639253332431701E-2"/>
    <n v="0.18775119034787699"/>
  </r>
  <r>
    <x v="1"/>
    <x v="0"/>
    <n v="640"/>
    <n v="2.3217632290000001"/>
    <n v="2.2058120730000002"/>
    <n v="4.5275753019999998"/>
    <n v="148.3934016"/>
    <n v="152.9209769"/>
    <x v="3"/>
    <n v="0.55418581130396505"/>
    <n v="0.39472331256000098"/>
    <n v="0.70990194901687997"/>
    <n v="0.63063236579472293"/>
    <n v="0.34919683121483103"/>
    <n v="0.56198386663724198"/>
    <n v="0.33844078668025501"/>
    <n v="0.75445933572238899"/>
    <n v="0.61281285220175596"/>
    <n v="0.66534456231137096"/>
    <n v="0.76913521279864105"/>
    <n v="0.50994903238377198"/>
    <n v="0.49670930828340099"/>
    <n v="0.23623147898938601"/>
    <n v="0.45122915040721601"/>
    <n v="0.47135840765521703"/>
    <n v="0.35569653583965999"/>
    <n v="0.36556303793713901"/>
    <n v="0.60492687692096603"/>
    <n v="0.30306311398785701"/>
    <n v="0.22269178970994899"/>
    <n v="0.124465527786544"/>
    <n v="0.259761003604705"/>
  </r>
  <r>
    <x v="1"/>
    <x v="1"/>
    <n v="640"/>
    <n v="2.4744284630000002"/>
    <n v="2.1516398909999999"/>
    <n v="4.626068354"/>
    <n v="60.545607279999999"/>
    <n v="65.171675629999996"/>
    <x v="4"/>
    <n v="0.564543641989392"/>
    <n v="0.40443718063170397"/>
    <n v="0.71990968917738352"/>
    <n v="0.6385776499013307"/>
    <n v="0.36370088766386599"/>
    <n v="0.57110798374423399"/>
    <n v="0.35007041092757801"/>
    <n v="0.76289157037746302"/>
    <n v="0.62441717261426699"/>
    <n v="0.67692780797730401"/>
    <n v="0.773702241478745"/>
    <n v="0.51761353561098"/>
    <n v="0.50205256550071398"/>
    <n v="0.24049691218275099"/>
    <n v="0.47076206421164701"/>
    <n v="0.48740255715179898"/>
    <n v="0.37100984640881701"/>
    <n v="0.36994576373805999"/>
    <n v="0.61000527371940405"/>
    <n v="0.31635534114227598"/>
    <n v="0.2293284991931"/>
    <n v="0.129225383732608"/>
    <n v="0.28729062233455699"/>
  </r>
  <r>
    <x v="1"/>
    <x v="2"/>
    <n v="640"/>
    <n v="2.9090567589999998"/>
    <n v="2.6349130629999999"/>
    <n v="5.5439698220000002"/>
    <n v="103.76741800000001"/>
    <n v="109.31138780000001"/>
    <x v="5"/>
    <n v="0.56476383422047505"/>
    <n v="0.40510893399711501"/>
    <n v="0.71966462618807703"/>
    <n v="0.63881766505039239"/>
    <n v="0.364197760722203"/>
    <n v="0.57138863118983496"/>
    <n v="0.35092787937414199"/>
    <n v="0.76293967084407399"/>
    <n v="0.62496024959651097"/>
    <n v="0.67638958153207995"/>
    <n v="0.77377082700837996"/>
    <n v="0.51772191854628602"/>
    <n v="0.50086929913002498"/>
    <n v="0.24487603283495299"/>
    <n v="0.46958147002636702"/>
    <n v="0.48794661794886202"/>
    <n v="0.37144119963516697"/>
    <n v="0.37034379453802702"/>
    <n v="0.611368850698359"/>
    <n v="0.31708854042325002"/>
    <n v="0.22948505487672799"/>
    <n v="0.130902881707741"/>
    <n v="0.28884609516500098"/>
  </r>
  <r>
    <x v="2"/>
    <x v="0"/>
    <n v="640"/>
    <n v="2.2214871409999999"/>
    <n v="1.6153112409999999"/>
    <n v="3.836798382"/>
    <n v="316.9178809"/>
    <n v="320.75467930000002"/>
    <x v="6"/>
    <n v="0.62932213574440599"/>
    <n v="0.53063290127515661"/>
    <n v="0.77411802370280158"/>
    <n v="0.70470134306557408"/>
    <n v="0.42778323465507601"/>
    <n v="0.65677984755347496"/>
    <n v="0.42734963458389302"/>
    <n v="0.80317783084430305"/>
    <n v="0.69146367787294205"/>
    <n v="0.7450582165613"/>
    <n v="0.832888928628017"/>
    <n v="0.58975142269576297"/>
    <n v="0.64517257614647305"/>
    <n v="0.35580641589685702"/>
    <n v="0.59091971178213998"/>
    <n v="0.54121040733975401"/>
    <n v="0.43285778562392702"/>
    <n v="0.450286128893025"/>
    <n v="0.679385452731461"/>
    <n v="0.38838017189785201"/>
    <n v="0.35173092460473998"/>
    <n v="0.20393868055470299"/>
    <n v="0.37100752502567902"/>
  </r>
  <r>
    <x v="2"/>
    <x v="1"/>
    <n v="640"/>
    <n v="3.1089897629999999"/>
    <n v="2.713508987"/>
    <n v="5.8224987510000004"/>
    <n v="126.62045929999999"/>
    <n v="132.4429581"/>
    <x v="7"/>
    <n v="0.63570486979530805"/>
    <n v="0.53451304702932634"/>
    <n v="0.7766427024706315"/>
    <n v="0.70947827501140237"/>
    <n v="0.44031316496609801"/>
    <n v="0.66065742138293104"/>
    <n v="0.43863291173096303"/>
    <n v="0.80700376145569197"/>
    <n v="0.70105201320200405"/>
    <n v="0.74628164348557102"/>
    <n v="0.83676779122273304"/>
    <n v="0.59061502060947002"/>
    <n v="0.64000369597743201"/>
    <n v="0.35415746999519898"/>
    <n v="0.60937797511534797"/>
    <n v="0.55537444834235195"/>
    <n v="0.45152861812959799"/>
    <n v="0.45918389983372598"/>
    <n v="0.69651537867508995"/>
    <n v="0.39787922518186197"/>
    <n v="0.35854751521294898"/>
    <n v="0.20596311513035501"/>
    <n v="0.38407109334177503"/>
  </r>
  <r>
    <x v="2"/>
    <x v="2"/>
    <n v="640"/>
    <n v="3.1301929469999998"/>
    <n v="2.7256791589999998"/>
    <n v="5.8558721069999997"/>
    <n v="244.86220969999999"/>
    <n v="250.71808179999999"/>
    <x v="8"/>
    <n v="0.63547067329880802"/>
    <n v="0.53186026077627568"/>
    <n v="0.77724643535143245"/>
    <n v="0.70989237584592368"/>
    <n v="0.44036270447968801"/>
    <n v="0.65996884757118301"/>
    <n v="0.43828671924829798"/>
    <n v="0.80682233305736395"/>
    <n v="0.70205190262333605"/>
    <n v="0.74767053764550095"/>
    <n v="0.83675468545030995"/>
    <n v="0.59087053946412504"/>
    <n v="0.63553934917606603"/>
    <n v="0.35151732004888803"/>
    <n v="0.608524113103873"/>
    <n v="0.55573927205454998"/>
    <n v="0.45015887666693399"/>
    <n v="0.46009883953208802"/>
    <n v="0.69748147547161798"/>
    <n v="0.39872411061297902"/>
    <n v="0.35554923819231099"/>
    <n v="0.20409801666962299"/>
    <n v="0.38444392478627898"/>
  </r>
  <r>
    <x v="3"/>
    <x v="0"/>
    <n v="640"/>
    <n v="2.342905617"/>
    <n v="1.562122107"/>
    <n v="3.9050277229999999"/>
    <n v="589.70281390000002"/>
    <n v="593.60784160000003"/>
    <x v="9"/>
    <n v="0.66016531000155998"/>
    <n v="0.56204262745471623"/>
    <n v="0.78873178670140953"/>
    <n v="0.73620214434962794"/>
    <n v="0.46067425424923603"/>
    <n v="0.684024736101981"/>
    <n v="0.45745435230350101"/>
    <n v="0.81864736951654404"/>
    <n v="0.72022871787489595"/>
    <n v="0.75881620388627502"/>
    <n v="0.85544053399544995"/>
    <n v="0.63293718117853803"/>
    <n v="0.68469829774858504"/>
    <n v="0.37526106694422801"/>
    <n v="0.62616851767133597"/>
    <n v="0.56792976284683505"/>
    <n v="0.46409521446283197"/>
    <n v="0.472614020407569"/>
    <n v="0.70218464174338202"/>
    <n v="0.42456443327819199"/>
    <n v="0.39072840508928602"/>
    <n v="0.22399233189097001"/>
    <n v="0.41352600870893902"/>
  </r>
  <r>
    <x v="3"/>
    <x v="1"/>
    <n v="640"/>
    <n v="2.983632278"/>
    <n v="2.8305109979999998"/>
    <n v="5.8141432760000002"/>
    <n v="246.3254135"/>
    <n v="252.13955680000001"/>
    <x v="10"/>
    <n v="0.66653338730450995"/>
    <n v="0.57104271941987561"/>
    <n v="0.78905799470611049"/>
    <n v="0.74248754199830336"/>
    <n v="0.47791158182770599"/>
    <n v="0.68983834670834498"/>
    <n v="0.47166052258792901"/>
    <n v="0.82568947392125702"/>
    <n v="0.73444150416974796"/>
    <n v="0.75242651549096395"/>
    <n v="0.85472836701115495"/>
    <n v="0.63829275481400705"/>
    <n v="0.69659186720062805"/>
    <n v="0.39086146673269301"/>
    <n v="0.62567482432630595"/>
    <n v="0.58715278837741702"/>
    <n v="0.48656895686790702"/>
    <n v="0.48743985836591802"/>
    <n v="0.72034515383332698"/>
    <n v="0.43882361352608101"/>
    <n v="0.39985244228202499"/>
    <n v="0.23275881886365099"/>
    <n v="0.42034254858710501"/>
  </r>
  <r>
    <x v="3"/>
    <x v="2"/>
    <n v="640"/>
    <n v="2.5750667570000001"/>
    <n v="3.2527689460000002"/>
    <n v="5.8278357029999999"/>
    <n v="506.82144260000001"/>
    <n v="512.64927829999999"/>
    <x v="11"/>
    <n v="0.66641791775076298"/>
    <n v="0.56971180921012832"/>
    <n v="0.78946573993609603"/>
    <n v="0.74263975806964799"/>
    <n v="0.47863565934819302"/>
    <n v="0.68949827271394004"/>
    <n v="0.47299714528533299"/>
    <n v="0.82563229082720102"/>
    <n v="0.73429260305288901"/>
    <n v="0.75329918904499105"/>
    <n v="0.85465805536755202"/>
    <n v="0.63896861578850295"/>
    <n v="0.69308440244639302"/>
    <n v="0.38940718141236202"/>
    <n v="0.62664384377162996"/>
    <n v="0.58743105262082596"/>
    <n v="0.48733792534609299"/>
    <n v="0.48766988736536399"/>
    <n v="0.72203115234637805"/>
    <n v="0.44019783529419099"/>
    <n v="0.40307752617079201"/>
    <n v="0.234020247320398"/>
    <n v="0.42221153581862297"/>
  </r>
  <r>
    <x v="4"/>
    <x v="0"/>
    <n v="1280"/>
    <n v="8.5447484019999997"/>
    <n v="4.4194396969999996"/>
    <n v="12.964188099999999"/>
    <n v="308.7624174"/>
    <n v="321.72660550000001"/>
    <x v="12"/>
    <n v="0.450798943824819"/>
    <n v="0.28534711970874699"/>
    <n v="0.64660567632452093"/>
    <n v="0.58370417190638502"/>
    <n v="0.277046700089708"/>
    <n v="0.487545653436805"/>
    <n v="0.29126620874003201"/>
    <n v="0.72889703652814197"/>
    <n v="0.58847880985289203"/>
    <n v="0.56431431612089999"/>
    <n v="0.73639659273955005"/>
    <n v="0.42623711312671297"/>
    <n v="0.335794812082575"/>
    <n v="0.148277689642626"/>
    <n v="0.37196885740104002"/>
    <n v="0.43747732906604397"/>
    <n v="0.33724843206111199"/>
    <n v="0.28654061028921801"/>
    <n v="0.567293969232464"/>
    <n v="0.26084226912450098"/>
    <n v="0.15100642496558001"/>
    <n v="6.7763515525051998E-2"/>
    <n v="0.22195711965628301"/>
  </r>
  <r>
    <x v="4"/>
    <x v="1"/>
    <n v="1280"/>
    <n v="8.8679291249999999"/>
    <n v="3.7082524779999999"/>
    <n v="12.5761816"/>
    <n v="244.84854250000001"/>
    <n v="257.42472409999999"/>
    <x v="13"/>
    <n v="0.54005415611664298"/>
    <n v="0.35607409716161603"/>
    <n v="0.71770256286919398"/>
    <n v="0.63589220150327064"/>
    <n v="0.34695356192342502"/>
    <n v="0.55141300271663096"/>
    <n v="0.34020251528189499"/>
    <n v="0.77636553269223596"/>
    <n v="0.63804256221186095"/>
    <n v="0.65903959304615201"/>
    <n v="0.78146708549391197"/>
    <n v="0.48816695680403899"/>
    <n v="0.41874032335663403"/>
    <n v="0.209728580247003"/>
    <n v="0.43975338788121099"/>
    <n v="0.49703557306067198"/>
    <n v="0.38217951132327299"/>
    <n v="0.36110940500605698"/>
    <n v="0.61965415156627301"/>
    <n v="0.30486163373457198"/>
    <n v="0.190576329689575"/>
    <n v="0.102145516166427"/>
    <n v="0.26405800170830701"/>
  </r>
  <r>
    <x v="4"/>
    <x v="2"/>
    <n v="1280"/>
    <n v="8.8520236489999995"/>
    <n v="4.9166774269999998"/>
    <n v="13.76870108"/>
    <n v="206.53422620000001"/>
    <n v="220.30292729999999"/>
    <x v="14"/>
    <n v="0.54012577873946899"/>
    <n v="0.35547576192093805"/>
    <n v="0.71938721511217352"/>
    <n v="0.63556848519722975"/>
    <n v="0.34712260751757801"/>
    <n v="0.55148839644735603"/>
    <n v="0.33977473854388202"/>
    <n v="0.777296748472183"/>
    <n v="0.63801495905642402"/>
    <n v="0.66147768175216404"/>
    <n v="0.78034868244941302"/>
    <n v="0.48834181408585198"/>
    <n v="0.41778475974226398"/>
    <n v="0.20751159447475701"/>
    <n v="0.44113093154579303"/>
    <n v="0.49738551360073902"/>
    <n v="0.38358834025069299"/>
    <n v="0.36126521829004998"/>
    <n v="0.619383672529775"/>
    <n v="0.30456197153418801"/>
    <n v="0.18731085406835199"/>
    <n v="0.10116640887119401"/>
    <n v="0.26353592920607"/>
  </r>
  <r>
    <x v="5"/>
    <x v="0"/>
    <n v="1280"/>
    <n v="8.6713542459999999"/>
    <n v="4.2641104219999999"/>
    <n v="12.93546467"/>
    <n v="529.22752890000004"/>
    <n v="542.16299349999997"/>
    <x v="15"/>
    <n v="0.62414545579034697"/>
    <n v="0.50560128456482434"/>
    <n v="0.77634303241767899"/>
    <n v="0.70528257859862364"/>
    <n v="0.41686133471675102"/>
    <n v="0.64816720679071305"/>
    <n v="0.412890086205078"/>
    <n v="0.81511614532059395"/>
    <n v="0.70530517275090199"/>
    <n v="0.73756991951476403"/>
    <n v="0.828574519461175"/>
    <n v="0.58196804358379395"/>
    <n v="0.57674321845188103"/>
    <n v="0.348821738349546"/>
    <n v="0.59123889689304598"/>
    <n v="0.539383959409245"/>
    <n v="0.442548135757797"/>
    <n v="0.439674508771843"/>
    <n v="0.66365246483624096"/>
    <n v="0.38533839147287002"/>
    <n v="0.27608081160870201"/>
    <n v="0.19072128245935799"/>
    <n v="0.36572113532456801"/>
  </r>
  <r>
    <x v="5"/>
    <x v="1"/>
    <n v="1280"/>
    <n v="9.0418286800000001"/>
    <n v="5.8764236929999996"/>
    <n v="14.918252369999999"/>
    <n v="275.1917368"/>
    <n v="290.10998919999997"/>
    <x v="16"/>
    <n v="0.63239763746553501"/>
    <n v="0.51565570866510957"/>
    <n v="0.78583555330601307"/>
    <n v="0.712431184079235"/>
    <n v="0.434220440685814"/>
    <n v="0.656991473105632"/>
    <n v="0.43143359584504398"/>
    <n v="0.82067946922689605"/>
    <n v="0.71507098130069402"/>
    <n v="0.75099163738512997"/>
    <n v="0.83160572090969098"/>
    <n v="0.59061685002732001"/>
    <n v="0.590837307604964"/>
    <n v="0.34936163843714901"/>
    <n v="0.60676817995321597"/>
    <n v="0.56175447739654405"/>
    <n v="0.45856668611680101"/>
    <n v="0.45511809391640401"/>
    <n v="0.68434088281963301"/>
    <n v="0.39961043385793699"/>
    <n v="0.31181859199256201"/>
    <n v="0.197936415080402"/>
    <n v="0.382323185580067"/>
  </r>
  <r>
    <x v="5"/>
    <x v="2"/>
    <n v="1280"/>
    <n v="8.342701387"/>
    <n v="5.4786799909999999"/>
    <n v="13.82138138"/>
    <n v="688.41145979999999"/>
    <n v="702.23284120000005"/>
    <x v="17"/>
    <n v="0.63249778773864296"/>
    <n v="0.51480593702599431"/>
    <n v="0.78359047965871853"/>
    <n v="0.71191700472293096"/>
    <n v="0.43435473888251502"/>
    <n v="0.65591872307052701"/>
    <n v="0.43161177675363599"/>
    <n v="0.82076885563935598"/>
    <n v="0.71564467754434802"/>
    <n v="0.74641210367808097"/>
    <n v="0.83118420139901295"/>
    <n v="0.58892213522543202"/>
    <n v="0.58919044185324698"/>
    <n v="0.34718719334089498"/>
    <n v="0.60804017588384096"/>
    <n v="0.56196986068622501"/>
    <n v="0.45968687574600398"/>
    <n v="0.45418406588178101"/>
    <n v="0.68453929287940696"/>
    <n v="0.39828131446249199"/>
    <n v="0.31269995681264001"/>
    <n v="0.19797640715933801"/>
    <n v="0.38355644040120601"/>
  </r>
  <r>
    <x v="6"/>
    <x v="0"/>
    <n v="1280"/>
    <n v="8.2720216270000009"/>
    <n v="4.6104506489999997"/>
    <n v="12.88247228"/>
    <n v="1110.5156260000001"/>
    <n v="1123.3980979999999"/>
    <x v="18"/>
    <n v="0.681199208802166"/>
    <n v="0.59051363385149236"/>
    <n v="0.81516374056501595"/>
    <n v="0.7521211925587723"/>
    <n v="0.48471407454458598"/>
    <n v="0.70727899504510305"/>
    <n v="0.486669272226678"/>
    <n v="0.84608712790112695"/>
    <n v="0.76093958164773101"/>
    <n v="0.78424035322890495"/>
    <n v="0.869733626831516"/>
    <n v="0.62569036919707"/>
    <n v="0.66246181963793804"/>
    <n v="0.45952782051702801"/>
    <n v="0.64955126139951103"/>
    <n v="0.601688596850246"/>
    <n v="0.50693935861914097"/>
    <n v="0.50699398440972399"/>
    <n v="0.73119279134006698"/>
    <n v="0.44479050700257999"/>
    <n v="0.37736217338294098"/>
    <n v="0.28398552081682099"/>
    <n v="0.44040124539190101"/>
  </r>
  <r>
    <x v="6"/>
    <x v="1"/>
    <n v="1280"/>
    <n v="9.5666902539999992"/>
    <n v="6.8965850829999997"/>
    <n v="16.463275339999999"/>
    <n v="587.74574480000001"/>
    <n v="604.20902009999998"/>
    <x v="19"/>
    <n v="0.68671708501843198"/>
    <n v="0.60681951728301964"/>
    <n v="0.81946650625946948"/>
    <n v="0.7579341279438423"/>
    <n v="0.49830524268774201"/>
    <n v="0.71664924352494097"/>
    <n v="0.50284534384470703"/>
    <n v="0.85070558734371504"/>
    <n v="0.76716691054057995"/>
    <n v="0.78822742517522404"/>
    <n v="0.87370551681555197"/>
    <n v="0.63292995647539496"/>
    <n v="0.68515907887259697"/>
    <n v="0.46932685666867402"/>
    <n v="0.66597261630778803"/>
    <n v="0.61781278163645803"/>
    <n v="0.52439171119013295"/>
    <n v="0.52313057277768205"/>
    <n v="0.74523722828218397"/>
    <n v="0.452332586252161"/>
    <n v="0.39479434325569501"/>
    <n v="0.29912282750404101"/>
    <n v="0.46594069985930398"/>
  </r>
  <r>
    <x v="6"/>
    <x v="2"/>
    <n v="1280"/>
    <n v="9.8417389869999994"/>
    <n v="6.9618488310000002"/>
    <n v="16.803587820000001"/>
    <n v="1079.3214579999999"/>
    <n v="1096.1250460000001"/>
    <x v="20"/>
    <n v="0.68690690251712705"/>
    <n v="0.60547585587870734"/>
    <n v="0.82108436316197997"/>
    <n v="0.75821904442958432"/>
    <n v="0.498441941484422"/>
    <n v="0.71665667840610403"/>
    <n v="0.50336017740569505"/>
    <n v="0.85068527129185101"/>
    <n v="0.767361006313516"/>
    <n v="0.79148345503210904"/>
    <n v="0.87412460419912397"/>
    <n v="0.63317152277611299"/>
    <n v="0.68126266188804196"/>
    <n v="0.46864988839592597"/>
    <n v="0.66651501735215402"/>
    <n v="0.618351634058524"/>
    <n v="0.52453052211732398"/>
    <n v="0.52369237803602497"/>
    <n v="0.74741703188845099"/>
    <n v="0.45199910907059399"/>
    <n v="0.39676309829522199"/>
    <n v="0.29873064307341102"/>
    <n v="0.46539700270600598"/>
  </r>
  <r>
    <x v="7"/>
    <x v="3"/>
    <m/>
    <m/>
    <m/>
    <m/>
    <m/>
    <m/>
    <x v="21"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2">
  <location ref="A3:D11" firstHeaderRow="1" firstDataRow="2" firstDataCol="1"/>
  <pivotFields count="32">
    <pivotField axis="axisRow"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5">
        <item x="2"/>
        <item x="1"/>
        <item x="0"/>
        <item h="1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1"/>
  </colFields>
  <colItems count="3">
    <i>
      <x/>
    </i>
    <i>
      <x v="1"/>
    </i>
    <i>
      <x v="2"/>
    </i>
  </colItems>
  <dataFields count="1">
    <dataField name="Average of mAP50" fld="9" subtotal="average" baseField="1" baseItem="0" numFmtId="164"/>
  </dataFields>
  <formats count="1">
    <format dxfId="10">
      <pivotArea outline="0" collapsedLevelsAreSubtotals="1" fieldPosition="0"/>
    </format>
  </format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7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2">
  <location ref="F3:I11" firstHeaderRow="1" firstDataRow="2" firstDataCol="1"/>
  <pivotFields count="32">
    <pivotField axis="axisRow"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5">
        <item x="2"/>
        <item x="1"/>
        <item x="0"/>
        <item h="1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1"/>
  </colFields>
  <colItems count="3">
    <i>
      <x/>
    </i>
    <i>
      <x v="1"/>
    </i>
    <i>
      <x v="2"/>
    </i>
  </colItems>
  <dataFields count="1">
    <dataField name="Average of mAP50" fld="9" subtotal="average" showDataAs="percent" baseField="1" baseItem="0" numFmtId="10"/>
  </dataFields>
  <formats count="2">
    <format dxfId="12">
      <pivotArea outline="0" collapsedLevelsAreSubtotals="1" fieldPosition="0"/>
    </format>
    <format dxfId="11">
      <pivotArea outline="0" fieldPosition="0">
        <references count="1">
          <reference field="4294967294" count="1">
            <x v="0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3">
  <location ref="A3:D11" firstHeaderRow="1" firstDataRow="2" firstDataCol="1"/>
  <pivotFields count="32">
    <pivotField axis="axisRow"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5">
        <item x="2"/>
        <item x="1"/>
        <item x="0"/>
        <item h="1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1"/>
  </colFields>
  <colItems count="3">
    <i>
      <x/>
    </i>
    <i>
      <x v="1"/>
    </i>
    <i>
      <x v="2"/>
    </i>
  </colItems>
  <dataFields count="1">
    <dataField name="Average of FPS" fld="8" subtotal="average" baseField="0" baseItem="1" numFmtId="1"/>
  </dataFields>
  <formats count="1">
    <format dxfId="7">
      <pivotArea outline="0" collapsedLevelsAreSubtotals="1" fieldPosition="0"/>
    </format>
  </formats>
  <chartFormats count="6">
    <chartFormat chart="2" format="6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7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2">
  <location ref="F3:I11" firstHeaderRow="1" firstDataRow="2" firstDataCol="1"/>
  <pivotFields count="32">
    <pivotField axis="axisRow"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5">
        <item x="2"/>
        <item x="1"/>
        <item x="0"/>
        <item h="1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1"/>
  </colFields>
  <colItems count="3">
    <i>
      <x/>
    </i>
    <i>
      <x v="1"/>
    </i>
    <i>
      <x v="2"/>
    </i>
  </colItems>
  <dataFields count="1">
    <dataField name="Average of FPS" fld="8" subtotal="average" showDataAs="percent" baseField="1" baseItem="0" numFmtId="10"/>
  </dataFields>
  <formats count="2">
    <format dxfId="9">
      <pivotArea outline="0" collapsedLevelsAreSubtotals="1" fieldPosition="0"/>
    </format>
    <format dxfId="8">
      <pivotArea outline="0" fieldPosition="0">
        <references count="1">
          <reference field="4294967294" count="1">
            <x v="0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ACB0E4-8C2D-40F7-9B42-CC024B77745E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7" indent="0" compact="0" compactData="0" multipleFieldFilters="0" chartFormat="2">
  <location ref="A1:G10" firstHeaderRow="1" firstDataRow="3" firstDataCol="1"/>
  <pivotFields count="32">
    <pivotField axis="axisRow"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5">
        <item x="2"/>
        <item x="1"/>
        <item x="0"/>
        <item h="1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2">
    <field x="1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Average of FPS" fld="8" subtotal="average" showDataAs="percent" baseField="1" baseItem="0" numFmtId="10"/>
    <dataField name="Sum of mAP50" fld="9" showDataAs="percent" baseField="1" baseItem="0" numFmtId="10"/>
  </dataFields>
  <formats count="3">
    <format dxfId="5">
      <pivotArea outline="0" collapsedLevelsAreSubtotals="1" fieldPosition="0"/>
    </format>
    <format dxfId="6">
      <pivotArea outline="0" fieldPosition="0">
        <references count="1">
          <reference field="4294967294" count="1">
            <x v="0"/>
          </reference>
        </references>
      </pivotArea>
    </format>
    <format dxfId="0">
      <pivotArea outline="0" fieldPosition="0">
        <references count="1">
          <reference field="4294967294" count="1">
            <x v="1"/>
          </reference>
        </references>
      </pivotArea>
    </format>
  </formats>
  <conditionalFormats count="2"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1">
      <pivotAreas count="3">
        <pivotArea type="data" outline="0" collapsedLevelsAreSubtotals="1" fieldPosition="0">
          <references count="3">
            <reference field="4294967294" count="1" selected="0">
              <x v="1"/>
            </reference>
            <reference field="0" count="1" selected="0">
              <x v="6"/>
            </reference>
            <reference field="1" count="1" selected="0">
              <x v="1"/>
            </reference>
          </references>
        </pivotArea>
        <pivotArea type="data" outline="0" collapsedLevelsAreSubtotals="1" fieldPosition="0">
          <references count="2">
            <reference field="4294967294" count="1" selected="0">
              <x v="1"/>
            </reference>
            <reference field="1" count="1" selected="0">
              <x v="1"/>
            </reference>
          </references>
        </pivotArea>
        <pivotArea type="data" outline="0" collapsedLevelsAreSubtotals="1" fieldPosition="0">
          <references count="2">
            <reference field="4294967294" count="1" selected="0">
              <x v="1"/>
            </reference>
            <reference field="1" count="1" selected="0"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2"/>
  <sheetViews>
    <sheetView zoomScaleNormal="100" workbookViewId="0">
      <pane xSplit="2" ySplit="1" topLeftCell="I2" activePane="bottomRight" state="frozen"/>
      <selection pane="topRight" activeCell="C1" sqref="C1"/>
      <selection pane="bottomLeft" activeCell="A2" sqref="A2"/>
      <selection pane="bottomRight" activeCell="J20" sqref="J20"/>
    </sheetView>
  </sheetViews>
  <sheetFormatPr defaultRowHeight="14.3" x14ac:dyDescent="0.25"/>
  <cols>
    <col min="1" max="1" width="9.625" bestFit="1" customWidth="1"/>
    <col min="3" max="3" width="10.125" bestFit="1" customWidth="1"/>
    <col min="4" max="4" width="10.25" bestFit="1" customWidth="1"/>
    <col min="5" max="5" width="14.875" bestFit="1" customWidth="1"/>
    <col min="6" max="6" width="11.875" bestFit="1" customWidth="1"/>
    <col min="7" max="7" width="13.125" bestFit="1" customWidth="1"/>
    <col min="8" max="8" width="14.875" bestFit="1" customWidth="1"/>
    <col min="9" max="9" width="4.125" bestFit="1" customWidth="1"/>
    <col min="10" max="10" width="7.125" bestFit="1" customWidth="1"/>
    <col min="11" max="11" width="9" bestFit="1" customWidth="1"/>
    <col min="12" max="12" width="9.875" bestFit="1" customWidth="1"/>
    <col min="13" max="13" width="8.75" bestFit="1" customWidth="1"/>
    <col min="14" max="14" width="5.125" bestFit="1" customWidth="1"/>
    <col min="15" max="15" width="13.375" bestFit="1" customWidth="1"/>
    <col min="16" max="16" width="11.25" bestFit="1" customWidth="1"/>
    <col min="17" max="31" width="14.75" bestFit="1" customWidth="1"/>
    <col min="32" max="32" width="16.875" bestFit="1" customWidth="1"/>
  </cols>
  <sheetData>
    <row r="1" spans="1:32" x14ac:dyDescent="0.25">
      <c r="A1" s="1" t="s">
        <v>0</v>
      </c>
      <c r="B1" s="1" t="s">
        <v>1</v>
      </c>
      <c r="C1" s="2" t="s">
        <v>18</v>
      </c>
      <c r="D1" s="2" t="s">
        <v>17</v>
      </c>
      <c r="E1" s="2" t="s">
        <v>13</v>
      </c>
      <c r="F1" s="2" t="s">
        <v>14</v>
      </c>
      <c r="G1" s="2" t="s">
        <v>16</v>
      </c>
      <c r="H1" s="2" t="s">
        <v>15</v>
      </c>
      <c r="I1" s="2" t="s">
        <v>2</v>
      </c>
      <c r="J1" s="1" t="s">
        <v>19</v>
      </c>
      <c r="K1" s="2" t="s">
        <v>39</v>
      </c>
      <c r="L1" s="2" t="s">
        <v>41</v>
      </c>
      <c r="M1" s="2" t="s">
        <v>40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</row>
    <row r="2" spans="1:32" x14ac:dyDescent="0.25">
      <c r="A2" t="s">
        <v>3</v>
      </c>
      <c r="B2" t="s">
        <v>4</v>
      </c>
      <c r="C2">
        <v>640</v>
      </c>
      <c r="D2" s="5">
        <v>2.2876843930000001</v>
      </c>
      <c r="E2" s="5">
        <v>1.7118746279999999</v>
      </c>
      <c r="F2" s="5">
        <v>3.999559021</v>
      </c>
      <c r="G2" s="5">
        <v>69.924624489999999</v>
      </c>
      <c r="H2" s="5">
        <v>73.924183510000006</v>
      </c>
      <c r="I2" s="5">
        <v>13.527372939999999</v>
      </c>
      <c r="J2" s="4">
        <v>0.43142317900016902</v>
      </c>
      <c r="K2" s="4">
        <f>AVERAGE(V2,W2,X2)</f>
        <v>0.23937554013794426</v>
      </c>
      <c r="L2" s="4">
        <f>AVERAGE(S2,Q2)</f>
        <v>0.62974239794306852</v>
      </c>
      <c r="M2" s="4">
        <f>AVERAGE(R2,T2,U2)</f>
        <v>0.51635246500071474</v>
      </c>
      <c r="N2" s="4">
        <v>0.24787113508957401</v>
      </c>
      <c r="O2" s="4">
        <v>0.44083360141276401</v>
      </c>
      <c r="P2" s="4">
        <v>0.244367148151659</v>
      </c>
      <c r="Q2" s="4">
        <v>0.67937082112971703</v>
      </c>
      <c r="R2" s="4">
        <v>0.50253621842757901</v>
      </c>
      <c r="S2" s="4">
        <v>0.58011397475642001</v>
      </c>
      <c r="T2" s="4">
        <v>0.66223261010996703</v>
      </c>
      <c r="U2" s="4">
        <v>0.38428856646459802</v>
      </c>
      <c r="V2" s="4">
        <v>0.30931386764379099</v>
      </c>
      <c r="W2" s="4">
        <v>9.6522701224165799E-2</v>
      </c>
      <c r="X2" s="4">
        <v>0.31229005154587602</v>
      </c>
      <c r="Y2" s="4">
        <v>0.37804723103460403</v>
      </c>
      <c r="Z2" s="4">
        <v>0.267131242243343</v>
      </c>
      <c r="AA2" s="4">
        <v>0.25840061486994698</v>
      </c>
      <c r="AB2" s="4">
        <v>0.48249025635231502</v>
      </c>
      <c r="AC2" s="4">
        <v>0.21037677974159999</v>
      </c>
      <c r="AD2" s="4">
        <v>0.12543116170240201</v>
      </c>
      <c r="AE2" s="4">
        <v>4.7161619372800598E-2</v>
      </c>
      <c r="AF2" s="4">
        <v>0.18589827989626001</v>
      </c>
    </row>
    <row r="3" spans="1:32" x14ac:dyDescent="0.25">
      <c r="A3" t="s">
        <v>3</v>
      </c>
      <c r="B3" t="s">
        <v>5</v>
      </c>
      <c r="C3">
        <v>640</v>
      </c>
      <c r="D3" s="5">
        <v>2.3845905780000001</v>
      </c>
      <c r="E3" s="5">
        <v>1.888451052</v>
      </c>
      <c r="F3" s="5">
        <v>4.2730416299999998</v>
      </c>
      <c r="G3" s="5">
        <v>36.103101780000003</v>
      </c>
      <c r="H3" s="5">
        <v>40.376143409999997</v>
      </c>
      <c r="I3" s="5">
        <v>24.767100460000002</v>
      </c>
      <c r="J3" s="4">
        <v>0.45486219798223199</v>
      </c>
      <c r="K3" s="4">
        <f t="shared" ref="K3:K22" si="0">AVERAGE(V3,W3,X3)</f>
        <v>0.26367144757146405</v>
      </c>
      <c r="L3" s="4">
        <f t="shared" ref="L3:L22" si="1">AVERAGE(S3,Q3)</f>
        <v>0.6475427862001224</v>
      </c>
      <c r="M3" s="4">
        <f t="shared" ref="M3:M22" si="2">AVERAGE(R3,T3,U3)</f>
        <v>0.53047139444041469</v>
      </c>
      <c r="N3" s="4">
        <v>0.27075927791333398</v>
      </c>
      <c r="O3" s="4">
        <v>0.45968926230448498</v>
      </c>
      <c r="P3" s="4">
        <v>0.258511901012762</v>
      </c>
      <c r="Q3" s="4">
        <v>0.69990738371400596</v>
      </c>
      <c r="R3" s="4">
        <v>0.51324730388245998</v>
      </c>
      <c r="S3" s="4">
        <v>0.59517818868623895</v>
      </c>
      <c r="T3" s="4">
        <v>0.679704952454663</v>
      </c>
      <c r="U3" s="4">
        <v>0.39846192698412097</v>
      </c>
      <c r="V3" s="4">
        <v>0.35216091153233597</v>
      </c>
      <c r="W3" s="4">
        <v>0.114385554941935</v>
      </c>
      <c r="X3" s="4">
        <v>0.32446787624012102</v>
      </c>
      <c r="Y3" s="4">
        <v>0.40449019190318602</v>
      </c>
      <c r="Z3" s="4">
        <v>0.28364521404783199</v>
      </c>
      <c r="AA3" s="4">
        <v>0.27465063275597301</v>
      </c>
      <c r="AB3" s="4">
        <v>0.50392408354187301</v>
      </c>
      <c r="AC3" s="4">
        <v>0.221190169438194</v>
      </c>
      <c r="AD3" s="4">
        <v>0.14229414622091499</v>
      </c>
      <c r="AE3" s="4">
        <v>4.8771945793745997E-2</v>
      </c>
      <c r="AF3" s="4">
        <v>0.18912882440037199</v>
      </c>
    </row>
    <row r="4" spans="1:32" x14ac:dyDescent="0.25">
      <c r="A4" t="s">
        <v>3</v>
      </c>
      <c r="B4" t="s">
        <v>6</v>
      </c>
      <c r="C4">
        <v>640</v>
      </c>
      <c r="D4" s="5">
        <v>2.4526236529999998</v>
      </c>
      <c r="E4" s="5">
        <v>2.0416059020000001</v>
      </c>
      <c r="F4" s="5">
        <v>4.4942295550000004</v>
      </c>
      <c r="G4" s="5">
        <v>45.898309709999999</v>
      </c>
      <c r="H4" s="5">
        <v>50.39253926</v>
      </c>
      <c r="I4" s="5">
        <v>19.844207390000001</v>
      </c>
      <c r="J4" s="4">
        <v>0.45526737209963902</v>
      </c>
      <c r="K4" s="4">
        <f t="shared" si="0"/>
        <v>0.26145548801531798</v>
      </c>
      <c r="L4" s="4">
        <f t="shared" si="1"/>
        <v>0.64827748529468199</v>
      </c>
      <c r="M4" s="4">
        <f t="shared" si="2"/>
        <v>0.53046977164946996</v>
      </c>
      <c r="N4" s="4">
        <v>0.27078656358761299</v>
      </c>
      <c r="O4" s="4">
        <v>0.45904134369796601</v>
      </c>
      <c r="P4" s="4">
        <v>0.25854124658576899</v>
      </c>
      <c r="Q4" s="4">
        <v>0.70050296593393702</v>
      </c>
      <c r="R4" s="4">
        <v>0.51363832416452104</v>
      </c>
      <c r="S4" s="4">
        <v>0.59605200465542696</v>
      </c>
      <c r="T4" s="4">
        <v>0.67986390313793998</v>
      </c>
      <c r="U4" s="4">
        <v>0.39790708764594901</v>
      </c>
      <c r="V4" s="4">
        <v>0.34426234941738898</v>
      </c>
      <c r="W4" s="4">
        <v>0.115423678708578</v>
      </c>
      <c r="X4" s="4">
        <v>0.32468043591998702</v>
      </c>
      <c r="Y4" s="4">
        <v>0.40491208310568699</v>
      </c>
      <c r="Z4" s="4">
        <v>0.28356067067094398</v>
      </c>
      <c r="AA4" s="4">
        <v>0.27634589190269998</v>
      </c>
      <c r="AB4" s="4">
        <v>0.50391343120324605</v>
      </c>
      <c r="AC4" s="4">
        <v>0.22141265783007</v>
      </c>
      <c r="AD4" s="4">
        <v>0.14179479429319899</v>
      </c>
      <c r="AE4" s="4">
        <v>4.8639253332431701E-2</v>
      </c>
      <c r="AF4" s="4">
        <v>0.18775119034787699</v>
      </c>
    </row>
    <row r="5" spans="1:32" x14ac:dyDescent="0.25">
      <c r="A5" t="s">
        <v>7</v>
      </c>
      <c r="B5" t="s">
        <v>4</v>
      </c>
      <c r="C5">
        <v>640</v>
      </c>
      <c r="D5" s="5">
        <v>2.3217632290000001</v>
      </c>
      <c r="E5" s="5">
        <v>2.2058120730000002</v>
      </c>
      <c r="F5" s="5">
        <v>4.5275753019999998</v>
      </c>
      <c r="G5" s="5">
        <v>148.3934016</v>
      </c>
      <c r="H5" s="5">
        <v>152.9209769</v>
      </c>
      <c r="I5" s="5">
        <v>6.5393252149999999</v>
      </c>
      <c r="J5" s="4">
        <v>0.55418581130396505</v>
      </c>
      <c r="K5" s="4">
        <f t="shared" si="0"/>
        <v>0.39472331256000098</v>
      </c>
      <c r="L5" s="4">
        <f t="shared" si="1"/>
        <v>0.70990194901687997</v>
      </c>
      <c r="M5" s="4">
        <f t="shared" si="2"/>
        <v>0.63063236579472293</v>
      </c>
      <c r="N5" s="4">
        <v>0.34919683121483103</v>
      </c>
      <c r="O5" s="4">
        <v>0.56198386663724198</v>
      </c>
      <c r="P5" s="4">
        <v>0.33844078668025501</v>
      </c>
      <c r="Q5" s="4">
        <v>0.75445933572238899</v>
      </c>
      <c r="R5" s="4">
        <v>0.61281285220175596</v>
      </c>
      <c r="S5" s="4">
        <v>0.66534456231137096</v>
      </c>
      <c r="T5" s="4">
        <v>0.76913521279864105</v>
      </c>
      <c r="U5" s="4">
        <v>0.50994903238377198</v>
      </c>
      <c r="V5" s="4">
        <v>0.49670930828340099</v>
      </c>
      <c r="W5" s="4">
        <v>0.23623147898938601</v>
      </c>
      <c r="X5" s="4">
        <v>0.45122915040721601</v>
      </c>
      <c r="Y5" s="4">
        <v>0.47135840765521703</v>
      </c>
      <c r="Z5" s="4">
        <v>0.35569653583965999</v>
      </c>
      <c r="AA5" s="4">
        <v>0.36556303793713901</v>
      </c>
      <c r="AB5" s="4">
        <v>0.60492687692096603</v>
      </c>
      <c r="AC5" s="4">
        <v>0.30306311398785701</v>
      </c>
      <c r="AD5" s="4">
        <v>0.22269178970994899</v>
      </c>
      <c r="AE5" s="4">
        <v>0.124465527786544</v>
      </c>
      <c r="AF5" s="4">
        <v>0.259761003604705</v>
      </c>
    </row>
    <row r="6" spans="1:32" x14ac:dyDescent="0.25">
      <c r="A6" t="s">
        <v>7</v>
      </c>
      <c r="B6" t="s">
        <v>5</v>
      </c>
      <c r="C6">
        <v>640</v>
      </c>
      <c r="D6" s="5">
        <v>2.4744284630000002</v>
      </c>
      <c r="E6" s="5">
        <v>2.1516398909999999</v>
      </c>
      <c r="F6" s="5">
        <v>4.626068354</v>
      </c>
      <c r="G6" s="5">
        <v>60.545607279999999</v>
      </c>
      <c r="H6" s="5">
        <v>65.171675629999996</v>
      </c>
      <c r="I6" s="5">
        <v>15.34408913</v>
      </c>
      <c r="J6" s="4">
        <v>0.564543641989392</v>
      </c>
      <c r="K6" s="4">
        <f t="shared" si="0"/>
        <v>0.40443718063170397</v>
      </c>
      <c r="L6" s="4">
        <f t="shared" si="1"/>
        <v>0.71990968917738352</v>
      </c>
      <c r="M6" s="4">
        <f t="shared" si="2"/>
        <v>0.6385776499013307</v>
      </c>
      <c r="N6" s="4">
        <v>0.36370088766386599</v>
      </c>
      <c r="O6" s="4">
        <v>0.57110798374423399</v>
      </c>
      <c r="P6" s="4">
        <v>0.35007041092757801</v>
      </c>
      <c r="Q6" s="4">
        <v>0.76289157037746302</v>
      </c>
      <c r="R6" s="4">
        <v>0.62441717261426699</v>
      </c>
      <c r="S6" s="4">
        <v>0.67692780797730401</v>
      </c>
      <c r="T6" s="4">
        <v>0.773702241478745</v>
      </c>
      <c r="U6" s="4">
        <v>0.51761353561098</v>
      </c>
      <c r="V6" s="4">
        <v>0.50205256550071398</v>
      </c>
      <c r="W6" s="4">
        <v>0.24049691218275099</v>
      </c>
      <c r="X6" s="4">
        <v>0.47076206421164701</v>
      </c>
      <c r="Y6" s="4">
        <v>0.48740255715179898</v>
      </c>
      <c r="Z6" s="4">
        <v>0.37100984640881701</v>
      </c>
      <c r="AA6" s="4">
        <v>0.36994576373805999</v>
      </c>
      <c r="AB6" s="4">
        <v>0.61000527371940405</v>
      </c>
      <c r="AC6" s="4">
        <v>0.31635534114227598</v>
      </c>
      <c r="AD6" s="4">
        <v>0.2293284991931</v>
      </c>
      <c r="AE6" s="4">
        <v>0.129225383732608</v>
      </c>
      <c r="AF6" s="4">
        <v>0.28729062233455699</v>
      </c>
    </row>
    <row r="7" spans="1:32" x14ac:dyDescent="0.25">
      <c r="A7" t="s">
        <v>7</v>
      </c>
      <c r="B7" t="s">
        <v>6</v>
      </c>
      <c r="C7">
        <v>640</v>
      </c>
      <c r="D7" s="5">
        <v>2.9090567589999998</v>
      </c>
      <c r="E7" s="5">
        <v>2.6349130629999999</v>
      </c>
      <c r="F7" s="5">
        <v>5.5439698220000002</v>
      </c>
      <c r="G7" s="5">
        <v>103.76741800000001</v>
      </c>
      <c r="H7" s="5">
        <v>109.31138780000001</v>
      </c>
      <c r="I7" s="5">
        <v>9.1481776999999997</v>
      </c>
      <c r="J7" s="4">
        <v>0.56476383422047505</v>
      </c>
      <c r="K7" s="4">
        <f t="shared" si="0"/>
        <v>0.40510893399711501</v>
      </c>
      <c r="L7" s="4">
        <f t="shared" si="1"/>
        <v>0.71966462618807703</v>
      </c>
      <c r="M7" s="4">
        <f t="shared" si="2"/>
        <v>0.63881766505039239</v>
      </c>
      <c r="N7" s="4">
        <v>0.364197760722203</v>
      </c>
      <c r="O7" s="4">
        <v>0.57138863118983496</v>
      </c>
      <c r="P7" s="4">
        <v>0.35092787937414199</v>
      </c>
      <c r="Q7" s="4">
        <v>0.76293967084407399</v>
      </c>
      <c r="R7" s="4">
        <v>0.62496024959651097</v>
      </c>
      <c r="S7" s="4">
        <v>0.67638958153207995</v>
      </c>
      <c r="T7" s="4">
        <v>0.77377082700837996</v>
      </c>
      <c r="U7" s="4">
        <v>0.51772191854628602</v>
      </c>
      <c r="V7" s="4">
        <v>0.50086929913002498</v>
      </c>
      <c r="W7" s="4">
        <v>0.24487603283495299</v>
      </c>
      <c r="X7" s="4">
        <v>0.46958147002636702</v>
      </c>
      <c r="Y7" s="4">
        <v>0.48794661794886202</v>
      </c>
      <c r="Z7" s="4">
        <v>0.37144119963516697</v>
      </c>
      <c r="AA7" s="4">
        <v>0.37034379453802702</v>
      </c>
      <c r="AB7" s="4">
        <v>0.611368850698359</v>
      </c>
      <c r="AC7" s="4">
        <v>0.31708854042325002</v>
      </c>
      <c r="AD7" s="4">
        <v>0.22948505487672799</v>
      </c>
      <c r="AE7" s="4">
        <v>0.130902881707741</v>
      </c>
      <c r="AF7" s="4">
        <v>0.28884609516500098</v>
      </c>
    </row>
    <row r="8" spans="1:32" x14ac:dyDescent="0.25">
      <c r="A8" t="s">
        <v>8</v>
      </c>
      <c r="B8" t="s">
        <v>4</v>
      </c>
      <c r="C8">
        <v>640</v>
      </c>
      <c r="D8" s="5">
        <v>2.2214871409999999</v>
      </c>
      <c r="E8" s="5">
        <v>1.6153112409999999</v>
      </c>
      <c r="F8" s="5">
        <v>3.836798382</v>
      </c>
      <c r="G8" s="5">
        <v>316.9178809</v>
      </c>
      <c r="H8" s="5">
        <v>320.75467930000002</v>
      </c>
      <c r="I8" s="5">
        <v>3.117647426</v>
      </c>
      <c r="J8" s="4">
        <v>0.62932213574440599</v>
      </c>
      <c r="K8" s="4">
        <f t="shared" si="0"/>
        <v>0.53063290127515661</v>
      </c>
      <c r="L8" s="4">
        <f t="shared" si="1"/>
        <v>0.77411802370280158</v>
      </c>
      <c r="M8" s="4">
        <f t="shared" si="2"/>
        <v>0.70470134306557408</v>
      </c>
      <c r="N8" s="4">
        <v>0.42778323465507601</v>
      </c>
      <c r="O8" s="4">
        <v>0.65677984755347496</v>
      </c>
      <c r="P8" s="4">
        <v>0.42734963458389302</v>
      </c>
      <c r="Q8" s="4">
        <v>0.80317783084430305</v>
      </c>
      <c r="R8" s="4">
        <v>0.69146367787294205</v>
      </c>
      <c r="S8" s="4">
        <v>0.7450582165613</v>
      </c>
      <c r="T8" s="4">
        <v>0.832888928628017</v>
      </c>
      <c r="U8" s="4">
        <v>0.58975142269576297</v>
      </c>
      <c r="V8" s="4">
        <v>0.64517257614647305</v>
      </c>
      <c r="W8" s="4">
        <v>0.35580641589685702</v>
      </c>
      <c r="X8" s="4">
        <v>0.59091971178213998</v>
      </c>
      <c r="Y8" s="4">
        <v>0.54121040733975401</v>
      </c>
      <c r="Z8" s="4">
        <v>0.43285778562392702</v>
      </c>
      <c r="AA8" s="4">
        <v>0.450286128893025</v>
      </c>
      <c r="AB8" s="4">
        <v>0.679385452731461</v>
      </c>
      <c r="AC8" s="4">
        <v>0.38838017189785201</v>
      </c>
      <c r="AD8" s="4">
        <v>0.35173092460473998</v>
      </c>
      <c r="AE8" s="4">
        <v>0.20393868055470299</v>
      </c>
      <c r="AF8" s="4">
        <v>0.37100752502567902</v>
      </c>
    </row>
    <row r="9" spans="1:32" x14ac:dyDescent="0.25">
      <c r="A9" t="s">
        <v>8</v>
      </c>
      <c r="B9" t="s">
        <v>5</v>
      </c>
      <c r="C9">
        <v>640</v>
      </c>
      <c r="D9" s="5">
        <v>3.1089897629999999</v>
      </c>
      <c r="E9" s="5">
        <v>2.713508987</v>
      </c>
      <c r="F9" s="5">
        <v>5.8224987510000004</v>
      </c>
      <c r="G9" s="5">
        <v>126.62045929999999</v>
      </c>
      <c r="H9" s="5">
        <v>132.4429581</v>
      </c>
      <c r="I9" s="5">
        <v>7.5504203060000004</v>
      </c>
      <c r="J9" s="4">
        <v>0.63570486979530805</v>
      </c>
      <c r="K9" s="4">
        <f t="shared" si="0"/>
        <v>0.53451304702932634</v>
      </c>
      <c r="L9" s="4">
        <f t="shared" si="1"/>
        <v>0.7766427024706315</v>
      </c>
      <c r="M9" s="4">
        <f t="shared" si="2"/>
        <v>0.70947827501140237</v>
      </c>
      <c r="N9" s="4">
        <v>0.44031316496609801</v>
      </c>
      <c r="O9" s="4">
        <v>0.66065742138293104</v>
      </c>
      <c r="P9" s="4">
        <v>0.43863291173096303</v>
      </c>
      <c r="Q9" s="4">
        <v>0.80700376145569197</v>
      </c>
      <c r="R9" s="4">
        <v>0.70105201320200405</v>
      </c>
      <c r="S9" s="4">
        <v>0.74628164348557102</v>
      </c>
      <c r="T9" s="4">
        <v>0.83676779122273304</v>
      </c>
      <c r="U9" s="4">
        <v>0.59061502060947002</v>
      </c>
      <c r="V9" s="4">
        <v>0.64000369597743201</v>
      </c>
      <c r="W9" s="4">
        <v>0.35415746999519898</v>
      </c>
      <c r="X9" s="4">
        <v>0.60937797511534797</v>
      </c>
      <c r="Y9" s="4">
        <v>0.55537444834235195</v>
      </c>
      <c r="Z9" s="4">
        <v>0.45152861812959799</v>
      </c>
      <c r="AA9" s="4">
        <v>0.45918389983372598</v>
      </c>
      <c r="AB9" s="4">
        <v>0.69651537867508995</v>
      </c>
      <c r="AC9" s="4">
        <v>0.39787922518186197</v>
      </c>
      <c r="AD9" s="4">
        <v>0.35854751521294898</v>
      </c>
      <c r="AE9" s="4">
        <v>0.20596311513035501</v>
      </c>
      <c r="AF9" s="4">
        <v>0.38407109334177503</v>
      </c>
    </row>
    <row r="10" spans="1:32" x14ac:dyDescent="0.25">
      <c r="A10" t="s">
        <v>8</v>
      </c>
      <c r="B10" t="s">
        <v>6</v>
      </c>
      <c r="C10">
        <v>640</v>
      </c>
      <c r="D10" s="5">
        <v>3.1301929469999998</v>
      </c>
      <c r="E10" s="5">
        <v>2.7256791589999998</v>
      </c>
      <c r="F10" s="5">
        <v>5.8558721069999997</v>
      </c>
      <c r="G10" s="5">
        <v>244.86220969999999</v>
      </c>
      <c r="H10" s="5">
        <v>250.71808179999999</v>
      </c>
      <c r="I10" s="5">
        <v>3.9885435980000001</v>
      </c>
      <c r="J10" s="4">
        <v>0.63547067329880802</v>
      </c>
      <c r="K10" s="4">
        <f t="shared" si="0"/>
        <v>0.53186026077627568</v>
      </c>
      <c r="L10" s="4">
        <f t="shared" si="1"/>
        <v>0.77724643535143245</v>
      </c>
      <c r="M10" s="4">
        <f t="shared" si="2"/>
        <v>0.70989237584592368</v>
      </c>
      <c r="N10" s="4">
        <v>0.44036270447968801</v>
      </c>
      <c r="O10" s="4">
        <v>0.65996884757118301</v>
      </c>
      <c r="P10" s="4">
        <v>0.43828671924829798</v>
      </c>
      <c r="Q10" s="4">
        <v>0.80682233305736395</v>
      </c>
      <c r="R10" s="4">
        <v>0.70205190262333605</v>
      </c>
      <c r="S10" s="4">
        <v>0.74767053764550095</v>
      </c>
      <c r="T10" s="4">
        <v>0.83675468545030995</v>
      </c>
      <c r="U10" s="4">
        <v>0.59087053946412504</v>
      </c>
      <c r="V10" s="4">
        <v>0.63553934917606603</v>
      </c>
      <c r="W10" s="4">
        <v>0.35151732004888803</v>
      </c>
      <c r="X10" s="4">
        <v>0.608524113103873</v>
      </c>
      <c r="Y10" s="4">
        <v>0.55573927205454998</v>
      </c>
      <c r="Z10" s="4">
        <v>0.45015887666693399</v>
      </c>
      <c r="AA10" s="4">
        <v>0.46009883953208802</v>
      </c>
      <c r="AB10" s="4">
        <v>0.69748147547161798</v>
      </c>
      <c r="AC10" s="4">
        <v>0.39872411061297902</v>
      </c>
      <c r="AD10" s="4">
        <v>0.35554923819231099</v>
      </c>
      <c r="AE10" s="4">
        <v>0.20409801666962299</v>
      </c>
      <c r="AF10" s="4">
        <v>0.38444392478627898</v>
      </c>
    </row>
    <row r="11" spans="1:32" x14ac:dyDescent="0.25">
      <c r="A11" t="s">
        <v>9</v>
      </c>
      <c r="B11" t="s">
        <v>4</v>
      </c>
      <c r="C11">
        <v>640</v>
      </c>
      <c r="D11" s="5">
        <v>2.342905617</v>
      </c>
      <c r="E11" s="5">
        <v>1.562122107</v>
      </c>
      <c r="F11" s="5">
        <v>3.9050277229999999</v>
      </c>
      <c r="G11" s="5">
        <v>589.70281390000002</v>
      </c>
      <c r="H11" s="5">
        <v>593.60784160000003</v>
      </c>
      <c r="I11" s="5">
        <v>1.6846138639999999</v>
      </c>
      <c r="J11" s="4">
        <v>0.66016531000155998</v>
      </c>
      <c r="K11" s="4">
        <f t="shared" si="0"/>
        <v>0.56204262745471623</v>
      </c>
      <c r="L11" s="4">
        <f t="shared" si="1"/>
        <v>0.78873178670140953</v>
      </c>
      <c r="M11" s="4">
        <f t="shared" si="2"/>
        <v>0.73620214434962794</v>
      </c>
      <c r="N11" s="4">
        <v>0.46067425424923603</v>
      </c>
      <c r="O11" s="4">
        <v>0.684024736101981</v>
      </c>
      <c r="P11" s="4">
        <v>0.45745435230350101</v>
      </c>
      <c r="Q11" s="4">
        <v>0.81864736951654404</v>
      </c>
      <c r="R11" s="4">
        <v>0.72022871787489595</v>
      </c>
      <c r="S11" s="4">
        <v>0.75881620388627502</v>
      </c>
      <c r="T11" s="4">
        <v>0.85544053399544995</v>
      </c>
      <c r="U11" s="4">
        <v>0.63293718117853803</v>
      </c>
      <c r="V11" s="4">
        <v>0.68469829774858504</v>
      </c>
      <c r="W11" s="4">
        <v>0.37526106694422801</v>
      </c>
      <c r="X11" s="4">
        <v>0.62616851767133597</v>
      </c>
      <c r="Y11" s="4">
        <v>0.56792976284683505</v>
      </c>
      <c r="Z11" s="4">
        <v>0.46409521446283197</v>
      </c>
      <c r="AA11" s="4">
        <v>0.472614020407569</v>
      </c>
      <c r="AB11" s="4">
        <v>0.70218464174338202</v>
      </c>
      <c r="AC11" s="4">
        <v>0.42456443327819199</v>
      </c>
      <c r="AD11" s="4">
        <v>0.39072840508928602</v>
      </c>
      <c r="AE11" s="4">
        <v>0.22399233189097001</v>
      </c>
      <c r="AF11" s="4">
        <v>0.41352600870893902</v>
      </c>
    </row>
    <row r="12" spans="1:32" x14ac:dyDescent="0.25">
      <c r="A12" t="s">
        <v>9</v>
      </c>
      <c r="B12" t="s">
        <v>5</v>
      </c>
      <c r="C12">
        <v>640</v>
      </c>
      <c r="D12" s="5">
        <v>2.983632278</v>
      </c>
      <c r="E12" s="5">
        <v>2.8305109979999998</v>
      </c>
      <c r="F12" s="5">
        <v>5.8141432760000002</v>
      </c>
      <c r="G12" s="5">
        <v>246.3254135</v>
      </c>
      <c r="H12" s="5">
        <v>252.13955680000001</v>
      </c>
      <c r="I12" s="5">
        <v>3.966057578</v>
      </c>
      <c r="J12" s="4">
        <v>0.66653338730450995</v>
      </c>
      <c r="K12" s="4">
        <f t="shared" si="0"/>
        <v>0.57104271941987561</v>
      </c>
      <c r="L12" s="4">
        <f t="shared" si="1"/>
        <v>0.78905799470611049</v>
      </c>
      <c r="M12" s="4">
        <f t="shared" si="2"/>
        <v>0.74248754199830336</v>
      </c>
      <c r="N12" s="4">
        <v>0.47791158182770599</v>
      </c>
      <c r="O12" s="4">
        <v>0.68983834670834498</v>
      </c>
      <c r="P12" s="4">
        <v>0.47166052258792901</v>
      </c>
      <c r="Q12" s="4">
        <v>0.82568947392125702</v>
      </c>
      <c r="R12" s="4">
        <v>0.73444150416974796</v>
      </c>
      <c r="S12" s="4">
        <v>0.75242651549096395</v>
      </c>
      <c r="T12" s="4">
        <v>0.85472836701115495</v>
      </c>
      <c r="U12" s="4">
        <v>0.63829275481400705</v>
      </c>
      <c r="V12" s="4">
        <v>0.69659186720062805</v>
      </c>
      <c r="W12" s="4">
        <v>0.39086146673269301</v>
      </c>
      <c r="X12" s="4">
        <v>0.62567482432630595</v>
      </c>
      <c r="Y12" s="4">
        <v>0.58715278837741702</v>
      </c>
      <c r="Z12" s="4">
        <v>0.48656895686790702</v>
      </c>
      <c r="AA12" s="4">
        <v>0.48743985836591802</v>
      </c>
      <c r="AB12" s="4">
        <v>0.72034515383332698</v>
      </c>
      <c r="AC12" s="4">
        <v>0.43882361352608101</v>
      </c>
      <c r="AD12" s="4">
        <v>0.39985244228202499</v>
      </c>
      <c r="AE12" s="4">
        <v>0.23275881886365099</v>
      </c>
      <c r="AF12" s="4">
        <v>0.42034254858710501</v>
      </c>
    </row>
    <row r="13" spans="1:32" x14ac:dyDescent="0.25">
      <c r="A13" t="s">
        <v>9</v>
      </c>
      <c r="B13" t="s">
        <v>6</v>
      </c>
      <c r="C13">
        <v>640</v>
      </c>
      <c r="D13" s="5">
        <v>2.5750667570000001</v>
      </c>
      <c r="E13" s="5">
        <v>3.2527689460000002</v>
      </c>
      <c r="F13" s="5">
        <v>5.8278357029999999</v>
      </c>
      <c r="G13" s="5">
        <v>506.82144260000001</v>
      </c>
      <c r="H13" s="5">
        <v>512.64927829999999</v>
      </c>
      <c r="I13" s="5">
        <v>1.950651337</v>
      </c>
      <c r="J13" s="4">
        <v>0.66641791775076298</v>
      </c>
      <c r="K13" s="4">
        <f t="shared" si="0"/>
        <v>0.56971180921012832</v>
      </c>
      <c r="L13" s="4">
        <f t="shared" si="1"/>
        <v>0.78946573993609603</v>
      </c>
      <c r="M13" s="4">
        <f t="shared" si="2"/>
        <v>0.74263975806964799</v>
      </c>
      <c r="N13" s="4">
        <v>0.47863565934819302</v>
      </c>
      <c r="O13" s="4">
        <v>0.68949827271394004</v>
      </c>
      <c r="P13" s="4">
        <v>0.47299714528533299</v>
      </c>
      <c r="Q13" s="4">
        <v>0.82563229082720102</v>
      </c>
      <c r="R13" s="4">
        <v>0.73429260305288901</v>
      </c>
      <c r="S13" s="4">
        <v>0.75329918904499105</v>
      </c>
      <c r="T13" s="4">
        <v>0.85465805536755202</v>
      </c>
      <c r="U13" s="4">
        <v>0.63896861578850295</v>
      </c>
      <c r="V13" s="4">
        <v>0.69308440244639302</v>
      </c>
      <c r="W13" s="4">
        <v>0.38940718141236202</v>
      </c>
      <c r="X13" s="4">
        <v>0.62664384377162996</v>
      </c>
      <c r="Y13" s="4">
        <v>0.58743105262082596</v>
      </c>
      <c r="Z13" s="4">
        <v>0.48733792534609299</v>
      </c>
      <c r="AA13" s="4">
        <v>0.48766988736536399</v>
      </c>
      <c r="AB13" s="4">
        <v>0.72203115234637805</v>
      </c>
      <c r="AC13" s="4">
        <v>0.44019783529419099</v>
      </c>
      <c r="AD13" s="4">
        <v>0.40307752617079201</v>
      </c>
      <c r="AE13" s="4">
        <v>0.234020247320398</v>
      </c>
      <c r="AF13" s="4">
        <v>0.42221153581862297</v>
      </c>
    </row>
    <row r="14" spans="1:32" x14ac:dyDescent="0.25">
      <c r="A14" t="s">
        <v>10</v>
      </c>
      <c r="B14" t="s">
        <v>4</v>
      </c>
      <c r="C14">
        <v>1280</v>
      </c>
      <c r="D14" s="5">
        <v>8.5447484019999997</v>
      </c>
      <c r="E14" s="5">
        <v>4.4194396969999996</v>
      </c>
      <c r="F14" s="5">
        <v>12.964188099999999</v>
      </c>
      <c r="G14" s="5">
        <v>308.7624174</v>
      </c>
      <c r="H14" s="5">
        <v>321.72660550000001</v>
      </c>
      <c r="I14" s="5">
        <v>3.1082291080000002</v>
      </c>
      <c r="J14" s="4">
        <v>0.450798943824819</v>
      </c>
      <c r="K14" s="4">
        <f t="shared" si="0"/>
        <v>0.28534711970874699</v>
      </c>
      <c r="L14" s="4">
        <f t="shared" si="1"/>
        <v>0.64660567632452093</v>
      </c>
      <c r="M14" s="4">
        <f t="shared" si="2"/>
        <v>0.58370417190638502</v>
      </c>
      <c r="N14" s="4">
        <v>0.277046700089708</v>
      </c>
      <c r="O14" s="4">
        <v>0.487545653436805</v>
      </c>
      <c r="P14" s="4">
        <v>0.29126620874003201</v>
      </c>
      <c r="Q14" s="4">
        <v>0.72889703652814197</v>
      </c>
      <c r="R14" s="4">
        <v>0.58847880985289203</v>
      </c>
      <c r="S14" s="4">
        <v>0.56431431612089999</v>
      </c>
      <c r="T14" s="4">
        <v>0.73639659273955005</v>
      </c>
      <c r="U14" s="4">
        <v>0.42623711312671297</v>
      </c>
      <c r="V14" s="4">
        <v>0.335794812082575</v>
      </c>
      <c r="W14" s="4">
        <v>0.148277689642626</v>
      </c>
      <c r="X14" s="4">
        <v>0.37196885740104002</v>
      </c>
      <c r="Y14" s="4">
        <v>0.43747732906604397</v>
      </c>
      <c r="Z14" s="4">
        <v>0.33724843206111199</v>
      </c>
      <c r="AA14" s="4">
        <v>0.28654061028921801</v>
      </c>
      <c r="AB14" s="4">
        <v>0.567293969232464</v>
      </c>
      <c r="AC14" s="4">
        <v>0.26084226912450098</v>
      </c>
      <c r="AD14" s="4">
        <v>0.15100642496558001</v>
      </c>
      <c r="AE14" s="4">
        <v>6.7763515525051998E-2</v>
      </c>
      <c r="AF14" s="4">
        <v>0.22195711965628301</v>
      </c>
    </row>
    <row r="15" spans="1:32" x14ac:dyDescent="0.25">
      <c r="A15" t="s">
        <v>10</v>
      </c>
      <c r="B15" t="s">
        <v>5</v>
      </c>
      <c r="C15">
        <v>1280</v>
      </c>
      <c r="D15" s="5">
        <v>8.8679291249999999</v>
      </c>
      <c r="E15" s="5">
        <v>3.7082524779999999</v>
      </c>
      <c r="F15" s="5">
        <v>12.5761816</v>
      </c>
      <c r="G15" s="5">
        <v>244.84854250000001</v>
      </c>
      <c r="H15" s="5">
        <v>257.42472409999999</v>
      </c>
      <c r="I15" s="5">
        <v>3.8846307539999998</v>
      </c>
      <c r="J15" s="4">
        <v>0.54005415611664298</v>
      </c>
      <c r="K15" s="4">
        <f t="shared" si="0"/>
        <v>0.35607409716161603</v>
      </c>
      <c r="L15" s="4">
        <f t="shared" si="1"/>
        <v>0.71770256286919398</v>
      </c>
      <c r="M15" s="4">
        <f t="shared" si="2"/>
        <v>0.63589220150327064</v>
      </c>
      <c r="N15" s="4">
        <v>0.34695356192342502</v>
      </c>
      <c r="O15" s="4">
        <v>0.55141300271663096</v>
      </c>
      <c r="P15" s="4">
        <v>0.34020251528189499</v>
      </c>
      <c r="Q15" s="4">
        <v>0.77636553269223596</v>
      </c>
      <c r="R15" s="4">
        <v>0.63804256221186095</v>
      </c>
      <c r="S15" s="4">
        <v>0.65903959304615201</v>
      </c>
      <c r="T15" s="4">
        <v>0.78146708549391197</v>
      </c>
      <c r="U15" s="4">
        <v>0.48816695680403899</v>
      </c>
      <c r="V15" s="4">
        <v>0.41874032335663403</v>
      </c>
      <c r="W15" s="4">
        <v>0.209728580247003</v>
      </c>
      <c r="X15" s="4">
        <v>0.43975338788121099</v>
      </c>
      <c r="Y15" s="4">
        <v>0.49703557306067198</v>
      </c>
      <c r="Z15" s="4">
        <v>0.38217951132327299</v>
      </c>
      <c r="AA15" s="4">
        <v>0.36110940500605698</v>
      </c>
      <c r="AB15" s="4">
        <v>0.61965415156627301</v>
      </c>
      <c r="AC15" s="4">
        <v>0.30486163373457198</v>
      </c>
      <c r="AD15" s="4">
        <v>0.190576329689575</v>
      </c>
      <c r="AE15" s="4">
        <v>0.102145516166427</v>
      </c>
      <c r="AF15" s="4">
        <v>0.26405800170830701</v>
      </c>
    </row>
    <row r="16" spans="1:32" x14ac:dyDescent="0.25">
      <c r="A16" t="s">
        <v>10</v>
      </c>
      <c r="B16" t="s">
        <v>6</v>
      </c>
      <c r="C16">
        <v>1280</v>
      </c>
      <c r="D16" s="5">
        <v>8.8520236489999995</v>
      </c>
      <c r="E16" s="5">
        <v>4.9166774269999998</v>
      </c>
      <c r="F16" s="5">
        <v>13.76870108</v>
      </c>
      <c r="G16" s="5">
        <v>206.53422620000001</v>
      </c>
      <c r="H16" s="5">
        <v>220.30292729999999</v>
      </c>
      <c r="I16" s="5">
        <v>4.539204324</v>
      </c>
      <c r="J16" s="4">
        <v>0.54012577873946899</v>
      </c>
      <c r="K16" s="4">
        <f t="shared" si="0"/>
        <v>0.35547576192093805</v>
      </c>
      <c r="L16" s="4">
        <f t="shared" si="1"/>
        <v>0.71938721511217352</v>
      </c>
      <c r="M16" s="4">
        <f t="shared" si="2"/>
        <v>0.63556848519722975</v>
      </c>
      <c r="N16" s="4">
        <v>0.34712260751757801</v>
      </c>
      <c r="O16" s="4">
        <v>0.55148839644735603</v>
      </c>
      <c r="P16" s="4">
        <v>0.33977473854388202</v>
      </c>
      <c r="Q16" s="4">
        <v>0.777296748472183</v>
      </c>
      <c r="R16" s="4">
        <v>0.63801495905642402</v>
      </c>
      <c r="S16" s="4">
        <v>0.66147768175216404</v>
      </c>
      <c r="T16" s="4">
        <v>0.78034868244941302</v>
      </c>
      <c r="U16" s="4">
        <v>0.48834181408585198</v>
      </c>
      <c r="V16" s="4">
        <v>0.41778475974226398</v>
      </c>
      <c r="W16" s="4">
        <v>0.20751159447475701</v>
      </c>
      <c r="X16" s="4">
        <v>0.44113093154579303</v>
      </c>
      <c r="Y16" s="4">
        <v>0.49738551360073902</v>
      </c>
      <c r="Z16" s="4">
        <v>0.38358834025069299</v>
      </c>
      <c r="AA16" s="4">
        <v>0.36126521829004998</v>
      </c>
      <c r="AB16" s="4">
        <v>0.619383672529775</v>
      </c>
      <c r="AC16" s="4">
        <v>0.30456197153418801</v>
      </c>
      <c r="AD16" s="4">
        <v>0.18731085406835199</v>
      </c>
      <c r="AE16" s="4">
        <v>0.10116640887119401</v>
      </c>
      <c r="AF16" s="4">
        <v>0.26353592920607</v>
      </c>
    </row>
    <row r="17" spans="1:32" x14ac:dyDescent="0.25">
      <c r="A17" t="s">
        <v>11</v>
      </c>
      <c r="B17" t="s">
        <v>4</v>
      </c>
      <c r="C17">
        <v>1280</v>
      </c>
      <c r="D17" s="5">
        <v>8.6713542459999999</v>
      </c>
      <c r="E17" s="5">
        <v>4.2641104219999999</v>
      </c>
      <c r="F17" s="5">
        <v>12.93546467</v>
      </c>
      <c r="G17" s="5">
        <v>529.22752890000004</v>
      </c>
      <c r="H17" s="5">
        <v>542.16299349999997</v>
      </c>
      <c r="I17" s="5">
        <v>1.8444637719999999</v>
      </c>
      <c r="J17" s="4">
        <v>0.62414545579034697</v>
      </c>
      <c r="K17" s="4">
        <f t="shared" si="0"/>
        <v>0.50560128456482434</v>
      </c>
      <c r="L17" s="4">
        <f t="shared" si="1"/>
        <v>0.77634303241767899</v>
      </c>
      <c r="M17" s="4">
        <f t="shared" si="2"/>
        <v>0.70528257859862364</v>
      </c>
      <c r="N17" s="4">
        <v>0.41686133471675102</v>
      </c>
      <c r="O17" s="4">
        <v>0.64816720679071305</v>
      </c>
      <c r="P17" s="4">
        <v>0.412890086205078</v>
      </c>
      <c r="Q17" s="4">
        <v>0.81511614532059395</v>
      </c>
      <c r="R17" s="4">
        <v>0.70530517275090199</v>
      </c>
      <c r="S17" s="4">
        <v>0.73756991951476403</v>
      </c>
      <c r="T17" s="4">
        <v>0.828574519461175</v>
      </c>
      <c r="U17" s="4">
        <v>0.58196804358379395</v>
      </c>
      <c r="V17" s="4">
        <v>0.57674321845188103</v>
      </c>
      <c r="W17" s="4">
        <v>0.348821738349546</v>
      </c>
      <c r="X17" s="4">
        <v>0.59123889689304598</v>
      </c>
      <c r="Y17" s="4">
        <v>0.539383959409245</v>
      </c>
      <c r="Z17" s="4">
        <v>0.442548135757797</v>
      </c>
      <c r="AA17" s="4">
        <v>0.439674508771843</v>
      </c>
      <c r="AB17" s="4">
        <v>0.66365246483624096</v>
      </c>
      <c r="AC17" s="4">
        <v>0.38533839147287002</v>
      </c>
      <c r="AD17" s="4">
        <v>0.27608081160870201</v>
      </c>
      <c r="AE17" s="4">
        <v>0.19072128245935799</v>
      </c>
      <c r="AF17" s="4">
        <v>0.36572113532456801</v>
      </c>
    </row>
    <row r="18" spans="1:32" x14ac:dyDescent="0.25">
      <c r="A18" t="s">
        <v>11</v>
      </c>
      <c r="B18" t="s">
        <v>5</v>
      </c>
      <c r="C18">
        <v>1280</v>
      </c>
      <c r="D18" s="5">
        <v>9.0418286800000001</v>
      </c>
      <c r="E18" s="5">
        <v>5.8764236929999996</v>
      </c>
      <c r="F18" s="5">
        <v>14.918252369999999</v>
      </c>
      <c r="G18" s="5">
        <v>275.1917368</v>
      </c>
      <c r="H18" s="5">
        <v>290.10998919999997</v>
      </c>
      <c r="I18" s="5">
        <v>3.44696852</v>
      </c>
      <c r="J18" s="4">
        <v>0.63239763746553501</v>
      </c>
      <c r="K18" s="4">
        <f t="shared" si="0"/>
        <v>0.51565570866510957</v>
      </c>
      <c r="L18" s="4">
        <f t="shared" si="1"/>
        <v>0.78583555330601307</v>
      </c>
      <c r="M18" s="4">
        <f t="shared" si="2"/>
        <v>0.712431184079235</v>
      </c>
      <c r="N18" s="4">
        <v>0.434220440685814</v>
      </c>
      <c r="O18" s="4">
        <v>0.656991473105632</v>
      </c>
      <c r="P18" s="4">
        <v>0.43143359584504398</v>
      </c>
      <c r="Q18" s="4">
        <v>0.82067946922689605</v>
      </c>
      <c r="R18" s="4">
        <v>0.71507098130069402</v>
      </c>
      <c r="S18" s="4">
        <v>0.75099163738512997</v>
      </c>
      <c r="T18" s="4">
        <v>0.83160572090969098</v>
      </c>
      <c r="U18" s="4">
        <v>0.59061685002732001</v>
      </c>
      <c r="V18" s="4">
        <v>0.590837307604964</v>
      </c>
      <c r="W18" s="4">
        <v>0.34936163843714901</v>
      </c>
      <c r="X18" s="4">
        <v>0.60676817995321597</v>
      </c>
      <c r="Y18" s="4">
        <v>0.56175447739654405</v>
      </c>
      <c r="Z18" s="4">
        <v>0.45856668611680101</v>
      </c>
      <c r="AA18" s="4">
        <v>0.45511809391640401</v>
      </c>
      <c r="AB18" s="4">
        <v>0.68434088281963301</v>
      </c>
      <c r="AC18" s="4">
        <v>0.39961043385793699</v>
      </c>
      <c r="AD18" s="4">
        <v>0.31181859199256201</v>
      </c>
      <c r="AE18" s="4">
        <v>0.197936415080402</v>
      </c>
      <c r="AF18" s="4">
        <v>0.382323185580067</v>
      </c>
    </row>
    <row r="19" spans="1:32" x14ac:dyDescent="0.25">
      <c r="A19" t="s">
        <v>11</v>
      </c>
      <c r="B19" t="s">
        <v>6</v>
      </c>
      <c r="C19">
        <v>1280</v>
      </c>
      <c r="D19" s="5">
        <v>8.342701387</v>
      </c>
      <c r="E19" s="5">
        <v>5.4786799909999999</v>
      </c>
      <c r="F19" s="5">
        <v>13.82138138</v>
      </c>
      <c r="G19" s="5">
        <v>688.41145979999999</v>
      </c>
      <c r="H19" s="5">
        <v>702.23284120000005</v>
      </c>
      <c r="I19" s="5">
        <v>1.424029099</v>
      </c>
      <c r="J19" s="4">
        <v>0.63249778773864296</v>
      </c>
      <c r="K19" s="4">
        <f t="shared" si="0"/>
        <v>0.51480593702599431</v>
      </c>
      <c r="L19" s="4">
        <f t="shared" si="1"/>
        <v>0.78359047965871853</v>
      </c>
      <c r="M19" s="4">
        <f t="shared" si="2"/>
        <v>0.71191700472293096</v>
      </c>
      <c r="N19" s="4">
        <v>0.43435473888251502</v>
      </c>
      <c r="O19" s="4">
        <v>0.65591872307052701</v>
      </c>
      <c r="P19" s="4">
        <v>0.43161177675363599</v>
      </c>
      <c r="Q19" s="4">
        <v>0.82076885563935598</v>
      </c>
      <c r="R19" s="4">
        <v>0.71564467754434802</v>
      </c>
      <c r="S19" s="4">
        <v>0.74641210367808097</v>
      </c>
      <c r="T19" s="4">
        <v>0.83118420139901295</v>
      </c>
      <c r="U19" s="4">
        <v>0.58892213522543202</v>
      </c>
      <c r="V19" s="4">
        <v>0.58919044185324698</v>
      </c>
      <c r="W19" s="4">
        <v>0.34718719334089498</v>
      </c>
      <c r="X19" s="4">
        <v>0.60804017588384096</v>
      </c>
      <c r="Y19" s="4">
        <v>0.56196986068622501</v>
      </c>
      <c r="Z19" s="4">
        <v>0.45968687574600398</v>
      </c>
      <c r="AA19" s="4">
        <v>0.45418406588178101</v>
      </c>
      <c r="AB19" s="4">
        <v>0.68453929287940696</v>
      </c>
      <c r="AC19" s="4">
        <v>0.39828131446249199</v>
      </c>
      <c r="AD19" s="4">
        <v>0.31269995681264001</v>
      </c>
      <c r="AE19" s="4">
        <v>0.19797640715933801</v>
      </c>
      <c r="AF19" s="4">
        <v>0.38355644040120601</v>
      </c>
    </row>
    <row r="20" spans="1:32" x14ac:dyDescent="0.25">
      <c r="A20" t="s">
        <v>12</v>
      </c>
      <c r="B20" t="s">
        <v>4</v>
      </c>
      <c r="C20">
        <v>1280</v>
      </c>
      <c r="D20" s="5">
        <v>8.2720216270000009</v>
      </c>
      <c r="E20" s="5">
        <v>4.6104506489999997</v>
      </c>
      <c r="F20" s="5">
        <v>12.88247228</v>
      </c>
      <c r="G20" s="5">
        <v>1110.5156260000001</v>
      </c>
      <c r="H20" s="5">
        <v>1123.3980979999999</v>
      </c>
      <c r="I20" s="5">
        <v>0.89015639400000002</v>
      </c>
      <c r="J20" s="4">
        <v>0.681199208802166</v>
      </c>
      <c r="K20" s="4">
        <f t="shared" si="0"/>
        <v>0.59051363385149236</v>
      </c>
      <c r="L20" s="4">
        <f t="shared" si="1"/>
        <v>0.81516374056501595</v>
      </c>
      <c r="M20" s="4">
        <f t="shared" si="2"/>
        <v>0.7521211925587723</v>
      </c>
      <c r="N20" s="4">
        <v>0.48471407454458598</v>
      </c>
      <c r="O20" s="4">
        <v>0.70727899504510305</v>
      </c>
      <c r="P20" s="4">
        <v>0.486669272226678</v>
      </c>
      <c r="Q20" s="4">
        <v>0.84608712790112695</v>
      </c>
      <c r="R20" s="4">
        <v>0.76093958164773101</v>
      </c>
      <c r="S20" s="4">
        <v>0.78424035322890495</v>
      </c>
      <c r="T20" s="4">
        <v>0.869733626831516</v>
      </c>
      <c r="U20" s="4">
        <v>0.62569036919707</v>
      </c>
      <c r="V20" s="4">
        <v>0.66246181963793804</v>
      </c>
      <c r="W20" s="4">
        <v>0.45952782051702801</v>
      </c>
      <c r="X20" s="4">
        <v>0.64955126139951103</v>
      </c>
      <c r="Y20" s="4">
        <v>0.601688596850246</v>
      </c>
      <c r="Z20" s="4">
        <v>0.50693935861914097</v>
      </c>
      <c r="AA20" s="4">
        <v>0.50699398440972399</v>
      </c>
      <c r="AB20" s="4">
        <v>0.73119279134006698</v>
      </c>
      <c r="AC20" s="4">
        <v>0.44479050700257999</v>
      </c>
      <c r="AD20" s="4">
        <v>0.37736217338294098</v>
      </c>
      <c r="AE20" s="4">
        <v>0.28398552081682099</v>
      </c>
      <c r="AF20" s="4">
        <v>0.44040124539190101</v>
      </c>
    </row>
    <row r="21" spans="1:32" x14ac:dyDescent="0.25">
      <c r="A21" t="s">
        <v>12</v>
      </c>
      <c r="B21" t="s">
        <v>5</v>
      </c>
      <c r="C21">
        <v>1280</v>
      </c>
      <c r="D21" s="5">
        <v>9.5666902539999992</v>
      </c>
      <c r="E21" s="5">
        <v>6.8965850829999997</v>
      </c>
      <c r="F21" s="5">
        <v>16.463275339999999</v>
      </c>
      <c r="G21" s="5">
        <v>587.74574480000001</v>
      </c>
      <c r="H21" s="5">
        <v>604.20902009999998</v>
      </c>
      <c r="I21" s="5">
        <v>1.655056391</v>
      </c>
      <c r="J21" s="4">
        <v>0.68671708501843198</v>
      </c>
      <c r="K21" s="4">
        <f t="shared" si="0"/>
        <v>0.60681951728301964</v>
      </c>
      <c r="L21" s="4">
        <f t="shared" si="1"/>
        <v>0.81946650625946948</v>
      </c>
      <c r="M21" s="4">
        <f t="shared" si="2"/>
        <v>0.7579341279438423</v>
      </c>
      <c r="N21" s="4">
        <v>0.49830524268774201</v>
      </c>
      <c r="O21" s="4">
        <v>0.71664924352494097</v>
      </c>
      <c r="P21" s="4">
        <v>0.50284534384470703</v>
      </c>
      <c r="Q21" s="4">
        <v>0.85070558734371504</v>
      </c>
      <c r="R21" s="4">
        <v>0.76716691054057995</v>
      </c>
      <c r="S21" s="4">
        <v>0.78822742517522404</v>
      </c>
      <c r="T21" s="4">
        <v>0.87370551681555197</v>
      </c>
      <c r="U21" s="4">
        <v>0.63292995647539496</v>
      </c>
      <c r="V21" s="4">
        <v>0.68515907887259697</v>
      </c>
      <c r="W21" s="4">
        <v>0.46932685666867402</v>
      </c>
      <c r="X21" s="4">
        <v>0.66597261630778803</v>
      </c>
      <c r="Y21" s="4">
        <v>0.61781278163645803</v>
      </c>
      <c r="Z21" s="4">
        <v>0.52439171119013295</v>
      </c>
      <c r="AA21" s="4">
        <v>0.52313057277768205</v>
      </c>
      <c r="AB21" s="4">
        <v>0.74523722828218397</v>
      </c>
      <c r="AC21" s="4">
        <v>0.452332586252161</v>
      </c>
      <c r="AD21" s="4">
        <v>0.39479434325569501</v>
      </c>
      <c r="AE21" s="4">
        <v>0.29912282750404101</v>
      </c>
      <c r="AF21" s="4">
        <v>0.46594069985930398</v>
      </c>
    </row>
    <row r="22" spans="1:32" x14ac:dyDescent="0.25">
      <c r="A22" t="s">
        <v>12</v>
      </c>
      <c r="B22" t="s">
        <v>6</v>
      </c>
      <c r="C22">
        <v>1280</v>
      </c>
      <c r="D22" s="5">
        <v>9.8417389869999994</v>
      </c>
      <c r="E22" s="5">
        <v>6.9618488310000002</v>
      </c>
      <c r="F22" s="5">
        <v>16.803587820000001</v>
      </c>
      <c r="G22" s="5">
        <v>1079.3214579999999</v>
      </c>
      <c r="H22" s="5">
        <v>1096.1250460000001</v>
      </c>
      <c r="I22" s="5">
        <v>0.91230467199999998</v>
      </c>
      <c r="J22" s="4">
        <v>0.68690690251712705</v>
      </c>
      <c r="K22" s="4">
        <f t="shared" si="0"/>
        <v>0.60547585587870734</v>
      </c>
      <c r="L22" s="4">
        <f t="shared" si="1"/>
        <v>0.82108436316197997</v>
      </c>
      <c r="M22" s="4">
        <f t="shared" si="2"/>
        <v>0.75821904442958432</v>
      </c>
      <c r="N22" s="4">
        <v>0.498441941484422</v>
      </c>
      <c r="O22" s="4">
        <v>0.71665667840610403</v>
      </c>
      <c r="P22" s="4">
        <v>0.50336017740569505</v>
      </c>
      <c r="Q22" s="4">
        <v>0.85068527129185101</v>
      </c>
      <c r="R22" s="4">
        <v>0.767361006313516</v>
      </c>
      <c r="S22" s="4">
        <v>0.79148345503210904</v>
      </c>
      <c r="T22" s="4">
        <v>0.87412460419912397</v>
      </c>
      <c r="U22" s="4">
        <v>0.63317152277611299</v>
      </c>
      <c r="V22" s="4">
        <v>0.68126266188804196</v>
      </c>
      <c r="W22" s="4">
        <v>0.46864988839592597</v>
      </c>
      <c r="X22" s="4">
        <v>0.66651501735215402</v>
      </c>
      <c r="Y22" s="4">
        <v>0.618351634058524</v>
      </c>
      <c r="Z22" s="4">
        <v>0.52453052211732398</v>
      </c>
      <c r="AA22" s="4">
        <v>0.52369237803602497</v>
      </c>
      <c r="AB22" s="4">
        <v>0.74741703188845099</v>
      </c>
      <c r="AC22" s="4">
        <v>0.45199910907059399</v>
      </c>
      <c r="AD22" s="4">
        <v>0.39676309829522199</v>
      </c>
      <c r="AE22" s="4">
        <v>0.29873064307341102</v>
      </c>
      <c r="AF22" s="4">
        <v>0.46539700270600598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I11"/>
  <sheetViews>
    <sheetView workbookViewId="0">
      <selection activeCell="L10" sqref="L10"/>
    </sheetView>
  </sheetViews>
  <sheetFormatPr defaultRowHeight="14.3" x14ac:dyDescent="0.25"/>
  <cols>
    <col min="1" max="1" width="17.375" bestFit="1" customWidth="1"/>
    <col min="2" max="2" width="11.375" bestFit="1" customWidth="1"/>
    <col min="3" max="4" width="6.625" bestFit="1" customWidth="1"/>
    <col min="5" max="6" width="17.375" bestFit="1" customWidth="1"/>
    <col min="7" max="7" width="11.375" bestFit="1" customWidth="1"/>
    <col min="8" max="8" width="8.125" bestFit="1" customWidth="1"/>
    <col min="9" max="9" width="7.125" bestFit="1" customWidth="1"/>
    <col min="10" max="10" width="9.625" bestFit="1" customWidth="1"/>
    <col min="11" max="12" width="6.625" bestFit="1" customWidth="1"/>
    <col min="13" max="13" width="12.625" bestFit="1" customWidth="1"/>
    <col min="14" max="14" width="10.625" bestFit="1" customWidth="1"/>
    <col min="15" max="16" width="6.625" bestFit="1" customWidth="1"/>
    <col min="17" max="17" width="13.75" bestFit="1" customWidth="1"/>
    <col min="18" max="18" width="10.375" bestFit="1" customWidth="1"/>
    <col min="19" max="20" width="6.625" bestFit="1" customWidth="1"/>
    <col min="21" max="21" width="13.625" bestFit="1" customWidth="1"/>
    <col min="22" max="22" width="11.375" bestFit="1" customWidth="1"/>
    <col min="23" max="24" width="6.625" bestFit="1" customWidth="1"/>
    <col min="25" max="25" width="14.625" bestFit="1" customWidth="1"/>
    <col min="26" max="26" width="9.25" bestFit="1" customWidth="1"/>
    <col min="27" max="28" width="6.625" bestFit="1" customWidth="1"/>
    <col min="29" max="29" width="12.25" bestFit="1" customWidth="1"/>
    <col min="30" max="30" width="17.375" bestFit="1" customWidth="1"/>
    <col min="31" max="31" width="21.875" bestFit="1" customWidth="1"/>
    <col min="32" max="32" width="18.75" bestFit="1" customWidth="1"/>
    <col min="33" max="46" width="17.375" bestFit="1" customWidth="1"/>
    <col min="47" max="47" width="21.375" bestFit="1" customWidth="1"/>
    <col min="48" max="48" width="18.25" bestFit="1" customWidth="1"/>
  </cols>
  <sheetData>
    <row r="3" spans="1:9" x14ac:dyDescent="0.25">
      <c r="A3" s="6" t="s">
        <v>42</v>
      </c>
      <c r="B3" s="6" t="s">
        <v>1</v>
      </c>
      <c r="F3" s="6" t="s">
        <v>42</v>
      </c>
      <c r="G3" s="6" t="s">
        <v>1</v>
      </c>
    </row>
    <row r="4" spans="1:9" x14ac:dyDescent="0.25">
      <c r="A4" s="6" t="s">
        <v>0</v>
      </c>
      <c r="B4" t="s">
        <v>6</v>
      </c>
      <c r="C4" t="s">
        <v>5</v>
      </c>
      <c r="D4" t="s">
        <v>4</v>
      </c>
      <c r="F4" s="6" t="s">
        <v>0</v>
      </c>
      <c r="G4" t="s">
        <v>6</v>
      </c>
      <c r="H4" t="s">
        <v>5</v>
      </c>
      <c r="I4" t="s">
        <v>4</v>
      </c>
    </row>
    <row r="5" spans="1:9" x14ac:dyDescent="0.25">
      <c r="A5" t="s">
        <v>3</v>
      </c>
      <c r="B5" s="3">
        <v>0.45526737209963902</v>
      </c>
      <c r="C5" s="3">
        <v>0.45486219798223199</v>
      </c>
      <c r="D5" s="3">
        <v>0.43142317900016902</v>
      </c>
      <c r="F5" t="s">
        <v>3</v>
      </c>
      <c r="G5" s="7">
        <v>1</v>
      </c>
      <c r="H5" s="7">
        <v>0.99911003040798108</v>
      </c>
      <c r="I5" s="7">
        <v>0.94762595661203786</v>
      </c>
    </row>
    <row r="6" spans="1:9" x14ac:dyDescent="0.25">
      <c r="A6" t="s">
        <v>7</v>
      </c>
      <c r="B6" s="3">
        <v>0.56476383422047505</v>
      </c>
      <c r="C6" s="3">
        <v>0.564543641989392</v>
      </c>
      <c r="D6" s="3">
        <v>0.55418581130396505</v>
      </c>
      <c r="F6" t="s">
        <v>7</v>
      </c>
      <c r="G6" s="7">
        <v>1</v>
      </c>
      <c r="H6" s="7">
        <v>0.9996101162685338</v>
      </c>
      <c r="I6" s="7">
        <v>0.98127000654864793</v>
      </c>
    </row>
    <row r="7" spans="1:9" x14ac:dyDescent="0.25">
      <c r="A7" t="s">
        <v>8</v>
      </c>
      <c r="B7" s="3">
        <v>0.63547067329880802</v>
      </c>
      <c r="C7" s="3">
        <v>0.63570486979530805</v>
      </c>
      <c r="D7" s="3">
        <v>0.62932213574440599</v>
      </c>
      <c r="F7" t="s">
        <v>8</v>
      </c>
      <c r="G7" s="7">
        <v>1</v>
      </c>
      <c r="H7" s="7">
        <v>1.0003685402117524</v>
      </c>
      <c r="I7" s="7">
        <v>0.99032443539450188</v>
      </c>
    </row>
    <row r="8" spans="1:9" x14ac:dyDescent="0.25">
      <c r="A8" t="s">
        <v>9</v>
      </c>
      <c r="B8" s="3">
        <v>0.66641791775076298</v>
      </c>
      <c r="C8" s="3">
        <v>0.66653338730450995</v>
      </c>
      <c r="D8" s="3">
        <v>0.66016531000155998</v>
      </c>
      <c r="F8" t="s">
        <v>9</v>
      </c>
      <c r="G8" s="7">
        <v>1</v>
      </c>
      <c r="H8" s="7">
        <v>1.0001732689813274</v>
      </c>
      <c r="I8" s="7">
        <v>0.99061758757881802</v>
      </c>
    </row>
    <row r="9" spans="1:9" x14ac:dyDescent="0.25">
      <c r="A9" t="s">
        <v>10</v>
      </c>
      <c r="B9" s="3">
        <v>0.54012577873946899</v>
      </c>
      <c r="C9" s="3">
        <v>0.54005415611664298</v>
      </c>
      <c r="D9" s="3">
        <v>0.450798943824819</v>
      </c>
      <c r="F9" t="s">
        <v>10</v>
      </c>
      <c r="G9" s="7">
        <v>1</v>
      </c>
      <c r="H9" s="7">
        <v>0.99986739639979194</v>
      </c>
      <c r="I9" s="7">
        <v>0.83461845660631395</v>
      </c>
    </row>
    <row r="10" spans="1:9" x14ac:dyDescent="0.25">
      <c r="A10" t="s">
        <v>11</v>
      </c>
      <c r="B10" s="3">
        <v>0.63249778773864296</v>
      </c>
      <c r="C10" s="3">
        <v>0.63239763746553501</v>
      </c>
      <c r="D10" s="3">
        <v>0.62414545579034697</v>
      </c>
      <c r="F10" t="s">
        <v>11</v>
      </c>
      <c r="G10" s="7">
        <v>1</v>
      </c>
      <c r="H10" s="7">
        <v>0.99984165909343969</v>
      </c>
      <c r="I10" s="7">
        <v>0.98679468591003627</v>
      </c>
    </row>
    <row r="11" spans="1:9" x14ac:dyDescent="0.25">
      <c r="A11" t="s">
        <v>12</v>
      </c>
      <c r="B11" s="3">
        <v>0.68690690251712705</v>
      </c>
      <c r="C11" s="3">
        <v>0.68671708501843198</v>
      </c>
      <c r="D11" s="3">
        <v>0.681199208802166</v>
      </c>
      <c r="F11" t="s">
        <v>12</v>
      </c>
      <c r="G11" s="7">
        <v>1</v>
      </c>
      <c r="H11" s="7">
        <v>0.9997236634280432</v>
      </c>
      <c r="I11" s="7">
        <v>0.99169073175120881</v>
      </c>
    </row>
  </sheetData>
  <conditionalFormatting pivot="1" sqref="G5:I1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I11"/>
  <sheetViews>
    <sheetView workbookViewId="0">
      <selection activeCell="F3" sqref="F3:I11"/>
    </sheetView>
  </sheetViews>
  <sheetFormatPr defaultRowHeight="14.3" x14ac:dyDescent="0.25"/>
  <cols>
    <col min="1" max="1" width="14.25" bestFit="1" customWidth="1"/>
    <col min="2" max="2" width="11.375" bestFit="1" customWidth="1"/>
    <col min="3" max="4" width="7.625" bestFit="1" customWidth="1"/>
    <col min="5" max="5" width="17.375" bestFit="1" customWidth="1"/>
    <col min="6" max="6" width="14.25" bestFit="1" customWidth="1"/>
    <col min="7" max="7" width="11.375" bestFit="1" customWidth="1"/>
    <col min="8" max="9" width="8.125" bestFit="1" customWidth="1"/>
    <col min="10" max="10" width="9.625" bestFit="1" customWidth="1"/>
    <col min="11" max="12" width="6.625" bestFit="1" customWidth="1"/>
    <col min="13" max="13" width="12.625" bestFit="1" customWidth="1"/>
    <col min="14" max="14" width="10.625" bestFit="1" customWidth="1"/>
    <col min="15" max="16" width="6.625" bestFit="1" customWidth="1"/>
    <col min="17" max="17" width="13.75" bestFit="1" customWidth="1"/>
    <col min="18" max="18" width="10.375" bestFit="1" customWidth="1"/>
    <col min="19" max="20" width="6.625" bestFit="1" customWidth="1"/>
    <col min="21" max="21" width="13.625" bestFit="1" customWidth="1"/>
    <col min="22" max="22" width="11.375" bestFit="1" customWidth="1"/>
    <col min="23" max="24" width="6.625" bestFit="1" customWidth="1"/>
    <col min="25" max="25" width="14.625" bestFit="1" customWidth="1"/>
    <col min="26" max="26" width="9.25" bestFit="1" customWidth="1"/>
    <col min="27" max="28" width="6.625" bestFit="1" customWidth="1"/>
    <col min="29" max="29" width="12.25" bestFit="1" customWidth="1"/>
    <col min="30" max="30" width="17.375" bestFit="1" customWidth="1"/>
    <col min="31" max="31" width="21.875" bestFit="1" customWidth="1"/>
    <col min="32" max="32" width="18.75" bestFit="1" customWidth="1"/>
    <col min="33" max="46" width="17.375" bestFit="1" customWidth="1"/>
    <col min="47" max="47" width="21.375" bestFit="1" customWidth="1"/>
    <col min="48" max="48" width="18.25" bestFit="1" customWidth="1"/>
  </cols>
  <sheetData>
    <row r="3" spans="1:9" x14ac:dyDescent="0.25">
      <c r="A3" s="6" t="s">
        <v>43</v>
      </c>
      <c r="B3" s="6" t="s">
        <v>1</v>
      </c>
      <c r="F3" s="6" t="s">
        <v>43</v>
      </c>
      <c r="G3" s="6" t="s">
        <v>1</v>
      </c>
    </row>
    <row r="4" spans="1:9" x14ac:dyDescent="0.25">
      <c r="A4" s="6" t="s">
        <v>0</v>
      </c>
      <c r="B4" t="s">
        <v>6</v>
      </c>
      <c r="C4" t="s">
        <v>5</v>
      </c>
      <c r="D4" t="s">
        <v>4</v>
      </c>
      <c r="F4" s="6" t="s">
        <v>0</v>
      </c>
      <c r="G4" t="s">
        <v>6</v>
      </c>
      <c r="H4" t="s">
        <v>5</v>
      </c>
      <c r="I4" t="s">
        <v>4</v>
      </c>
    </row>
    <row r="5" spans="1:9" x14ac:dyDescent="0.25">
      <c r="A5" t="s">
        <v>3</v>
      </c>
      <c r="B5" s="5">
        <v>19.844207390000001</v>
      </c>
      <c r="C5" s="5">
        <v>24.767100460000002</v>
      </c>
      <c r="D5" s="5">
        <v>13.527372939999999</v>
      </c>
      <c r="F5" t="s">
        <v>3</v>
      </c>
      <c r="G5" s="7">
        <v>1</v>
      </c>
      <c r="H5" s="7">
        <v>1.2480770823066871</v>
      </c>
      <c r="I5" s="7">
        <v>0.68167867197441134</v>
      </c>
    </row>
    <row r="6" spans="1:9" x14ac:dyDescent="0.25">
      <c r="A6" t="s">
        <v>7</v>
      </c>
      <c r="B6" s="5">
        <v>9.1481776999999997</v>
      </c>
      <c r="C6" s="5">
        <v>15.34408913</v>
      </c>
      <c r="D6" s="5">
        <v>6.5393252149999999</v>
      </c>
      <c r="F6" t="s">
        <v>7</v>
      </c>
      <c r="G6" s="7">
        <v>1</v>
      </c>
      <c r="H6" s="7">
        <v>1.6772836769447539</v>
      </c>
      <c r="I6" s="7">
        <v>0.7148227143641952</v>
      </c>
    </row>
    <row r="7" spans="1:9" x14ac:dyDescent="0.25">
      <c r="A7" t="s">
        <v>8</v>
      </c>
      <c r="B7" s="5">
        <v>3.9885435980000001</v>
      </c>
      <c r="C7" s="5">
        <v>7.5504203060000004</v>
      </c>
      <c r="D7" s="5">
        <v>3.117647426</v>
      </c>
      <c r="F7" t="s">
        <v>8</v>
      </c>
      <c r="G7" s="7">
        <v>1</v>
      </c>
      <c r="H7" s="7">
        <v>1.8930268957787133</v>
      </c>
      <c r="I7" s="7">
        <v>0.78165058232365847</v>
      </c>
    </row>
    <row r="8" spans="1:9" x14ac:dyDescent="0.25">
      <c r="A8" t="s">
        <v>9</v>
      </c>
      <c r="B8" s="5">
        <v>1.950651337</v>
      </c>
      <c r="C8" s="5">
        <v>3.966057578</v>
      </c>
      <c r="D8" s="5">
        <v>1.6846138639999999</v>
      </c>
      <c r="F8" t="s">
        <v>9</v>
      </c>
      <c r="G8" s="7">
        <v>1</v>
      </c>
      <c r="H8" s="7">
        <v>2.0331965547977373</v>
      </c>
      <c r="I8" s="7">
        <v>0.86361608148324864</v>
      </c>
    </row>
    <row r="9" spans="1:9" x14ac:dyDescent="0.25">
      <c r="A9" t="s">
        <v>10</v>
      </c>
      <c r="B9" s="5">
        <v>4.539204324</v>
      </c>
      <c r="C9" s="5">
        <v>3.8846307539999998</v>
      </c>
      <c r="D9" s="5">
        <v>3.1082291080000002</v>
      </c>
      <c r="F9" t="s">
        <v>10</v>
      </c>
      <c r="G9" s="7">
        <v>1</v>
      </c>
      <c r="H9" s="7">
        <v>0.8557955264231899</v>
      </c>
      <c r="I9" s="7">
        <v>0.68475197108135288</v>
      </c>
    </row>
    <row r="10" spans="1:9" x14ac:dyDescent="0.25">
      <c r="A10" t="s">
        <v>11</v>
      </c>
      <c r="B10" s="5">
        <v>1.424029099</v>
      </c>
      <c r="C10" s="5">
        <v>3.44696852</v>
      </c>
      <c r="D10" s="5">
        <v>1.8444637719999999</v>
      </c>
      <c r="F10" t="s">
        <v>11</v>
      </c>
      <c r="G10" s="7">
        <v>1</v>
      </c>
      <c r="H10" s="7">
        <v>2.4205744969822418</v>
      </c>
      <c r="I10" s="7">
        <v>1.2952430349177857</v>
      </c>
    </row>
    <row r="11" spans="1:9" x14ac:dyDescent="0.25">
      <c r="A11" t="s">
        <v>12</v>
      </c>
      <c r="B11" s="5">
        <v>0.91230467199999998</v>
      </c>
      <c r="C11" s="5">
        <v>1.655056391</v>
      </c>
      <c r="D11" s="5">
        <v>0.89015639400000002</v>
      </c>
      <c r="F11" t="s">
        <v>12</v>
      </c>
      <c r="G11" s="7">
        <v>1</v>
      </c>
      <c r="H11" s="7">
        <v>1.8141487616978904</v>
      </c>
      <c r="I11" s="7">
        <v>0.97572271777207342</v>
      </c>
    </row>
  </sheetData>
  <conditionalFormatting pivot="1" sqref="G5:I1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3DE23-6A8D-440E-A172-1BFA3A5C43E6}">
  <dimension ref="A1:G10"/>
  <sheetViews>
    <sheetView tabSelected="1" topLeftCell="A7" workbookViewId="0">
      <selection activeCell="L12" sqref="L12"/>
    </sheetView>
  </sheetViews>
  <sheetFormatPr defaultRowHeight="14.3" x14ac:dyDescent="0.25"/>
  <cols>
    <col min="1" max="1" width="8.625" bestFit="1" customWidth="1"/>
    <col min="2" max="7" width="13.75" bestFit="1" customWidth="1"/>
  </cols>
  <sheetData>
    <row r="1" spans="1:7" x14ac:dyDescent="0.25">
      <c r="B1" s="6" t="s">
        <v>1</v>
      </c>
      <c r="C1" s="6" t="s">
        <v>44</v>
      </c>
    </row>
    <row r="2" spans="1:7" x14ac:dyDescent="0.25">
      <c r="B2" t="s">
        <v>6</v>
      </c>
      <c r="C2" t="s">
        <v>6</v>
      </c>
      <c r="D2" t="s">
        <v>5</v>
      </c>
      <c r="E2" t="s">
        <v>5</v>
      </c>
      <c r="F2" t="s">
        <v>4</v>
      </c>
      <c r="G2" t="s">
        <v>4</v>
      </c>
    </row>
    <row r="3" spans="1:7" x14ac:dyDescent="0.25">
      <c r="A3" s="6" t="s">
        <v>0</v>
      </c>
      <c r="B3" t="s">
        <v>43</v>
      </c>
      <c r="C3" t="s">
        <v>45</v>
      </c>
      <c r="D3" t="s">
        <v>43</v>
      </c>
      <c r="E3" t="s">
        <v>45</v>
      </c>
      <c r="F3" t="s">
        <v>43</v>
      </c>
      <c r="G3" t="s">
        <v>45</v>
      </c>
    </row>
    <row r="4" spans="1:7" x14ac:dyDescent="0.25">
      <c r="A4" t="s">
        <v>3</v>
      </c>
      <c r="B4" s="7">
        <v>1</v>
      </c>
      <c r="C4" s="7">
        <v>1</v>
      </c>
      <c r="D4" s="7">
        <v>1.2480770823066871</v>
      </c>
      <c r="E4" s="7">
        <v>0.99911003040798108</v>
      </c>
      <c r="F4" s="7">
        <v>0.68167867197441134</v>
      </c>
      <c r="G4" s="7">
        <v>0.94762595661203786</v>
      </c>
    </row>
    <row r="5" spans="1:7" x14ac:dyDescent="0.25">
      <c r="A5" t="s">
        <v>7</v>
      </c>
      <c r="B5" s="7">
        <v>1</v>
      </c>
      <c r="C5" s="7">
        <v>1</v>
      </c>
      <c r="D5" s="7">
        <v>1.6772836769447539</v>
      </c>
      <c r="E5" s="7">
        <v>0.9996101162685338</v>
      </c>
      <c r="F5" s="7">
        <v>0.7148227143641952</v>
      </c>
      <c r="G5" s="7">
        <v>0.98127000654864793</v>
      </c>
    </row>
    <row r="6" spans="1:7" x14ac:dyDescent="0.25">
      <c r="A6" t="s">
        <v>8</v>
      </c>
      <c r="B6" s="7">
        <v>1</v>
      </c>
      <c r="C6" s="7">
        <v>1</v>
      </c>
      <c r="D6" s="7">
        <v>1.8930268957787133</v>
      </c>
      <c r="E6" s="7">
        <v>1.0003685402117524</v>
      </c>
      <c r="F6" s="7">
        <v>0.78165058232365847</v>
      </c>
      <c r="G6" s="7">
        <v>0.99032443539450188</v>
      </c>
    </row>
    <row r="7" spans="1:7" x14ac:dyDescent="0.25">
      <c r="A7" t="s">
        <v>9</v>
      </c>
      <c r="B7" s="7">
        <v>1</v>
      </c>
      <c r="C7" s="7">
        <v>1</v>
      </c>
      <c r="D7" s="7">
        <v>2.0331965547977373</v>
      </c>
      <c r="E7" s="7">
        <v>1.0001732689813274</v>
      </c>
      <c r="F7" s="7">
        <v>0.86361608148324864</v>
      </c>
      <c r="G7" s="7">
        <v>0.99061758757881802</v>
      </c>
    </row>
    <row r="8" spans="1:7" x14ac:dyDescent="0.25">
      <c r="A8" t="s">
        <v>10</v>
      </c>
      <c r="B8" s="7">
        <v>1</v>
      </c>
      <c r="C8" s="7">
        <v>1</v>
      </c>
      <c r="D8" s="7">
        <v>0.8557955264231899</v>
      </c>
      <c r="E8" s="7">
        <v>0.99986739639979194</v>
      </c>
      <c r="F8" s="7">
        <v>0.68475197108135288</v>
      </c>
      <c r="G8" s="7">
        <v>0.83461845660631395</v>
      </c>
    </row>
    <row r="9" spans="1:7" x14ac:dyDescent="0.25">
      <c r="A9" t="s">
        <v>11</v>
      </c>
      <c r="B9" s="7">
        <v>1</v>
      </c>
      <c r="C9" s="7">
        <v>1</v>
      </c>
      <c r="D9" s="7">
        <v>2.4205744969822418</v>
      </c>
      <c r="E9" s="7">
        <v>0.99984165909343969</v>
      </c>
      <c r="F9" s="7">
        <v>1.2952430349177857</v>
      </c>
      <c r="G9" s="7">
        <v>0.98679468591003627</v>
      </c>
    </row>
    <row r="10" spans="1:7" x14ac:dyDescent="0.25">
      <c r="A10" t="s">
        <v>12</v>
      </c>
      <c r="B10" s="7">
        <v>1</v>
      </c>
      <c r="C10" s="7">
        <v>1</v>
      </c>
      <c r="D10" s="7">
        <v>1.8141487616978904</v>
      </c>
      <c r="E10" s="7">
        <v>0.9997236634280432</v>
      </c>
      <c r="F10" s="7">
        <v>0.97572271777207342</v>
      </c>
      <c r="G10" s="7">
        <v>0.99169073175120881</v>
      </c>
    </row>
  </sheetData>
  <conditionalFormatting pivot="1" sqref="B4:B10 D4:D10 F4:F10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pivot="1" sqref="E4:E10 E10 G4:G1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C3E00-B082-4216-BD50-F4F6D1C5F718}">
  <dimension ref="A1:G10"/>
  <sheetViews>
    <sheetView workbookViewId="0">
      <selection activeCell="J19" sqref="J19"/>
    </sheetView>
  </sheetViews>
  <sheetFormatPr defaultRowHeight="14.3" x14ac:dyDescent="0.25"/>
  <sheetData>
    <row r="1" spans="1:7" x14ac:dyDescent="0.25">
      <c r="A1" s="8"/>
      <c r="B1" s="8" t="s">
        <v>1</v>
      </c>
      <c r="C1" s="8" t="s">
        <v>44</v>
      </c>
      <c r="D1" s="8"/>
      <c r="E1" s="8"/>
      <c r="F1" s="8"/>
      <c r="G1" s="8"/>
    </row>
    <row r="2" spans="1:7" x14ac:dyDescent="0.25">
      <c r="A2" s="8"/>
      <c r="B2" s="8" t="s">
        <v>6</v>
      </c>
      <c r="C2" s="8" t="s">
        <v>6</v>
      </c>
      <c r="D2" s="8" t="s">
        <v>5</v>
      </c>
      <c r="E2" s="8" t="s">
        <v>5</v>
      </c>
      <c r="F2" s="8" t="s">
        <v>4</v>
      </c>
      <c r="G2" s="8" t="s">
        <v>4</v>
      </c>
    </row>
    <row r="3" spans="1:7" x14ac:dyDescent="0.25">
      <c r="A3" s="8" t="s">
        <v>0</v>
      </c>
      <c r="B3" s="8" t="s">
        <v>43</v>
      </c>
      <c r="C3" s="8" t="s">
        <v>45</v>
      </c>
      <c r="D3" s="8" t="s">
        <v>43</v>
      </c>
      <c r="E3" s="8" t="s">
        <v>45</v>
      </c>
      <c r="F3" s="8" t="s">
        <v>43</v>
      </c>
      <c r="G3" s="8" t="s">
        <v>45</v>
      </c>
    </row>
    <row r="4" spans="1:7" x14ac:dyDescent="0.25">
      <c r="A4" s="8" t="s">
        <v>3</v>
      </c>
      <c r="B4" s="9">
        <v>1</v>
      </c>
      <c r="C4" s="9">
        <v>1</v>
      </c>
      <c r="D4" s="9">
        <v>1.2480770823066871</v>
      </c>
      <c r="E4" s="9">
        <v>0.99911003040798108</v>
      </c>
      <c r="F4" s="9">
        <v>0.68167867197441134</v>
      </c>
      <c r="G4" s="9">
        <v>0.94762595661203786</v>
      </c>
    </row>
    <row r="5" spans="1:7" x14ac:dyDescent="0.25">
      <c r="A5" s="8" t="s">
        <v>7</v>
      </c>
      <c r="B5" s="9">
        <v>1</v>
      </c>
      <c r="C5" s="9">
        <v>1</v>
      </c>
      <c r="D5" s="9">
        <v>1.6772836769447539</v>
      </c>
      <c r="E5" s="9">
        <v>0.9996101162685338</v>
      </c>
      <c r="F5" s="9">
        <v>0.7148227143641952</v>
      </c>
      <c r="G5" s="9">
        <v>0.98127000654864793</v>
      </c>
    </row>
    <row r="6" spans="1:7" x14ac:dyDescent="0.25">
      <c r="A6" s="8" t="s">
        <v>8</v>
      </c>
      <c r="B6" s="9">
        <v>1</v>
      </c>
      <c r="C6" s="9">
        <v>1</v>
      </c>
      <c r="D6" s="9">
        <v>1.8930268957787133</v>
      </c>
      <c r="E6" s="9">
        <v>1.0003685402117524</v>
      </c>
      <c r="F6" s="9">
        <v>0.78165058232365847</v>
      </c>
      <c r="G6" s="9">
        <v>0.99032443539450188</v>
      </c>
    </row>
    <row r="7" spans="1:7" x14ac:dyDescent="0.25">
      <c r="A7" s="8" t="s">
        <v>9</v>
      </c>
      <c r="B7" s="9">
        <v>1</v>
      </c>
      <c r="C7" s="9">
        <v>1</v>
      </c>
      <c r="D7" s="9">
        <v>2.0331965547977373</v>
      </c>
      <c r="E7" s="9">
        <v>1.0001732689813274</v>
      </c>
      <c r="F7" s="9">
        <v>0.86361608148324864</v>
      </c>
      <c r="G7" s="9">
        <v>0.99061758757881802</v>
      </c>
    </row>
    <row r="8" spans="1:7" x14ac:dyDescent="0.25">
      <c r="A8" s="8" t="s">
        <v>10</v>
      </c>
      <c r="B8" s="9">
        <v>1</v>
      </c>
      <c r="C8" s="9">
        <v>1</v>
      </c>
      <c r="D8" s="9">
        <v>0.8557955264231899</v>
      </c>
      <c r="E8" s="9">
        <v>0.99986739639979194</v>
      </c>
      <c r="F8" s="9">
        <v>0.68475197108135288</v>
      </c>
      <c r="G8" s="9">
        <v>0.83461845660631395</v>
      </c>
    </row>
    <row r="9" spans="1:7" x14ac:dyDescent="0.25">
      <c r="A9" s="8" t="s">
        <v>11</v>
      </c>
      <c r="B9" s="9">
        <v>1</v>
      </c>
      <c r="C9" s="9">
        <v>1</v>
      </c>
      <c r="D9" s="9">
        <v>2.4205744969822418</v>
      </c>
      <c r="E9" s="9">
        <v>0.99984165909343969</v>
      </c>
      <c r="F9" s="9">
        <v>1.2952430349177857</v>
      </c>
      <c r="G9" s="9">
        <v>0.98679468591003627</v>
      </c>
    </row>
    <row r="10" spans="1:7" x14ac:dyDescent="0.25">
      <c r="A10" s="8" t="s">
        <v>12</v>
      </c>
      <c r="B10" s="9">
        <v>1</v>
      </c>
      <c r="C10" s="9">
        <v>1</v>
      </c>
      <c r="D10" s="9">
        <v>1.8141487616978904</v>
      </c>
      <c r="E10" s="9">
        <v>0.9997236634280432</v>
      </c>
      <c r="F10" s="9">
        <v>0.97572271777207342</v>
      </c>
      <c r="G10" s="9">
        <v>0.99169073175120881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220510_exp1_speed_excl_l6</vt:lpstr>
      <vt:lpstr>perf_vs_compression</vt:lpstr>
      <vt:lpstr>perf_vs_speed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2022-05-30T13:44:18Z</dcterms:created>
  <dcterms:modified xsi:type="dcterms:W3CDTF">2022-06-04T15:28:23Z</dcterms:modified>
</cp:coreProperties>
</file>