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mk_new\Other\"/>
    </mc:Choice>
  </mc:AlternateContent>
  <xr:revisionPtr revIDLastSave="0" documentId="13_ncr:1_{B158B51E-74C0-4CCD-A8E1-5A2ABFB98204}" xr6:coauthVersionLast="47" xr6:coauthVersionMax="47" xr10:uidLastSave="{00000000-0000-0000-0000-000000000000}"/>
  <bookViews>
    <workbookView xWindow="-120" yWindow="-120" windowWidth="29040" windowHeight="15720" activeTab="2" xr2:uid="{7DF22AFB-A1D4-431B-8328-58F9833EB3DE}"/>
  </bookViews>
  <sheets>
    <sheet name="initial requirement" sheetId="1" r:id="rId1"/>
    <sheet name="Pertanyaan IMI" sheetId="2" r:id="rId2"/>
    <sheet name="QA(Baru)" sheetId="3" r:id="rId3"/>
    <sheet name="QA(Lama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4" l="1"/>
  <c r="R24" i="4"/>
  <c r="Q24" i="4"/>
  <c r="P24" i="4"/>
  <c r="O24" i="4"/>
  <c r="H12" i="4"/>
  <c r="H13" i="4"/>
  <c r="H14" i="4"/>
  <c r="H15" i="4"/>
  <c r="H11" i="4"/>
  <c r="J12" i="4"/>
  <c r="J13" i="4"/>
  <c r="J14" i="4"/>
  <c r="J15" i="4"/>
  <c r="J11" i="4"/>
  <c r="Q15" i="4"/>
  <c r="O15" i="4"/>
  <c r="N15" i="4"/>
  <c r="P15" i="4"/>
  <c r="R15" i="4"/>
  <c r="Q14" i="4"/>
  <c r="P14" i="4"/>
  <c r="N14" i="4"/>
  <c r="Q13" i="4"/>
  <c r="O13" i="4"/>
  <c r="N13" i="4"/>
  <c r="P13" i="4"/>
  <c r="Q12" i="4"/>
  <c r="N12" i="4"/>
  <c r="P12" i="4"/>
  <c r="O12" i="4"/>
  <c r="Q11" i="4"/>
  <c r="N11" i="4"/>
  <c r="P11" i="4"/>
  <c r="O11" i="4"/>
  <c r="R16" i="3"/>
  <c r="R12" i="3"/>
  <c r="R13" i="3"/>
  <c r="R14" i="3"/>
  <c r="R15" i="3"/>
  <c r="R11" i="3"/>
  <c r="J11" i="3"/>
  <c r="J12" i="3"/>
  <c r="J13" i="3"/>
  <c r="J14" i="3"/>
  <c r="J15" i="3"/>
  <c r="Q12" i="3"/>
  <c r="Q13" i="3"/>
  <c r="Q14" i="3"/>
  <c r="Q15" i="3"/>
  <c r="Q11" i="3"/>
  <c r="P12" i="3"/>
  <c r="P13" i="3"/>
  <c r="P14" i="3"/>
  <c r="P15" i="3"/>
  <c r="P11" i="3"/>
  <c r="O12" i="3"/>
  <c r="O13" i="3"/>
  <c r="O14" i="3"/>
  <c r="O15" i="3"/>
  <c r="O11" i="3"/>
  <c r="H12" i="3"/>
  <c r="H13" i="3"/>
  <c r="H14" i="3"/>
  <c r="H15" i="3"/>
  <c r="H11" i="3"/>
  <c r="N12" i="3"/>
  <c r="H15" i="2"/>
  <c r="N11" i="3"/>
  <c r="N16" i="4" l="1"/>
  <c r="C19" i="4" s="1"/>
  <c r="Q16" i="4"/>
  <c r="C22" i="4" s="1"/>
  <c r="R14" i="4"/>
  <c r="R13" i="4"/>
  <c r="O14" i="4"/>
  <c r="O16" i="4" s="1"/>
  <c r="C20" i="4" s="1"/>
  <c r="P16" i="4"/>
  <c r="C21" i="4" s="1"/>
  <c r="R12" i="4"/>
  <c r="R11" i="4"/>
  <c r="Q16" i="3"/>
  <c r="C22" i="3" s="1"/>
  <c r="N15" i="3"/>
  <c r="N14" i="3"/>
  <c r="O16" i="3"/>
  <c r="C20" i="3" s="1"/>
  <c r="N13" i="3"/>
  <c r="P16" i="3"/>
  <c r="C21" i="3" s="1"/>
  <c r="R16" i="4" l="1"/>
  <c r="C18" i="4" s="1"/>
  <c r="N16" i="3"/>
  <c r="C19" i="3" s="1"/>
  <c r="C18" i="3"/>
</calcChain>
</file>

<file path=xl/sharedStrings.xml><?xml version="1.0" encoding="utf-8"?>
<sst xmlns="http://schemas.openxmlformats.org/spreadsheetml/2006/main" count="169" uniqueCount="76">
  <si>
    <t>No</t>
  </si>
  <si>
    <t>Pertanyaan</t>
  </si>
  <si>
    <t>tipe</t>
  </si>
  <si>
    <t>Open ended</t>
  </si>
  <si>
    <t>menurut anda, apa saja hal yang harus dihindari dalam membuat sebuah survei?</t>
  </si>
  <si>
    <t>berapa lama waktu yang anda toleransi dalam mengisi sebuah survei</t>
  </si>
  <si>
    <t>Aspek</t>
  </si>
  <si>
    <t xml:space="preserve">Skala </t>
  </si>
  <si>
    <t>Enjoyment</t>
  </si>
  <si>
    <t>Saya sangat menikmati melakukan kegiatan ini</t>
  </si>
  <si>
    <t>Kegiatan ini menyenangkan untuk dilakukan.</t>
  </si>
  <si>
    <t>Saya pikir ini adalah kegiatan yang membosankan [R]</t>
  </si>
  <si>
    <t>Kegiatan ini sama sekali tidak menarik perhatian saya. [R]</t>
  </si>
  <si>
    <t>Saya rasa saya cukup berhasil dalam kegiatan ini, dibandingkan dengan partisipan lainnya</t>
  </si>
  <si>
    <t>Saya rasa saya cukup mahir dalam kegiatan ini.</t>
  </si>
  <si>
    <t>Competence</t>
  </si>
  <si>
    <t>Saya berusaha keras dalam hal ini</t>
  </si>
  <si>
    <t>Importance</t>
  </si>
  <si>
    <t>Saya tidak berusaha keras untuk melakukan kegiatan ini dengan baik.  [R]</t>
  </si>
  <si>
    <t>Ini adalah aktivitas yang tidak dapat saya lakukan dengan baik [R]</t>
  </si>
  <si>
    <t>1-7</t>
  </si>
  <si>
    <t>Usefullness</t>
  </si>
  <si>
    <t>Saya yakin kegiatan ini dapat memberikan manfaat bagi saya.</t>
  </si>
  <si>
    <t>Saya bersedia melakukan ini lagi karena ini ada nilainya bagi saya</t>
  </si>
  <si>
    <t>Saya pikir ini adalah kegiatan yang penting</t>
  </si>
  <si>
    <t>Original Scale:</t>
  </si>
  <si>
    <t>Strongly Disagree: 1</t>
  </si>
  <si>
    <t>Disagree: 2</t>
  </si>
  <si>
    <t>Somewhat Disagree: 3</t>
  </si>
  <si>
    <t>Neutral: 4</t>
  </si>
  <si>
    <t>Somewhat Agree: 5</t>
  </si>
  <si>
    <t>Agree: 6</t>
  </si>
  <si>
    <t>Strongly Agree: 7</t>
  </si>
  <si>
    <t>Reverse Scale:</t>
  </si>
  <si>
    <t>Strongly Disagree: 7</t>
  </si>
  <si>
    <t>Disagree: 6</t>
  </si>
  <si>
    <t>Somewhat Disagree: 5</t>
  </si>
  <si>
    <t>Somewhat Agree: 3</t>
  </si>
  <si>
    <t>Agree: 2</t>
  </si>
  <si>
    <t>Strongly Agree: 1</t>
  </si>
  <si>
    <t>P1</t>
  </si>
  <si>
    <t>P2</t>
  </si>
  <si>
    <t>P3</t>
  </si>
  <si>
    <t>P4</t>
  </si>
  <si>
    <t>P5</t>
  </si>
  <si>
    <t>Partisipan</t>
  </si>
  <si>
    <t>Q1</t>
  </si>
  <si>
    <t>Q2</t>
  </si>
  <si>
    <t>Q3</t>
  </si>
  <si>
    <t>Q4</t>
  </si>
  <si>
    <t>Q5</t>
  </si>
  <si>
    <t>Q6</t>
  </si>
  <si>
    <t>Q9</t>
  </si>
  <si>
    <t>Q11</t>
  </si>
  <si>
    <t>Q12</t>
  </si>
  <si>
    <t>Q13</t>
  </si>
  <si>
    <t>Pertanyaan (skor1-7)</t>
  </si>
  <si>
    <t>Q3 [R]</t>
  </si>
  <si>
    <t>Q4 [R]</t>
  </si>
  <si>
    <t>Q8 [R]</t>
  </si>
  <si>
    <t>Q10 [R]</t>
  </si>
  <si>
    <t>AVG</t>
  </si>
  <si>
    <t>Total AVG</t>
  </si>
  <si>
    <t>Overall Score</t>
  </si>
  <si>
    <t>Value/Usefullness</t>
  </si>
  <si>
    <t>menurut anda, apa yang menjadi faktor yang membuat anda bosan untuk mengisi survei?</t>
  </si>
  <si>
    <t>Pertanyaan (skor1-7)*</t>
  </si>
  <si>
    <t>* hanya data simulasi</t>
  </si>
  <si>
    <t>MED (Enj)</t>
  </si>
  <si>
    <t>MED(Comp)</t>
  </si>
  <si>
    <t>MED(IMP)</t>
  </si>
  <si>
    <t>MED(Val)</t>
  </si>
  <si>
    <t>Metode Lama</t>
  </si>
  <si>
    <t>Metode Baru</t>
  </si>
  <si>
    <t>MED</t>
  </si>
  <si>
    <t>SUM(Median)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</si>
</sst>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4" borderId="0" xfId="0" applyFill="1"/>
    <xf numFmtId="0" fontId="0" fillId="5" borderId="0" xfId="0" applyFill="1"/>
    <xf numFmtId="0" fontId="4" fillId="2" borderId="1" xfId="0" applyFont="1" applyFill="1" applyBorder="1"/>
    <xf numFmtId="0" fontId="2" fillId="2" borderId="0" xfId="0" applyFont="1" applyFill="1"/>
    <xf numFmtId="0" fontId="0" fillId="0" borderId="4" xfId="0" applyBorder="1"/>
    <xf numFmtId="0" fontId="6" fillId="0" borderId="0" xfId="1" applyFont="1"/>
    <xf numFmtId="0" fontId="6" fillId="2" borderId="0" xfId="1" applyFont="1" applyFill="1"/>
    <xf numFmtId="0" fontId="0" fillId="2" borderId="1" xfId="0" applyFill="1" applyBorder="1"/>
    <xf numFmtId="0" fontId="6" fillId="5" borderId="0" xfId="1" applyFont="1" applyFill="1"/>
    <xf numFmtId="0" fontId="0" fillId="5" borderId="4" xfId="0" applyFill="1" applyBorder="1"/>
    <xf numFmtId="0" fontId="6" fillId="3" borderId="0" xfId="1" applyFont="1" applyFill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6" fillId="2" borderId="1" xfId="1" applyFont="1" applyFill="1" applyBorder="1"/>
  </cellXfs>
  <cellStyles count="2">
    <cellStyle name="Normal" xfId="0" builtinId="0"/>
    <cellStyle name="Normal 2" xfId="1" xr:uid="{03E12227-B0D3-48F0-8BC0-A5B32BF158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Metode 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43-4FE8-B2A4-2A1BF1900242}"/>
              </c:ext>
            </c:extLst>
          </c:dPt>
          <c:cat>
            <c:strRef>
              <c:f>'QA(Baru)'!$A$18:$A$22</c:f>
              <c:strCache>
                <c:ptCount val="5"/>
                <c:pt idx="0">
                  <c:v>Overall Score</c:v>
                </c:pt>
                <c:pt idx="1">
                  <c:v>Enjoyment</c:v>
                </c:pt>
                <c:pt idx="2">
                  <c:v>Competence</c:v>
                </c:pt>
                <c:pt idx="3">
                  <c:v>Importance</c:v>
                </c:pt>
                <c:pt idx="4">
                  <c:v>Value/Usefullness</c:v>
                </c:pt>
              </c:strCache>
            </c:strRef>
          </c:cat>
          <c:val>
            <c:numRef>
              <c:f>'QA(Baru)'!$C$18:$C$22</c:f>
              <c:numCache>
                <c:formatCode>General</c:formatCode>
                <c:ptCount val="5"/>
                <c:pt idx="0">
                  <c:v>5.5</c:v>
                </c:pt>
                <c:pt idx="1">
                  <c:v>5.55</c:v>
                </c:pt>
                <c:pt idx="2">
                  <c:v>4.5999999999999996</c:v>
                </c:pt>
                <c:pt idx="3">
                  <c:v>4.2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FE8-B2A4-2A1BF190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9995376"/>
        <c:axId val="1342567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4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'QA(Baru)'!$A$18:$A$22</c15:sqref>
                        </c15:formulaRef>
                      </c:ext>
                    </c:extLst>
                    <c:strCache>
                      <c:ptCount val="5"/>
                      <c:pt idx="0">
                        <c:v>Overall Score</c:v>
                      </c:pt>
                      <c:pt idx="1">
                        <c:v>Enjoyment</c:v>
                      </c:pt>
                      <c:pt idx="2">
                        <c:v>Competence</c:v>
                      </c:pt>
                      <c:pt idx="3">
                        <c:v>Importance</c:v>
                      </c:pt>
                      <c:pt idx="4">
                        <c:v>Value/Usefullness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'QA(Baru)'!$B$18:$B$22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43-4FE8-B2A4-2A1BF1900242}"/>
                  </c:ext>
                </c:extLst>
              </c15:ser>
            </c15:filteredBarSeries>
          </c:ext>
        </c:extLst>
      </c:barChart>
      <c:catAx>
        <c:axId val="1539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67520"/>
        <c:crosses val="autoZero"/>
        <c:auto val="1"/>
        <c:lblAlgn val="ctr"/>
        <c:lblOffset val="100"/>
        <c:noMultiLvlLbl val="0"/>
      </c:catAx>
      <c:valAx>
        <c:axId val="13425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'QA(Lama)'!$A$18:$A$22</c:f>
              <c:strCache>
                <c:ptCount val="5"/>
                <c:pt idx="0">
                  <c:v>Overall Score</c:v>
                </c:pt>
                <c:pt idx="1">
                  <c:v>Enjoyment</c:v>
                </c:pt>
                <c:pt idx="2">
                  <c:v>Competence</c:v>
                </c:pt>
                <c:pt idx="3">
                  <c:v>Importance</c:v>
                </c:pt>
                <c:pt idx="4">
                  <c:v>Value/Usefullness</c:v>
                </c:pt>
              </c:strCache>
            </c:strRef>
          </c:cat>
          <c:val>
            <c:numRef>
              <c:f>'QA(Lama)'!$C$18:$C$22</c:f>
              <c:numCache>
                <c:formatCode>General</c:formatCode>
                <c:ptCount val="5"/>
                <c:pt idx="0">
                  <c:v>4</c:v>
                </c:pt>
                <c:pt idx="1">
                  <c:v>3.9</c:v>
                </c:pt>
                <c:pt idx="2">
                  <c:v>4.8</c:v>
                </c:pt>
                <c:pt idx="3">
                  <c:v>4.0999999999999996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FB6-AA36-AF8A8ADA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118543"/>
        <c:axId val="53145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'QA(Lama)'!$A$18:$A$22</c15:sqref>
                        </c15:formulaRef>
                      </c:ext>
                    </c:extLst>
                    <c:strCache>
                      <c:ptCount val="5"/>
                      <c:pt idx="0">
                        <c:v>Overall Score</c:v>
                      </c:pt>
                      <c:pt idx="1">
                        <c:v>Enjoyment</c:v>
                      </c:pt>
                      <c:pt idx="2">
                        <c:v>Competence</c:v>
                      </c:pt>
                      <c:pt idx="3">
                        <c:v>Importance</c:v>
                      </c:pt>
                      <c:pt idx="4">
                        <c:v>Value/Usefullness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'QA(Lama)'!$B$18:$B$22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94-4FB6-AA36-AF8A8ADAE46F}"/>
                  </c:ext>
                </c:extLst>
              </c15:ser>
            </c15:filteredBarSeries>
          </c:ext>
        </c:extLst>
      </c:barChart>
      <c:catAx>
        <c:axId val="53211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4847"/>
        <c:crosses val="autoZero"/>
        <c:auto val="1"/>
        <c:lblAlgn val="ctr"/>
        <c:lblOffset val="100"/>
        <c:noMultiLvlLbl val="0"/>
      </c:catAx>
      <c:valAx>
        <c:axId val="531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</xdr:colOff>
      <xdr:row>16</xdr:row>
      <xdr:rowOff>180608</xdr:rowOff>
    </xdr:from>
    <xdr:to>
      <xdr:col>10</xdr:col>
      <xdr:colOff>309929</xdr:colOff>
      <xdr:row>31</xdr:row>
      <xdr:rowOff>66308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BD23E-DF99-296D-34A1-BDCA27BE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16</xdr:row>
      <xdr:rowOff>171450</xdr:rowOff>
    </xdr:from>
    <xdr:to>
      <xdr:col>11</xdr:col>
      <xdr:colOff>285750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DFAD8-6DC8-3973-0719-B84CDED6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37F0-01FE-4D2F-8797-3F972D4153E5}">
  <dimension ref="A1:C4"/>
  <sheetViews>
    <sheetView zoomScale="160" zoomScaleNormal="160" workbookViewId="0">
      <selection activeCell="B9" sqref="B9"/>
    </sheetView>
  </sheetViews>
  <sheetFormatPr defaultRowHeight="15" x14ac:dyDescent="0.25"/>
  <cols>
    <col min="2" max="2" width="39.42578125" style="1" customWidth="1"/>
    <col min="3" max="3" width="12" bestFit="1" customWidth="1"/>
  </cols>
  <sheetData>
    <row r="1" spans="1:3" x14ac:dyDescent="0.25">
      <c r="A1" s="5" t="s">
        <v>0</v>
      </c>
      <c r="B1" s="6" t="s">
        <v>1</v>
      </c>
      <c r="C1" s="5" t="s">
        <v>2</v>
      </c>
    </row>
    <row r="2" spans="1:3" ht="34.5" customHeight="1" x14ac:dyDescent="0.25">
      <c r="A2" s="4">
        <v>1</v>
      </c>
      <c r="B2" s="3" t="s">
        <v>65</v>
      </c>
      <c r="C2" s="2" t="s">
        <v>3</v>
      </c>
    </row>
    <row r="3" spans="1:3" ht="34.5" customHeight="1" x14ac:dyDescent="0.25">
      <c r="A3" s="4">
        <v>2</v>
      </c>
      <c r="B3" s="3" t="s">
        <v>4</v>
      </c>
      <c r="C3" s="2" t="s">
        <v>3</v>
      </c>
    </row>
    <row r="4" spans="1:3" ht="30" x14ac:dyDescent="0.25">
      <c r="A4" s="4">
        <v>3</v>
      </c>
      <c r="B4" s="3" t="s">
        <v>5</v>
      </c>
      <c r="C4" s="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429-B4DD-4210-B3CE-EC1D2187B7EB}">
  <dimension ref="A1:H33"/>
  <sheetViews>
    <sheetView workbookViewId="0">
      <selection activeCell="C37" sqref="C37"/>
    </sheetView>
  </sheetViews>
  <sheetFormatPr defaultRowHeight="15" x14ac:dyDescent="0.25"/>
  <cols>
    <col min="2" max="2" width="12.28515625" bestFit="1" customWidth="1"/>
    <col min="3" max="3" width="81.7109375" bestFit="1" customWidth="1"/>
    <col min="4" max="4" width="9.140625" style="10"/>
  </cols>
  <sheetData>
    <row r="1" spans="1:8" x14ac:dyDescent="0.25">
      <c r="A1" s="7" t="s">
        <v>0</v>
      </c>
      <c r="B1" s="7" t="s">
        <v>6</v>
      </c>
      <c r="C1" s="7" t="s">
        <v>1</v>
      </c>
      <c r="D1" s="9" t="s">
        <v>7</v>
      </c>
    </row>
    <row r="2" spans="1:8" x14ac:dyDescent="0.25">
      <c r="A2" s="4">
        <v>1</v>
      </c>
      <c r="B2" s="34" t="s">
        <v>8</v>
      </c>
      <c r="C2" s="8" t="s">
        <v>9</v>
      </c>
      <c r="D2" s="11" t="s">
        <v>20</v>
      </c>
    </row>
    <row r="3" spans="1:8" x14ac:dyDescent="0.25">
      <c r="A3" s="4">
        <v>2</v>
      </c>
      <c r="B3" s="34"/>
      <c r="C3" s="8" t="s">
        <v>10</v>
      </c>
      <c r="D3" s="11" t="s">
        <v>20</v>
      </c>
    </row>
    <row r="4" spans="1:8" x14ac:dyDescent="0.25">
      <c r="A4" s="4">
        <v>3</v>
      </c>
      <c r="B4" s="34"/>
      <c r="C4" s="8" t="s">
        <v>11</v>
      </c>
      <c r="D4" s="11" t="s">
        <v>20</v>
      </c>
    </row>
    <row r="5" spans="1:8" x14ac:dyDescent="0.25">
      <c r="A5" s="4">
        <v>4</v>
      </c>
      <c r="B5" s="34"/>
      <c r="C5" s="8" t="s">
        <v>12</v>
      </c>
      <c r="D5" s="11" t="s">
        <v>20</v>
      </c>
    </row>
    <row r="6" spans="1:8" x14ac:dyDescent="0.25">
      <c r="A6" s="4">
        <v>5</v>
      </c>
      <c r="B6" s="34" t="s">
        <v>15</v>
      </c>
      <c r="C6" s="8" t="s">
        <v>14</v>
      </c>
      <c r="D6" s="11" t="s">
        <v>20</v>
      </c>
    </row>
    <row r="7" spans="1:8" x14ac:dyDescent="0.25">
      <c r="A7" s="4">
        <v>6</v>
      </c>
      <c r="B7" s="34"/>
      <c r="C7" s="8" t="s">
        <v>13</v>
      </c>
      <c r="D7" s="11" t="s">
        <v>20</v>
      </c>
    </row>
    <row r="8" spans="1:8" x14ac:dyDescent="0.25">
      <c r="A8" s="4">
        <v>7</v>
      </c>
      <c r="B8" s="34"/>
      <c r="C8" s="8" t="s">
        <v>19</v>
      </c>
      <c r="D8" s="11" t="s">
        <v>20</v>
      </c>
    </row>
    <row r="9" spans="1:8" x14ac:dyDescent="0.25">
      <c r="A9" s="4">
        <v>8</v>
      </c>
      <c r="B9" s="12" t="s">
        <v>17</v>
      </c>
      <c r="C9" s="8" t="s">
        <v>16</v>
      </c>
      <c r="D9" s="11" t="s">
        <v>20</v>
      </c>
    </row>
    <row r="10" spans="1:8" x14ac:dyDescent="0.25">
      <c r="A10" s="4">
        <v>9</v>
      </c>
      <c r="B10" s="12"/>
      <c r="C10" s="8" t="s">
        <v>18</v>
      </c>
      <c r="D10" s="11" t="s">
        <v>20</v>
      </c>
    </row>
    <row r="11" spans="1:8" x14ac:dyDescent="0.25">
      <c r="A11" s="4">
        <v>10</v>
      </c>
      <c r="B11" s="12" t="s">
        <v>21</v>
      </c>
      <c r="C11" s="8" t="s">
        <v>22</v>
      </c>
      <c r="D11" s="11" t="s">
        <v>20</v>
      </c>
    </row>
    <row r="12" spans="1:8" x14ac:dyDescent="0.25">
      <c r="A12" s="4">
        <v>11</v>
      </c>
      <c r="B12" s="12"/>
      <c r="C12" s="8" t="s">
        <v>23</v>
      </c>
      <c r="D12" s="11" t="s">
        <v>20</v>
      </c>
    </row>
    <row r="13" spans="1:8" x14ac:dyDescent="0.25">
      <c r="A13" s="4">
        <v>12</v>
      </c>
      <c r="B13" s="2"/>
      <c r="C13" s="8" t="s">
        <v>24</v>
      </c>
      <c r="D13" s="11" t="s">
        <v>20</v>
      </c>
    </row>
    <row r="15" spans="1:8" x14ac:dyDescent="0.25">
      <c r="G15">
        <v>3</v>
      </c>
      <c r="H15">
        <f>MEDIAN(G15:G20)</f>
        <v>8.5</v>
      </c>
    </row>
    <row r="16" spans="1:8" x14ac:dyDescent="0.25">
      <c r="G16">
        <v>7</v>
      </c>
    </row>
    <row r="17" spans="2:7" x14ac:dyDescent="0.25">
      <c r="B17" s="13" t="s">
        <v>25</v>
      </c>
      <c r="G17">
        <v>5</v>
      </c>
    </row>
    <row r="18" spans="2:7" x14ac:dyDescent="0.25">
      <c r="B18" t="s">
        <v>26</v>
      </c>
      <c r="G18">
        <v>10</v>
      </c>
    </row>
    <row r="19" spans="2:7" x14ac:dyDescent="0.25">
      <c r="B19" t="s">
        <v>27</v>
      </c>
      <c r="G19">
        <v>10</v>
      </c>
    </row>
    <row r="20" spans="2:7" x14ac:dyDescent="0.25">
      <c r="B20" t="s">
        <v>28</v>
      </c>
      <c r="G20">
        <v>10</v>
      </c>
    </row>
    <row r="21" spans="2:7" x14ac:dyDescent="0.25">
      <c r="B21" t="s">
        <v>29</v>
      </c>
    </row>
    <row r="22" spans="2:7" x14ac:dyDescent="0.25">
      <c r="B22" t="s">
        <v>30</v>
      </c>
    </row>
    <row r="23" spans="2:7" x14ac:dyDescent="0.25">
      <c r="B23" t="s">
        <v>31</v>
      </c>
    </row>
    <row r="24" spans="2:7" x14ac:dyDescent="0.25">
      <c r="B24" t="s">
        <v>32</v>
      </c>
    </row>
    <row r="26" spans="2:7" x14ac:dyDescent="0.25">
      <c r="B26" s="13" t="s">
        <v>33</v>
      </c>
    </row>
    <row r="27" spans="2:7" x14ac:dyDescent="0.25">
      <c r="B27" t="s">
        <v>34</v>
      </c>
    </row>
    <row r="28" spans="2:7" x14ac:dyDescent="0.25">
      <c r="B28" t="s">
        <v>35</v>
      </c>
    </row>
    <row r="29" spans="2:7" x14ac:dyDescent="0.25">
      <c r="B29" t="s">
        <v>36</v>
      </c>
    </row>
    <row r="30" spans="2:7" x14ac:dyDescent="0.25">
      <c r="B30" t="s">
        <v>29</v>
      </c>
    </row>
    <row r="31" spans="2:7" x14ac:dyDescent="0.25">
      <c r="B31" t="s">
        <v>37</v>
      </c>
    </row>
    <row r="32" spans="2:7" x14ac:dyDescent="0.25">
      <c r="B32" t="s">
        <v>38</v>
      </c>
    </row>
    <row r="33" spans="2:2" x14ac:dyDescent="0.25">
      <c r="B33" t="s">
        <v>39</v>
      </c>
    </row>
  </sheetData>
  <mergeCells count="2">
    <mergeCell ref="B6:B8"/>
    <mergeCell ref="B2:B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107D-D953-4D3C-AB75-B0833F936A37}">
  <dimension ref="A1:Y22"/>
  <sheetViews>
    <sheetView tabSelected="1" zoomScale="85" zoomScaleNormal="85" workbookViewId="0">
      <selection activeCell="K13" sqref="K13"/>
    </sheetView>
  </sheetViews>
  <sheetFormatPr defaultRowHeight="15" x14ac:dyDescent="0.25"/>
  <cols>
    <col min="1" max="1" width="9.85546875" bestFit="1" customWidth="1"/>
    <col min="13" max="13" width="4.42578125" bestFit="1" customWidth="1"/>
    <col min="14" max="14" width="9.5703125" bestFit="1" customWidth="1"/>
    <col min="15" max="15" width="11.5703125" bestFit="1" customWidth="1"/>
    <col min="16" max="16" width="10" bestFit="1" customWidth="1"/>
    <col min="17" max="18" width="12" bestFit="1" customWidth="1"/>
  </cols>
  <sheetData>
    <row r="1" spans="1:25" x14ac:dyDescent="0.25">
      <c r="A1" s="35" t="s">
        <v>45</v>
      </c>
      <c r="B1" s="36" t="s">
        <v>66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25" x14ac:dyDescent="0.25">
      <c r="A2" s="35"/>
      <c r="B2" s="5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51</v>
      </c>
      <c r="H2" s="5" t="s">
        <v>59</v>
      </c>
      <c r="I2" s="5" t="s">
        <v>52</v>
      </c>
      <c r="J2" s="5" t="s">
        <v>60</v>
      </c>
      <c r="K2" s="5" t="s">
        <v>53</v>
      </c>
      <c r="L2" s="5" t="s">
        <v>54</v>
      </c>
      <c r="M2" s="5" t="s">
        <v>55</v>
      </c>
      <c r="N2" s="13"/>
      <c r="O2" s="13"/>
      <c r="P2" s="13"/>
      <c r="Q2" s="13"/>
    </row>
    <row r="3" spans="1:25" x14ac:dyDescent="0.25">
      <c r="A3" s="14" t="s">
        <v>40</v>
      </c>
      <c r="B3" s="27">
        <v>5</v>
      </c>
      <c r="C3" s="27">
        <v>5</v>
      </c>
      <c r="D3" s="27">
        <v>4</v>
      </c>
      <c r="E3" s="27">
        <v>5</v>
      </c>
      <c r="F3" s="27">
        <v>7</v>
      </c>
      <c r="G3" s="27">
        <v>4</v>
      </c>
      <c r="H3" s="27">
        <v>6</v>
      </c>
      <c r="I3" s="27">
        <v>2</v>
      </c>
      <c r="J3" s="27">
        <v>4</v>
      </c>
      <c r="K3" s="27">
        <v>4</v>
      </c>
      <c r="L3" s="27">
        <v>4</v>
      </c>
      <c r="M3" s="27">
        <v>4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x14ac:dyDescent="0.25">
      <c r="A4" s="14" t="s">
        <v>41</v>
      </c>
      <c r="B4" s="27">
        <v>7</v>
      </c>
      <c r="C4" s="27">
        <v>7</v>
      </c>
      <c r="D4" s="27">
        <v>7</v>
      </c>
      <c r="E4" s="27">
        <v>6</v>
      </c>
      <c r="F4" s="27">
        <v>7</v>
      </c>
      <c r="G4" s="27">
        <v>4</v>
      </c>
      <c r="H4" s="27">
        <v>6</v>
      </c>
      <c r="I4" s="27">
        <v>6</v>
      </c>
      <c r="J4" s="27">
        <v>6</v>
      </c>
      <c r="K4" s="27">
        <v>6</v>
      </c>
      <c r="L4" s="27">
        <v>7</v>
      </c>
      <c r="M4" s="27">
        <v>7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x14ac:dyDescent="0.25">
      <c r="A5" s="14" t="s">
        <v>42</v>
      </c>
      <c r="B5" s="27">
        <v>5</v>
      </c>
      <c r="C5" s="27">
        <v>5</v>
      </c>
      <c r="D5" s="27">
        <v>2</v>
      </c>
      <c r="E5" s="27">
        <v>2</v>
      </c>
      <c r="F5" s="27">
        <v>7</v>
      </c>
      <c r="G5" s="27">
        <v>7</v>
      </c>
      <c r="H5" s="27">
        <v>2</v>
      </c>
      <c r="I5" s="27">
        <v>6</v>
      </c>
      <c r="J5" s="27">
        <v>2</v>
      </c>
      <c r="K5" s="27">
        <v>6</v>
      </c>
      <c r="L5" s="27">
        <v>5</v>
      </c>
      <c r="M5" s="27">
        <v>6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x14ac:dyDescent="0.25">
      <c r="A6" s="14" t="s">
        <v>43</v>
      </c>
      <c r="B6" s="2">
        <v>7</v>
      </c>
      <c r="C6" s="2">
        <v>6</v>
      </c>
      <c r="D6" s="2">
        <v>6</v>
      </c>
      <c r="E6" s="2">
        <v>7</v>
      </c>
      <c r="F6" s="2">
        <v>3</v>
      </c>
      <c r="G6" s="2">
        <v>6</v>
      </c>
      <c r="H6" s="2">
        <v>3</v>
      </c>
      <c r="I6" s="2">
        <v>5</v>
      </c>
      <c r="J6" s="2">
        <v>3</v>
      </c>
      <c r="K6" s="2">
        <v>6</v>
      </c>
      <c r="L6" s="2">
        <v>5</v>
      </c>
      <c r="M6" s="26">
        <v>5</v>
      </c>
    </row>
    <row r="7" spans="1:25" x14ac:dyDescent="0.25">
      <c r="A7" s="14" t="s">
        <v>44</v>
      </c>
      <c r="B7" s="2">
        <v>6</v>
      </c>
      <c r="C7" s="2">
        <v>5</v>
      </c>
      <c r="D7" s="2">
        <v>7</v>
      </c>
      <c r="E7" s="2">
        <v>6</v>
      </c>
      <c r="F7" s="2">
        <v>2</v>
      </c>
      <c r="G7" s="2">
        <v>5</v>
      </c>
      <c r="H7" s="2">
        <v>3</v>
      </c>
      <c r="I7" s="2">
        <v>2</v>
      </c>
      <c r="J7" s="2">
        <v>4</v>
      </c>
      <c r="K7" s="2">
        <v>7</v>
      </c>
      <c r="L7" s="2">
        <v>6</v>
      </c>
      <c r="M7" s="26">
        <v>6</v>
      </c>
    </row>
    <row r="9" spans="1:25" x14ac:dyDescent="0.25">
      <c r="A9" s="35" t="s">
        <v>45</v>
      </c>
      <c r="B9" s="36" t="s">
        <v>56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43" t="s">
        <v>68</v>
      </c>
      <c r="O9" s="37" t="s">
        <v>69</v>
      </c>
      <c r="P9" s="39" t="s">
        <v>70</v>
      </c>
      <c r="Q9" s="41" t="s">
        <v>71</v>
      </c>
      <c r="R9" s="35" t="s">
        <v>61</v>
      </c>
    </row>
    <row r="10" spans="1:25" x14ac:dyDescent="0.25">
      <c r="A10" s="35"/>
      <c r="B10" s="24" t="s">
        <v>46</v>
      </c>
      <c r="C10" s="24" t="s">
        <v>47</v>
      </c>
      <c r="D10" s="24" t="s">
        <v>57</v>
      </c>
      <c r="E10" s="24" t="s">
        <v>58</v>
      </c>
      <c r="F10" s="15" t="s">
        <v>50</v>
      </c>
      <c r="G10" s="15" t="s">
        <v>51</v>
      </c>
      <c r="H10" s="15" t="s">
        <v>59</v>
      </c>
      <c r="I10" s="17" t="s">
        <v>52</v>
      </c>
      <c r="J10" s="17" t="s">
        <v>60</v>
      </c>
      <c r="K10" s="19" t="s">
        <v>53</v>
      </c>
      <c r="L10" s="19" t="s">
        <v>54</v>
      </c>
      <c r="M10" s="19" t="s">
        <v>55</v>
      </c>
      <c r="N10" s="44"/>
      <c r="O10" s="38"/>
      <c r="P10" s="40"/>
      <c r="Q10" s="42"/>
      <c r="R10" s="35"/>
    </row>
    <row r="11" spans="1:25" x14ac:dyDescent="0.25">
      <c r="A11" s="14" t="s">
        <v>40</v>
      </c>
      <c r="B11" s="46">
        <v>5</v>
      </c>
      <c r="C11" s="46">
        <v>5</v>
      </c>
      <c r="D11" s="46">
        <v>4</v>
      </c>
      <c r="E11" s="46">
        <v>5</v>
      </c>
      <c r="F11" s="16">
        <v>2</v>
      </c>
      <c r="G11" s="16">
        <v>7</v>
      </c>
      <c r="H11" s="16">
        <f>8-H3</f>
        <v>2</v>
      </c>
      <c r="I11" s="27">
        <v>2</v>
      </c>
      <c r="J11" s="18">
        <f>8-J3</f>
        <v>4</v>
      </c>
      <c r="K11" s="27">
        <v>4</v>
      </c>
      <c r="L11" s="27">
        <v>4</v>
      </c>
      <c r="M11" s="27">
        <v>4</v>
      </c>
      <c r="N11" s="12">
        <f>MEDIAN(B11:E11)</f>
        <v>5</v>
      </c>
      <c r="O11" s="12">
        <f>MEDIAN(F11:H11)</f>
        <v>2</v>
      </c>
      <c r="P11" s="12">
        <f>MEDIAN(I11:J11)</f>
        <v>3</v>
      </c>
      <c r="Q11" s="12">
        <f>MEDIAN(K11:M11)</f>
        <v>4</v>
      </c>
      <c r="R11" s="2">
        <f>MEDIAN(B11:M11)</f>
        <v>4</v>
      </c>
    </row>
    <row r="12" spans="1:25" x14ac:dyDescent="0.25">
      <c r="A12" s="14" t="s">
        <v>41</v>
      </c>
      <c r="B12" s="46">
        <v>7</v>
      </c>
      <c r="C12" s="46">
        <v>7</v>
      </c>
      <c r="D12" s="46">
        <v>7</v>
      </c>
      <c r="E12" s="46">
        <v>6</v>
      </c>
      <c r="F12" s="16">
        <v>7</v>
      </c>
      <c r="G12" s="16">
        <v>7</v>
      </c>
      <c r="H12" s="16">
        <f t="shared" ref="H12:H15" si="0">8-H4</f>
        <v>2</v>
      </c>
      <c r="I12" s="27">
        <v>6</v>
      </c>
      <c r="J12" s="18">
        <f t="shared" ref="J12:J15" si="1">8-J4</f>
        <v>2</v>
      </c>
      <c r="K12" s="27">
        <v>6</v>
      </c>
      <c r="L12" s="27">
        <v>7</v>
      </c>
      <c r="M12" s="27">
        <v>7</v>
      </c>
      <c r="N12" s="12">
        <f>AVERAGE(B12:E12)</f>
        <v>6.75</v>
      </c>
      <c r="O12" s="12">
        <f t="shared" ref="O12:O15" si="2">MEDIAN(F12:H12)</f>
        <v>7</v>
      </c>
      <c r="P12" s="12">
        <f t="shared" ref="P12:P15" si="3">MEDIAN(I12:J12)</f>
        <v>4</v>
      </c>
      <c r="Q12" s="12">
        <f t="shared" ref="Q12:Q15" si="4">MEDIAN(K12:M12)</f>
        <v>7</v>
      </c>
      <c r="R12" s="2">
        <f t="shared" ref="R12:R15" si="5">MEDIAN(B12:M12)</f>
        <v>7</v>
      </c>
    </row>
    <row r="13" spans="1:25" x14ac:dyDescent="0.25">
      <c r="A13" s="14" t="s">
        <v>42</v>
      </c>
      <c r="B13" s="46">
        <v>5</v>
      </c>
      <c r="C13" s="46">
        <v>5</v>
      </c>
      <c r="D13" s="46">
        <v>2</v>
      </c>
      <c r="E13" s="46">
        <v>2</v>
      </c>
      <c r="F13" s="16">
        <v>7</v>
      </c>
      <c r="G13" s="16">
        <v>6</v>
      </c>
      <c r="H13" s="16">
        <f t="shared" si="0"/>
        <v>6</v>
      </c>
      <c r="I13" s="27">
        <v>6</v>
      </c>
      <c r="J13" s="18">
        <f t="shared" si="1"/>
        <v>6</v>
      </c>
      <c r="K13" s="27">
        <v>6</v>
      </c>
      <c r="L13" s="27">
        <v>5</v>
      </c>
      <c r="M13" s="27">
        <v>6</v>
      </c>
      <c r="N13" s="12">
        <f>AVERAGE(B13:E13)</f>
        <v>3.5</v>
      </c>
      <c r="O13" s="12">
        <f t="shared" si="2"/>
        <v>6</v>
      </c>
      <c r="P13" s="12">
        <f t="shared" si="3"/>
        <v>6</v>
      </c>
      <c r="Q13" s="12">
        <f t="shared" si="4"/>
        <v>6</v>
      </c>
      <c r="R13" s="2">
        <f t="shared" si="5"/>
        <v>6</v>
      </c>
    </row>
    <row r="14" spans="1:25" x14ac:dyDescent="0.25">
      <c r="A14" s="14" t="s">
        <v>43</v>
      </c>
      <c r="B14" s="29">
        <v>7</v>
      </c>
      <c r="C14" s="29">
        <v>6</v>
      </c>
      <c r="D14" s="29">
        <v>6</v>
      </c>
      <c r="E14" s="29">
        <v>7</v>
      </c>
      <c r="F14" s="16">
        <v>3</v>
      </c>
      <c r="G14" s="16">
        <v>2</v>
      </c>
      <c r="H14" s="16">
        <f t="shared" si="0"/>
        <v>5</v>
      </c>
      <c r="I14" s="2">
        <v>5</v>
      </c>
      <c r="J14" s="18">
        <f t="shared" si="1"/>
        <v>5</v>
      </c>
      <c r="K14" s="2">
        <v>6</v>
      </c>
      <c r="L14" s="2">
        <v>5</v>
      </c>
      <c r="M14" s="26">
        <v>5</v>
      </c>
      <c r="N14" s="12">
        <f>AVERAGE(B14:E14)</f>
        <v>6.5</v>
      </c>
      <c r="O14" s="12">
        <f t="shared" si="2"/>
        <v>3</v>
      </c>
      <c r="P14" s="12">
        <f t="shared" si="3"/>
        <v>5</v>
      </c>
      <c r="Q14" s="12">
        <f t="shared" si="4"/>
        <v>5</v>
      </c>
      <c r="R14" s="2">
        <f t="shared" si="5"/>
        <v>5</v>
      </c>
    </row>
    <row r="15" spans="1:25" x14ac:dyDescent="0.25">
      <c r="A15" s="14" t="s">
        <v>44</v>
      </c>
      <c r="B15" s="29">
        <v>6</v>
      </c>
      <c r="C15" s="29">
        <v>5</v>
      </c>
      <c r="D15" s="29">
        <v>7</v>
      </c>
      <c r="E15" s="29">
        <v>6</v>
      </c>
      <c r="F15" s="16">
        <v>5</v>
      </c>
      <c r="G15" s="16">
        <v>5</v>
      </c>
      <c r="H15" s="16">
        <f t="shared" si="0"/>
        <v>5</v>
      </c>
      <c r="I15" s="2">
        <v>2</v>
      </c>
      <c r="J15" s="18">
        <f t="shared" si="1"/>
        <v>4</v>
      </c>
      <c r="K15" s="2">
        <v>7</v>
      </c>
      <c r="L15" s="2">
        <v>6</v>
      </c>
      <c r="M15" s="26">
        <v>6</v>
      </c>
      <c r="N15" s="12">
        <f>AVERAGE(B15:E15)</f>
        <v>6</v>
      </c>
      <c r="O15" s="12">
        <f t="shared" si="2"/>
        <v>5</v>
      </c>
      <c r="P15" s="12">
        <f t="shared" si="3"/>
        <v>3</v>
      </c>
      <c r="Q15" s="12">
        <f t="shared" si="4"/>
        <v>6</v>
      </c>
      <c r="R15" s="2">
        <f t="shared" si="5"/>
        <v>5.5</v>
      </c>
    </row>
    <row r="16" spans="1:25" x14ac:dyDescent="0.25">
      <c r="A16" s="36" t="s">
        <v>62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2">
        <f t="shared" ref="N16:Q16" si="6">AVERAGE(N11:N15)</f>
        <v>5.55</v>
      </c>
      <c r="O16" s="2">
        <f t="shared" si="6"/>
        <v>4.5999999999999996</v>
      </c>
      <c r="P16" s="2">
        <f t="shared" si="6"/>
        <v>4.2</v>
      </c>
      <c r="Q16" s="2">
        <f t="shared" si="6"/>
        <v>5.6</v>
      </c>
      <c r="R16" s="2">
        <f>MEDIAN(R11:R15)</f>
        <v>5.5</v>
      </c>
    </row>
    <row r="18" spans="1:12" x14ac:dyDescent="0.25">
      <c r="A18" t="s">
        <v>63</v>
      </c>
      <c r="C18">
        <f>R16</f>
        <v>5.5</v>
      </c>
    </row>
    <row r="19" spans="1:12" x14ac:dyDescent="0.25">
      <c r="A19" s="25" t="s">
        <v>8</v>
      </c>
      <c r="B19" s="25"/>
      <c r="C19" s="25">
        <f>N16</f>
        <v>5.55</v>
      </c>
      <c r="L19" t="s">
        <v>67</v>
      </c>
    </row>
    <row r="20" spans="1:12" x14ac:dyDescent="0.25">
      <c r="A20" s="21" t="s">
        <v>15</v>
      </c>
      <c r="B20" s="21"/>
      <c r="C20" s="21">
        <f>O16</f>
        <v>4.5999999999999996</v>
      </c>
    </row>
    <row r="21" spans="1:12" x14ac:dyDescent="0.25">
      <c r="A21" s="22" t="s">
        <v>17</v>
      </c>
      <c r="B21" s="22"/>
      <c r="C21" s="22">
        <f>P16</f>
        <v>4.2</v>
      </c>
    </row>
    <row r="22" spans="1:12" x14ac:dyDescent="0.25">
      <c r="A22" s="23" t="s">
        <v>64</v>
      </c>
      <c r="B22" s="23"/>
      <c r="C22" s="23">
        <f>Q16</f>
        <v>5.6</v>
      </c>
    </row>
  </sheetData>
  <mergeCells count="10">
    <mergeCell ref="A1:A2"/>
    <mergeCell ref="A9:A10"/>
    <mergeCell ref="B9:M9"/>
    <mergeCell ref="A16:M16"/>
    <mergeCell ref="R9:R10"/>
    <mergeCell ref="O9:O10"/>
    <mergeCell ref="P9:P10"/>
    <mergeCell ref="Q9:Q10"/>
    <mergeCell ref="N9:N10"/>
    <mergeCell ref="B1:M1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C999-A0C2-4BE5-B9CF-FAD8311FDFDC}">
  <dimension ref="A1:Y35"/>
  <sheetViews>
    <sheetView topLeftCell="F7" zoomScale="145" zoomScaleNormal="145" workbookViewId="0">
      <selection activeCell="X24" sqref="N18:X24"/>
    </sheetView>
  </sheetViews>
  <sheetFormatPr defaultRowHeight="15" x14ac:dyDescent="0.25"/>
  <cols>
    <col min="1" max="1" width="9.85546875" bestFit="1" customWidth="1"/>
    <col min="13" max="13" width="4.42578125" bestFit="1" customWidth="1"/>
    <col min="14" max="14" width="13.7109375" bestFit="1" customWidth="1"/>
    <col min="15" max="15" width="11.5703125" bestFit="1" customWidth="1"/>
    <col min="16" max="16" width="10" bestFit="1" customWidth="1"/>
    <col min="17" max="18" width="12" bestFit="1" customWidth="1"/>
  </cols>
  <sheetData>
    <row r="1" spans="1:25" x14ac:dyDescent="0.25">
      <c r="A1" s="35" t="s">
        <v>45</v>
      </c>
      <c r="B1" s="36" t="s">
        <v>66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25" x14ac:dyDescent="0.25">
      <c r="A2" s="35"/>
      <c r="B2" s="5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51</v>
      </c>
      <c r="H2" s="5" t="s">
        <v>59</v>
      </c>
      <c r="I2" s="5" t="s">
        <v>52</v>
      </c>
      <c r="J2" s="5" t="s">
        <v>60</v>
      </c>
      <c r="K2" s="5" t="s">
        <v>53</v>
      </c>
      <c r="L2" s="5" t="s">
        <v>54</v>
      </c>
      <c r="M2" s="5" t="s">
        <v>55</v>
      </c>
      <c r="N2" s="13"/>
      <c r="O2" s="13"/>
      <c r="P2" s="13"/>
      <c r="Q2" s="13"/>
    </row>
    <row r="3" spans="1:25" x14ac:dyDescent="0.25">
      <c r="A3" s="14" t="s">
        <v>40</v>
      </c>
      <c r="B3" s="33">
        <v>4</v>
      </c>
      <c r="C3" s="33">
        <v>4</v>
      </c>
      <c r="D3" s="33">
        <v>5</v>
      </c>
      <c r="E3" s="33">
        <v>5</v>
      </c>
      <c r="F3" s="33">
        <v>4</v>
      </c>
      <c r="G3" s="33">
        <v>4</v>
      </c>
      <c r="H3" s="33">
        <v>4</v>
      </c>
      <c r="I3" s="33">
        <v>4</v>
      </c>
      <c r="J3" s="33">
        <v>4</v>
      </c>
      <c r="K3" s="33">
        <v>4</v>
      </c>
      <c r="L3" s="33">
        <v>4</v>
      </c>
      <c r="M3" s="33">
        <v>4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x14ac:dyDescent="0.25">
      <c r="A4" s="14" t="s">
        <v>41</v>
      </c>
      <c r="B4" s="33">
        <v>4</v>
      </c>
      <c r="C4" s="33">
        <v>4</v>
      </c>
      <c r="D4" s="33">
        <v>4</v>
      </c>
      <c r="E4" s="33">
        <v>4</v>
      </c>
      <c r="F4" s="33">
        <v>7</v>
      </c>
      <c r="G4" s="33">
        <v>3</v>
      </c>
      <c r="H4" s="33">
        <v>1</v>
      </c>
      <c r="I4" s="33">
        <v>2</v>
      </c>
      <c r="J4" s="33">
        <v>3</v>
      </c>
      <c r="K4" s="33">
        <v>4</v>
      </c>
      <c r="L4" s="33">
        <v>4</v>
      </c>
      <c r="M4" s="33">
        <v>5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x14ac:dyDescent="0.25">
      <c r="A5" s="14" t="s">
        <v>42</v>
      </c>
      <c r="B5" s="33">
        <v>1</v>
      </c>
      <c r="C5" s="33">
        <v>1</v>
      </c>
      <c r="D5" s="33">
        <v>4</v>
      </c>
      <c r="E5" s="33">
        <v>4</v>
      </c>
      <c r="F5" s="33">
        <v>4</v>
      </c>
      <c r="G5" s="33">
        <v>6</v>
      </c>
      <c r="H5" s="33">
        <v>3</v>
      </c>
      <c r="I5" s="33">
        <v>3</v>
      </c>
      <c r="J5" s="33">
        <v>2</v>
      </c>
      <c r="K5" s="33">
        <v>6</v>
      </c>
      <c r="L5" s="33">
        <v>6</v>
      </c>
      <c r="M5" s="33">
        <v>7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x14ac:dyDescent="0.25">
      <c r="A6" s="14" t="s">
        <v>43</v>
      </c>
      <c r="B6" s="33">
        <v>5</v>
      </c>
      <c r="C6" s="33">
        <v>4</v>
      </c>
      <c r="D6" s="33">
        <v>4</v>
      </c>
      <c r="E6" s="33">
        <v>3</v>
      </c>
      <c r="F6" s="33">
        <v>6</v>
      </c>
      <c r="G6" s="33">
        <v>4</v>
      </c>
      <c r="H6" s="33">
        <v>6</v>
      </c>
      <c r="I6" s="33">
        <v>7</v>
      </c>
      <c r="J6" s="33">
        <v>6</v>
      </c>
      <c r="K6" s="33">
        <v>2</v>
      </c>
      <c r="L6" s="33">
        <v>7</v>
      </c>
      <c r="M6" s="33">
        <v>7</v>
      </c>
    </row>
    <row r="7" spans="1:25" x14ac:dyDescent="0.25">
      <c r="A7" s="14" t="s">
        <v>44</v>
      </c>
      <c r="B7" s="33">
        <v>5</v>
      </c>
      <c r="C7" s="33">
        <v>5</v>
      </c>
      <c r="D7" s="33">
        <v>4</v>
      </c>
      <c r="E7" s="33">
        <v>4</v>
      </c>
      <c r="F7" s="33">
        <v>4</v>
      </c>
      <c r="G7" s="33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3">
        <v>4</v>
      </c>
    </row>
    <row r="9" spans="1:25" x14ac:dyDescent="0.25">
      <c r="A9" s="35" t="s">
        <v>45</v>
      </c>
      <c r="B9" s="36" t="s">
        <v>56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43" t="s">
        <v>68</v>
      </c>
      <c r="O9" s="37" t="s">
        <v>69</v>
      </c>
      <c r="P9" s="39" t="s">
        <v>70</v>
      </c>
      <c r="Q9" s="41" t="s">
        <v>71</v>
      </c>
      <c r="R9" s="35" t="s">
        <v>74</v>
      </c>
      <c r="T9" t="s">
        <v>68</v>
      </c>
      <c r="U9" t="s">
        <v>69</v>
      </c>
      <c r="V9" t="s">
        <v>70</v>
      </c>
      <c r="W9" t="s">
        <v>71</v>
      </c>
      <c r="X9" t="s">
        <v>74</v>
      </c>
    </row>
    <row r="10" spans="1:25" x14ac:dyDescent="0.25">
      <c r="A10" s="35"/>
      <c r="B10" s="24" t="s">
        <v>46</v>
      </c>
      <c r="C10" s="24" t="s">
        <v>47</v>
      </c>
      <c r="D10" s="24" t="s">
        <v>57</v>
      </c>
      <c r="E10" s="24" t="s">
        <v>58</v>
      </c>
      <c r="F10" s="15" t="s">
        <v>50</v>
      </c>
      <c r="G10" s="15" t="s">
        <v>51</v>
      </c>
      <c r="H10" s="15" t="s">
        <v>59</v>
      </c>
      <c r="I10" s="15" t="s">
        <v>52</v>
      </c>
      <c r="J10" s="17" t="s">
        <v>60</v>
      </c>
      <c r="K10" s="19" t="s">
        <v>53</v>
      </c>
      <c r="L10" s="19" t="s">
        <v>54</v>
      </c>
      <c r="M10" s="19" t="s">
        <v>55</v>
      </c>
      <c r="N10" s="44"/>
      <c r="O10" s="38"/>
      <c r="P10" s="40"/>
      <c r="Q10" s="42"/>
      <c r="R10" s="35"/>
    </row>
    <row r="11" spans="1:25" x14ac:dyDescent="0.25">
      <c r="A11" s="14" t="s">
        <v>40</v>
      </c>
      <c r="B11" s="28">
        <v>4</v>
      </c>
      <c r="C11" s="28">
        <v>4</v>
      </c>
      <c r="D11" s="28">
        <v>5</v>
      </c>
      <c r="E11" s="28">
        <v>5</v>
      </c>
      <c r="F11" s="16">
        <v>4</v>
      </c>
      <c r="G11" s="16">
        <v>4</v>
      </c>
      <c r="H11" s="16">
        <f>8-H3</f>
        <v>4</v>
      </c>
      <c r="I11" s="32">
        <v>4</v>
      </c>
      <c r="J11" s="18">
        <f>8-J3</f>
        <v>4</v>
      </c>
      <c r="K11" s="30">
        <v>4</v>
      </c>
      <c r="L11" s="30">
        <v>4</v>
      </c>
      <c r="M11" s="30">
        <v>4</v>
      </c>
      <c r="N11" s="12">
        <f>MEDIAN(B11:E11)</f>
        <v>4.5</v>
      </c>
      <c r="O11" s="12">
        <f>MEDIAN(F11:H11)</f>
        <v>4</v>
      </c>
      <c r="P11" s="12">
        <f>MEDIAN(I11:J11)</f>
        <v>4</v>
      </c>
      <c r="Q11" s="12">
        <f>MEDIAN(K11:M11)</f>
        <v>4</v>
      </c>
      <c r="R11" s="2">
        <f>MEDIAN(B11:M11)</f>
        <v>4</v>
      </c>
      <c r="T11">
        <v>5</v>
      </c>
      <c r="U11">
        <v>2</v>
      </c>
      <c r="V11">
        <v>3</v>
      </c>
      <c r="W11">
        <v>4</v>
      </c>
      <c r="X11">
        <v>4</v>
      </c>
    </row>
    <row r="12" spans="1:25" x14ac:dyDescent="0.25">
      <c r="A12" s="14" t="s">
        <v>41</v>
      </c>
      <c r="B12" s="28">
        <v>4</v>
      </c>
      <c r="C12" s="28">
        <v>4</v>
      </c>
      <c r="D12" s="28">
        <v>4</v>
      </c>
      <c r="E12" s="28">
        <v>4</v>
      </c>
      <c r="F12" s="16">
        <v>7</v>
      </c>
      <c r="G12" s="16">
        <v>3</v>
      </c>
      <c r="H12" s="16">
        <f t="shared" ref="H12:H15" si="0">8-H4</f>
        <v>7</v>
      </c>
      <c r="I12" s="32">
        <v>2</v>
      </c>
      <c r="J12" s="18">
        <f t="shared" ref="J12:J15" si="1">8-J4</f>
        <v>5</v>
      </c>
      <c r="K12" s="30">
        <v>4</v>
      </c>
      <c r="L12" s="30">
        <v>4</v>
      </c>
      <c r="M12" s="30">
        <v>5</v>
      </c>
      <c r="N12" s="12">
        <f>AVERAGE(B12:E12)</f>
        <v>4</v>
      </c>
      <c r="O12" s="12">
        <f t="shared" ref="O12:O15" si="2">MEDIAN(F12:H12)</f>
        <v>7</v>
      </c>
      <c r="P12" s="12">
        <f t="shared" ref="P12:P15" si="3">MEDIAN(I12:J12)</f>
        <v>3.5</v>
      </c>
      <c r="Q12" s="12">
        <f t="shared" ref="Q12:Q15" si="4">MEDIAN(K12:M12)</f>
        <v>4</v>
      </c>
      <c r="R12" s="2">
        <f t="shared" ref="R12:R15" si="5">MEDIAN(B12:M12)</f>
        <v>4</v>
      </c>
      <c r="T12">
        <v>6.75</v>
      </c>
      <c r="U12">
        <v>7</v>
      </c>
      <c r="V12">
        <v>4</v>
      </c>
      <c r="W12">
        <v>7</v>
      </c>
      <c r="X12">
        <v>7</v>
      </c>
    </row>
    <row r="13" spans="1:25" x14ac:dyDescent="0.25">
      <c r="A13" s="14" t="s">
        <v>42</v>
      </c>
      <c r="B13" s="28">
        <v>1</v>
      </c>
      <c r="C13" s="28">
        <v>1</v>
      </c>
      <c r="D13" s="28">
        <v>4</v>
      </c>
      <c r="E13" s="28">
        <v>4</v>
      </c>
      <c r="F13" s="16">
        <v>4</v>
      </c>
      <c r="G13" s="16">
        <v>6</v>
      </c>
      <c r="H13" s="16">
        <f t="shared" si="0"/>
        <v>5</v>
      </c>
      <c r="I13" s="32">
        <v>3</v>
      </c>
      <c r="J13" s="18">
        <f t="shared" si="1"/>
        <v>6</v>
      </c>
      <c r="K13" s="30">
        <v>6</v>
      </c>
      <c r="L13" s="30">
        <v>6</v>
      </c>
      <c r="M13" s="30">
        <v>7</v>
      </c>
      <c r="N13" s="12">
        <f>AVERAGE(B13:E13)</f>
        <v>2.5</v>
      </c>
      <c r="O13" s="12">
        <f t="shared" si="2"/>
        <v>5</v>
      </c>
      <c r="P13" s="12">
        <f t="shared" si="3"/>
        <v>4.5</v>
      </c>
      <c r="Q13" s="12">
        <f t="shared" si="4"/>
        <v>6</v>
      </c>
      <c r="R13" s="2">
        <f t="shared" si="5"/>
        <v>4.5</v>
      </c>
      <c r="T13">
        <v>3.5</v>
      </c>
      <c r="U13">
        <v>6</v>
      </c>
      <c r="V13">
        <v>6</v>
      </c>
      <c r="W13">
        <v>6</v>
      </c>
      <c r="X13">
        <v>6</v>
      </c>
    </row>
    <row r="14" spans="1:25" x14ac:dyDescent="0.25">
      <c r="A14" s="14" t="s">
        <v>43</v>
      </c>
      <c r="B14" s="29">
        <v>5</v>
      </c>
      <c r="C14" s="29">
        <v>4</v>
      </c>
      <c r="D14" s="29">
        <v>4</v>
      </c>
      <c r="E14" s="29">
        <v>3</v>
      </c>
      <c r="F14" s="16">
        <v>6</v>
      </c>
      <c r="G14" s="16">
        <v>4</v>
      </c>
      <c r="H14" s="16">
        <f t="shared" si="0"/>
        <v>2</v>
      </c>
      <c r="I14" s="16">
        <v>7</v>
      </c>
      <c r="J14" s="18">
        <f t="shared" si="1"/>
        <v>2</v>
      </c>
      <c r="K14" s="20">
        <v>2</v>
      </c>
      <c r="L14" s="20">
        <v>7</v>
      </c>
      <c r="M14" s="31">
        <v>7</v>
      </c>
      <c r="N14" s="12">
        <f>AVERAGE(B14:E14)</f>
        <v>4</v>
      </c>
      <c r="O14" s="12">
        <f t="shared" si="2"/>
        <v>4</v>
      </c>
      <c r="P14" s="12">
        <f t="shared" si="3"/>
        <v>4.5</v>
      </c>
      <c r="Q14" s="12">
        <f t="shared" si="4"/>
        <v>7</v>
      </c>
      <c r="R14" s="2">
        <f t="shared" si="5"/>
        <v>4</v>
      </c>
      <c r="T14">
        <v>6.5</v>
      </c>
      <c r="U14">
        <v>3</v>
      </c>
      <c r="V14">
        <v>5</v>
      </c>
      <c r="W14">
        <v>5</v>
      </c>
      <c r="X14">
        <v>5</v>
      </c>
    </row>
    <row r="15" spans="1:25" x14ac:dyDescent="0.25">
      <c r="A15" s="14" t="s">
        <v>44</v>
      </c>
      <c r="B15" s="29">
        <v>5</v>
      </c>
      <c r="C15" s="29">
        <v>5</v>
      </c>
      <c r="D15" s="29">
        <v>4</v>
      </c>
      <c r="E15" s="29">
        <v>4</v>
      </c>
      <c r="F15" s="16">
        <v>4</v>
      </c>
      <c r="G15" s="16">
        <v>4</v>
      </c>
      <c r="H15" s="16">
        <f t="shared" si="0"/>
        <v>4</v>
      </c>
      <c r="I15" s="16">
        <v>4</v>
      </c>
      <c r="J15" s="18">
        <f t="shared" si="1"/>
        <v>4</v>
      </c>
      <c r="K15" s="20">
        <v>4</v>
      </c>
      <c r="L15" s="20">
        <v>4</v>
      </c>
      <c r="M15" s="31">
        <v>4</v>
      </c>
      <c r="N15" s="12">
        <f>AVERAGE(B15:E15)</f>
        <v>4.5</v>
      </c>
      <c r="O15" s="12">
        <f t="shared" si="2"/>
        <v>4</v>
      </c>
      <c r="P15" s="12">
        <f t="shared" si="3"/>
        <v>4</v>
      </c>
      <c r="Q15" s="12">
        <f t="shared" si="4"/>
        <v>4</v>
      </c>
      <c r="R15" s="2">
        <f t="shared" si="5"/>
        <v>4</v>
      </c>
      <c r="T15">
        <v>6</v>
      </c>
      <c r="U15">
        <v>5</v>
      </c>
      <c r="V15">
        <v>3</v>
      </c>
      <c r="W15">
        <v>6</v>
      </c>
      <c r="X15">
        <v>5.5</v>
      </c>
    </row>
    <row r="16" spans="1:25" x14ac:dyDescent="0.25">
      <c r="A16" s="36" t="s">
        <v>62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2">
        <f t="shared" ref="N16:Q16" si="6">AVERAGE(N11:N15)</f>
        <v>3.9</v>
      </c>
      <c r="O16" s="2">
        <f t="shared" si="6"/>
        <v>4.8</v>
      </c>
      <c r="P16" s="2">
        <f t="shared" si="6"/>
        <v>4.0999999999999996</v>
      </c>
      <c r="Q16" s="2">
        <f t="shared" si="6"/>
        <v>5</v>
      </c>
      <c r="R16" s="2">
        <f>MEDIAN(R11:R15)</f>
        <v>4</v>
      </c>
      <c r="T16">
        <v>5.55</v>
      </c>
      <c r="U16">
        <v>4.5999999999999996</v>
      </c>
      <c r="V16">
        <v>4.2</v>
      </c>
      <c r="W16">
        <v>5.6</v>
      </c>
      <c r="X16">
        <v>5.5</v>
      </c>
    </row>
    <row r="18" spans="1:24" x14ac:dyDescent="0.25">
      <c r="A18" t="s">
        <v>63</v>
      </c>
      <c r="C18">
        <f>R16</f>
        <v>4</v>
      </c>
      <c r="N18" s="2"/>
      <c r="O18" s="36" t="s">
        <v>72</v>
      </c>
      <c r="P18" s="36"/>
      <c r="Q18" s="36"/>
      <c r="R18" s="36"/>
      <c r="S18" s="36"/>
      <c r="T18" s="36" t="s">
        <v>73</v>
      </c>
      <c r="U18" s="36"/>
      <c r="V18" s="36"/>
      <c r="W18" s="36"/>
      <c r="X18" s="36"/>
    </row>
    <row r="19" spans="1:24" x14ac:dyDescent="0.25">
      <c r="A19" s="25" t="s">
        <v>8</v>
      </c>
      <c r="B19" s="25"/>
      <c r="C19" s="25">
        <f>N16</f>
        <v>3.9</v>
      </c>
      <c r="N19" s="7" t="s">
        <v>40</v>
      </c>
      <c r="O19" s="2">
        <v>4.5</v>
      </c>
      <c r="P19" s="2">
        <v>4</v>
      </c>
      <c r="Q19" s="2">
        <v>4</v>
      </c>
      <c r="R19" s="2">
        <v>4</v>
      </c>
      <c r="S19" s="2">
        <v>4</v>
      </c>
      <c r="T19" s="2">
        <v>5</v>
      </c>
      <c r="U19" s="2">
        <v>2</v>
      </c>
      <c r="V19" s="2">
        <v>3</v>
      </c>
      <c r="W19" s="2">
        <v>4</v>
      </c>
      <c r="X19" s="2">
        <v>4</v>
      </c>
    </row>
    <row r="20" spans="1:24" x14ac:dyDescent="0.25">
      <c r="A20" s="21" t="s">
        <v>15</v>
      </c>
      <c r="B20" s="21"/>
      <c r="C20" s="21">
        <f>O16</f>
        <v>4.8</v>
      </c>
      <c r="N20" s="7" t="s">
        <v>41</v>
      </c>
      <c r="O20" s="2">
        <v>4</v>
      </c>
      <c r="P20" s="2">
        <v>7</v>
      </c>
      <c r="Q20" s="2">
        <v>3.5</v>
      </c>
      <c r="R20" s="2">
        <v>4</v>
      </c>
      <c r="S20" s="2">
        <v>4</v>
      </c>
      <c r="T20" s="2">
        <v>6.75</v>
      </c>
      <c r="U20" s="2">
        <v>7</v>
      </c>
      <c r="V20" s="2">
        <v>4</v>
      </c>
      <c r="W20" s="2">
        <v>7</v>
      </c>
      <c r="X20" s="2">
        <v>7</v>
      </c>
    </row>
    <row r="21" spans="1:24" x14ac:dyDescent="0.25">
      <c r="A21" s="22" t="s">
        <v>17</v>
      </c>
      <c r="B21" s="22"/>
      <c r="C21" s="22">
        <f>P16</f>
        <v>4.0999999999999996</v>
      </c>
      <c r="N21" s="7" t="s">
        <v>42</v>
      </c>
      <c r="O21" s="2">
        <v>2.5</v>
      </c>
      <c r="P21" s="2">
        <v>5</v>
      </c>
      <c r="Q21" s="2">
        <v>4.5</v>
      </c>
      <c r="R21" s="2">
        <v>6</v>
      </c>
      <c r="S21" s="2">
        <v>4.5</v>
      </c>
      <c r="T21" s="2">
        <v>3.5</v>
      </c>
      <c r="U21" s="2">
        <v>6</v>
      </c>
      <c r="V21" s="2">
        <v>6</v>
      </c>
      <c r="W21" s="2">
        <v>6</v>
      </c>
      <c r="X21" s="2">
        <v>6</v>
      </c>
    </row>
    <row r="22" spans="1:24" x14ac:dyDescent="0.25">
      <c r="A22" s="23" t="s">
        <v>64</v>
      </c>
      <c r="B22" s="23"/>
      <c r="C22" s="23">
        <f>Q16</f>
        <v>5</v>
      </c>
      <c r="N22" s="7" t="s">
        <v>43</v>
      </c>
      <c r="O22" s="2">
        <v>4</v>
      </c>
      <c r="P22" s="2">
        <v>4</v>
      </c>
      <c r="Q22" s="2">
        <v>4.5</v>
      </c>
      <c r="R22" s="2">
        <v>7</v>
      </c>
      <c r="S22" s="2">
        <v>4</v>
      </c>
      <c r="T22" s="2">
        <v>6.5</v>
      </c>
      <c r="U22" s="2">
        <v>3</v>
      </c>
      <c r="V22" s="2">
        <v>5</v>
      </c>
      <c r="W22" s="2">
        <v>5</v>
      </c>
      <c r="X22" s="2">
        <v>5</v>
      </c>
    </row>
    <row r="23" spans="1:24" x14ac:dyDescent="0.25">
      <c r="N23" s="7" t="s">
        <v>44</v>
      </c>
      <c r="O23" s="2">
        <v>4.5</v>
      </c>
      <c r="P23" s="2">
        <v>4</v>
      </c>
      <c r="Q23" s="2">
        <v>4</v>
      </c>
      <c r="R23" s="2">
        <v>4</v>
      </c>
      <c r="S23" s="2">
        <v>4</v>
      </c>
      <c r="T23" s="2">
        <v>6</v>
      </c>
      <c r="U23" s="2">
        <v>5</v>
      </c>
      <c r="V23" s="2">
        <v>3</v>
      </c>
      <c r="W23" s="2">
        <v>6</v>
      </c>
      <c r="X23" s="2">
        <v>5.5</v>
      </c>
    </row>
    <row r="24" spans="1:24" x14ac:dyDescent="0.25">
      <c r="N24" s="45" t="s">
        <v>75</v>
      </c>
      <c r="O24" s="2">
        <f t="shared" ref="O24:R24" si="7">AVERAGE(O19:O23)</f>
        <v>3.9</v>
      </c>
      <c r="P24" s="2">
        <f t="shared" si="7"/>
        <v>4.8</v>
      </c>
      <c r="Q24" s="2">
        <f t="shared" si="7"/>
        <v>4.0999999999999996</v>
      </c>
      <c r="R24" s="2">
        <f t="shared" si="7"/>
        <v>5</v>
      </c>
      <c r="S24" s="2">
        <f>MEDIAN(S19:S23)</f>
        <v>4</v>
      </c>
      <c r="T24" s="2">
        <v>5.55</v>
      </c>
      <c r="U24" s="2">
        <v>4.5999999999999996</v>
      </c>
      <c r="V24" s="2">
        <v>4.2</v>
      </c>
      <c r="W24" s="2">
        <v>5.6</v>
      </c>
      <c r="X24" s="2">
        <v>5.5</v>
      </c>
    </row>
    <row r="26" spans="1:24" x14ac:dyDescent="0.25">
      <c r="O26">
        <v>1</v>
      </c>
      <c r="P26" s="2">
        <v>4</v>
      </c>
    </row>
    <row r="27" spans="1:24" x14ac:dyDescent="0.25">
      <c r="O27">
        <v>1</v>
      </c>
      <c r="P27" s="2">
        <v>4</v>
      </c>
    </row>
    <row r="28" spans="1:24" x14ac:dyDescent="0.25">
      <c r="O28">
        <v>1</v>
      </c>
      <c r="P28" s="2">
        <v>4.5</v>
      </c>
    </row>
    <row r="29" spans="1:24" x14ac:dyDescent="0.25">
      <c r="O29">
        <v>1</v>
      </c>
      <c r="P29" s="2">
        <v>4</v>
      </c>
    </row>
    <row r="30" spans="1:24" x14ac:dyDescent="0.25">
      <c r="O30">
        <v>1</v>
      </c>
      <c r="P30" s="2">
        <v>4</v>
      </c>
    </row>
    <row r="31" spans="1:24" x14ac:dyDescent="0.25">
      <c r="O31">
        <v>2</v>
      </c>
      <c r="P31" s="2">
        <v>4</v>
      </c>
    </row>
    <row r="32" spans="1:24" x14ac:dyDescent="0.25">
      <c r="O32">
        <v>2</v>
      </c>
      <c r="P32" s="2">
        <v>7</v>
      </c>
    </row>
    <row r="33" spans="15:16" x14ac:dyDescent="0.25">
      <c r="O33">
        <v>2</v>
      </c>
      <c r="P33" s="2">
        <v>6</v>
      </c>
    </row>
    <row r="34" spans="15:16" x14ac:dyDescent="0.25">
      <c r="O34">
        <v>2</v>
      </c>
      <c r="P34" s="2">
        <v>5</v>
      </c>
    </row>
    <row r="35" spans="15:16" x14ac:dyDescent="0.25">
      <c r="O35">
        <v>2</v>
      </c>
      <c r="P35" s="2">
        <v>5.5</v>
      </c>
    </row>
  </sheetData>
  <mergeCells count="12">
    <mergeCell ref="A1:A2"/>
    <mergeCell ref="B1:M1"/>
    <mergeCell ref="A9:A10"/>
    <mergeCell ref="B9:M9"/>
    <mergeCell ref="N9:N10"/>
    <mergeCell ref="P9:P10"/>
    <mergeCell ref="Q9:Q10"/>
    <mergeCell ref="R9:R10"/>
    <mergeCell ref="A16:M16"/>
    <mergeCell ref="T18:X18"/>
    <mergeCell ref="O18:S18"/>
    <mergeCell ref="O9:O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requirement</vt:lpstr>
      <vt:lpstr>Pertanyaan IMI</vt:lpstr>
      <vt:lpstr>QA(Baru)</vt:lpstr>
      <vt:lpstr>QA(Lama)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2023-11-15T11:04:04Z</dcterms:created>
  <dcterms:modified xsi:type="dcterms:W3CDTF">2023-12-06T12:29:28Z</dcterms:modified>
</cp:coreProperties>
</file>