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othyk\Documents\GitHub\box_office_revenue_prediction\output\modeling\sfa\"/>
    </mc:Choice>
  </mc:AlternateContent>
  <xr:revisionPtr revIDLastSave="0" documentId="13_ncr:1_{7BD1F084-4191-4D74-BD8D-56A68E42D0C5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ummary" sheetId="2" r:id="rId1"/>
    <sheet name="python_output" sheetId="1" r:id="rId2"/>
    <sheet name="Auxiliary" sheetId="5" r:id="rId3"/>
  </sheets>
  <definedNames>
    <definedName name="_xlnm._FilterDatabase" localSheetId="0" hidden="1">Summary!$B$4:$H$168</definedName>
  </definedNames>
  <calcPr calcId="191029"/>
</workbook>
</file>

<file path=xl/calcChain.xml><?xml version="1.0" encoding="utf-8"?>
<calcChain xmlns="http://schemas.openxmlformats.org/spreadsheetml/2006/main">
  <c r="E168" i="2" l="1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G5" i="2"/>
  <c r="H5" i="2"/>
  <c r="F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5" i="2"/>
  <c r="A5" i="5"/>
</calcChain>
</file>

<file path=xl/sharedStrings.xml><?xml version="1.0" encoding="utf-8"?>
<sst xmlns="http://schemas.openxmlformats.org/spreadsheetml/2006/main" count="838" uniqueCount="352">
  <si>
    <t>variable</t>
  </si>
  <si>
    <t>missing_pct</t>
  </si>
  <si>
    <t>coefficient</t>
  </si>
  <si>
    <t>p_value</t>
  </si>
  <si>
    <t>gini</t>
  </si>
  <si>
    <t>budget</t>
  </si>
  <si>
    <t>budget_log</t>
  </si>
  <si>
    <t>runtime</t>
  </si>
  <si>
    <t>title_length</t>
  </si>
  <si>
    <t>overview_length</t>
  </si>
  <si>
    <t>tagline_length</t>
  </si>
  <si>
    <t>genres_list_Drama</t>
  </si>
  <si>
    <t>genres_list_Comedy</t>
  </si>
  <si>
    <t>genres_list_Thriller</t>
  </si>
  <si>
    <t>genres_list_Action</t>
  </si>
  <si>
    <t>genres_list_Adventure</t>
  </si>
  <si>
    <t>genres_list_Romance</t>
  </si>
  <si>
    <t>genres_list_Crime</t>
  </si>
  <si>
    <t>genres_list_Science Fiction</t>
  </si>
  <si>
    <t>genres_list_Other</t>
  </si>
  <si>
    <t>keywords_list_duringcreditsstinger</t>
  </si>
  <si>
    <t>keywords_list_based on novel</t>
  </si>
  <si>
    <t>keywords_list_woman director</t>
  </si>
  <si>
    <t>keywords_list_aftercreditsstinger</t>
  </si>
  <si>
    <t>keywords_list_murder</t>
  </si>
  <si>
    <t>keywords_list_dystopia</t>
  </si>
  <si>
    <t>keywords_list_violence</t>
  </si>
  <si>
    <t>keywords_list_independent film</t>
  </si>
  <si>
    <t>keywords_list_3d</t>
  </si>
  <si>
    <t>keywords_list_revenge</t>
  </si>
  <si>
    <t>keywords_list_sequel</t>
  </si>
  <si>
    <t>keywords_list_sport</t>
  </si>
  <si>
    <t>keywords_list_biography</t>
  </si>
  <si>
    <t>keywords_list_friendship</t>
  </si>
  <si>
    <t>keywords_list_los angeles</t>
  </si>
  <si>
    <t>keywords_list_teenager</t>
  </si>
  <si>
    <t>keywords_list_alien</t>
  </si>
  <si>
    <t>keywords_list_musical</t>
  </si>
  <si>
    <t>keywords_list_love</t>
  </si>
  <si>
    <t>keywords_list_police</t>
  </si>
  <si>
    <t>keywords_list_new york</t>
  </si>
  <si>
    <t>keywords_list_sex</t>
  </si>
  <si>
    <t>keywords_list_superhero</t>
  </si>
  <si>
    <t>keywords_list_suspense</t>
  </si>
  <si>
    <t>keywords_list_prison</t>
  </si>
  <si>
    <t>keywords_list_london england</t>
  </si>
  <si>
    <t>keywords_list_dying and death</t>
  </si>
  <si>
    <t>keywords_list_family</t>
  </si>
  <si>
    <t>keywords_list_high school</t>
  </si>
  <si>
    <t>keywords_list_drug</t>
  </si>
  <si>
    <t>keywords_list_nudity</t>
  </si>
  <si>
    <t>keywords_list_based on comic book</t>
  </si>
  <si>
    <t>keywords_list_magic</t>
  </si>
  <si>
    <t>keywords_list_world war ii</t>
  </si>
  <si>
    <t>keywords_list_father son relationship</t>
  </si>
  <si>
    <t>keywords_list_kidnapping</t>
  </si>
  <si>
    <t>keywords_list_daughter</t>
  </si>
  <si>
    <t>keywords_list_remake</t>
  </si>
  <si>
    <t>keywords_list_wedding</t>
  </si>
  <si>
    <t>keywords_list_corruption</t>
  </si>
  <si>
    <t>keywords_list_escape</t>
  </si>
  <si>
    <t>keywords_list_airplane</t>
  </si>
  <si>
    <t>keywords_list_hospital</t>
  </si>
  <si>
    <t>keywords_list_serial killer</t>
  </si>
  <si>
    <t>keywords_list_based on true story</t>
  </si>
  <si>
    <t>keywords_list_suicide</t>
  </si>
  <si>
    <t>keywords_list_investigation</t>
  </si>
  <si>
    <t>keywords_list_martial arts</t>
  </si>
  <si>
    <t>keywords_list_cia</t>
  </si>
  <si>
    <t>keywords_list_future</t>
  </si>
  <si>
    <t>keywords_list_explosion</t>
  </si>
  <si>
    <t>keywords_list_fbi</t>
  </si>
  <si>
    <t>keywords_list_friends</t>
  </si>
  <si>
    <t>keywords_list_shootout</t>
  </si>
  <si>
    <t>keywords_list_based on young adult novel</t>
  </si>
  <si>
    <t>keywords_list_brother brother relationship</t>
  </si>
  <si>
    <t>keywords_list_lawyer</t>
  </si>
  <si>
    <t>keywords_list_female nudity</t>
  </si>
  <si>
    <t>keywords_list_time travel</t>
  </si>
  <si>
    <t>keywords_list_money</t>
  </si>
  <si>
    <t>keywords_list_undercover</t>
  </si>
  <si>
    <t>keywords_list_love of one's life</t>
  </si>
  <si>
    <t>keywords_list_fight</t>
  </si>
  <si>
    <t>keywords_list_war</t>
  </si>
  <si>
    <t>keywords_list_secret</t>
  </si>
  <si>
    <t>keywords_list_paris</t>
  </si>
  <si>
    <t>keywords_list_survival</t>
  </si>
  <si>
    <t>keywords_list_vampire</t>
  </si>
  <si>
    <t>keywords_list_rescue</t>
  </si>
  <si>
    <t>keywords_list_assassin</t>
  </si>
  <si>
    <t>keywords_list_wife husband relationship</t>
  </si>
  <si>
    <t>keywords_list_spy</t>
  </si>
  <si>
    <t>keywords_list_flashback</t>
  </si>
  <si>
    <t>keywords_list_blood</t>
  </si>
  <si>
    <t>keywords_list_witch</t>
  </si>
  <si>
    <t>keywords_list_death</t>
  </si>
  <si>
    <t>keywords_list_new york city</t>
  </si>
  <si>
    <t>keywords_list_best friend</t>
  </si>
  <si>
    <t>keywords_list_marvel comic</t>
  </si>
  <si>
    <t>keywords_list_hitman</t>
  </si>
  <si>
    <t>keywords_list_party</t>
  </si>
  <si>
    <t>keywords_list_saving the world</t>
  </si>
  <si>
    <t>keywords_list_conspiracy</t>
  </si>
  <si>
    <t>keywords_list_alcohol</t>
  </si>
  <si>
    <t>keywords_list_secret identity</t>
  </si>
  <si>
    <t>keywords_list_prostitute</t>
  </si>
  <si>
    <t>keywords_list_journalist</t>
  </si>
  <si>
    <t>keywords_list_rape</t>
  </si>
  <si>
    <t>keywords_list_jealousy</t>
  </si>
  <si>
    <t>keywords_list_detective</t>
  </si>
  <si>
    <t>keywords_list_scientist</t>
  </si>
  <si>
    <t>keywords_list_zombie</t>
  </si>
  <si>
    <t>keywords_list_monster</t>
  </si>
  <si>
    <t>keywords_list_obsession</t>
  </si>
  <si>
    <t>keywords_list_helicopter</t>
  </si>
  <si>
    <t>keywords_list_soldier</t>
  </si>
  <si>
    <t>keywords_list_marriage</t>
  </si>
  <si>
    <t>keywords_list_Other</t>
  </si>
  <si>
    <t>production_companies_list_Warner Bros.</t>
  </si>
  <si>
    <t>production_companies_list_Universal Pictures</t>
  </si>
  <si>
    <t>production_companies_list_Paramount Pictures</t>
  </si>
  <si>
    <t>production_companies_list_Twentieth Century Fox Film Corporation</t>
  </si>
  <si>
    <t>production_companies_list_Columbia Pictures</t>
  </si>
  <si>
    <t>production_companies_list_New Line Cinema</t>
  </si>
  <si>
    <t>production_companies_list_Relativity Media</t>
  </si>
  <si>
    <t>production_companies_list_Walt Disney Pictures</t>
  </si>
  <si>
    <t>production_companies_list_Touchstone Pictures</t>
  </si>
  <si>
    <t>production_companies_list_Metro-Goldwyn-Mayer (MGM)</t>
  </si>
  <si>
    <t>production_companies_list_Columbia Pictures Corporation</t>
  </si>
  <si>
    <t>production_companies_list_Village Roadshow Pictures</t>
  </si>
  <si>
    <t>production_companies_list_DreamWorks SKG</t>
  </si>
  <si>
    <t>production_companies_list_Miramax Films</t>
  </si>
  <si>
    <t>production_companies_list_United Artists</t>
  </si>
  <si>
    <t>production_companies_list_Regency Enterprises</t>
  </si>
  <si>
    <t>production_companies_list_Dune Entertainment</t>
  </si>
  <si>
    <t>production_companies_list_TriStar Pictures</t>
  </si>
  <si>
    <t>production_companies_list_Lionsgate</t>
  </si>
  <si>
    <t>production_companies_list_Summit Entertainment</t>
  </si>
  <si>
    <t>production_companies_list_Canal+</t>
  </si>
  <si>
    <t>production_companies_list_Amblin Entertainment</t>
  </si>
  <si>
    <t>production_companies_list_Fox Searchlight Pictures</t>
  </si>
  <si>
    <t>production_companies_list_Fox 2000 Pictures</t>
  </si>
  <si>
    <t>production_companies_list_Working Title Films</t>
  </si>
  <si>
    <t>production_companies_list_Dimension Films</t>
  </si>
  <si>
    <t>production_companies_list_The Weinstein Company</t>
  </si>
  <si>
    <t>production_companies_list_New Regency Pictures</t>
  </si>
  <si>
    <t>production_companies_list_Legendary Pictures</t>
  </si>
  <si>
    <t>production_companies_list_Spyglass Entertainment</t>
  </si>
  <si>
    <t>production_companies_list_StudioCanal</t>
  </si>
  <si>
    <t>production_companies_list_Scott Rudin Productions</t>
  </si>
  <si>
    <t>production_companies_list_DreamWorks Animation</t>
  </si>
  <si>
    <t>production_companies_list_Silver Pictures</t>
  </si>
  <si>
    <t>production_companies_list_Screen Gems</t>
  </si>
  <si>
    <t>production_companies_list_Castle Rock Entertainment</t>
  </si>
  <si>
    <t>production_companies_list_Other</t>
  </si>
  <si>
    <t>production_countries_list_United States of America</t>
  </si>
  <si>
    <t>production_countries_list_United Kingdom</t>
  </si>
  <si>
    <t>production_countries_list_Germany</t>
  </si>
  <si>
    <t>production_countries_list_Other</t>
  </si>
  <si>
    <t>spoken_languages_list_English</t>
  </si>
  <si>
    <t>spoken_languages_list_Français</t>
  </si>
  <si>
    <t>spoken_languages_list_Español</t>
  </si>
  <si>
    <t>spoken_languages_list_Deutsch</t>
  </si>
  <si>
    <t>spoken_languages_list_Other</t>
  </si>
  <si>
    <t>original_language_en</t>
  </si>
  <si>
    <t>original_language_Other</t>
  </si>
  <si>
    <t>has_homepage</t>
  </si>
  <si>
    <t>has_tagline</t>
  </si>
  <si>
    <t>is_summer</t>
  </si>
  <si>
    <t>Field Description</t>
  </si>
  <si>
    <t>Category</t>
  </si>
  <si>
    <t>Gini</t>
  </si>
  <si>
    <t>Field Name</t>
  </si>
  <si>
    <t>Movie budget</t>
  </si>
  <si>
    <t>Movie runtime</t>
  </si>
  <si>
    <t>Natural log of movie budget</t>
  </si>
  <si>
    <t>Number of characters in movie title</t>
  </si>
  <si>
    <t>Number of characters in movie tagline</t>
  </si>
  <si>
    <t>Number of characters in movie overview</t>
  </si>
  <si>
    <t>Indicator for movie having a homepage</t>
  </si>
  <si>
    <t>Indicator for movie being released in the summer months</t>
  </si>
  <si>
    <t>Indicator for movie having a tagline</t>
  </si>
  <si>
    <t>Indicator for movie genre being 'Drama'</t>
  </si>
  <si>
    <t>Indicator for movie genre being 'Comedy'</t>
  </si>
  <si>
    <t>Indicator for movie genre being 'Thriller'</t>
  </si>
  <si>
    <t>Indicator for movie genre being 'Action'</t>
  </si>
  <si>
    <t>Indicator for movie genre being 'Adventure'</t>
  </si>
  <si>
    <t>Indicator for movie genre being 'Romance'</t>
  </si>
  <si>
    <t>Indicator for movie genre being 'Crime'</t>
  </si>
  <si>
    <t>Indicator for movie genre being 'Science Fiction'</t>
  </si>
  <si>
    <t>Indicator for movie genre being 'Other'</t>
  </si>
  <si>
    <t>Indicator for movie keyword 'duringcreditsstinger'</t>
  </si>
  <si>
    <t>Indicator for movie keyword 'based on novel'</t>
  </si>
  <si>
    <t>Indicator for movie keyword 'woman director'</t>
  </si>
  <si>
    <t>Indicator for movie keyword 'aftercreditsstinger'</t>
  </si>
  <si>
    <t>Indicator for movie keyword 'murder'</t>
  </si>
  <si>
    <t>Indicator for movie keyword 'dystopia'</t>
  </si>
  <si>
    <t>Indicator for movie keyword 'violence'</t>
  </si>
  <si>
    <t>Indicator for movie keyword 'independent film'</t>
  </si>
  <si>
    <t>Indicator for movie keyword '3d'</t>
  </si>
  <si>
    <t>Indicator for movie keyword 'revenge'</t>
  </si>
  <si>
    <t>Indicator for movie keyword 'sequel'</t>
  </si>
  <si>
    <t>Indicator for movie keyword 'sport'</t>
  </si>
  <si>
    <t>Indicator for movie keyword 'biography'</t>
  </si>
  <si>
    <t>Indicator for movie keyword 'friendship'</t>
  </si>
  <si>
    <t>Indicator for movie keyword 'los angeles'</t>
  </si>
  <si>
    <t>Indicator for movie keyword 'teenager'</t>
  </si>
  <si>
    <t>Indicator for movie keyword 'alien'</t>
  </si>
  <si>
    <t>Indicator for movie keyword 'musical'</t>
  </si>
  <si>
    <t>Indicator for movie keyword 'love'</t>
  </si>
  <si>
    <t>Indicator for movie keyword 'police'</t>
  </si>
  <si>
    <t>Indicator for movie keyword 'new york'</t>
  </si>
  <si>
    <t>Indicator for movie keyword 'sex'</t>
  </si>
  <si>
    <t>Indicator for movie keyword 'superhero'</t>
  </si>
  <si>
    <t>Indicator for movie keyword 'suspense'</t>
  </si>
  <si>
    <t>Indicator for movie keyword 'prison'</t>
  </si>
  <si>
    <t>Indicator for movie keyword 'london england'</t>
  </si>
  <si>
    <t>Indicator for movie keyword 'dying and death'</t>
  </si>
  <si>
    <t>Indicator for movie keyword 'family'</t>
  </si>
  <si>
    <t>Indicator for movie keyword 'high school'</t>
  </si>
  <si>
    <t>Indicator for movie keyword 'drug'</t>
  </si>
  <si>
    <t>Indicator for movie keyword 'nudity'</t>
  </si>
  <si>
    <t>Indicator for movie keyword 'based on comic book'</t>
  </si>
  <si>
    <t>Indicator for movie keyword 'magic'</t>
  </si>
  <si>
    <t>Indicator for movie keyword 'world war ii'</t>
  </si>
  <si>
    <t>Indicator for movie keyword 'father son relationship'</t>
  </si>
  <si>
    <t>Indicator for movie keyword 'kidnapping'</t>
  </si>
  <si>
    <t>Indicator for movie keyword 'daughter'</t>
  </si>
  <si>
    <t>Indicator for movie keyword 'remake'</t>
  </si>
  <si>
    <t>Indicator for movie keyword 'wedding'</t>
  </si>
  <si>
    <t>Indicator for movie keyword 'corruption'</t>
  </si>
  <si>
    <t>Indicator for movie keyword 'escape'</t>
  </si>
  <si>
    <t>Indicator for movie keyword 'airplane'</t>
  </si>
  <si>
    <t>Indicator for movie keyword 'hospital'</t>
  </si>
  <si>
    <t>Indicator for movie keyword 'serial killer'</t>
  </si>
  <si>
    <t>Indicator for movie keyword 'based on true story'</t>
  </si>
  <si>
    <t>Indicator for movie keyword 'suicide'</t>
  </si>
  <si>
    <t>Indicator for movie keyword 'investigation'</t>
  </si>
  <si>
    <t>Indicator for movie keyword 'martial arts'</t>
  </si>
  <si>
    <t>Indicator for movie keyword 'cia'</t>
  </si>
  <si>
    <t>Indicator for movie keyword 'future'</t>
  </si>
  <si>
    <t>Indicator for movie keyword 'explosion'</t>
  </si>
  <si>
    <t>Indicator for movie keyword 'fbi'</t>
  </si>
  <si>
    <t>Indicator for movie keyword 'friends'</t>
  </si>
  <si>
    <t>Indicator for movie keyword 'shootout'</t>
  </si>
  <si>
    <t>Indicator for movie keyword 'based on young adult novel'</t>
  </si>
  <si>
    <t>Indicator for movie keyword 'brother brother relationship'</t>
  </si>
  <si>
    <t>Indicator for movie keyword 'lawyer'</t>
  </si>
  <si>
    <t>Indicator for movie keyword 'female nudity'</t>
  </si>
  <si>
    <t>Indicator for movie keyword 'time travel'</t>
  </si>
  <si>
    <t>Indicator for movie keyword 'money'</t>
  </si>
  <si>
    <t>Indicator for movie keyword 'undercover'</t>
  </si>
  <si>
    <t>Indicator for movie keyword 'love of one's life'</t>
  </si>
  <si>
    <t>Indicator for movie keyword 'fight'</t>
  </si>
  <si>
    <t>Indicator for movie keyword 'war'</t>
  </si>
  <si>
    <t>Indicator for movie keyword 'secret'</t>
  </si>
  <si>
    <t>Indicator for movie keyword 'paris'</t>
  </si>
  <si>
    <t>Indicator for movie keyword 'survival'</t>
  </si>
  <si>
    <t>Indicator for movie keyword 'vampire'</t>
  </si>
  <si>
    <t>Indicator for movie keyword 'rescue'</t>
  </si>
  <si>
    <t>Indicator for movie keyword 'assassin'</t>
  </si>
  <si>
    <t>Indicator for movie keyword 'wife husband relationship'</t>
  </si>
  <si>
    <t>Indicator for movie keyword 'spy'</t>
  </si>
  <si>
    <t>Indicator for movie keyword 'flashback'</t>
  </si>
  <si>
    <t>Indicator for movie keyword 'blood'</t>
  </si>
  <si>
    <t>Indicator for movie keyword 'witch'</t>
  </si>
  <si>
    <t>Indicator for movie keyword 'death'</t>
  </si>
  <si>
    <t>Indicator for movie keyword 'new york city'</t>
  </si>
  <si>
    <t>Indicator for movie keyword 'best friend'</t>
  </si>
  <si>
    <t>Indicator for movie keyword 'marvel comic'</t>
  </si>
  <si>
    <t>Indicator for movie keyword 'hitman'</t>
  </si>
  <si>
    <t>Indicator for movie keyword 'party'</t>
  </si>
  <si>
    <t>Indicator for movie keyword 'saving the world'</t>
  </si>
  <si>
    <t>Indicator for movie keyword 'conspiracy'</t>
  </si>
  <si>
    <t>Indicator for movie keyword 'alcohol'</t>
  </si>
  <si>
    <t>Indicator for movie keyword 'secret identity'</t>
  </si>
  <si>
    <t>Indicator for movie keyword 'prostitute'</t>
  </si>
  <si>
    <t>Indicator for movie keyword 'journalist'</t>
  </si>
  <si>
    <t>Indicator for movie keyword 'rape'</t>
  </si>
  <si>
    <t>Indicator for movie keyword 'jealousy'</t>
  </si>
  <si>
    <t>Indicator for movie keyword 'detective'</t>
  </si>
  <si>
    <t>Indicator for movie keyword 'scientist'</t>
  </si>
  <si>
    <t>Indicator for movie keyword 'zombie'</t>
  </si>
  <si>
    <t>Indicator for movie keyword 'monster'</t>
  </si>
  <si>
    <t>Indicator for movie keyword 'obsession'</t>
  </si>
  <si>
    <t>Indicator for movie keyword 'helicopter'</t>
  </si>
  <si>
    <t>Indicator for movie keyword 'soldier'</t>
  </si>
  <si>
    <t>Indicator for movie keyword 'marriage'</t>
  </si>
  <si>
    <t>Indicator for movie keyword 'Other'</t>
  </si>
  <si>
    <t>Indicator for production company being 'Warner Bros.'</t>
  </si>
  <si>
    <t>Indicator for production company being 'Universal Pictures'</t>
  </si>
  <si>
    <t>Indicator for production company being 'Paramount Pictures'</t>
  </si>
  <si>
    <t>Indicator for production company being 'Twentieth Century Fox Film Corporation'</t>
  </si>
  <si>
    <t>Indicator for production company being 'Columbia Pictures'</t>
  </si>
  <si>
    <t>Indicator for production company being 'New Line Cinema'</t>
  </si>
  <si>
    <t>Indicator for production company being 'Relativity Media'</t>
  </si>
  <si>
    <t>Indicator for production company being 'Walt Disney Pictures'</t>
  </si>
  <si>
    <t>Indicator for production company being 'Touchstone Pictures'</t>
  </si>
  <si>
    <t>Indicator for production company being 'Metro-Goldwyn-Mayer (MGM)'</t>
  </si>
  <si>
    <t>Indicator for production company being 'Columbia Pictures Corporation'</t>
  </si>
  <si>
    <t>Indicator for production company being 'Village Roadshow Pictures'</t>
  </si>
  <si>
    <t>Indicator for production company being 'DreamWorks SKG'</t>
  </si>
  <si>
    <t>Indicator for production company being 'Miramax Films'</t>
  </si>
  <si>
    <t>Indicator for production company being 'United Artists'</t>
  </si>
  <si>
    <t>Indicator for production company being 'Regency Enterprises'</t>
  </si>
  <si>
    <t>Indicator for production company being 'Dune Entertainment'</t>
  </si>
  <si>
    <t>Indicator for production company being 'TriStar Pictures'</t>
  </si>
  <si>
    <t>Indicator for production company being 'Lionsgate'</t>
  </si>
  <si>
    <t>Indicator for production company being 'Summit Entertainment'</t>
  </si>
  <si>
    <t>Indicator for production company being 'Canal+'</t>
  </si>
  <si>
    <t>Indicator for production company being 'Amblin Entertainment'</t>
  </si>
  <si>
    <t>Indicator for production company being 'Fox Searchlight Pictures'</t>
  </si>
  <si>
    <t>Indicator for production company being 'Fox 2000 Pictures'</t>
  </si>
  <si>
    <t>Indicator for production company being 'Working Title Films'</t>
  </si>
  <si>
    <t>Indicator for production company being 'Dimension Films'</t>
  </si>
  <si>
    <t>Indicator for production company being 'The Weinstein Company'</t>
  </si>
  <si>
    <t>Indicator for production company being 'New Regency Pictures'</t>
  </si>
  <si>
    <t>Indicator for production company being 'Legendary Pictures'</t>
  </si>
  <si>
    <t>Indicator for production company being 'Spyglass Entertainment'</t>
  </si>
  <si>
    <t>Indicator for production company being 'StudioCanal'</t>
  </si>
  <si>
    <t>Indicator for production company being 'Scott Rudin Productions'</t>
  </si>
  <si>
    <t>Indicator for production company being 'DreamWorks Animation'</t>
  </si>
  <si>
    <t>Indicator for production company being 'Silver Pictures'</t>
  </si>
  <si>
    <t>Indicator for production company being 'Screen Gems'</t>
  </si>
  <si>
    <t>Indicator for production company being 'Castle Rock Entertainment'</t>
  </si>
  <si>
    <t>Indicator for production company being 'Other'</t>
  </si>
  <si>
    <t>Indicator for production company being 'United States of America'</t>
  </si>
  <si>
    <t>Indicator for production country being 'United Kingdom'</t>
  </si>
  <si>
    <t>Indicator for production country being 'Germany'</t>
  </si>
  <si>
    <t>Indicator for production country being 'Other'</t>
  </si>
  <si>
    <t>Indicator for spoken languages being 'English'</t>
  </si>
  <si>
    <t>Indicator for spoken languages being 'Français'</t>
  </si>
  <si>
    <t>Indicator for spoken languages being 'Español'</t>
  </si>
  <si>
    <t>Indicator for spoken languages being 'Deutsch'</t>
  </si>
  <si>
    <t>Indicator for spoken languages being 'Other'</t>
  </si>
  <si>
    <t>Indicator for original language being 'en'</t>
  </si>
  <si>
    <t>Indicator for original language being 'Other'</t>
  </si>
  <si>
    <t>Genres</t>
  </si>
  <si>
    <t>Keywords</t>
  </si>
  <si>
    <t>Production Companies</t>
  </si>
  <si>
    <t>Production Countries</t>
  </si>
  <si>
    <t>Spoken Languages</t>
  </si>
  <si>
    <t>Original Language</t>
  </si>
  <si>
    <t>Other Indicators</t>
  </si>
  <si>
    <t>Budget</t>
  </si>
  <si>
    <t>Runtime</t>
  </si>
  <si>
    <t>Characters</t>
  </si>
  <si>
    <t>This tab provides a data dictionary for all tested variables</t>
  </si>
  <si>
    <t>This tab provides an overview of the variables which pass the SFA thresholds</t>
  </si>
  <si>
    <t>P_Value</t>
  </si>
  <si>
    <t>Missing_Pct</t>
  </si>
  <si>
    <t>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</si>
</sst>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Border="1"/>
    <xf numFmtId="0" fontId="1" fillId="0" borderId="4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0" xfId="0" applyFont="1" applyFill="1"/>
    <xf numFmtId="0" fontId="0" fillId="2" borderId="0" xfId="0" applyFill="1"/>
    <xf numFmtId="10" fontId="1" fillId="2" borderId="0" xfId="2" applyNumberFormat="1" applyFont="1" applyFill="1"/>
    <xf numFmtId="10" fontId="0" fillId="0" borderId="0" xfId="2" applyNumberFormat="1" applyFont="1"/>
    <xf numFmtId="10" fontId="0" fillId="0" borderId="0" xfId="2" applyNumberFormat="1" applyFont="1" applyBorder="1"/>
    <xf numFmtId="10" fontId="0" fillId="0" borderId="6" xfId="2" applyNumberFormat="1" applyFont="1" applyBorder="1"/>
    <xf numFmtId="10" fontId="0" fillId="0" borderId="8" xfId="2" applyNumberFormat="1" applyFont="1" applyBorder="1"/>
    <xf numFmtId="10" fontId="0" fillId="0" borderId="9" xfId="2" applyNumberFormat="1" applyFont="1" applyBorder="1"/>
    <xf numFmtId="0" fontId="0" fillId="3" borderId="5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3" fillId="4" borderId="2" xfId="0" applyFont="1" applyFill="1" applyBorder="1"/>
    <xf numFmtId="0" fontId="3" fillId="4" borderId="3" xfId="0" applyFont="1" applyFill="1" applyBorder="1"/>
    <xf numFmtId="10" fontId="3" fillId="4" borderId="3" xfId="2" applyNumberFormat="1" applyFont="1" applyFill="1" applyBorder="1"/>
    <xf numFmtId="10" fontId="3" fillId="4" borderId="4" xfId="2" applyNumberFormat="1" applyFont="1" applyFill="1" applyBorder="1"/>
    <xf numFmtId="168" fontId="1" fillId="2" borderId="0" xfId="1" applyNumberFormat="1" applyFont="1" applyFill="1"/>
    <xf numFmtId="168" fontId="0" fillId="0" borderId="0" xfId="1" applyNumberFormat="1" applyFont="1"/>
    <xf numFmtId="168" fontId="3" fillId="4" borderId="3" xfId="1" applyNumberFormat="1" applyFont="1" applyFill="1" applyBorder="1"/>
    <xf numFmtId="168" fontId="0" fillId="3" borderId="0" xfId="1" applyNumberFormat="1" applyFont="1" applyFill="1" applyBorder="1"/>
    <xf numFmtId="168" fontId="0" fillId="3" borderId="8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4">
    <dxf>
      <fill>
        <patternFill patternType="none">
          <fgColor indexed="64"/>
          <bgColor indexed="65"/>
        </patternFill>
      </fill>
    </dxf>
    <dxf>
      <font>
        <color rgb="FFFF0000"/>
      </font>
      <fill>
        <patternFill>
          <bgColor rgb="FFFF9999"/>
        </patternFill>
      </fill>
    </dxf>
    <dxf>
      <font>
        <color rgb="FFFF0000"/>
      </font>
      <fill>
        <patternFill>
          <bgColor rgb="FFFF9999"/>
        </patternFill>
      </fill>
    </dxf>
    <dxf>
      <font>
        <color rgb="FFFF0000"/>
      </font>
      <fill>
        <patternFill>
          <bgColor rgb="FFFF9999"/>
        </patternFill>
      </fill>
    </dxf>
  </dxfs>
  <tableStyles count="0" defaultTableStyle="TableStyleMedium9" defaultPivotStyle="PivotStyleLight16"/>
  <colors>
    <mruColors>
      <color rgb="FFFF00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84C8-70DB-4564-A8EB-D4F1BB9288AF}">
  <sheetPr filterMode="1">
    <tabColor theme="3" tint="0.79998168889431442"/>
  </sheetPr>
  <dimension ref="A1:H168"/>
  <sheetViews>
    <sheetView showGridLines="0" tabSelected="1" workbookViewId="0">
      <selection activeCell="G6" sqref="G6"/>
    </sheetView>
  </sheetViews>
  <sheetFormatPr defaultRowHeight="14.5" x14ac:dyDescent="0.35"/>
  <cols>
    <col min="2" max="2" width="25.90625" customWidth="1"/>
    <col min="3" max="3" width="43.08984375" customWidth="1"/>
    <col min="4" max="4" width="19.81640625" bestFit="1" customWidth="1"/>
    <col min="5" max="5" width="19.81640625" style="28" customWidth="1"/>
    <col min="6" max="6" width="11" style="14" customWidth="1"/>
    <col min="7" max="7" width="12.36328125" style="14" customWidth="1"/>
    <col min="8" max="8" width="13" style="14" bestFit="1" customWidth="1"/>
  </cols>
  <sheetData>
    <row r="1" spans="1:8" s="11" customFormat="1" x14ac:dyDescent="0.35">
      <c r="A1" s="11" t="s">
        <v>348</v>
      </c>
      <c r="E1" s="27"/>
      <c r="F1" s="13"/>
      <c r="G1" s="13"/>
      <c r="H1" s="13"/>
    </row>
    <row r="3" spans="1:8" x14ac:dyDescent="0.35">
      <c r="F3" s="14">
        <v>0.05</v>
      </c>
      <c r="G3" s="14">
        <v>0.2</v>
      </c>
      <c r="H3" s="14">
        <v>0.3</v>
      </c>
    </row>
    <row r="4" spans="1:8" x14ac:dyDescent="0.35">
      <c r="B4" s="23" t="s">
        <v>172</v>
      </c>
      <c r="C4" s="24" t="s">
        <v>169</v>
      </c>
      <c r="D4" s="24" t="s">
        <v>170</v>
      </c>
      <c r="E4" s="29" t="s">
        <v>351</v>
      </c>
      <c r="F4" s="25" t="s">
        <v>171</v>
      </c>
      <c r="G4" s="25" t="s">
        <v>349</v>
      </c>
      <c r="H4" s="26" t="s">
        <v>350</v>
      </c>
    </row>
    <row r="5" spans="1:8" x14ac:dyDescent="0.35">
      <c r="B5" s="19" t="s">
        <v>5</v>
      </c>
      <c r="C5" s="20" t="str">
        <f>INDEX(Auxiliary!$B$4:$D$167,MATCH($B5,Auxiliary!$B$4:$B$167,0),MATCH(C$4,Auxiliary!$B$3:$D$3,0))</f>
        <v>Movie budget</v>
      </c>
      <c r="D5" s="20" t="str">
        <f>INDEX(Auxiliary!$B$4:$D$167,MATCH($B5,Auxiliary!$B$4:$B$167,0),MATCH(D$4,Auxiliary!$B$3:$D$3,0))</f>
        <v>Budget</v>
      </c>
      <c r="E5" s="30">
        <f>INDEX(python_output!$A$2:$E$165,MATCH($B5,python_output!$A$2:$A$165,0),MATCH(E$4,python_output!$A$1:$E$1,0))</f>
        <v>-6.8745778048831009E-9</v>
      </c>
      <c r="F5" s="15">
        <f>INDEX(python_output!$A$2:$E$165,MATCH($B5,python_output!$A$2:$A$165,0),MATCH(F$4,python_output!$A$1:$E$1,0))</f>
        <v>6.8385926272300557E-2</v>
      </c>
      <c r="G5" s="15">
        <f>INDEX(python_output!$A$2:$E$165,MATCH($B5,python_output!$A$2:$A$165,0),MATCH(G$4,python_output!$A$1:$E$1,0))</f>
        <v>4.5760875727625288E-8</v>
      </c>
      <c r="H5" s="16">
        <f>INDEX(python_output!$A$2:$E$165,MATCH($B5,python_output!$A$2:$A$165,0),MATCH(H$4,python_output!$A$1:$E$1,0))</f>
        <v>0</v>
      </c>
    </row>
    <row r="6" spans="1:8" x14ac:dyDescent="0.35">
      <c r="B6" s="19" t="s">
        <v>6</v>
      </c>
      <c r="C6" s="20" t="str">
        <f>INDEX(Auxiliary!$B$4:$D$167,MATCH($B6,Auxiliary!$B$4:$B$167,0),MATCH(C$4,Auxiliary!$B$3:$D$3,0))</f>
        <v>Natural log of movie budget</v>
      </c>
      <c r="D6" s="20" t="str">
        <f>INDEX(Auxiliary!$B$4:$D$167,MATCH($B6,Auxiliary!$B$4:$B$167,0),MATCH(D$4,Auxiliary!$B$3:$D$3,0))</f>
        <v>Budget</v>
      </c>
      <c r="E6" s="30">
        <f>INDEX(python_output!$A$2:$E$165,MATCH($B6,python_output!$A$2:$A$165,0),MATCH(E$4,python_output!$A$1:$E$1,0))</f>
        <v>-3.2766296775605393E-2</v>
      </c>
      <c r="F6" s="15">
        <f>INDEX(python_output!$A$2:$E$165,MATCH($B6,python_output!$A$2:$A$165,0),MATCH(F$4,python_output!$A$1:$E$1,0))</f>
        <v>6.8385926272300557E-2</v>
      </c>
      <c r="G6" s="15">
        <f>INDEX(python_output!$A$2:$E$165,MATCH($B6,python_output!$A$2:$A$165,0),MATCH(G$4,python_output!$A$1:$E$1,0))</f>
        <v>0.21249855792636321</v>
      </c>
      <c r="H6" s="16">
        <f>INDEX(python_output!$A$2:$E$165,MATCH($B6,python_output!$A$2:$A$165,0),MATCH(H$4,python_output!$A$1:$E$1,0))</f>
        <v>0</v>
      </c>
    </row>
    <row r="7" spans="1:8" x14ac:dyDescent="0.35">
      <c r="B7" s="19" t="s">
        <v>7</v>
      </c>
      <c r="C7" s="20" t="str">
        <f>INDEX(Auxiliary!$B$4:$D$167,MATCH($B7,Auxiliary!$B$4:$B$167,0),MATCH(C$4,Auxiliary!$B$3:$D$3,0))</f>
        <v>Movie runtime</v>
      </c>
      <c r="D7" s="20" t="str">
        <f>INDEX(Auxiliary!$B$4:$D$167,MATCH($B7,Auxiliary!$B$4:$B$167,0),MATCH(D$4,Auxiliary!$B$3:$D$3,0))</f>
        <v>Runtime</v>
      </c>
      <c r="E7" s="30">
        <f>INDEX(python_output!$A$2:$E$165,MATCH($B7,python_output!$A$2:$A$165,0),MATCH(E$4,python_output!$A$1:$E$1,0))</f>
        <v>-7.5923927525101218E-3</v>
      </c>
      <c r="F7" s="15">
        <f>INDEX(python_output!$A$2:$E$165,MATCH($B7,python_output!$A$2:$A$165,0),MATCH(F$4,python_output!$A$1:$E$1,0))</f>
        <v>9.753147515554117E-2</v>
      </c>
      <c r="G7" s="15">
        <f>INDEX(python_output!$A$2:$E$165,MATCH($B7,python_output!$A$2:$A$165,0),MATCH(G$4,python_output!$A$1:$E$1,0))</f>
        <v>1.1477371248085431E-3</v>
      </c>
      <c r="H7" s="16">
        <f>INDEX(python_output!$A$2:$E$165,MATCH($B7,python_output!$A$2:$A$165,0),MATCH(H$4,python_output!$A$1:$E$1,0))</f>
        <v>0</v>
      </c>
    </row>
    <row r="8" spans="1:8" x14ac:dyDescent="0.35">
      <c r="B8" s="19" t="s">
        <v>8</v>
      </c>
      <c r="C8" s="20" t="str">
        <f>INDEX(Auxiliary!$B$4:$D$167,MATCH($B8,Auxiliary!$B$4:$B$167,0),MATCH(C$4,Auxiliary!$B$3:$D$3,0))</f>
        <v>Number of characters in movie title</v>
      </c>
      <c r="D8" s="20" t="str">
        <f>INDEX(Auxiliary!$B$4:$D$167,MATCH($B8,Auxiliary!$B$4:$B$167,0),MATCH(D$4,Auxiliary!$B$3:$D$3,0))</f>
        <v>Characters</v>
      </c>
      <c r="E8" s="30">
        <f>INDEX(python_output!$A$2:$E$165,MATCH($B8,python_output!$A$2:$A$165,0),MATCH(E$4,python_output!$A$1:$E$1,0))</f>
        <v>-1.7753125639454411E-2</v>
      </c>
      <c r="F8" s="15">
        <f>INDEX(python_output!$A$2:$E$165,MATCH($B8,python_output!$A$2:$A$165,0),MATCH(F$4,python_output!$A$1:$E$1,0))</f>
        <v>7.4502497238880805E-2</v>
      </c>
      <c r="G8" s="15">
        <f>INDEX(python_output!$A$2:$E$165,MATCH($B8,python_output!$A$2:$A$165,0),MATCH(G$4,python_output!$A$1:$E$1,0))</f>
        <v>2.1127522490565652E-3</v>
      </c>
      <c r="H8" s="16">
        <f>INDEX(python_output!$A$2:$E$165,MATCH($B8,python_output!$A$2:$A$165,0),MATCH(H$4,python_output!$A$1:$E$1,0))</f>
        <v>0</v>
      </c>
    </row>
    <row r="9" spans="1:8" x14ac:dyDescent="0.35">
      <c r="B9" s="19" t="s">
        <v>9</v>
      </c>
      <c r="C9" s="20" t="str">
        <f>INDEX(Auxiliary!$B$4:$D$167,MATCH($B9,Auxiliary!$B$4:$B$167,0),MATCH(C$4,Auxiliary!$B$3:$D$3,0))</f>
        <v>Number of characters in movie overview</v>
      </c>
      <c r="D9" s="20" t="str">
        <f>INDEX(Auxiliary!$B$4:$D$167,MATCH($B9,Auxiliary!$B$4:$B$167,0),MATCH(D$4,Auxiliary!$B$3:$D$3,0))</f>
        <v>Characters</v>
      </c>
      <c r="E9" s="30">
        <f>INDEX(python_output!$A$2:$E$165,MATCH($B9,python_output!$A$2:$A$165,0),MATCH(E$4,python_output!$A$1:$E$1,0))</f>
        <v>-7.8073817682886612E-4</v>
      </c>
      <c r="F9" s="15">
        <f>INDEX(python_output!$A$2:$E$165,MATCH($B9,python_output!$A$2:$A$165,0),MATCH(F$4,python_output!$A$1:$E$1,0))</f>
        <v>8.2100487897996288E-2</v>
      </c>
      <c r="G9" s="15">
        <f>INDEX(python_output!$A$2:$E$165,MATCH($B9,python_output!$A$2:$A$165,0),MATCH(G$4,python_output!$A$1:$E$1,0))</f>
        <v>1.2827635467750179E-2</v>
      </c>
      <c r="H9" s="16">
        <f>INDEX(python_output!$A$2:$E$165,MATCH($B9,python_output!$A$2:$A$165,0),MATCH(H$4,python_output!$A$1:$E$1,0))</f>
        <v>0</v>
      </c>
    </row>
    <row r="10" spans="1:8" hidden="1" x14ac:dyDescent="0.35">
      <c r="B10" s="19" t="s">
        <v>10</v>
      </c>
      <c r="C10" s="20" t="str">
        <f>INDEX(Auxiliary!$B$4:$D$167,MATCH($B10,Auxiliary!$B$4:$B$167,0),MATCH(C$4,Auxiliary!$B$3:$D$3,0))</f>
        <v>Number of characters in movie tagline</v>
      </c>
      <c r="D10" s="20" t="str">
        <f>INDEX(Auxiliary!$B$4:$D$167,MATCH($B10,Auxiliary!$B$4:$B$167,0),MATCH(D$4,Auxiliary!$B$3:$D$3,0))</f>
        <v>Characters</v>
      </c>
      <c r="E10" s="30">
        <f>INDEX(python_output!$A$2:$E$165,MATCH($B10,python_output!$A$2:$A$165,0),MATCH(E$4,python_output!$A$1:$E$1,0))</f>
        <v>-4.272304838267094E-3</v>
      </c>
      <c r="F10" s="15">
        <f>INDEX(python_output!$A$2:$E$165,MATCH($B10,python_output!$A$2:$A$165,0),MATCH(F$4,python_output!$A$1:$E$1,0))</f>
        <v>4.4335915725105528E-2</v>
      </c>
      <c r="G10" s="15">
        <f>INDEX(python_output!$A$2:$E$165,MATCH($B10,python_output!$A$2:$A$165,0),MATCH(G$4,python_output!$A$1:$E$1,0))</f>
        <v>2.0266823287789271E-2</v>
      </c>
      <c r="H10" s="16">
        <f>INDEX(python_output!$A$2:$E$165,MATCH($B10,python_output!$A$2:$A$165,0),MATCH(H$4,python_output!$A$1:$E$1,0))</f>
        <v>0</v>
      </c>
    </row>
    <row r="11" spans="1:8" x14ac:dyDescent="0.35">
      <c r="B11" s="19" t="s">
        <v>11</v>
      </c>
      <c r="C11" s="20" t="str">
        <f>INDEX(Auxiliary!$B$4:$D$167,MATCH($B11,Auxiliary!$B$4:$B$167,0),MATCH(C$4,Auxiliary!$B$3:$D$3,0))</f>
        <v>Indicator for movie genre being 'Drama'</v>
      </c>
      <c r="D11" s="20" t="str">
        <f>INDEX(Auxiliary!$B$4:$D$167,MATCH($B11,Auxiliary!$B$4:$B$167,0),MATCH(D$4,Auxiliary!$B$3:$D$3,0))</f>
        <v>Genres</v>
      </c>
      <c r="E11" s="30">
        <f>INDEX(python_output!$A$2:$E$165,MATCH($B11,python_output!$A$2:$A$165,0),MATCH(E$4,python_output!$A$1:$E$1,0))</f>
        <v>0.43667372931361043</v>
      </c>
      <c r="F11" s="15">
        <f>INDEX(python_output!$A$2:$E$165,MATCH($B11,python_output!$A$2:$A$165,0),MATCH(F$4,python_output!$A$1:$E$1,0))</f>
        <v>0.108451631687142</v>
      </c>
      <c r="G11" s="15">
        <f>INDEX(python_output!$A$2:$E$165,MATCH($B11,python_output!$A$2:$A$165,0),MATCH(G$4,python_output!$A$1:$E$1,0))</f>
        <v>1.7845622757756919E-6</v>
      </c>
      <c r="H11" s="16">
        <f>INDEX(python_output!$A$2:$E$165,MATCH($B11,python_output!$A$2:$A$165,0),MATCH(H$4,python_output!$A$1:$E$1,0))</f>
        <v>0</v>
      </c>
    </row>
    <row r="12" spans="1:8" hidden="1" x14ac:dyDescent="0.35">
      <c r="B12" s="19" t="s">
        <v>12</v>
      </c>
      <c r="C12" s="20" t="str">
        <f>INDEX(Auxiliary!$B$4:$D$167,MATCH($B12,Auxiliary!$B$4:$B$167,0),MATCH(C$4,Auxiliary!$B$3:$D$3,0))</f>
        <v>Indicator for movie genre being 'Comedy'</v>
      </c>
      <c r="D12" s="20" t="str">
        <f>INDEX(Auxiliary!$B$4:$D$167,MATCH($B12,Auxiliary!$B$4:$B$167,0),MATCH(D$4,Auxiliary!$B$3:$D$3,0))</f>
        <v>Genres</v>
      </c>
      <c r="E12" s="30">
        <f>INDEX(python_output!$A$2:$E$165,MATCH($B12,python_output!$A$2:$A$165,0),MATCH(E$4,python_output!$A$1:$E$1,0))</f>
        <v>-1.047353504110364E-2</v>
      </c>
      <c r="F12" s="15">
        <f>INDEX(python_output!$A$2:$E$165,MATCH($B12,python_output!$A$2:$A$165,0),MATCH(F$4,python_output!$A$1:$E$1,0))</f>
        <v>2.361288345871015E-3</v>
      </c>
      <c r="G12" s="15">
        <f>INDEX(python_output!$A$2:$E$165,MATCH($B12,python_output!$A$2:$A$165,0),MATCH(G$4,python_output!$A$1:$E$1,0))</f>
        <v>0.91301698750472171</v>
      </c>
      <c r="H12" s="16">
        <f>INDEX(python_output!$A$2:$E$165,MATCH($B12,python_output!$A$2:$A$165,0),MATCH(H$4,python_output!$A$1:$E$1,0))</f>
        <v>0</v>
      </c>
    </row>
    <row r="13" spans="1:8" hidden="1" x14ac:dyDescent="0.35">
      <c r="B13" s="19" t="s">
        <v>13</v>
      </c>
      <c r="C13" s="20" t="str">
        <f>INDEX(Auxiliary!$B$4:$D$167,MATCH($B13,Auxiliary!$B$4:$B$167,0),MATCH(C$4,Auxiliary!$B$3:$D$3,0))</f>
        <v>Indicator for movie genre being 'Thriller'</v>
      </c>
      <c r="D13" s="20" t="str">
        <f>INDEX(Auxiliary!$B$4:$D$167,MATCH($B13,Auxiliary!$B$4:$B$167,0),MATCH(D$4,Auxiliary!$B$3:$D$3,0))</f>
        <v>Genres</v>
      </c>
      <c r="E13" s="30">
        <f>INDEX(python_output!$A$2:$E$165,MATCH($B13,python_output!$A$2:$A$165,0),MATCH(E$4,python_output!$A$1:$E$1,0))</f>
        <v>-1.535860043325152E-2</v>
      </c>
      <c r="F13" s="15">
        <f>INDEX(python_output!$A$2:$E$165,MATCH($B13,python_output!$A$2:$A$165,0),MATCH(F$4,python_output!$A$1:$E$1,0))</f>
        <v>3.157741921770985E-3</v>
      </c>
      <c r="G13" s="15">
        <f>INDEX(python_output!$A$2:$E$165,MATCH($B13,python_output!$A$2:$A$165,0),MATCH(G$4,python_output!$A$1:$E$1,0))</f>
        <v>0.87847235651887201</v>
      </c>
      <c r="H13" s="16">
        <f>INDEX(python_output!$A$2:$E$165,MATCH($B13,python_output!$A$2:$A$165,0),MATCH(H$4,python_output!$A$1:$E$1,0))</f>
        <v>0</v>
      </c>
    </row>
    <row r="14" spans="1:8" hidden="1" x14ac:dyDescent="0.35">
      <c r="B14" s="19" t="s">
        <v>14</v>
      </c>
      <c r="C14" s="20" t="str">
        <f>INDEX(Auxiliary!$B$4:$D$167,MATCH($B14,Auxiliary!$B$4:$B$167,0),MATCH(C$4,Auxiliary!$B$3:$D$3,0))</f>
        <v>Indicator for movie genre being 'Action'</v>
      </c>
      <c r="D14" s="20" t="str">
        <f>INDEX(Auxiliary!$B$4:$D$167,MATCH($B14,Auxiliary!$B$4:$B$167,0),MATCH(D$4,Auxiliary!$B$3:$D$3,0))</f>
        <v>Genres</v>
      </c>
      <c r="E14" s="30">
        <f>INDEX(python_output!$A$2:$E$165,MATCH($B14,python_output!$A$2:$A$165,0),MATCH(E$4,python_output!$A$1:$E$1,0))</f>
        <v>-4.1256708971332247E-2</v>
      </c>
      <c r="F14" s="15">
        <f>INDEX(python_output!$A$2:$E$165,MATCH($B14,python_output!$A$2:$A$165,0),MATCH(F$4,python_output!$A$1:$E$1,0))</f>
        <v>8.3631635809771065E-3</v>
      </c>
      <c r="G14" s="15">
        <f>INDEX(python_output!$A$2:$E$165,MATCH($B14,python_output!$A$2:$A$165,0),MATCH(G$4,python_output!$A$1:$E$1,0))</f>
        <v>0.68383261811671159</v>
      </c>
      <c r="H14" s="16">
        <f>INDEX(python_output!$A$2:$E$165,MATCH($B14,python_output!$A$2:$A$165,0),MATCH(H$4,python_output!$A$1:$E$1,0))</f>
        <v>0</v>
      </c>
    </row>
    <row r="15" spans="1:8" hidden="1" x14ac:dyDescent="0.35">
      <c r="B15" s="19" t="s">
        <v>15</v>
      </c>
      <c r="C15" s="20" t="str">
        <f>INDEX(Auxiliary!$B$4:$D$167,MATCH($B15,Auxiliary!$B$4:$B$167,0),MATCH(C$4,Auxiliary!$B$3:$D$3,0))</f>
        <v>Indicator for movie genre being 'Adventure'</v>
      </c>
      <c r="D15" s="20" t="str">
        <f>INDEX(Auxiliary!$B$4:$D$167,MATCH($B15,Auxiliary!$B$4:$B$167,0),MATCH(D$4,Auxiliary!$B$3:$D$3,0))</f>
        <v>Genres</v>
      </c>
      <c r="E15" s="30">
        <f>INDEX(python_output!$A$2:$E$165,MATCH($B15,python_output!$A$2:$A$165,0),MATCH(E$4,python_output!$A$1:$E$1,0))</f>
        <v>-0.27283591050034478</v>
      </c>
      <c r="F15" s="15">
        <f>INDEX(python_output!$A$2:$E$165,MATCH($B15,python_output!$A$2:$A$165,0),MATCH(F$4,python_output!$A$1:$E$1,0))</f>
        <v>4.1931315704412331E-2</v>
      </c>
      <c r="G15" s="15">
        <f>INDEX(python_output!$A$2:$E$165,MATCH($B15,python_output!$A$2:$A$165,0),MATCH(G$4,python_output!$A$1:$E$1,0))</f>
        <v>2.1765283536739389E-2</v>
      </c>
      <c r="H15" s="16">
        <f>INDEX(python_output!$A$2:$E$165,MATCH($B15,python_output!$A$2:$A$165,0),MATCH(H$4,python_output!$A$1:$E$1,0))</f>
        <v>0</v>
      </c>
    </row>
    <row r="16" spans="1:8" hidden="1" x14ac:dyDescent="0.35">
      <c r="B16" s="19" t="s">
        <v>16</v>
      </c>
      <c r="C16" s="20" t="str">
        <f>INDEX(Auxiliary!$B$4:$D$167,MATCH($B16,Auxiliary!$B$4:$B$167,0),MATCH(C$4,Auxiliary!$B$3:$D$3,0))</f>
        <v>Indicator for movie genre being 'Romance'</v>
      </c>
      <c r="D16" s="20" t="str">
        <f>INDEX(Auxiliary!$B$4:$D$167,MATCH($B16,Auxiliary!$B$4:$B$167,0),MATCH(D$4,Auxiliary!$B$3:$D$3,0))</f>
        <v>Genres</v>
      </c>
      <c r="E16" s="30">
        <f>INDEX(python_output!$A$2:$E$165,MATCH($B16,python_output!$A$2:$A$165,0),MATCH(E$4,python_output!$A$1:$E$1,0))</f>
        <v>-2.1862971410542571E-2</v>
      </c>
      <c r="F16" s="15">
        <f>INDEX(python_output!$A$2:$E$165,MATCH($B16,python_output!$A$2:$A$165,0),MATCH(F$4,python_output!$A$1:$E$1,0))</f>
        <v>3.2114804812728441E-3</v>
      </c>
      <c r="G16" s="15">
        <f>INDEX(python_output!$A$2:$E$165,MATCH($B16,python_output!$A$2:$A$165,0),MATCH(G$4,python_output!$A$1:$E$1,0))</f>
        <v>0.85416885760213723</v>
      </c>
      <c r="H16" s="16">
        <f>INDEX(python_output!$A$2:$E$165,MATCH($B16,python_output!$A$2:$A$165,0),MATCH(H$4,python_output!$A$1:$E$1,0))</f>
        <v>0</v>
      </c>
    </row>
    <row r="17" spans="2:8" hidden="1" x14ac:dyDescent="0.35">
      <c r="B17" s="19" t="s">
        <v>17</v>
      </c>
      <c r="C17" s="20" t="str">
        <f>INDEX(Auxiliary!$B$4:$D$167,MATCH($B17,Auxiliary!$B$4:$B$167,0),MATCH(C$4,Auxiliary!$B$3:$D$3,0))</f>
        <v>Indicator for movie genre being 'Crime'</v>
      </c>
      <c r="D17" s="20" t="str">
        <f>INDEX(Auxiliary!$B$4:$D$167,MATCH($B17,Auxiliary!$B$4:$B$167,0),MATCH(D$4,Auxiliary!$B$3:$D$3,0))</f>
        <v>Genres</v>
      </c>
      <c r="E17" s="30">
        <f>INDEX(python_output!$A$2:$E$165,MATCH($B17,python_output!$A$2:$A$165,0),MATCH(E$4,python_output!$A$1:$E$1,0))</f>
        <v>2.909580689880514E-2</v>
      </c>
      <c r="F17" s="15">
        <f>INDEX(python_output!$A$2:$E$165,MATCH($B17,python_output!$A$2:$A$165,0),MATCH(F$4,python_output!$A$1:$E$1,0))</f>
        <v>3.9365500005212883E-3</v>
      </c>
      <c r="G17" s="15">
        <f>INDEX(python_output!$A$2:$E$165,MATCH($B17,python_output!$A$2:$A$165,0),MATCH(G$4,python_output!$A$1:$E$1,0))</f>
        <v>0.8136283005245899</v>
      </c>
      <c r="H17" s="16">
        <f>INDEX(python_output!$A$2:$E$165,MATCH($B17,python_output!$A$2:$A$165,0),MATCH(H$4,python_output!$A$1:$E$1,0))</f>
        <v>0</v>
      </c>
    </row>
    <row r="18" spans="2:8" hidden="1" x14ac:dyDescent="0.35">
      <c r="B18" s="19" t="s">
        <v>18</v>
      </c>
      <c r="C18" s="20" t="str">
        <f>INDEX(Auxiliary!$B$4:$D$167,MATCH($B18,Auxiliary!$B$4:$B$167,0),MATCH(C$4,Auxiliary!$B$3:$D$3,0))</f>
        <v>Indicator for movie genre being 'Science Fiction'</v>
      </c>
      <c r="D18" s="20" t="str">
        <f>INDEX(Auxiliary!$B$4:$D$167,MATCH($B18,Auxiliary!$B$4:$B$167,0),MATCH(D$4,Auxiliary!$B$3:$D$3,0))</f>
        <v>Genres</v>
      </c>
      <c r="E18" s="30">
        <f>INDEX(python_output!$A$2:$E$165,MATCH($B18,python_output!$A$2:$A$165,0),MATCH(E$4,python_output!$A$1:$E$1,0))</f>
        <v>1.982967026817244E-2</v>
      </c>
      <c r="F18" s="15">
        <f>INDEX(python_output!$A$2:$E$165,MATCH($B18,python_output!$A$2:$A$165,0),MATCH(F$4,python_output!$A$1:$E$1,0))</f>
        <v>2.2129057562017E-3</v>
      </c>
      <c r="G18" s="15">
        <f>INDEX(python_output!$A$2:$E$165,MATCH($B18,python_output!$A$2:$A$165,0),MATCH(G$4,python_output!$A$1:$E$1,0))</f>
        <v>0.88405435163158619</v>
      </c>
      <c r="H18" s="16">
        <f>INDEX(python_output!$A$2:$E$165,MATCH($B18,python_output!$A$2:$A$165,0),MATCH(H$4,python_output!$A$1:$E$1,0))</f>
        <v>0</v>
      </c>
    </row>
    <row r="19" spans="2:8" hidden="1" x14ac:dyDescent="0.35">
      <c r="B19" s="19" t="s">
        <v>19</v>
      </c>
      <c r="C19" s="20" t="str">
        <f>INDEX(Auxiliary!$B$4:$D$167,MATCH($B19,Auxiliary!$B$4:$B$167,0),MATCH(C$4,Auxiliary!$B$3:$D$3,0))</f>
        <v>Indicator for movie genre being 'Other'</v>
      </c>
      <c r="D19" s="20" t="str">
        <f>INDEX(Auxiliary!$B$4:$D$167,MATCH($B19,Auxiliary!$B$4:$B$167,0),MATCH(D$4,Auxiliary!$B$3:$D$3,0))</f>
        <v>Genres</v>
      </c>
      <c r="E19" s="30">
        <f>INDEX(python_output!$A$2:$E$165,MATCH($B19,python_output!$A$2:$A$165,0),MATCH(E$4,python_output!$A$1:$E$1,0))</f>
        <v>-0.13412221806677679</v>
      </c>
      <c r="F19" s="15">
        <f>INDEX(python_output!$A$2:$E$165,MATCH($B19,python_output!$A$2:$A$165,0),MATCH(F$4,python_output!$A$1:$E$1,0))</f>
        <v>3.2920081137204127E-2</v>
      </c>
      <c r="G19" s="15">
        <f>INDEX(python_output!$A$2:$E$165,MATCH($B19,python_output!$A$2:$A$165,0),MATCH(G$4,python_output!$A$1:$E$1,0))</f>
        <v>0.14530916052385931</v>
      </c>
      <c r="H19" s="16">
        <f>INDEX(python_output!$A$2:$E$165,MATCH($B19,python_output!$A$2:$A$165,0),MATCH(H$4,python_output!$A$1:$E$1,0))</f>
        <v>0</v>
      </c>
    </row>
    <row r="20" spans="2:8" hidden="1" x14ac:dyDescent="0.35">
      <c r="B20" s="19" t="s">
        <v>20</v>
      </c>
      <c r="C20" s="20" t="str">
        <f>INDEX(Auxiliary!$B$4:$D$167,MATCH($B20,Auxiliary!$B$4:$B$167,0),MATCH(C$4,Auxiliary!$B$3:$D$3,0))</f>
        <v>Indicator for movie keyword 'duringcreditsstinger'</v>
      </c>
      <c r="D20" s="20" t="str">
        <f>INDEX(Auxiliary!$B$4:$D$167,MATCH($B20,Auxiliary!$B$4:$B$167,0),MATCH(D$4,Auxiliary!$B$3:$D$3,0))</f>
        <v>Keywords</v>
      </c>
      <c r="E20" s="30">
        <f>INDEX(python_output!$A$2:$E$165,MATCH($B20,python_output!$A$2:$A$165,0),MATCH(E$4,python_output!$A$1:$E$1,0))</f>
        <v>-0.77976289963230982</v>
      </c>
      <c r="F20" s="15">
        <f>INDEX(python_output!$A$2:$E$165,MATCH($B20,python_output!$A$2:$A$165,0),MATCH(F$4,python_output!$A$1:$E$1,0))</f>
        <v>4.9785166072200397E-2</v>
      </c>
      <c r="G20" s="15">
        <f>INDEX(python_output!$A$2:$E$165,MATCH($B20,python_output!$A$2:$A$165,0),MATCH(G$4,python_output!$A$1:$E$1,0))</f>
        <v>1.150316059392757E-4</v>
      </c>
      <c r="H20" s="16">
        <f>INDEX(python_output!$A$2:$E$165,MATCH($B20,python_output!$A$2:$A$165,0),MATCH(H$4,python_output!$A$1:$E$1,0))</f>
        <v>0</v>
      </c>
    </row>
    <row r="21" spans="2:8" hidden="1" x14ac:dyDescent="0.35">
      <c r="B21" s="19" t="s">
        <v>21</v>
      </c>
      <c r="C21" s="20" t="str">
        <f>INDEX(Auxiliary!$B$4:$D$167,MATCH($B21,Auxiliary!$B$4:$B$167,0),MATCH(C$4,Auxiliary!$B$3:$D$3,0))</f>
        <v>Indicator for movie keyword 'based on novel'</v>
      </c>
      <c r="D21" s="20" t="str">
        <f>INDEX(Auxiliary!$B$4:$D$167,MATCH($B21,Auxiliary!$B$4:$B$167,0),MATCH(D$4,Auxiliary!$B$3:$D$3,0))</f>
        <v>Keywords</v>
      </c>
      <c r="E21" s="30">
        <f>INDEX(python_output!$A$2:$E$165,MATCH($B21,python_output!$A$2:$A$165,0),MATCH(E$4,python_output!$A$1:$E$1,0))</f>
        <v>-4.3782537878308478E-2</v>
      </c>
      <c r="F21" s="15">
        <f>INDEX(python_output!$A$2:$E$165,MATCH($B21,python_output!$A$2:$A$165,0),MATCH(F$4,python_output!$A$1:$E$1,0))</f>
        <v>2.2979249697419051E-3</v>
      </c>
      <c r="G21" s="15">
        <f>INDEX(python_output!$A$2:$E$165,MATCH($B21,python_output!$A$2:$A$165,0),MATCH(G$4,python_output!$A$1:$E$1,0))</f>
        <v>0.82640561772067289</v>
      </c>
      <c r="H21" s="16">
        <f>INDEX(python_output!$A$2:$E$165,MATCH($B21,python_output!$A$2:$A$165,0),MATCH(H$4,python_output!$A$1:$E$1,0))</f>
        <v>0</v>
      </c>
    </row>
    <row r="22" spans="2:8" hidden="1" x14ac:dyDescent="0.35">
      <c r="B22" s="19" t="s">
        <v>22</v>
      </c>
      <c r="C22" s="20" t="str">
        <f>INDEX(Auxiliary!$B$4:$D$167,MATCH($B22,Auxiliary!$B$4:$B$167,0),MATCH(C$4,Auxiliary!$B$3:$D$3,0))</f>
        <v>Indicator for movie keyword 'woman director'</v>
      </c>
      <c r="D22" s="20" t="str">
        <f>INDEX(Auxiliary!$B$4:$D$167,MATCH($B22,Auxiliary!$B$4:$B$167,0),MATCH(D$4,Auxiliary!$B$3:$D$3,0))</f>
        <v>Keywords</v>
      </c>
      <c r="E22" s="30">
        <f>INDEX(python_output!$A$2:$E$165,MATCH($B22,python_output!$A$2:$A$165,0),MATCH(E$4,python_output!$A$1:$E$1,0))</f>
        <v>0.55672259718494865</v>
      </c>
      <c r="F22" s="15">
        <f>INDEX(python_output!$A$2:$E$165,MATCH($B22,python_output!$A$2:$A$165,0),MATCH(F$4,python_output!$A$1:$E$1,0))</f>
        <v>2.9249817730035099E-2</v>
      </c>
      <c r="G22" s="15">
        <f>INDEX(python_output!$A$2:$E$165,MATCH($B22,python_output!$A$2:$A$165,0),MATCH(G$4,python_output!$A$1:$E$1,0))</f>
        <v>3.409514069191938E-3</v>
      </c>
      <c r="H22" s="16">
        <f>INDEX(python_output!$A$2:$E$165,MATCH($B22,python_output!$A$2:$A$165,0),MATCH(H$4,python_output!$A$1:$E$1,0))</f>
        <v>0</v>
      </c>
    </row>
    <row r="23" spans="2:8" hidden="1" x14ac:dyDescent="0.35">
      <c r="B23" s="19" t="s">
        <v>23</v>
      </c>
      <c r="C23" s="20" t="str">
        <f>INDEX(Auxiliary!$B$4:$D$167,MATCH($B23,Auxiliary!$B$4:$B$167,0),MATCH(C$4,Auxiliary!$B$3:$D$3,0))</f>
        <v>Indicator for movie keyword 'aftercreditsstinger'</v>
      </c>
      <c r="D23" s="20" t="str">
        <f>INDEX(Auxiliary!$B$4:$D$167,MATCH($B23,Auxiliary!$B$4:$B$167,0),MATCH(D$4,Auxiliary!$B$3:$D$3,0))</f>
        <v>Keywords</v>
      </c>
      <c r="E23" s="30">
        <f>INDEX(python_output!$A$2:$E$165,MATCH($B23,python_output!$A$2:$A$165,0),MATCH(E$4,python_output!$A$1:$E$1,0))</f>
        <v>-0.77565070949358861</v>
      </c>
      <c r="F23" s="15">
        <f>INDEX(python_output!$A$2:$E$165,MATCH($B23,python_output!$A$2:$A$165,0),MATCH(F$4,python_output!$A$1:$E$1,0))</f>
        <v>2.9260244614714551E-2</v>
      </c>
      <c r="G23" s="15">
        <f>INDEX(python_output!$A$2:$E$165,MATCH($B23,python_output!$A$2:$A$165,0),MATCH(G$4,python_output!$A$1:$E$1,0))</f>
        <v>3.4229840351616878E-3</v>
      </c>
      <c r="H23" s="16">
        <f>INDEX(python_output!$A$2:$E$165,MATCH($B23,python_output!$A$2:$A$165,0),MATCH(H$4,python_output!$A$1:$E$1,0))</f>
        <v>0</v>
      </c>
    </row>
    <row r="24" spans="2:8" hidden="1" x14ac:dyDescent="0.35">
      <c r="B24" s="19" t="s">
        <v>24</v>
      </c>
      <c r="C24" s="20" t="str">
        <f>INDEX(Auxiliary!$B$4:$D$167,MATCH($B24,Auxiliary!$B$4:$B$167,0),MATCH(C$4,Auxiliary!$B$3:$D$3,0))</f>
        <v>Indicator for movie keyword 'murder'</v>
      </c>
      <c r="D24" s="20" t="str">
        <f>INDEX(Auxiliary!$B$4:$D$167,MATCH($B24,Auxiliary!$B$4:$B$167,0),MATCH(D$4,Auxiliary!$B$3:$D$3,0))</f>
        <v>Keywords</v>
      </c>
      <c r="E24" s="30">
        <f>INDEX(python_output!$A$2:$E$165,MATCH($B24,python_output!$A$2:$A$165,0),MATCH(E$4,python_output!$A$1:$E$1,0))</f>
        <v>0.2218805624558175</v>
      </c>
      <c r="F24" s="15">
        <f>INDEX(python_output!$A$2:$E$165,MATCH($B24,python_output!$A$2:$A$165,0),MATCH(F$4,python_output!$A$1:$E$1,0))</f>
        <v>1.0071568532303621E-2</v>
      </c>
      <c r="G24" s="15">
        <f>INDEX(python_output!$A$2:$E$165,MATCH($B24,python_output!$A$2:$A$165,0),MATCH(G$4,python_output!$A$1:$E$1,0))</f>
        <v>0.28818189344342687</v>
      </c>
      <c r="H24" s="16">
        <f>INDEX(python_output!$A$2:$E$165,MATCH($B24,python_output!$A$2:$A$165,0),MATCH(H$4,python_output!$A$1:$E$1,0))</f>
        <v>0</v>
      </c>
    </row>
    <row r="25" spans="2:8" hidden="1" x14ac:dyDescent="0.35">
      <c r="B25" s="19" t="s">
        <v>25</v>
      </c>
      <c r="C25" s="20" t="str">
        <f>INDEX(Auxiliary!$B$4:$D$167,MATCH($B25,Auxiliary!$B$4:$B$167,0),MATCH(C$4,Auxiliary!$B$3:$D$3,0))</f>
        <v>Indicator for movie keyword 'dystopia'</v>
      </c>
      <c r="D25" s="20" t="str">
        <f>INDEX(Auxiliary!$B$4:$D$167,MATCH($B25,Auxiliary!$B$4:$B$167,0),MATCH(D$4,Auxiliary!$B$3:$D$3,0))</f>
        <v>Keywords</v>
      </c>
      <c r="E25" s="30">
        <f>INDEX(python_output!$A$2:$E$165,MATCH($B25,python_output!$A$2:$A$165,0),MATCH(E$4,python_output!$A$1:$E$1,0))</f>
        <v>0.16029278354856119</v>
      </c>
      <c r="F25" s="15">
        <f>INDEX(python_output!$A$2:$E$165,MATCH($B25,python_output!$A$2:$A$165,0),MATCH(F$4,python_output!$A$1:$E$1,0))</f>
        <v>6.4213568264412926E-3</v>
      </c>
      <c r="G25" s="15">
        <f>INDEX(python_output!$A$2:$E$165,MATCH($B25,python_output!$A$2:$A$165,0),MATCH(G$4,python_output!$A$1:$E$1,0))</f>
        <v>0.4733829447439355</v>
      </c>
      <c r="H25" s="16">
        <f>INDEX(python_output!$A$2:$E$165,MATCH($B25,python_output!$A$2:$A$165,0),MATCH(H$4,python_output!$A$1:$E$1,0))</f>
        <v>0</v>
      </c>
    </row>
    <row r="26" spans="2:8" hidden="1" x14ac:dyDescent="0.35">
      <c r="B26" s="19" t="s">
        <v>26</v>
      </c>
      <c r="C26" s="20" t="str">
        <f>INDEX(Auxiliary!$B$4:$D$167,MATCH($B26,Auxiliary!$B$4:$B$167,0),MATCH(C$4,Auxiliary!$B$3:$D$3,0))</f>
        <v>Indicator for movie keyword 'violence'</v>
      </c>
      <c r="D26" s="20" t="str">
        <f>INDEX(Auxiliary!$B$4:$D$167,MATCH($B26,Auxiliary!$B$4:$B$167,0),MATCH(D$4,Auxiliary!$B$3:$D$3,0))</f>
        <v>Keywords</v>
      </c>
      <c r="E26" s="30">
        <f>INDEX(python_output!$A$2:$E$165,MATCH($B26,python_output!$A$2:$A$165,0),MATCH(E$4,python_output!$A$1:$E$1,0))</f>
        <v>-2.2011596606162059E-2</v>
      </c>
      <c r="F26" s="15">
        <f>INDEX(python_output!$A$2:$E$165,MATCH($B26,python_output!$A$2:$A$165,0),MATCH(F$4,python_output!$A$1:$E$1,0))</f>
        <v>8.3094250214754695E-4</v>
      </c>
      <c r="G26" s="15">
        <f>INDEX(python_output!$A$2:$E$165,MATCH($B26,python_output!$A$2:$A$165,0),MATCH(G$4,python_output!$A$1:$E$1,0))</f>
        <v>0.92531833878056691</v>
      </c>
      <c r="H26" s="16">
        <f>INDEX(python_output!$A$2:$E$165,MATCH($B26,python_output!$A$2:$A$165,0),MATCH(H$4,python_output!$A$1:$E$1,0))</f>
        <v>0</v>
      </c>
    </row>
    <row r="27" spans="2:8" x14ac:dyDescent="0.35">
      <c r="B27" s="19" t="s">
        <v>27</v>
      </c>
      <c r="C27" s="20" t="str">
        <f>INDEX(Auxiliary!$B$4:$D$167,MATCH($B27,Auxiliary!$B$4:$B$167,0),MATCH(C$4,Auxiliary!$B$3:$D$3,0))</f>
        <v>Indicator for movie keyword 'independent film'</v>
      </c>
      <c r="D27" s="20" t="str">
        <f>INDEX(Auxiliary!$B$4:$D$167,MATCH($B27,Auxiliary!$B$4:$B$167,0),MATCH(D$4,Auxiliary!$B$3:$D$3,0))</f>
        <v>Keywords</v>
      </c>
      <c r="E27" s="30">
        <f>INDEX(python_output!$A$2:$E$165,MATCH($B27,python_output!$A$2:$A$165,0),MATCH(E$4,python_output!$A$1:$E$1,0))</f>
        <v>1.3058000108144481</v>
      </c>
      <c r="F27" s="15">
        <f>INDEX(python_output!$A$2:$E$165,MATCH($B27,python_output!$A$2:$A$165,0),MATCH(F$4,python_output!$A$1:$E$1,0))</f>
        <v>5.9742038873030312E-2</v>
      </c>
      <c r="G27" s="15">
        <f>INDEX(python_output!$A$2:$E$165,MATCH($B27,python_output!$A$2:$A$165,0),MATCH(G$4,python_output!$A$1:$E$1,0))</f>
        <v>1.8899698462342789E-10</v>
      </c>
      <c r="H27" s="16">
        <f>INDEX(python_output!$A$2:$E$165,MATCH($B27,python_output!$A$2:$A$165,0),MATCH(H$4,python_output!$A$1:$E$1,0))</f>
        <v>0</v>
      </c>
    </row>
    <row r="28" spans="2:8" hidden="1" x14ac:dyDescent="0.35">
      <c r="B28" s="19" t="s">
        <v>28</v>
      </c>
      <c r="C28" s="20" t="str">
        <f>INDEX(Auxiliary!$B$4:$D$167,MATCH($B28,Auxiliary!$B$4:$B$167,0),MATCH(C$4,Auxiliary!$B$3:$D$3,0))</f>
        <v>Indicator for movie keyword '3d'</v>
      </c>
      <c r="D28" s="20" t="str">
        <f>INDEX(Auxiliary!$B$4:$D$167,MATCH($B28,Auxiliary!$B$4:$B$167,0),MATCH(D$4,Auxiliary!$B$3:$D$3,0))</f>
        <v>Keywords</v>
      </c>
      <c r="E28" s="30">
        <f>INDEX(python_output!$A$2:$E$165,MATCH($B28,python_output!$A$2:$A$165,0),MATCH(E$4,python_output!$A$1:$E$1,0))</f>
        <v>-1.2538663897591391</v>
      </c>
      <c r="F28" s="15">
        <f>INDEX(python_output!$A$2:$E$165,MATCH($B28,python_output!$A$2:$A$165,0),MATCH(F$4,python_output!$A$1:$E$1,0))</f>
        <v>2.6246072874299031E-2</v>
      </c>
      <c r="G28" s="15">
        <f>INDEX(python_output!$A$2:$E$165,MATCH($B28,python_output!$A$2:$A$165,0),MATCH(G$4,python_output!$A$1:$E$1,0))</f>
        <v>1.6554667023112269E-3</v>
      </c>
      <c r="H28" s="16">
        <f>INDEX(python_output!$A$2:$E$165,MATCH($B28,python_output!$A$2:$A$165,0),MATCH(H$4,python_output!$A$1:$E$1,0))</f>
        <v>0</v>
      </c>
    </row>
    <row r="29" spans="2:8" hidden="1" x14ac:dyDescent="0.35">
      <c r="B29" s="19" t="s">
        <v>29</v>
      </c>
      <c r="C29" s="20" t="str">
        <f>INDEX(Auxiliary!$B$4:$D$167,MATCH($B29,Auxiliary!$B$4:$B$167,0),MATCH(C$4,Auxiliary!$B$3:$D$3,0))</f>
        <v>Indicator for movie keyword 'revenge'</v>
      </c>
      <c r="D29" s="20" t="str">
        <f>INDEX(Auxiliary!$B$4:$D$167,MATCH($B29,Auxiliary!$B$4:$B$167,0),MATCH(D$4,Auxiliary!$B$3:$D$3,0))</f>
        <v>Keywords</v>
      </c>
      <c r="E29" s="30">
        <f>INDEX(python_output!$A$2:$E$165,MATCH($B29,python_output!$A$2:$A$165,0),MATCH(E$4,python_output!$A$1:$E$1,0))</f>
        <v>2.3558448719018611E-2</v>
      </c>
      <c r="F29" s="15">
        <f>INDEX(python_output!$A$2:$E$165,MATCH($B29,python_output!$A$2:$A$165,0),MATCH(F$4,python_output!$A$1:$E$1,0))</f>
        <v>6.6812268753757564E-4</v>
      </c>
      <c r="G29" s="15">
        <f>INDEX(python_output!$A$2:$E$165,MATCH($B29,python_output!$A$2:$A$165,0),MATCH(G$4,python_output!$A$1:$E$1,0))</f>
        <v>0.93033755601550883</v>
      </c>
      <c r="H29" s="16">
        <f>INDEX(python_output!$A$2:$E$165,MATCH($B29,python_output!$A$2:$A$165,0),MATCH(H$4,python_output!$A$1:$E$1,0))</f>
        <v>0</v>
      </c>
    </row>
    <row r="30" spans="2:8" hidden="1" x14ac:dyDescent="0.35">
      <c r="B30" s="19" t="s">
        <v>30</v>
      </c>
      <c r="C30" s="20" t="str">
        <f>INDEX(Auxiliary!$B$4:$D$167,MATCH($B30,Auxiliary!$B$4:$B$167,0),MATCH(C$4,Auxiliary!$B$3:$D$3,0))</f>
        <v>Indicator for movie keyword 'sequel'</v>
      </c>
      <c r="D30" s="20" t="str">
        <f>INDEX(Auxiliary!$B$4:$D$167,MATCH($B30,Auxiliary!$B$4:$B$167,0),MATCH(D$4,Auxiliary!$B$3:$D$3,0))</f>
        <v>Keywords</v>
      </c>
      <c r="E30" s="30">
        <f>INDEX(python_output!$A$2:$E$165,MATCH($B30,python_output!$A$2:$A$165,0),MATCH(E$4,python_output!$A$1:$E$1,0))</f>
        <v>-1.803666351510173</v>
      </c>
      <c r="F30" s="15">
        <f>INDEX(python_output!$A$2:$E$165,MATCH($B30,python_output!$A$2:$A$165,0),MATCH(F$4,python_output!$A$1:$E$1,0))</f>
        <v>3.039597297672314E-2</v>
      </c>
      <c r="G30" s="15">
        <f>INDEX(python_output!$A$2:$E$165,MATCH($B30,python_output!$A$2:$A$165,0),MATCH(G$4,python_output!$A$1:$E$1,0))</f>
        <v>4.7238607633407929E-4</v>
      </c>
      <c r="H30" s="16">
        <f>INDEX(python_output!$A$2:$E$165,MATCH($B30,python_output!$A$2:$A$165,0),MATCH(H$4,python_output!$A$1:$E$1,0))</f>
        <v>0</v>
      </c>
    </row>
    <row r="31" spans="2:8" hidden="1" x14ac:dyDescent="0.35">
      <c r="B31" s="19" t="s">
        <v>31</v>
      </c>
      <c r="C31" s="20" t="str">
        <f>INDEX(Auxiliary!$B$4:$D$167,MATCH($B31,Auxiliary!$B$4:$B$167,0),MATCH(C$4,Auxiliary!$B$3:$D$3,0))</f>
        <v>Indicator for movie keyword 'sport'</v>
      </c>
      <c r="D31" s="20" t="str">
        <f>INDEX(Auxiliary!$B$4:$D$167,MATCH($B31,Auxiliary!$B$4:$B$167,0),MATCH(D$4,Auxiliary!$B$3:$D$3,0))</f>
        <v>Keywords</v>
      </c>
      <c r="E31" s="30">
        <f>INDEX(python_output!$A$2:$E$165,MATCH($B31,python_output!$A$2:$A$165,0),MATCH(E$4,python_output!$A$1:$E$1,0))</f>
        <v>0.14006847287037949</v>
      </c>
      <c r="F31" s="15">
        <f>INDEX(python_output!$A$2:$E$165,MATCH($B31,python_output!$A$2:$A$165,0),MATCH(F$4,python_output!$A$1:$E$1,0))</f>
        <v>3.762501233179671E-3</v>
      </c>
      <c r="G31" s="15">
        <f>INDEX(python_output!$A$2:$E$165,MATCH($B31,python_output!$A$2:$A$165,0),MATCH(G$4,python_output!$A$1:$E$1,0))</f>
        <v>0.60846487317885356</v>
      </c>
      <c r="H31" s="16">
        <f>INDEX(python_output!$A$2:$E$165,MATCH($B31,python_output!$A$2:$A$165,0),MATCH(H$4,python_output!$A$1:$E$1,0))</f>
        <v>0</v>
      </c>
    </row>
    <row r="32" spans="2:8" hidden="1" x14ac:dyDescent="0.35">
      <c r="B32" s="19" t="s">
        <v>32</v>
      </c>
      <c r="C32" s="20" t="str">
        <f>INDEX(Auxiliary!$B$4:$D$167,MATCH($B32,Auxiliary!$B$4:$B$167,0),MATCH(C$4,Auxiliary!$B$3:$D$3,0))</f>
        <v>Indicator for movie keyword 'biography'</v>
      </c>
      <c r="D32" s="20" t="str">
        <f>INDEX(Auxiliary!$B$4:$D$167,MATCH($B32,Auxiliary!$B$4:$B$167,0),MATCH(D$4,Auxiliary!$B$3:$D$3,0))</f>
        <v>Keywords</v>
      </c>
      <c r="E32" s="30">
        <f>INDEX(python_output!$A$2:$E$165,MATCH($B32,python_output!$A$2:$A$165,0),MATCH(E$4,python_output!$A$1:$E$1,0))</f>
        <v>0.42083779355905993</v>
      </c>
      <c r="F32" s="15">
        <f>INDEX(python_output!$A$2:$E$165,MATCH($B32,python_output!$A$2:$A$165,0),MATCH(F$4,python_output!$A$1:$E$1,0))</f>
        <v>9.951258324463641E-3</v>
      </c>
      <c r="G32" s="15">
        <f>INDEX(python_output!$A$2:$E$165,MATCH($B32,python_output!$A$2:$A$165,0),MATCH(G$4,python_output!$A$1:$E$1,0))</f>
        <v>0.13941304303420951</v>
      </c>
      <c r="H32" s="16">
        <f>INDEX(python_output!$A$2:$E$165,MATCH($B32,python_output!$A$2:$A$165,0),MATCH(H$4,python_output!$A$1:$E$1,0))</f>
        <v>0</v>
      </c>
    </row>
    <row r="33" spans="2:8" hidden="1" x14ac:dyDescent="0.35">
      <c r="B33" s="19" t="s">
        <v>33</v>
      </c>
      <c r="C33" s="20" t="str">
        <f>INDEX(Auxiliary!$B$4:$D$167,MATCH($B33,Auxiliary!$B$4:$B$167,0),MATCH(C$4,Auxiliary!$B$3:$D$3,0))</f>
        <v>Indicator for movie keyword 'friendship'</v>
      </c>
      <c r="D33" s="20" t="str">
        <f>INDEX(Auxiliary!$B$4:$D$167,MATCH($B33,Auxiliary!$B$4:$B$167,0),MATCH(D$4,Auxiliary!$B$3:$D$3,0))</f>
        <v>Keywords</v>
      </c>
      <c r="E33" s="30">
        <f>INDEX(python_output!$A$2:$E$165,MATCH($B33,python_output!$A$2:$A$165,0),MATCH(E$4,python_output!$A$1:$E$1,0))</f>
        <v>-0.49829506803065371</v>
      </c>
      <c r="F33" s="15">
        <f>INDEX(python_output!$A$2:$E$165,MATCH($B33,python_output!$A$2:$A$165,0),MATCH(F$4,python_output!$A$1:$E$1,0))</f>
        <v>1.0742097423998009E-2</v>
      </c>
      <c r="G33" s="15">
        <f>INDEX(python_output!$A$2:$E$165,MATCH($B33,python_output!$A$2:$A$165,0),MATCH(G$4,python_output!$A$1:$E$1,0))</f>
        <v>0.1356976300170793</v>
      </c>
      <c r="H33" s="16">
        <f>INDEX(python_output!$A$2:$E$165,MATCH($B33,python_output!$A$2:$A$165,0),MATCH(H$4,python_output!$A$1:$E$1,0))</f>
        <v>0</v>
      </c>
    </row>
    <row r="34" spans="2:8" hidden="1" x14ac:dyDescent="0.35">
      <c r="B34" s="19" t="s">
        <v>34</v>
      </c>
      <c r="C34" s="20" t="str">
        <f>INDEX(Auxiliary!$B$4:$D$167,MATCH($B34,Auxiliary!$B$4:$B$167,0),MATCH(C$4,Auxiliary!$B$3:$D$3,0))</f>
        <v>Indicator for movie keyword 'los angeles'</v>
      </c>
      <c r="D34" s="20" t="str">
        <f>INDEX(Auxiliary!$B$4:$D$167,MATCH($B34,Auxiliary!$B$4:$B$167,0),MATCH(D$4,Auxiliary!$B$3:$D$3,0))</f>
        <v>Keywords</v>
      </c>
      <c r="E34" s="30">
        <f>INDEX(python_output!$A$2:$E$165,MATCH($B34,python_output!$A$2:$A$165,0),MATCH(E$4,python_output!$A$1:$E$1,0))</f>
        <v>-0.28873915500265213</v>
      </c>
      <c r="F34" s="15">
        <f>INDEX(python_output!$A$2:$E$165,MATCH($B34,python_output!$A$2:$A$165,0),MATCH(F$4,python_output!$A$1:$E$1,0))</f>
        <v>6.0925089250121189E-3</v>
      </c>
      <c r="G34" s="15">
        <f>INDEX(python_output!$A$2:$E$165,MATCH($B34,python_output!$A$2:$A$165,0),MATCH(G$4,python_output!$A$1:$E$1,0))</f>
        <v>0.3757872274536409</v>
      </c>
      <c r="H34" s="16">
        <f>INDEX(python_output!$A$2:$E$165,MATCH($B34,python_output!$A$2:$A$165,0),MATCH(H$4,python_output!$A$1:$E$1,0))</f>
        <v>0</v>
      </c>
    </row>
    <row r="35" spans="2:8" hidden="1" x14ac:dyDescent="0.35">
      <c r="B35" s="19" t="s">
        <v>35</v>
      </c>
      <c r="C35" s="20" t="str">
        <f>INDEX(Auxiliary!$B$4:$D$167,MATCH($B35,Auxiliary!$B$4:$B$167,0),MATCH(C$4,Auxiliary!$B$3:$D$3,0))</f>
        <v>Indicator for movie keyword 'teenager'</v>
      </c>
      <c r="D35" s="20" t="str">
        <f>INDEX(Auxiliary!$B$4:$D$167,MATCH($B35,Auxiliary!$B$4:$B$167,0),MATCH(D$4,Auxiliary!$B$3:$D$3,0))</f>
        <v>Keywords</v>
      </c>
      <c r="E35" s="30">
        <f>INDEX(python_output!$A$2:$E$165,MATCH($B35,python_output!$A$2:$A$165,0),MATCH(E$4,python_output!$A$1:$E$1,0))</f>
        <v>-0.45949429456136659</v>
      </c>
      <c r="F35" s="15">
        <f>INDEX(python_output!$A$2:$E$165,MATCH($B35,python_output!$A$2:$A$165,0),MATCH(F$4,python_output!$A$1:$E$1,0))</f>
        <v>9.7106379087841255E-3</v>
      </c>
      <c r="G35" s="15">
        <f>INDEX(python_output!$A$2:$E$165,MATCH($B35,python_output!$A$2:$A$165,0),MATCH(G$4,python_output!$A$1:$E$1,0))</f>
        <v>0.17023182246321431</v>
      </c>
      <c r="H35" s="16">
        <f>INDEX(python_output!$A$2:$E$165,MATCH($B35,python_output!$A$2:$A$165,0),MATCH(H$4,python_output!$A$1:$E$1,0))</f>
        <v>0</v>
      </c>
    </row>
    <row r="36" spans="2:8" hidden="1" x14ac:dyDescent="0.35">
      <c r="B36" s="19" t="s">
        <v>36</v>
      </c>
      <c r="C36" s="20" t="str">
        <f>INDEX(Auxiliary!$B$4:$D$167,MATCH($B36,Auxiliary!$B$4:$B$167,0),MATCH(C$4,Auxiliary!$B$3:$D$3,0))</f>
        <v>Indicator for movie keyword 'alien'</v>
      </c>
      <c r="D36" s="20" t="str">
        <f>INDEX(Auxiliary!$B$4:$D$167,MATCH($B36,Auxiliary!$B$4:$B$167,0),MATCH(D$4,Auxiliary!$B$3:$D$3,0))</f>
        <v>Keywords</v>
      </c>
      <c r="E36" s="30">
        <f>INDEX(python_output!$A$2:$E$165,MATCH($B36,python_output!$A$2:$A$165,0),MATCH(E$4,python_output!$A$1:$E$1,0))</f>
        <v>-0.13844493858644091</v>
      </c>
      <c r="F36" s="15">
        <f>INDEX(python_output!$A$2:$E$165,MATCH($B36,python_output!$A$2:$A$165,0),MATCH(F$4,python_output!$A$1:$E$1,0))</f>
        <v>2.4904213022858279E-3</v>
      </c>
      <c r="G36" s="15">
        <f>INDEX(python_output!$A$2:$E$165,MATCH($B36,python_output!$A$2:$A$165,0),MATCH(G$4,python_output!$A$1:$E$1,0))</f>
        <v>0.68858862621459627</v>
      </c>
      <c r="H36" s="16">
        <f>INDEX(python_output!$A$2:$E$165,MATCH($B36,python_output!$A$2:$A$165,0),MATCH(H$4,python_output!$A$1:$E$1,0))</f>
        <v>0</v>
      </c>
    </row>
    <row r="37" spans="2:8" hidden="1" x14ac:dyDescent="0.35">
      <c r="B37" s="19" t="s">
        <v>37</v>
      </c>
      <c r="C37" s="20" t="str">
        <f>INDEX(Auxiliary!$B$4:$D$167,MATCH($B37,Auxiliary!$B$4:$B$167,0),MATCH(C$4,Auxiliary!$B$3:$D$3,0))</f>
        <v>Indicator for movie keyword 'musical'</v>
      </c>
      <c r="D37" s="20" t="str">
        <f>INDEX(Auxiliary!$B$4:$D$167,MATCH($B37,Auxiliary!$B$4:$B$167,0),MATCH(D$4,Auxiliary!$B$3:$D$3,0))</f>
        <v>Keywords</v>
      </c>
      <c r="E37" s="30">
        <f>INDEX(python_output!$A$2:$E$165,MATCH($B37,python_output!$A$2:$A$165,0),MATCH(E$4,python_output!$A$1:$E$1,0))</f>
        <v>-0.2071104041734799</v>
      </c>
      <c r="F37" s="15">
        <f>INDEX(python_output!$A$2:$E$165,MATCH($B37,python_output!$A$2:$A$165,0),MATCH(F$4,python_output!$A$1:$E$1,0))</f>
        <v>4.5372989716685463E-3</v>
      </c>
      <c r="G37" s="15">
        <f>INDEX(python_output!$A$2:$E$165,MATCH($B37,python_output!$A$2:$A$165,0),MATCH(G$4,python_output!$A$1:$E$1,0))</f>
        <v>0.51223701461786331</v>
      </c>
      <c r="H37" s="16">
        <f>INDEX(python_output!$A$2:$E$165,MATCH($B37,python_output!$A$2:$A$165,0),MATCH(H$4,python_output!$A$1:$E$1,0))</f>
        <v>0</v>
      </c>
    </row>
    <row r="38" spans="2:8" hidden="1" x14ac:dyDescent="0.35">
      <c r="B38" s="19" t="s">
        <v>38</v>
      </c>
      <c r="C38" s="20" t="str">
        <f>INDEX(Auxiliary!$B$4:$D$167,MATCH($B38,Auxiliary!$B$4:$B$167,0),MATCH(C$4,Auxiliary!$B$3:$D$3,0))</f>
        <v>Indicator for movie keyword 'love'</v>
      </c>
      <c r="D38" s="20" t="str">
        <f>INDEX(Auxiliary!$B$4:$D$167,MATCH($B38,Auxiliary!$B$4:$B$167,0),MATCH(D$4,Auxiliary!$B$3:$D$3,0))</f>
        <v>Keywords</v>
      </c>
      <c r="E38" s="30">
        <f>INDEX(python_output!$A$2:$E$165,MATCH($B38,python_output!$A$2:$A$165,0),MATCH(E$4,python_output!$A$1:$E$1,0))</f>
        <v>-0.2406347696968433</v>
      </c>
      <c r="F38" s="15">
        <f>INDEX(python_output!$A$2:$E$165,MATCH($B38,python_output!$A$2:$A$165,0),MATCH(F$4,python_output!$A$1:$E$1,0))</f>
        <v>4.5533403327138178E-3</v>
      </c>
      <c r="G38" s="15">
        <f>INDEX(python_output!$A$2:$E$165,MATCH($B38,python_output!$A$2:$A$165,0),MATCH(G$4,python_output!$A$1:$E$1,0))</f>
        <v>0.48142048539321969</v>
      </c>
      <c r="H38" s="16">
        <f>INDEX(python_output!$A$2:$E$165,MATCH($B38,python_output!$A$2:$A$165,0),MATCH(H$4,python_output!$A$1:$E$1,0))</f>
        <v>0</v>
      </c>
    </row>
    <row r="39" spans="2:8" hidden="1" x14ac:dyDescent="0.35">
      <c r="B39" s="19" t="s">
        <v>39</v>
      </c>
      <c r="C39" s="20" t="str">
        <f>INDEX(Auxiliary!$B$4:$D$167,MATCH($B39,Auxiliary!$B$4:$B$167,0),MATCH(C$4,Auxiliary!$B$3:$D$3,0))</f>
        <v>Indicator for movie keyword 'police'</v>
      </c>
      <c r="D39" s="20" t="str">
        <f>INDEX(Auxiliary!$B$4:$D$167,MATCH($B39,Auxiliary!$B$4:$B$167,0),MATCH(D$4,Auxiliary!$B$3:$D$3,0))</f>
        <v>Keywords</v>
      </c>
      <c r="E39" s="30">
        <f>INDEX(python_output!$A$2:$E$165,MATCH($B39,python_output!$A$2:$A$165,0),MATCH(E$4,python_output!$A$1:$E$1,0))</f>
        <v>-7.0411110272397201E-2</v>
      </c>
      <c r="F39" s="15">
        <f>INDEX(python_output!$A$2:$E$165,MATCH($B39,python_output!$A$2:$A$165,0),MATCH(F$4,python_output!$A$1:$E$1,0))</f>
        <v>1.442920426026451E-3</v>
      </c>
      <c r="G39" s="15">
        <f>INDEX(python_output!$A$2:$E$165,MATCH($B39,python_output!$A$2:$A$165,0),MATCH(G$4,python_output!$A$1:$E$1,0))</f>
        <v>0.8262169770718375</v>
      </c>
      <c r="H39" s="16">
        <f>INDEX(python_output!$A$2:$E$165,MATCH($B39,python_output!$A$2:$A$165,0),MATCH(H$4,python_output!$A$1:$E$1,0))</f>
        <v>0</v>
      </c>
    </row>
    <row r="40" spans="2:8" hidden="1" x14ac:dyDescent="0.35">
      <c r="B40" s="19" t="s">
        <v>40</v>
      </c>
      <c r="C40" s="20" t="str">
        <f>INDEX(Auxiliary!$B$4:$D$167,MATCH($B40,Auxiliary!$B$4:$B$167,0),MATCH(C$4,Auxiliary!$B$3:$D$3,0))</f>
        <v>Indicator for movie keyword 'new york'</v>
      </c>
      <c r="D40" s="20" t="str">
        <f>INDEX(Auxiliary!$B$4:$D$167,MATCH($B40,Auxiliary!$B$4:$B$167,0),MATCH(D$4,Auxiliary!$B$3:$D$3,0))</f>
        <v>Keywords</v>
      </c>
      <c r="E40" s="30">
        <f>INDEX(python_output!$A$2:$E$165,MATCH($B40,python_output!$A$2:$A$165,0),MATCH(E$4,python_output!$A$1:$E$1,0))</f>
        <v>0.23905318559904071</v>
      </c>
      <c r="F40" s="15">
        <f>INDEX(python_output!$A$2:$E$165,MATCH($B40,python_output!$A$2:$A$165,0),MATCH(F$4,python_output!$A$1:$E$1,0))</f>
        <v>4.2301069076506881E-3</v>
      </c>
      <c r="G40" s="15">
        <f>INDEX(python_output!$A$2:$E$165,MATCH($B40,python_output!$A$2:$A$165,0),MATCH(G$4,python_output!$A$1:$E$1,0))</f>
        <v>0.47363654547429501</v>
      </c>
      <c r="H40" s="16">
        <f>INDEX(python_output!$A$2:$E$165,MATCH($B40,python_output!$A$2:$A$165,0),MATCH(H$4,python_output!$A$1:$E$1,0))</f>
        <v>0</v>
      </c>
    </row>
    <row r="41" spans="2:8" hidden="1" x14ac:dyDescent="0.35">
      <c r="B41" s="19" t="s">
        <v>41</v>
      </c>
      <c r="C41" s="20" t="str">
        <f>INDEX(Auxiliary!$B$4:$D$167,MATCH($B41,Auxiliary!$B$4:$B$167,0),MATCH(C$4,Auxiliary!$B$3:$D$3,0))</f>
        <v>Indicator for movie keyword 'sex'</v>
      </c>
      <c r="D41" s="20" t="str">
        <f>INDEX(Auxiliary!$B$4:$D$167,MATCH($B41,Auxiliary!$B$4:$B$167,0),MATCH(D$4,Auxiliary!$B$3:$D$3,0))</f>
        <v>Keywords</v>
      </c>
      <c r="E41" s="30">
        <f>INDEX(python_output!$A$2:$E$165,MATCH($B41,python_output!$A$2:$A$165,0),MATCH(E$4,python_output!$A$1:$E$1,0))</f>
        <v>0.29138679757864883</v>
      </c>
      <c r="F41" s="15">
        <f>INDEX(python_output!$A$2:$E$165,MATCH($B41,python_output!$A$2:$A$165,0),MATCH(F$4,python_output!$A$1:$E$1,0))</f>
        <v>5.7933375415171176E-3</v>
      </c>
      <c r="G41" s="15">
        <f>INDEX(python_output!$A$2:$E$165,MATCH($B41,python_output!$A$2:$A$165,0),MATCH(G$4,python_output!$A$1:$E$1,0))</f>
        <v>0.35243690167499969</v>
      </c>
      <c r="H41" s="16">
        <f>INDEX(python_output!$A$2:$E$165,MATCH($B41,python_output!$A$2:$A$165,0),MATCH(H$4,python_output!$A$1:$E$1,0))</f>
        <v>0</v>
      </c>
    </row>
    <row r="42" spans="2:8" hidden="1" x14ac:dyDescent="0.35">
      <c r="B42" s="19" t="s">
        <v>42</v>
      </c>
      <c r="C42" s="20" t="str">
        <f>INDEX(Auxiliary!$B$4:$D$167,MATCH($B42,Auxiliary!$B$4:$B$167,0),MATCH(C$4,Auxiliary!$B$3:$D$3,0))</f>
        <v>Indicator for movie keyword 'superhero'</v>
      </c>
      <c r="D42" s="20" t="str">
        <f>INDEX(Auxiliary!$B$4:$D$167,MATCH($B42,Auxiliary!$B$4:$B$167,0),MATCH(D$4,Auxiliary!$B$3:$D$3,0))</f>
        <v>Keywords</v>
      </c>
      <c r="E42" s="30">
        <f>INDEX(python_output!$A$2:$E$165,MATCH($B42,python_output!$A$2:$A$165,0),MATCH(E$4,python_output!$A$1:$E$1,0))</f>
        <v>-1.1091165869349799</v>
      </c>
      <c r="F42" s="15">
        <f>INDEX(python_output!$A$2:$E$165,MATCH($B42,python_output!$A$2:$A$165,0),MATCH(F$4,python_output!$A$1:$E$1,0))</f>
        <v>1.543178932559708E-2</v>
      </c>
      <c r="G42" s="15">
        <f>INDEX(python_output!$A$2:$E$165,MATCH($B42,python_output!$A$2:$A$165,0),MATCH(G$4,python_output!$A$1:$E$1,0))</f>
        <v>1.919218225609284E-2</v>
      </c>
      <c r="H42" s="16">
        <f>INDEX(python_output!$A$2:$E$165,MATCH($B42,python_output!$A$2:$A$165,0),MATCH(H$4,python_output!$A$1:$E$1,0))</f>
        <v>0</v>
      </c>
    </row>
    <row r="43" spans="2:8" hidden="1" x14ac:dyDescent="0.35">
      <c r="B43" s="19" t="s">
        <v>43</v>
      </c>
      <c r="C43" s="20" t="str">
        <f>INDEX(Auxiliary!$B$4:$D$167,MATCH($B43,Auxiliary!$B$4:$B$167,0),MATCH(C$4,Auxiliary!$B$3:$D$3,0))</f>
        <v>Indicator for movie keyword 'suspense'</v>
      </c>
      <c r="D43" s="20" t="str">
        <f>INDEX(Auxiliary!$B$4:$D$167,MATCH($B43,Auxiliary!$B$4:$B$167,0),MATCH(D$4,Auxiliary!$B$3:$D$3,0))</f>
        <v>Keywords</v>
      </c>
      <c r="E43" s="30">
        <f>INDEX(python_output!$A$2:$E$165,MATCH($B43,python_output!$A$2:$A$165,0),MATCH(E$4,python_output!$A$1:$E$1,0))</f>
        <v>-0.33752597749848301</v>
      </c>
      <c r="F43" s="15">
        <f>INDEX(python_output!$A$2:$E$165,MATCH($B43,python_output!$A$2:$A$165,0),MATCH(F$4,python_output!$A$1:$E$1,0))</f>
        <v>6.1085502860573904E-3</v>
      </c>
      <c r="G43" s="15">
        <f>INDEX(python_output!$A$2:$E$165,MATCH($B43,python_output!$A$2:$A$165,0),MATCH(G$4,python_output!$A$1:$E$1,0))</f>
        <v>0.3415093889384061</v>
      </c>
      <c r="H43" s="16">
        <f>INDEX(python_output!$A$2:$E$165,MATCH($B43,python_output!$A$2:$A$165,0),MATCH(H$4,python_output!$A$1:$E$1,0))</f>
        <v>0</v>
      </c>
    </row>
    <row r="44" spans="2:8" hidden="1" x14ac:dyDescent="0.35">
      <c r="B44" s="19" t="s">
        <v>44</v>
      </c>
      <c r="C44" s="20" t="str">
        <f>INDEX(Auxiliary!$B$4:$D$167,MATCH($B44,Auxiliary!$B$4:$B$167,0),MATCH(C$4,Auxiliary!$B$3:$D$3,0))</f>
        <v>Indicator for movie keyword 'prison'</v>
      </c>
      <c r="D44" s="20" t="str">
        <f>INDEX(Auxiliary!$B$4:$D$167,MATCH($B44,Auxiliary!$B$4:$B$167,0),MATCH(D$4,Auxiliary!$B$3:$D$3,0))</f>
        <v>Keywords</v>
      </c>
      <c r="E44" s="30">
        <f>INDEX(python_output!$A$2:$E$165,MATCH($B44,python_output!$A$2:$A$165,0),MATCH(E$4,python_output!$A$1:$E$1,0))</f>
        <v>0.13466940337593289</v>
      </c>
      <c r="F44" s="15">
        <f>INDEX(python_output!$A$2:$E$165,MATCH($B44,python_output!$A$2:$A$165,0),MATCH(F$4,python_output!$A$1:$E$1,0))</f>
        <v>2.6909383153523869E-3</v>
      </c>
      <c r="G44" s="15">
        <f>INDEX(python_output!$A$2:$E$165,MATCH($B44,python_output!$A$2:$A$165,0),MATCH(G$4,python_output!$A$1:$E$1,0))</f>
        <v>0.6710911094446661</v>
      </c>
      <c r="H44" s="16">
        <f>INDEX(python_output!$A$2:$E$165,MATCH($B44,python_output!$A$2:$A$165,0),MATCH(H$4,python_output!$A$1:$E$1,0))</f>
        <v>0</v>
      </c>
    </row>
    <row r="45" spans="2:8" hidden="1" x14ac:dyDescent="0.35">
      <c r="B45" s="19" t="s">
        <v>45</v>
      </c>
      <c r="C45" s="20" t="str">
        <f>INDEX(Auxiliary!$B$4:$D$167,MATCH($B45,Auxiliary!$B$4:$B$167,0),MATCH(C$4,Auxiliary!$B$3:$D$3,0))</f>
        <v>Indicator for movie keyword 'london england'</v>
      </c>
      <c r="D45" s="20" t="str">
        <f>INDEX(Auxiliary!$B$4:$D$167,MATCH($B45,Auxiliary!$B$4:$B$167,0),MATCH(D$4,Auxiliary!$B$3:$D$3,0))</f>
        <v>Keywords</v>
      </c>
      <c r="E45" s="30">
        <f>INDEX(python_output!$A$2:$E$165,MATCH($B45,python_output!$A$2:$A$165,0),MATCH(E$4,python_output!$A$1:$E$1,0))</f>
        <v>-0.20814199868902289</v>
      </c>
      <c r="F45" s="15">
        <f>INDEX(python_output!$A$2:$E$165,MATCH($B45,python_output!$A$2:$A$165,0),MATCH(F$4,python_output!$A$1:$E$1,0))</f>
        <v>3.529901498022348E-3</v>
      </c>
      <c r="G45" s="15">
        <f>INDEX(python_output!$A$2:$E$165,MATCH($B45,python_output!$A$2:$A$165,0),MATCH(G$4,python_output!$A$1:$E$1,0))</f>
        <v>0.56244228775853111</v>
      </c>
      <c r="H45" s="16">
        <f>INDEX(python_output!$A$2:$E$165,MATCH($B45,python_output!$A$2:$A$165,0),MATCH(H$4,python_output!$A$1:$E$1,0))</f>
        <v>0</v>
      </c>
    </row>
    <row r="46" spans="2:8" hidden="1" x14ac:dyDescent="0.35">
      <c r="B46" s="19" t="s">
        <v>46</v>
      </c>
      <c r="C46" s="20" t="str">
        <f>INDEX(Auxiliary!$B$4:$D$167,MATCH($B46,Auxiliary!$B$4:$B$167,0),MATCH(C$4,Auxiliary!$B$3:$D$3,0))</f>
        <v>Indicator for movie keyword 'dying and death'</v>
      </c>
      <c r="D46" s="20" t="str">
        <f>INDEX(Auxiliary!$B$4:$D$167,MATCH($B46,Auxiliary!$B$4:$B$167,0),MATCH(D$4,Auxiliary!$B$3:$D$3,0))</f>
        <v>Keywords</v>
      </c>
      <c r="E46" s="30">
        <f>INDEX(python_output!$A$2:$E$165,MATCH($B46,python_output!$A$2:$A$165,0),MATCH(E$4,python_output!$A$1:$E$1,0))</f>
        <v>-0.40651552837282129</v>
      </c>
      <c r="F46" s="15">
        <f>INDEX(python_output!$A$2:$E$165,MATCH($B46,python_output!$A$2:$A$165,0),MATCH(F$4,python_output!$A$1:$E$1,0))</f>
        <v>6.1245916471028838E-3</v>
      </c>
      <c r="G46" s="15">
        <f>INDEX(python_output!$A$2:$E$165,MATCH($B46,python_output!$A$2:$A$165,0),MATCH(G$4,python_output!$A$1:$E$1,0))</f>
        <v>0.3016240924160678</v>
      </c>
      <c r="H46" s="16">
        <f>INDEX(python_output!$A$2:$E$165,MATCH($B46,python_output!$A$2:$A$165,0),MATCH(H$4,python_output!$A$1:$E$1,0))</f>
        <v>0</v>
      </c>
    </row>
    <row r="47" spans="2:8" hidden="1" x14ac:dyDescent="0.35">
      <c r="B47" s="19" t="s">
        <v>47</v>
      </c>
      <c r="C47" s="20" t="str">
        <f>INDEX(Auxiliary!$B$4:$D$167,MATCH($B47,Auxiliary!$B$4:$B$167,0),MATCH(C$4,Auxiliary!$B$3:$D$3,0))</f>
        <v>Indicator for movie keyword 'family'</v>
      </c>
      <c r="D47" s="20" t="str">
        <f>INDEX(Auxiliary!$B$4:$D$167,MATCH($B47,Auxiliary!$B$4:$B$167,0),MATCH(D$4,Auxiliary!$B$3:$D$3,0))</f>
        <v>Keywords</v>
      </c>
      <c r="E47" s="30">
        <f>INDEX(python_output!$A$2:$E$165,MATCH($B47,python_output!$A$2:$A$165,0),MATCH(E$4,python_output!$A$1:$E$1,0))</f>
        <v>3.6556581452203613E-2</v>
      </c>
      <c r="F47" s="15">
        <f>INDEX(python_output!$A$2:$E$165,MATCH($B47,python_output!$A$2:$A$165,0),MATCH(F$4,python_output!$A$1:$E$1,0))</f>
        <v>6.0395724335604584E-4</v>
      </c>
      <c r="G47" s="15">
        <f>INDEX(python_output!$A$2:$E$165,MATCH($B47,python_output!$A$2:$A$165,0),MATCH(G$4,python_output!$A$1:$E$1,0))</f>
        <v>0.91740532480295611</v>
      </c>
      <c r="H47" s="16">
        <f>INDEX(python_output!$A$2:$E$165,MATCH($B47,python_output!$A$2:$A$165,0),MATCH(H$4,python_output!$A$1:$E$1,0))</f>
        <v>0</v>
      </c>
    </row>
    <row r="48" spans="2:8" hidden="1" x14ac:dyDescent="0.35">
      <c r="B48" s="19" t="s">
        <v>48</v>
      </c>
      <c r="C48" s="20" t="str">
        <f>INDEX(Auxiliary!$B$4:$D$167,MATCH($B48,Auxiliary!$B$4:$B$167,0),MATCH(C$4,Auxiliary!$B$3:$D$3,0))</f>
        <v>Indicator for movie keyword 'high school'</v>
      </c>
      <c r="D48" s="20" t="str">
        <f>INDEX(Auxiliary!$B$4:$D$167,MATCH($B48,Auxiliary!$B$4:$B$167,0),MATCH(D$4,Auxiliary!$B$3:$D$3,0))</f>
        <v>Keywords</v>
      </c>
      <c r="E48" s="30">
        <f>INDEX(python_output!$A$2:$E$165,MATCH($B48,python_output!$A$2:$A$165,0),MATCH(E$4,python_output!$A$1:$E$1,0))</f>
        <v>-0.96285285188580749</v>
      </c>
      <c r="F48" s="15">
        <f>INDEX(python_output!$A$2:$E$165,MATCH($B48,python_output!$A$2:$A$165,0),MATCH(F$4,python_output!$A$1:$E$1,0))</f>
        <v>1.2337410779954981E-2</v>
      </c>
      <c r="G48" s="15">
        <f>INDEX(python_output!$A$2:$E$165,MATCH($B48,python_output!$A$2:$A$165,0),MATCH(G$4,python_output!$A$1:$E$1,0))</f>
        <v>4.3627993349387863E-2</v>
      </c>
      <c r="H48" s="16">
        <f>INDEX(python_output!$A$2:$E$165,MATCH($B48,python_output!$A$2:$A$165,0),MATCH(H$4,python_output!$A$1:$E$1,0))</f>
        <v>0</v>
      </c>
    </row>
    <row r="49" spans="2:8" hidden="1" x14ac:dyDescent="0.35">
      <c r="B49" s="19" t="s">
        <v>49</v>
      </c>
      <c r="C49" s="20" t="str">
        <f>INDEX(Auxiliary!$B$4:$D$167,MATCH($B49,Auxiliary!$B$4:$B$167,0),MATCH(C$4,Auxiliary!$B$3:$D$3,0))</f>
        <v>Indicator for movie keyword 'drug'</v>
      </c>
      <c r="D49" s="20" t="str">
        <f>INDEX(Auxiliary!$B$4:$D$167,MATCH($B49,Auxiliary!$B$4:$B$167,0),MATCH(D$4,Auxiliary!$B$3:$D$3,0))</f>
        <v>Keywords</v>
      </c>
      <c r="E49" s="30">
        <f>INDEX(python_output!$A$2:$E$165,MATCH($B49,python_output!$A$2:$A$165,0),MATCH(E$4,python_output!$A$1:$E$1,0))</f>
        <v>0.20678024087665339</v>
      </c>
      <c r="F49" s="15">
        <f>INDEX(python_output!$A$2:$E$165,MATCH($B49,python_output!$A$2:$A$165,0),MATCH(F$4,python_output!$A$1:$E$1,0))</f>
        <v>3.7143771500436351E-3</v>
      </c>
      <c r="G49" s="15">
        <f>INDEX(python_output!$A$2:$E$165,MATCH($B49,python_output!$A$2:$A$165,0),MATCH(G$4,python_output!$A$1:$E$1,0))</f>
        <v>0.53350767798092957</v>
      </c>
      <c r="H49" s="16">
        <f>INDEX(python_output!$A$2:$E$165,MATCH($B49,python_output!$A$2:$A$165,0),MATCH(H$4,python_output!$A$1:$E$1,0))</f>
        <v>0</v>
      </c>
    </row>
    <row r="50" spans="2:8" hidden="1" x14ac:dyDescent="0.35">
      <c r="B50" s="19" t="s">
        <v>50</v>
      </c>
      <c r="C50" s="20" t="str">
        <f>INDEX(Auxiliary!$B$4:$D$167,MATCH($B50,Auxiliary!$B$4:$B$167,0),MATCH(C$4,Auxiliary!$B$3:$D$3,0))</f>
        <v>Indicator for movie keyword 'nudity'</v>
      </c>
      <c r="D50" s="20" t="str">
        <f>INDEX(Auxiliary!$B$4:$D$167,MATCH($B50,Auxiliary!$B$4:$B$167,0),MATCH(D$4,Auxiliary!$B$3:$D$3,0))</f>
        <v>Keywords</v>
      </c>
      <c r="E50" s="30">
        <f>INDEX(python_output!$A$2:$E$165,MATCH($B50,python_output!$A$2:$A$165,0),MATCH(E$4,python_output!$A$1:$E$1,0))</f>
        <v>0.45307272568821538</v>
      </c>
      <c r="F50" s="15">
        <f>INDEX(python_output!$A$2:$E$165,MATCH($B50,python_output!$A$2:$A$165,0),MATCH(F$4,python_output!$A$1:$E$1,0))</f>
        <v>8.3719863295521613E-3</v>
      </c>
      <c r="G50" s="15">
        <f>INDEX(python_output!$A$2:$E$165,MATCH($B50,python_output!$A$2:$A$165,0),MATCH(G$4,python_output!$A$1:$E$1,0))</f>
        <v>0.15856699391059501</v>
      </c>
      <c r="H50" s="16">
        <f>INDEX(python_output!$A$2:$E$165,MATCH($B50,python_output!$A$2:$A$165,0),MATCH(H$4,python_output!$A$1:$E$1,0))</f>
        <v>0</v>
      </c>
    </row>
    <row r="51" spans="2:8" hidden="1" x14ac:dyDescent="0.35">
      <c r="B51" s="19" t="s">
        <v>51</v>
      </c>
      <c r="C51" s="20" t="str">
        <f>INDEX(Auxiliary!$B$4:$D$167,MATCH($B51,Auxiliary!$B$4:$B$167,0),MATCH(C$4,Auxiliary!$B$3:$D$3,0))</f>
        <v>Indicator for movie keyword 'based on comic book'</v>
      </c>
      <c r="D51" s="20" t="str">
        <f>INDEX(Auxiliary!$B$4:$D$167,MATCH($B51,Auxiliary!$B$4:$B$167,0),MATCH(D$4,Auxiliary!$B$3:$D$3,0))</f>
        <v>Keywords</v>
      </c>
      <c r="E51" s="30">
        <f>INDEX(python_output!$A$2:$E$165,MATCH($B51,python_output!$A$2:$A$165,0),MATCH(E$4,python_output!$A$1:$E$1,0))</f>
        <v>-1.013916458445125</v>
      </c>
      <c r="F51" s="15">
        <f>INDEX(python_output!$A$2:$E$165,MATCH($B51,python_output!$A$2:$A$165,0),MATCH(F$4,python_output!$A$1:$E$1,0))</f>
        <v>1.336887029516909E-2</v>
      </c>
      <c r="G51" s="15">
        <f>INDEX(python_output!$A$2:$E$165,MATCH($B51,python_output!$A$2:$A$165,0),MATCH(G$4,python_output!$A$1:$E$1,0))</f>
        <v>3.3129797630533239E-2</v>
      </c>
      <c r="H51" s="16">
        <f>INDEX(python_output!$A$2:$E$165,MATCH($B51,python_output!$A$2:$A$165,0),MATCH(H$4,python_output!$A$1:$E$1,0))</f>
        <v>0</v>
      </c>
    </row>
    <row r="52" spans="2:8" hidden="1" x14ac:dyDescent="0.35">
      <c r="B52" s="19" t="s">
        <v>52</v>
      </c>
      <c r="C52" s="20" t="str">
        <f>INDEX(Auxiliary!$B$4:$D$167,MATCH($B52,Auxiliary!$B$4:$B$167,0),MATCH(C$4,Auxiliary!$B$3:$D$3,0))</f>
        <v>Indicator for movie keyword 'magic'</v>
      </c>
      <c r="D52" s="20" t="str">
        <f>INDEX(Auxiliary!$B$4:$D$167,MATCH($B52,Auxiliary!$B$4:$B$167,0),MATCH(D$4,Auxiliary!$B$3:$D$3,0))</f>
        <v>Keywords</v>
      </c>
      <c r="E52" s="30">
        <f>INDEX(python_output!$A$2:$E$165,MATCH($B52,python_output!$A$2:$A$165,0),MATCH(E$4,python_output!$A$1:$E$1,0))</f>
        <v>-0.45303389153714441</v>
      </c>
      <c r="F52" s="15">
        <f>INDEX(python_output!$A$2:$E$165,MATCH($B52,python_output!$A$2:$A$165,0),MATCH(F$4,python_output!$A$1:$E$1,0))</f>
        <v>6.1326123276255204E-3</v>
      </c>
      <c r="G52" s="15">
        <f>INDEX(python_output!$A$2:$E$165,MATCH($B52,python_output!$A$2:$A$165,0),MATCH(G$4,python_output!$A$1:$E$1,0))</f>
        <v>0.27917996433482573</v>
      </c>
      <c r="H52" s="16">
        <f>INDEX(python_output!$A$2:$E$165,MATCH($B52,python_output!$A$2:$A$165,0),MATCH(H$4,python_output!$A$1:$E$1,0))</f>
        <v>0</v>
      </c>
    </row>
    <row r="53" spans="2:8" hidden="1" x14ac:dyDescent="0.35">
      <c r="B53" s="19" t="s">
        <v>53</v>
      </c>
      <c r="C53" s="20" t="str">
        <f>INDEX(Auxiliary!$B$4:$D$167,MATCH($B53,Auxiliary!$B$4:$B$167,0),MATCH(C$4,Auxiliary!$B$3:$D$3,0))</f>
        <v>Indicator for movie keyword 'world war ii'</v>
      </c>
      <c r="D53" s="20" t="str">
        <f>INDEX(Auxiliary!$B$4:$D$167,MATCH($B53,Auxiliary!$B$4:$B$167,0),MATCH(D$4,Auxiliary!$B$3:$D$3,0))</f>
        <v>Keywords</v>
      </c>
      <c r="E53" s="30">
        <f>INDEX(python_output!$A$2:$E$165,MATCH($B53,python_output!$A$2:$A$165,0),MATCH(E$4,python_output!$A$1:$E$1,0))</f>
        <v>-0.15100602314779071</v>
      </c>
      <c r="F53" s="15">
        <f>INDEX(python_output!$A$2:$E$165,MATCH($B53,python_output!$A$2:$A$165,0),MATCH(F$4,python_output!$A$1:$E$1,0))</f>
        <v>1.9987535862466821E-3</v>
      </c>
      <c r="G53" s="15">
        <f>INDEX(python_output!$A$2:$E$165,MATCH($B53,python_output!$A$2:$A$165,0),MATCH(G$4,python_output!$A$1:$E$1,0))</f>
        <v>0.70822553619013573</v>
      </c>
      <c r="H53" s="16">
        <f>INDEX(python_output!$A$2:$E$165,MATCH($B53,python_output!$A$2:$A$165,0),MATCH(H$4,python_output!$A$1:$E$1,0))</f>
        <v>0</v>
      </c>
    </row>
    <row r="54" spans="2:8" hidden="1" x14ac:dyDescent="0.35">
      <c r="B54" s="19" t="s">
        <v>54</v>
      </c>
      <c r="C54" s="20" t="str">
        <f>INDEX(Auxiliary!$B$4:$D$167,MATCH($B54,Auxiliary!$B$4:$B$167,0),MATCH(C$4,Auxiliary!$B$3:$D$3,0))</f>
        <v>Indicator for movie keyword 'father son relationship'</v>
      </c>
      <c r="D54" s="20" t="str">
        <f>INDEX(Auxiliary!$B$4:$D$167,MATCH($B54,Auxiliary!$B$4:$B$167,0),MATCH(D$4,Auxiliary!$B$3:$D$3,0))</f>
        <v>Keywords</v>
      </c>
      <c r="E54" s="30">
        <f>INDEX(python_output!$A$2:$E$165,MATCH($B54,python_output!$A$2:$A$165,0),MATCH(E$4,python_output!$A$1:$E$1,0))</f>
        <v>-0.28611098021973352</v>
      </c>
      <c r="F54" s="15">
        <f>INDEX(python_output!$A$2:$E$165,MATCH($B54,python_output!$A$2:$A$165,0),MATCH(F$4,python_output!$A$1:$E$1,0))</f>
        <v>3.5539635395904772E-3</v>
      </c>
      <c r="G54" s="15">
        <f>INDEX(python_output!$A$2:$E$165,MATCH($B54,python_output!$A$2:$A$165,0),MATCH(G$4,python_output!$A$1:$E$1,0))</f>
        <v>0.50086842329254089</v>
      </c>
      <c r="H54" s="16">
        <f>INDEX(python_output!$A$2:$E$165,MATCH($B54,python_output!$A$2:$A$165,0),MATCH(H$4,python_output!$A$1:$E$1,0))</f>
        <v>0</v>
      </c>
    </row>
    <row r="55" spans="2:8" hidden="1" x14ac:dyDescent="0.35">
      <c r="B55" s="19" t="s">
        <v>55</v>
      </c>
      <c r="C55" s="20" t="str">
        <f>INDEX(Auxiliary!$B$4:$D$167,MATCH($B55,Auxiliary!$B$4:$B$167,0),MATCH(C$4,Auxiliary!$B$3:$D$3,0))</f>
        <v>Indicator for movie keyword 'kidnapping'</v>
      </c>
      <c r="D55" s="20" t="str">
        <f>INDEX(Auxiliary!$B$4:$D$167,MATCH($B55,Auxiliary!$B$4:$B$167,0),MATCH(D$4,Auxiliary!$B$3:$D$3,0))</f>
        <v>Keywords</v>
      </c>
      <c r="E55" s="30">
        <f>INDEX(python_output!$A$2:$E$165,MATCH($B55,python_output!$A$2:$A$165,0),MATCH(E$4,python_output!$A$1:$E$1,0))</f>
        <v>-0.54518653882102253</v>
      </c>
      <c r="F55" s="15">
        <f>INDEX(python_output!$A$2:$E$165,MATCH($B55,python_output!$A$2:$A$165,0),MATCH(F$4,python_output!$A$1:$E$1,0))</f>
        <v>6.6563627657552082E-3</v>
      </c>
      <c r="G55" s="15">
        <f>INDEX(python_output!$A$2:$E$165,MATCH($B55,python_output!$A$2:$A$165,0),MATCH(G$4,python_output!$A$1:$E$1,0))</f>
        <v>0.22399204656627511</v>
      </c>
      <c r="H55" s="16">
        <f>INDEX(python_output!$A$2:$E$165,MATCH($B55,python_output!$A$2:$A$165,0),MATCH(H$4,python_output!$A$1:$E$1,0))</f>
        <v>0</v>
      </c>
    </row>
    <row r="56" spans="2:8" hidden="1" x14ac:dyDescent="0.35">
      <c r="B56" s="19" t="s">
        <v>56</v>
      </c>
      <c r="C56" s="20" t="str">
        <f>INDEX(Auxiliary!$B$4:$D$167,MATCH($B56,Auxiliary!$B$4:$B$167,0),MATCH(C$4,Auxiliary!$B$3:$D$3,0))</f>
        <v>Indicator for movie keyword 'daughter'</v>
      </c>
      <c r="D56" s="20" t="str">
        <f>INDEX(Auxiliary!$B$4:$D$167,MATCH($B56,Auxiliary!$B$4:$B$167,0),MATCH(D$4,Auxiliary!$B$3:$D$3,0))</f>
        <v>Keywords</v>
      </c>
      <c r="E56" s="30">
        <f>INDEX(python_output!$A$2:$E$165,MATCH($B56,python_output!$A$2:$A$165,0),MATCH(E$4,python_output!$A$1:$E$1,0))</f>
        <v>-1.4231125572244949</v>
      </c>
      <c r="F56" s="15">
        <f>INDEX(python_output!$A$2:$E$165,MATCH($B56,python_output!$A$2:$A$165,0),MATCH(F$4,python_output!$A$1:$E$1,0))</f>
        <v>1.4416371171428469E-2</v>
      </c>
      <c r="G56" s="15">
        <f>INDEX(python_output!$A$2:$E$165,MATCH($B56,python_output!$A$2:$A$165,0),MATCH(G$4,python_output!$A$1:$E$1,0))</f>
        <v>1.808716758359644E-2</v>
      </c>
      <c r="H56" s="16">
        <f>INDEX(python_output!$A$2:$E$165,MATCH($B56,python_output!$A$2:$A$165,0),MATCH(H$4,python_output!$A$1:$E$1,0))</f>
        <v>0</v>
      </c>
    </row>
    <row r="57" spans="2:8" hidden="1" x14ac:dyDescent="0.35">
      <c r="B57" s="19" t="s">
        <v>57</v>
      </c>
      <c r="C57" s="20" t="str">
        <f>INDEX(Auxiliary!$B$4:$D$167,MATCH($B57,Auxiliary!$B$4:$B$167,0),MATCH(C$4,Auxiliary!$B$3:$D$3,0))</f>
        <v>Indicator for movie keyword 'remake'</v>
      </c>
      <c r="D57" s="20" t="str">
        <f>INDEX(Auxiliary!$B$4:$D$167,MATCH($B57,Auxiliary!$B$4:$B$167,0),MATCH(D$4,Auxiliary!$B$3:$D$3,0))</f>
        <v>Keywords</v>
      </c>
      <c r="E57" s="30">
        <f>INDEX(python_output!$A$2:$E$165,MATCH($B57,python_output!$A$2:$A$165,0),MATCH(E$4,python_output!$A$1:$E$1,0))</f>
        <v>-0.66864603248220855</v>
      </c>
      <c r="F57" s="15">
        <f>INDEX(python_output!$A$2:$E$165,MATCH($B57,python_output!$A$2:$A$165,0),MATCH(F$4,python_output!$A$1:$E$1,0))</f>
        <v>8.7192817961834201E-3</v>
      </c>
      <c r="G57" s="15">
        <f>INDEX(python_output!$A$2:$E$165,MATCH($B57,python_output!$A$2:$A$165,0),MATCH(G$4,python_output!$A$1:$E$1,0))</f>
        <v>0.1322708634352307</v>
      </c>
      <c r="H57" s="16">
        <f>INDEX(python_output!$A$2:$E$165,MATCH($B57,python_output!$A$2:$A$165,0),MATCH(H$4,python_output!$A$1:$E$1,0))</f>
        <v>0</v>
      </c>
    </row>
    <row r="58" spans="2:8" hidden="1" x14ac:dyDescent="0.35">
      <c r="B58" s="19" t="s">
        <v>58</v>
      </c>
      <c r="C58" s="20" t="str">
        <f>INDEX(Auxiliary!$B$4:$D$167,MATCH($B58,Auxiliary!$B$4:$B$167,0),MATCH(C$4,Auxiliary!$B$3:$D$3,0))</f>
        <v>Indicator for movie keyword 'wedding'</v>
      </c>
      <c r="D58" s="20" t="str">
        <f>INDEX(Auxiliary!$B$4:$D$167,MATCH($B58,Auxiliary!$B$4:$B$167,0),MATCH(D$4,Auxiliary!$B$3:$D$3,0))</f>
        <v>Keywords</v>
      </c>
      <c r="E58" s="30">
        <f>INDEX(python_output!$A$2:$E$165,MATCH($B58,python_output!$A$2:$A$165,0),MATCH(E$4,python_output!$A$1:$E$1,0))</f>
        <v>-0.85253621704879667</v>
      </c>
      <c r="F58" s="15">
        <f>INDEX(python_output!$A$2:$E$165,MATCH($B58,python_output!$A$2:$A$165,0),MATCH(F$4,python_output!$A$1:$E$1,0))</f>
        <v>1.0274491749526989E-2</v>
      </c>
      <c r="G58" s="15">
        <f>INDEX(python_output!$A$2:$E$165,MATCH($B58,python_output!$A$2:$A$165,0),MATCH(G$4,python_output!$A$1:$E$1,0))</f>
        <v>7.58813301340584E-2</v>
      </c>
      <c r="H58" s="16">
        <f>INDEX(python_output!$A$2:$E$165,MATCH($B58,python_output!$A$2:$A$165,0),MATCH(H$4,python_output!$A$1:$E$1,0))</f>
        <v>0</v>
      </c>
    </row>
    <row r="59" spans="2:8" hidden="1" x14ac:dyDescent="0.35">
      <c r="B59" s="19" t="s">
        <v>59</v>
      </c>
      <c r="C59" s="20" t="str">
        <f>INDEX(Auxiliary!$B$4:$D$167,MATCH($B59,Auxiliary!$B$4:$B$167,0),MATCH(C$4,Auxiliary!$B$3:$D$3,0))</f>
        <v>Indicator for movie keyword 'corruption'</v>
      </c>
      <c r="D59" s="20" t="str">
        <f>INDEX(Auxiliary!$B$4:$D$167,MATCH($B59,Auxiliary!$B$4:$B$167,0),MATCH(D$4,Auxiliary!$B$3:$D$3,0))</f>
        <v>Keywords</v>
      </c>
      <c r="E59" s="30">
        <f>INDEX(python_output!$A$2:$E$165,MATCH($B59,python_output!$A$2:$A$165,0),MATCH(E$4,python_output!$A$1:$E$1,0))</f>
        <v>0.19018941799456679</v>
      </c>
      <c r="F59" s="15">
        <f>INDEX(python_output!$A$2:$E$165,MATCH($B59,python_output!$A$2:$A$165,0),MATCH(F$4,python_output!$A$1:$E$1,0))</f>
        <v>2.6588555932618441E-3</v>
      </c>
      <c r="G59" s="15">
        <f>INDEX(python_output!$A$2:$E$165,MATCH($B59,python_output!$A$2:$A$165,0),MATCH(G$4,python_output!$A$1:$E$1,0))</f>
        <v>0.6138898961094561</v>
      </c>
      <c r="H59" s="16">
        <f>INDEX(python_output!$A$2:$E$165,MATCH($B59,python_output!$A$2:$A$165,0),MATCH(H$4,python_output!$A$1:$E$1,0))</f>
        <v>0</v>
      </c>
    </row>
    <row r="60" spans="2:8" hidden="1" x14ac:dyDescent="0.35">
      <c r="B60" s="19" t="s">
        <v>60</v>
      </c>
      <c r="C60" s="20" t="str">
        <f>INDEX(Auxiliary!$B$4:$D$167,MATCH($B60,Auxiliary!$B$4:$B$167,0),MATCH(C$4,Auxiliary!$B$3:$D$3,0))</f>
        <v>Indicator for movie keyword 'escape'</v>
      </c>
      <c r="D60" s="20" t="str">
        <f>INDEX(Auxiliary!$B$4:$D$167,MATCH($B60,Auxiliary!$B$4:$B$167,0),MATCH(D$4,Auxiliary!$B$3:$D$3,0))</f>
        <v>Keywords</v>
      </c>
      <c r="E60" s="30">
        <f>INDEX(python_output!$A$2:$E$165,MATCH($B60,python_output!$A$2:$A$165,0),MATCH(E$4,python_output!$A$1:$E$1,0))</f>
        <v>-0.51187274428051477</v>
      </c>
      <c r="F60" s="15">
        <f>INDEX(python_output!$A$2:$E$165,MATCH($B60,python_output!$A$2:$A$165,0),MATCH(F$4,python_output!$A$1:$E$1,0))</f>
        <v>6.1406330081481553E-3</v>
      </c>
      <c r="G60" s="15">
        <f>INDEX(python_output!$A$2:$E$165,MATCH($B60,python_output!$A$2:$A$165,0),MATCH(G$4,python_output!$A$1:$E$1,0))</f>
        <v>0.25485422519472473</v>
      </c>
      <c r="H60" s="16">
        <f>INDEX(python_output!$A$2:$E$165,MATCH($B60,python_output!$A$2:$A$165,0),MATCH(H$4,python_output!$A$1:$E$1,0))</f>
        <v>0</v>
      </c>
    </row>
    <row r="61" spans="2:8" hidden="1" x14ac:dyDescent="0.35">
      <c r="B61" s="19" t="s">
        <v>61</v>
      </c>
      <c r="C61" s="20" t="str">
        <f>INDEX(Auxiliary!$B$4:$D$167,MATCH($B61,Auxiliary!$B$4:$B$167,0),MATCH(C$4,Auxiliary!$B$3:$D$3,0))</f>
        <v>Indicator for movie keyword 'airplane'</v>
      </c>
      <c r="D61" s="20" t="str">
        <f>INDEX(Auxiliary!$B$4:$D$167,MATCH($B61,Auxiliary!$B$4:$B$167,0),MATCH(D$4,Auxiliary!$B$3:$D$3,0))</f>
        <v>Keywords</v>
      </c>
      <c r="E61" s="30">
        <f>INDEX(python_output!$A$2:$E$165,MATCH($B61,python_output!$A$2:$A$165,0),MATCH(E$4,python_output!$A$1:$E$1,0))</f>
        <v>5.2438505060070769E-3</v>
      </c>
      <c r="F61" s="15">
        <f>INDEX(python_output!$A$2:$E$165,MATCH($B61,python_output!$A$2:$A$165,0),MATCH(F$4,python_output!$A$1:$E$1,0))</f>
        <v>7.2186124703943477E-5</v>
      </c>
      <c r="G61" s="15">
        <f>INDEX(python_output!$A$2:$E$165,MATCH($B61,python_output!$A$2:$A$165,0),MATCH(G$4,python_output!$A$1:$E$1,0))</f>
        <v>0.98920625584784061</v>
      </c>
      <c r="H61" s="16">
        <f>INDEX(python_output!$A$2:$E$165,MATCH($B61,python_output!$A$2:$A$165,0),MATCH(H$4,python_output!$A$1:$E$1,0))</f>
        <v>0</v>
      </c>
    </row>
    <row r="62" spans="2:8" hidden="1" x14ac:dyDescent="0.35">
      <c r="B62" s="19" t="s">
        <v>62</v>
      </c>
      <c r="C62" s="20" t="str">
        <f>INDEX(Auxiliary!$B$4:$D$167,MATCH($B62,Auxiliary!$B$4:$B$167,0),MATCH(C$4,Auxiliary!$B$3:$D$3,0))</f>
        <v>Indicator for movie keyword 'hospital'</v>
      </c>
      <c r="D62" s="20" t="str">
        <f>INDEX(Auxiliary!$B$4:$D$167,MATCH($B62,Auxiliary!$B$4:$B$167,0),MATCH(D$4,Auxiliary!$B$3:$D$3,0))</f>
        <v>Keywords</v>
      </c>
      <c r="E62" s="30">
        <f>INDEX(python_output!$A$2:$E$165,MATCH($B62,python_output!$A$2:$A$165,0),MATCH(E$4,python_output!$A$1:$E$1,0))</f>
        <v>-0.66133767985648828</v>
      </c>
      <c r="F62" s="15">
        <f>INDEX(python_output!$A$2:$E$165,MATCH($B62,python_output!$A$2:$A$165,0),MATCH(F$4,python_output!$A$1:$E$1,0))</f>
        <v>7.1801132038848969E-3</v>
      </c>
      <c r="G62" s="15">
        <f>INDEX(python_output!$A$2:$E$165,MATCH($B62,python_output!$A$2:$A$165,0),MATCH(G$4,python_output!$A$1:$E$1,0))</f>
        <v>0.17392792773507751</v>
      </c>
      <c r="H62" s="16">
        <f>INDEX(python_output!$A$2:$E$165,MATCH($B62,python_output!$A$2:$A$165,0),MATCH(H$4,python_output!$A$1:$E$1,0))</f>
        <v>0</v>
      </c>
    </row>
    <row r="63" spans="2:8" hidden="1" x14ac:dyDescent="0.35">
      <c r="B63" s="19" t="s">
        <v>63</v>
      </c>
      <c r="C63" s="20" t="str">
        <f>INDEX(Auxiliary!$B$4:$D$167,MATCH($B63,Auxiliary!$B$4:$B$167,0),MATCH(C$4,Auxiliary!$B$3:$D$3,0))</f>
        <v>Indicator for movie keyword 'serial killer'</v>
      </c>
      <c r="D63" s="20" t="str">
        <f>INDEX(Auxiliary!$B$4:$D$167,MATCH($B63,Auxiliary!$B$4:$B$167,0),MATCH(D$4,Auxiliary!$B$3:$D$3,0))</f>
        <v>Keywords</v>
      </c>
      <c r="E63" s="30">
        <f>INDEX(python_output!$A$2:$E$165,MATCH($B63,python_output!$A$2:$A$165,0),MATCH(E$4,python_output!$A$1:$E$1,0))</f>
        <v>0.23153374211666941</v>
      </c>
      <c r="F63" s="15">
        <f>INDEX(python_output!$A$2:$E$165,MATCH($B63,python_output!$A$2:$A$165,0),MATCH(F$4,python_output!$A$1:$E$1,0))</f>
        <v>3.174585350868675E-3</v>
      </c>
      <c r="G63" s="15">
        <f>INDEX(python_output!$A$2:$E$165,MATCH($B63,python_output!$A$2:$A$165,0),MATCH(G$4,python_output!$A$1:$E$1,0))</f>
        <v>0.54144076465998681</v>
      </c>
      <c r="H63" s="16">
        <f>INDEX(python_output!$A$2:$E$165,MATCH($B63,python_output!$A$2:$A$165,0),MATCH(H$4,python_output!$A$1:$E$1,0))</f>
        <v>0</v>
      </c>
    </row>
    <row r="64" spans="2:8" hidden="1" x14ac:dyDescent="0.35">
      <c r="B64" s="19" t="s">
        <v>64</v>
      </c>
      <c r="C64" s="20" t="str">
        <f>INDEX(Auxiliary!$B$4:$D$167,MATCH($B64,Auxiliary!$B$4:$B$167,0),MATCH(C$4,Auxiliary!$B$3:$D$3,0))</f>
        <v>Indicator for movie keyword 'based on true story'</v>
      </c>
      <c r="D64" s="20" t="str">
        <f>INDEX(Auxiliary!$B$4:$D$167,MATCH($B64,Auxiliary!$B$4:$B$167,0),MATCH(D$4,Auxiliary!$B$3:$D$3,0))</f>
        <v>Keywords</v>
      </c>
      <c r="E64" s="30">
        <f>INDEX(python_output!$A$2:$E$165,MATCH($B64,python_output!$A$2:$A$165,0),MATCH(E$4,python_output!$A$1:$E$1,0))</f>
        <v>9.3290832474471105E-2</v>
      </c>
      <c r="F64" s="15">
        <f>INDEX(python_output!$A$2:$E$165,MATCH($B64,python_output!$A$2:$A$165,0),MATCH(F$4,python_output!$A$1:$E$1,0))</f>
        <v>1.0956249593954139E-3</v>
      </c>
      <c r="G64" s="15">
        <f>INDEX(python_output!$A$2:$E$165,MATCH($B64,python_output!$A$2:$A$165,0),MATCH(G$4,python_output!$A$1:$E$1,0))</f>
        <v>0.82230234205921193</v>
      </c>
      <c r="H64" s="16">
        <f>INDEX(python_output!$A$2:$E$165,MATCH($B64,python_output!$A$2:$A$165,0),MATCH(H$4,python_output!$A$1:$E$1,0))</f>
        <v>0</v>
      </c>
    </row>
    <row r="65" spans="2:8" hidden="1" x14ac:dyDescent="0.35">
      <c r="B65" s="19" t="s">
        <v>65</v>
      </c>
      <c r="C65" s="20" t="str">
        <f>INDEX(Auxiliary!$B$4:$D$167,MATCH($B65,Auxiliary!$B$4:$B$167,0),MATCH(C$4,Auxiliary!$B$3:$D$3,0))</f>
        <v>Indicator for movie keyword 'suicide'</v>
      </c>
      <c r="D65" s="20" t="str">
        <f>INDEX(Auxiliary!$B$4:$D$167,MATCH($B65,Auxiliary!$B$4:$B$167,0),MATCH(D$4,Auxiliary!$B$3:$D$3,0))</f>
        <v>Keywords</v>
      </c>
      <c r="E65" s="30">
        <f>INDEX(python_output!$A$2:$E$165,MATCH($B65,python_output!$A$2:$A$165,0),MATCH(E$4,python_output!$A$1:$E$1,0))</f>
        <v>0.16767636550064841</v>
      </c>
      <c r="F65" s="15">
        <f>INDEX(python_output!$A$2:$E$165,MATCH($B65,python_output!$A$2:$A$165,0),MATCH(F$4,python_output!$A$1:$E$1,0))</f>
        <v>2.1351051551319329E-3</v>
      </c>
      <c r="G65" s="15">
        <f>INDEX(python_output!$A$2:$E$165,MATCH($B65,python_output!$A$2:$A$165,0),MATCH(G$4,python_output!$A$1:$E$1,0))</f>
        <v>0.67185952721604814</v>
      </c>
      <c r="H65" s="16">
        <f>INDEX(python_output!$A$2:$E$165,MATCH($B65,python_output!$A$2:$A$165,0),MATCH(H$4,python_output!$A$1:$E$1,0))</f>
        <v>0</v>
      </c>
    </row>
    <row r="66" spans="2:8" hidden="1" x14ac:dyDescent="0.35">
      <c r="B66" s="19" t="s">
        <v>66</v>
      </c>
      <c r="C66" s="20" t="str">
        <f>INDEX(Auxiliary!$B$4:$D$167,MATCH($B66,Auxiliary!$B$4:$B$167,0),MATCH(C$4,Auxiliary!$B$3:$D$3,0))</f>
        <v>Indicator for movie keyword 'investigation'</v>
      </c>
      <c r="D66" s="20" t="str">
        <f>INDEX(Auxiliary!$B$4:$D$167,MATCH($B66,Auxiliary!$B$4:$B$167,0),MATCH(D$4,Auxiliary!$B$3:$D$3,0))</f>
        <v>Keywords</v>
      </c>
      <c r="E66" s="30">
        <f>INDEX(python_output!$A$2:$E$165,MATCH($B66,python_output!$A$2:$A$165,0),MATCH(E$4,python_output!$A$1:$E$1,0))</f>
        <v>4.3507054317761813E-2</v>
      </c>
      <c r="F66" s="15">
        <f>INDEX(python_output!$A$2:$E$165,MATCH($B66,python_output!$A$2:$A$165,0),MATCH(F$4,python_output!$A$1:$E$1,0))</f>
        <v>5.8791588231099645E-4</v>
      </c>
      <c r="G66" s="15">
        <f>INDEX(python_output!$A$2:$E$165,MATCH($B66,python_output!$A$2:$A$165,0),MATCH(G$4,python_output!$A$1:$E$1,0))</f>
        <v>0.91105050407518173</v>
      </c>
      <c r="H66" s="16">
        <f>INDEX(python_output!$A$2:$E$165,MATCH($B66,python_output!$A$2:$A$165,0),MATCH(H$4,python_output!$A$1:$E$1,0))</f>
        <v>0</v>
      </c>
    </row>
    <row r="67" spans="2:8" hidden="1" x14ac:dyDescent="0.35">
      <c r="B67" s="19" t="s">
        <v>67</v>
      </c>
      <c r="C67" s="20" t="str">
        <f>INDEX(Auxiliary!$B$4:$D$167,MATCH($B67,Auxiliary!$B$4:$B$167,0),MATCH(C$4,Auxiliary!$B$3:$D$3,0))</f>
        <v>Indicator for movie keyword 'martial arts'</v>
      </c>
      <c r="D67" s="20" t="str">
        <f>INDEX(Auxiliary!$B$4:$D$167,MATCH($B67,Auxiliary!$B$4:$B$167,0),MATCH(D$4,Auxiliary!$B$3:$D$3,0))</f>
        <v>Keywords</v>
      </c>
      <c r="E67" s="30">
        <f>INDEX(python_output!$A$2:$E$165,MATCH($B67,python_output!$A$2:$A$165,0),MATCH(E$4,python_output!$A$1:$E$1,0))</f>
        <v>-0.21095698286603581</v>
      </c>
      <c r="F67" s="15">
        <f>INDEX(python_output!$A$2:$E$165,MATCH($B67,python_output!$A$2:$A$165,0),MATCH(F$4,python_output!$A$1:$E$1,0))</f>
        <v>2.5225040243763712E-3</v>
      </c>
      <c r="G67" s="15">
        <f>INDEX(python_output!$A$2:$E$165,MATCH($B67,python_output!$A$2:$A$165,0),MATCH(G$4,python_output!$A$1:$E$1,0))</f>
        <v>0.62230842958895849</v>
      </c>
      <c r="H67" s="16">
        <f>INDEX(python_output!$A$2:$E$165,MATCH($B67,python_output!$A$2:$A$165,0),MATCH(H$4,python_output!$A$1:$E$1,0))</f>
        <v>0</v>
      </c>
    </row>
    <row r="68" spans="2:8" hidden="1" x14ac:dyDescent="0.35">
      <c r="B68" s="19" t="s">
        <v>68</v>
      </c>
      <c r="C68" s="20" t="str">
        <f>INDEX(Auxiliary!$B$4:$D$167,MATCH($B68,Auxiliary!$B$4:$B$167,0),MATCH(C$4,Auxiliary!$B$3:$D$3,0))</f>
        <v>Indicator for movie keyword 'cia'</v>
      </c>
      <c r="D68" s="20" t="str">
        <f>INDEX(Auxiliary!$B$4:$D$167,MATCH($B68,Auxiliary!$B$4:$B$167,0),MATCH(D$4,Auxiliary!$B$3:$D$3,0))</f>
        <v>Keywords</v>
      </c>
      <c r="E68" s="30">
        <f>INDEX(python_output!$A$2:$E$165,MATCH($B68,python_output!$A$2:$A$165,0),MATCH(E$4,python_output!$A$1:$E$1,0))</f>
        <v>-0.88604740220344014</v>
      </c>
      <c r="F68" s="15">
        <f>INDEX(python_output!$A$2:$E$165,MATCH($B68,python_output!$A$2:$A$165,0),MATCH(F$4,python_output!$A$1:$E$1,0))</f>
        <v>8.7353231572284695E-3</v>
      </c>
      <c r="G68" s="15">
        <f>INDEX(python_output!$A$2:$E$165,MATCH($B68,python_output!$A$2:$A$165,0),MATCH(G$4,python_output!$A$1:$E$1,0))</f>
        <v>9.7891540719297038E-2</v>
      </c>
      <c r="H68" s="16">
        <f>INDEX(python_output!$A$2:$E$165,MATCH($B68,python_output!$A$2:$A$165,0),MATCH(H$4,python_output!$A$1:$E$1,0))</f>
        <v>0</v>
      </c>
    </row>
    <row r="69" spans="2:8" hidden="1" x14ac:dyDescent="0.35">
      <c r="B69" s="19" t="s">
        <v>69</v>
      </c>
      <c r="C69" s="20" t="str">
        <f>INDEX(Auxiliary!$B$4:$D$167,MATCH($B69,Auxiliary!$B$4:$B$167,0),MATCH(C$4,Auxiliary!$B$3:$D$3,0))</f>
        <v>Indicator for movie keyword 'future'</v>
      </c>
      <c r="D69" s="20" t="str">
        <f>INDEX(Auxiliary!$B$4:$D$167,MATCH($B69,Auxiliary!$B$4:$B$167,0),MATCH(D$4,Auxiliary!$B$3:$D$3,0))</f>
        <v>Keywords</v>
      </c>
      <c r="E69" s="30">
        <f>INDEX(python_output!$A$2:$E$165,MATCH($B69,python_output!$A$2:$A$165,0),MATCH(E$4,python_output!$A$1:$E$1,0))</f>
        <v>4.3507054317761917E-2</v>
      </c>
      <c r="F69" s="15">
        <f>INDEX(python_output!$A$2:$E$165,MATCH($B69,python_output!$A$2:$A$165,0),MATCH(F$4,python_output!$A$1:$E$1,0))</f>
        <v>5.8791588231099645E-4</v>
      </c>
      <c r="G69" s="15">
        <f>INDEX(python_output!$A$2:$E$165,MATCH($B69,python_output!$A$2:$A$165,0),MATCH(G$4,python_output!$A$1:$E$1,0))</f>
        <v>0.91105050407518151</v>
      </c>
      <c r="H69" s="16">
        <f>INDEX(python_output!$A$2:$E$165,MATCH($B69,python_output!$A$2:$A$165,0),MATCH(H$4,python_output!$A$1:$E$1,0))</f>
        <v>0</v>
      </c>
    </row>
    <row r="70" spans="2:8" hidden="1" x14ac:dyDescent="0.35">
      <c r="B70" s="19" t="s">
        <v>70</v>
      </c>
      <c r="C70" s="20" t="str">
        <f>INDEX(Auxiliary!$B$4:$D$167,MATCH($B70,Auxiliary!$B$4:$B$167,0),MATCH(C$4,Auxiliary!$B$3:$D$3,0))</f>
        <v>Indicator for movie keyword 'explosion'</v>
      </c>
      <c r="D70" s="20" t="str">
        <f>INDEX(Auxiliary!$B$4:$D$167,MATCH($B70,Auxiliary!$B$4:$B$167,0),MATCH(D$4,Auxiliary!$B$3:$D$3,0))</f>
        <v>Keywords</v>
      </c>
      <c r="E70" s="30">
        <f>INDEX(python_output!$A$2:$E$165,MATCH($B70,python_output!$A$2:$A$165,0),MATCH(E$4,python_output!$A$1:$E$1,0))</f>
        <v>-0.88604740220344036</v>
      </c>
      <c r="F70" s="15">
        <f>INDEX(python_output!$A$2:$E$165,MATCH($B70,python_output!$A$2:$A$165,0),MATCH(F$4,python_output!$A$1:$E$1,0))</f>
        <v>8.7353231572284695E-3</v>
      </c>
      <c r="G70" s="15">
        <f>INDEX(python_output!$A$2:$E$165,MATCH($B70,python_output!$A$2:$A$165,0),MATCH(G$4,python_output!$A$1:$E$1,0))</f>
        <v>9.7891540719297038E-2</v>
      </c>
      <c r="H70" s="16">
        <f>INDEX(python_output!$A$2:$E$165,MATCH($B70,python_output!$A$2:$A$165,0),MATCH(H$4,python_output!$A$1:$E$1,0))</f>
        <v>0</v>
      </c>
    </row>
    <row r="71" spans="2:8" hidden="1" x14ac:dyDescent="0.35">
      <c r="B71" s="19" t="s">
        <v>71</v>
      </c>
      <c r="C71" s="20" t="str">
        <f>INDEX(Auxiliary!$B$4:$D$167,MATCH($B71,Auxiliary!$B$4:$B$167,0),MATCH(C$4,Auxiliary!$B$3:$D$3,0))</f>
        <v>Indicator for movie keyword 'fbi'</v>
      </c>
      <c r="D71" s="20" t="str">
        <f>INDEX(Auxiliary!$B$4:$D$167,MATCH($B71,Auxiliary!$B$4:$B$167,0),MATCH(D$4,Auxiliary!$B$3:$D$3,0))</f>
        <v>Keywords</v>
      </c>
      <c r="E71" s="30">
        <f>INDEX(python_output!$A$2:$E$165,MATCH($B71,python_output!$A$2:$A$165,0),MATCH(E$4,python_output!$A$1:$E$1,0))</f>
        <v>-0.36667875492533503</v>
      </c>
      <c r="F71" s="15">
        <f>INDEX(python_output!$A$2:$E$165,MATCH($B71,python_output!$A$2:$A$165,0),MATCH(F$4,python_output!$A$1:$E$1,0))</f>
        <v>4.0777139777201654E-3</v>
      </c>
      <c r="G71" s="15">
        <f>INDEX(python_output!$A$2:$E$165,MATCH($B71,python_output!$A$2:$A$165,0),MATCH(G$4,python_output!$A$1:$E$1,0))</f>
        <v>0.42052743281791521</v>
      </c>
      <c r="H71" s="16">
        <f>INDEX(python_output!$A$2:$E$165,MATCH($B71,python_output!$A$2:$A$165,0),MATCH(H$4,python_output!$A$1:$E$1,0))</f>
        <v>0</v>
      </c>
    </row>
    <row r="72" spans="2:8" hidden="1" x14ac:dyDescent="0.35">
      <c r="B72" s="19" t="s">
        <v>72</v>
      </c>
      <c r="C72" s="20" t="str">
        <f>INDEX(Auxiliary!$B$4:$D$167,MATCH($B72,Auxiliary!$B$4:$B$167,0),MATCH(C$4,Auxiliary!$B$3:$D$3,0))</f>
        <v>Indicator for movie keyword 'friends'</v>
      </c>
      <c r="D72" s="20" t="str">
        <f>INDEX(Auxiliary!$B$4:$D$167,MATCH($B72,Auxiliary!$B$4:$B$167,0),MATCH(D$4,Auxiliary!$B$3:$D$3,0))</f>
        <v>Keywords</v>
      </c>
      <c r="E72" s="30">
        <f>INDEX(python_output!$A$2:$E$165,MATCH($B72,python_output!$A$2:$A$165,0),MATCH(E$4,python_output!$A$1:$E$1,0))</f>
        <v>0.19018941799456679</v>
      </c>
      <c r="F72" s="15">
        <f>INDEX(python_output!$A$2:$E$165,MATCH($B72,python_output!$A$2:$A$165,0),MATCH(F$4,python_output!$A$1:$E$1,0))</f>
        <v>2.6588555932618441E-3</v>
      </c>
      <c r="G72" s="15">
        <f>INDEX(python_output!$A$2:$E$165,MATCH($B72,python_output!$A$2:$A$165,0),MATCH(G$4,python_output!$A$1:$E$1,0))</f>
        <v>0.6138898961094561</v>
      </c>
      <c r="H72" s="16">
        <f>INDEX(python_output!$A$2:$E$165,MATCH($B72,python_output!$A$2:$A$165,0),MATCH(H$4,python_output!$A$1:$E$1,0))</f>
        <v>0</v>
      </c>
    </row>
    <row r="73" spans="2:8" hidden="1" x14ac:dyDescent="0.35">
      <c r="B73" s="19" t="s">
        <v>73</v>
      </c>
      <c r="C73" s="20" t="str">
        <f>INDEX(Auxiliary!$B$4:$D$167,MATCH($B73,Auxiliary!$B$4:$B$167,0),MATCH(C$4,Auxiliary!$B$3:$D$3,0))</f>
        <v>Indicator for movie keyword 'shootout'</v>
      </c>
      <c r="D73" s="20" t="str">
        <f>INDEX(Auxiliary!$B$4:$D$167,MATCH($B73,Auxiliary!$B$4:$B$167,0),MATCH(D$4,Auxiliary!$B$3:$D$3,0))</f>
        <v>Keywords</v>
      </c>
      <c r="E73" s="30">
        <f>INDEX(python_output!$A$2:$E$165,MATCH($B73,python_output!$A$2:$A$165,0),MATCH(E$4,python_output!$A$1:$E$1,0))</f>
        <v>-0.2109569828660359</v>
      </c>
      <c r="F73" s="15">
        <f>INDEX(python_output!$A$2:$E$165,MATCH($B73,python_output!$A$2:$A$165,0),MATCH(F$4,python_output!$A$1:$E$1,0))</f>
        <v>2.5225040243763712E-3</v>
      </c>
      <c r="G73" s="15">
        <f>INDEX(python_output!$A$2:$E$165,MATCH($B73,python_output!$A$2:$A$165,0),MATCH(G$4,python_output!$A$1:$E$1,0))</f>
        <v>0.62230842958895827</v>
      </c>
      <c r="H73" s="16">
        <f>INDEX(python_output!$A$2:$E$165,MATCH($B73,python_output!$A$2:$A$165,0),MATCH(H$4,python_output!$A$1:$E$1,0))</f>
        <v>0</v>
      </c>
    </row>
    <row r="74" spans="2:8" hidden="1" x14ac:dyDescent="0.35">
      <c r="B74" s="19" t="s">
        <v>74</v>
      </c>
      <c r="C74" s="20" t="str">
        <f>INDEX(Auxiliary!$B$4:$D$167,MATCH($B74,Auxiliary!$B$4:$B$167,0),MATCH(C$4,Auxiliary!$B$3:$D$3,0))</f>
        <v>Indicator for movie keyword 'based on young adult novel'</v>
      </c>
      <c r="D74" s="20" t="str">
        <f>INDEX(Auxiliary!$B$4:$D$167,MATCH($B74,Auxiliary!$B$4:$B$167,0),MATCH(D$4,Auxiliary!$B$3:$D$3,0))</f>
        <v>Keywords</v>
      </c>
      <c r="E74" s="30">
        <f>INDEX(python_output!$A$2:$E$165,MATCH($B74,python_output!$A$2:$A$165,0),MATCH(E$4,python_output!$A$1:$E$1,0))</f>
        <v>-1.139678453620542</v>
      </c>
      <c r="F74" s="15">
        <f>INDEX(python_output!$A$2:$E$165,MATCH($B74,python_output!$A$2:$A$165,0),MATCH(F$4,python_output!$A$1:$E$1,0))</f>
        <v>9.7748033529652112E-3</v>
      </c>
      <c r="G74" s="15">
        <f>INDEX(python_output!$A$2:$E$165,MATCH($B74,python_output!$A$2:$A$165,0),MATCH(G$4,python_output!$A$1:$E$1,0))</f>
        <v>6.1378808697014932E-2</v>
      </c>
      <c r="H74" s="16">
        <f>INDEX(python_output!$A$2:$E$165,MATCH($B74,python_output!$A$2:$A$165,0),MATCH(H$4,python_output!$A$1:$E$1,0))</f>
        <v>0</v>
      </c>
    </row>
    <row r="75" spans="2:8" hidden="1" x14ac:dyDescent="0.35">
      <c r="B75" s="19" t="s">
        <v>75</v>
      </c>
      <c r="C75" s="20" t="str">
        <f>INDEX(Auxiliary!$B$4:$D$167,MATCH($B75,Auxiliary!$B$4:$B$167,0),MATCH(C$4,Auxiliary!$B$3:$D$3,0))</f>
        <v>Indicator for movie keyword 'brother brother relationship'</v>
      </c>
      <c r="D75" s="20" t="str">
        <f>INDEX(Auxiliary!$B$4:$D$167,MATCH($B75,Auxiliary!$B$4:$B$167,0),MATCH(D$4,Auxiliary!$B$3:$D$3,0))</f>
        <v>Keywords</v>
      </c>
      <c r="E75" s="30">
        <f>INDEX(python_output!$A$2:$E$165,MATCH($B75,python_output!$A$2:$A$165,0),MATCH(E$4,python_output!$A$1:$E$1,0))</f>
        <v>-0.40494195873709471</v>
      </c>
      <c r="F75" s="15">
        <f>INDEX(python_output!$A$2:$E$165,MATCH($B75,python_output!$A$2:$A$165,0),MATCH(F$4,python_output!$A$1:$E$1,0))</f>
        <v>4.5934437353272184E-3</v>
      </c>
      <c r="G75" s="15">
        <f>INDEX(python_output!$A$2:$E$165,MATCH($B75,python_output!$A$2:$A$165,0),MATCH(G$4,python_output!$A$1:$E$1,0))</f>
        <v>0.37205289359083188</v>
      </c>
      <c r="H75" s="16">
        <f>INDEX(python_output!$A$2:$E$165,MATCH($B75,python_output!$A$2:$A$165,0),MATCH(H$4,python_output!$A$1:$E$1,0))</f>
        <v>0</v>
      </c>
    </row>
    <row r="76" spans="2:8" hidden="1" x14ac:dyDescent="0.35">
      <c r="B76" s="19" t="s">
        <v>76</v>
      </c>
      <c r="C76" s="20" t="str">
        <f>INDEX(Auxiliary!$B$4:$D$167,MATCH($B76,Auxiliary!$B$4:$B$167,0),MATCH(C$4,Auxiliary!$B$3:$D$3,0))</f>
        <v>Indicator for movie keyword 'lawyer'</v>
      </c>
      <c r="D76" s="20" t="str">
        <f>INDEX(Auxiliary!$B$4:$D$167,MATCH($B76,Auxiliary!$B$4:$B$167,0),MATCH(D$4,Auxiliary!$B$3:$D$3,0))</f>
        <v>Keywords</v>
      </c>
      <c r="E76" s="30">
        <f>INDEX(python_output!$A$2:$E$165,MATCH($B76,python_output!$A$2:$A$165,0),MATCH(E$4,python_output!$A$1:$E$1,0))</f>
        <v>-0.73553534611294225</v>
      </c>
      <c r="F76" s="15">
        <f>INDEX(python_output!$A$2:$E$165,MATCH($B76,python_output!$A$2:$A$165,0),MATCH(F$4,python_output!$A$1:$E$1,0))</f>
        <v>6.6724041268004797E-3</v>
      </c>
      <c r="G76" s="15">
        <f>INDEX(python_output!$A$2:$E$165,MATCH($B76,python_output!$A$2:$A$165,0),MATCH(G$4,python_output!$A$1:$E$1,0))</f>
        <v>0.1735245808715313</v>
      </c>
      <c r="H76" s="16">
        <f>INDEX(python_output!$A$2:$E$165,MATCH($B76,python_output!$A$2:$A$165,0),MATCH(H$4,python_output!$A$1:$E$1,0))</f>
        <v>0</v>
      </c>
    </row>
    <row r="77" spans="2:8" hidden="1" x14ac:dyDescent="0.35">
      <c r="B77" s="19" t="s">
        <v>77</v>
      </c>
      <c r="C77" s="20" t="str">
        <f>INDEX(Auxiliary!$B$4:$D$167,MATCH($B77,Auxiliary!$B$4:$B$167,0),MATCH(C$4,Auxiliary!$B$3:$D$3,0))</f>
        <v>Indicator for movie keyword 'female nudity'</v>
      </c>
      <c r="D77" s="20" t="str">
        <f>INDEX(Auxiliary!$B$4:$D$167,MATCH($B77,Auxiliary!$B$4:$B$167,0),MATCH(D$4,Auxiliary!$B$3:$D$3,0))</f>
        <v>Keywords</v>
      </c>
      <c r="E77" s="30">
        <f>INDEX(python_output!$A$2:$E$165,MATCH($B77,python_output!$A$2:$A$165,0),MATCH(E$4,python_output!$A$1:$E$1,0))</f>
        <v>0.55211660496675119</v>
      </c>
      <c r="F77" s="15">
        <f>INDEX(python_output!$A$2:$E$165,MATCH($B77,python_output!$A$2:$A$165,0),MATCH(F$4,python_output!$A$1:$E$1,0))</f>
        <v>7.8321945303769791E-3</v>
      </c>
      <c r="G77" s="15">
        <f>INDEX(python_output!$A$2:$E$165,MATCH($B77,python_output!$A$2:$A$165,0),MATCH(G$4,python_output!$A$1:$E$1,0))</f>
        <v>0.1301288183625344</v>
      </c>
      <c r="H77" s="16">
        <f>INDEX(python_output!$A$2:$E$165,MATCH($B77,python_output!$A$2:$A$165,0),MATCH(H$4,python_output!$A$1:$E$1,0))</f>
        <v>0</v>
      </c>
    </row>
    <row r="78" spans="2:8" hidden="1" x14ac:dyDescent="0.35">
      <c r="B78" s="19" t="s">
        <v>78</v>
      </c>
      <c r="C78" s="20" t="str">
        <f>INDEX(Auxiliary!$B$4:$D$167,MATCH($B78,Auxiliary!$B$4:$B$167,0),MATCH(C$4,Auxiliary!$B$3:$D$3,0))</f>
        <v>Indicator for movie keyword 'time travel'</v>
      </c>
      <c r="D78" s="20" t="str">
        <f>INDEX(Auxiliary!$B$4:$D$167,MATCH($B78,Auxiliary!$B$4:$B$167,0),MATCH(D$4,Auxiliary!$B$3:$D$3,0))</f>
        <v>Keywords</v>
      </c>
      <c r="E78" s="30">
        <f>INDEX(python_output!$A$2:$E$165,MATCH($B78,python_output!$A$2:$A$165,0),MATCH(E$4,python_output!$A$1:$E$1,0))</f>
        <v>-0.36667875492533508</v>
      </c>
      <c r="F78" s="15">
        <f>INDEX(python_output!$A$2:$E$165,MATCH($B78,python_output!$A$2:$A$165,0),MATCH(F$4,python_output!$A$1:$E$1,0))</f>
        <v>4.0777139777201654E-3</v>
      </c>
      <c r="G78" s="15">
        <f>INDEX(python_output!$A$2:$E$165,MATCH($B78,python_output!$A$2:$A$165,0),MATCH(G$4,python_output!$A$1:$E$1,0))</f>
        <v>0.42052743281791499</v>
      </c>
      <c r="H78" s="16">
        <f>INDEX(python_output!$A$2:$E$165,MATCH($B78,python_output!$A$2:$A$165,0),MATCH(H$4,python_output!$A$1:$E$1,0))</f>
        <v>0</v>
      </c>
    </row>
    <row r="79" spans="2:8" hidden="1" x14ac:dyDescent="0.35">
      <c r="B79" s="19" t="s">
        <v>79</v>
      </c>
      <c r="C79" s="20" t="str">
        <f>INDEX(Auxiliary!$B$4:$D$167,MATCH($B79,Auxiliary!$B$4:$B$167,0),MATCH(C$4,Auxiliary!$B$3:$D$3,0))</f>
        <v>Indicator for movie keyword 'money'</v>
      </c>
      <c r="D79" s="20" t="str">
        <f>INDEX(Auxiliary!$B$4:$D$167,MATCH($B79,Auxiliary!$B$4:$B$167,0),MATCH(D$4,Auxiliary!$B$3:$D$3,0))</f>
        <v>Keywords</v>
      </c>
      <c r="E79" s="30">
        <f>INDEX(python_output!$A$2:$E$165,MATCH($B79,python_output!$A$2:$A$165,0),MATCH(E$4,python_output!$A$1:$E$1,0))</f>
        <v>-0.10118296389040091</v>
      </c>
      <c r="F79" s="15">
        <f>INDEX(python_output!$A$2:$E$165,MATCH($B79,python_output!$A$2:$A$165,0),MATCH(F$4,python_output!$A$1:$E$1,0))</f>
        <v>9.8333543207806962E-4</v>
      </c>
      <c r="G79" s="15">
        <f>INDEX(python_output!$A$2:$E$165,MATCH($B79,python_output!$A$2:$A$165,0),MATCH(G$4,python_output!$A$1:$E$1,0))</f>
        <v>0.82872701563449791</v>
      </c>
      <c r="H79" s="16">
        <f>INDEX(python_output!$A$2:$E$165,MATCH($B79,python_output!$A$2:$A$165,0),MATCH(H$4,python_output!$A$1:$E$1,0))</f>
        <v>0</v>
      </c>
    </row>
    <row r="80" spans="2:8" hidden="1" x14ac:dyDescent="0.35">
      <c r="B80" s="19" t="s">
        <v>80</v>
      </c>
      <c r="C80" s="20" t="str">
        <f>INDEX(Auxiliary!$B$4:$D$167,MATCH($B80,Auxiliary!$B$4:$B$167,0),MATCH(C$4,Auxiliary!$B$3:$D$3,0))</f>
        <v>Indicator for movie keyword 'undercover'</v>
      </c>
      <c r="D80" s="20" t="str">
        <f>INDEX(Auxiliary!$B$4:$D$167,MATCH($B80,Auxiliary!$B$4:$B$167,0),MATCH(D$4,Auxiliary!$B$3:$D$3,0))</f>
        <v>Keywords</v>
      </c>
      <c r="E80" s="30">
        <f>INDEX(python_output!$A$2:$E$165,MATCH($B80,python_output!$A$2:$A$165,0),MATCH(E$4,python_output!$A$1:$E$1,0))</f>
        <v>-0.81354186565063058</v>
      </c>
      <c r="F80" s="15">
        <f>INDEX(python_output!$A$2:$E$165,MATCH($B80,python_output!$A$2:$A$165,0),MATCH(F$4,python_output!$A$1:$E$1,0))</f>
        <v>7.7038636420145856E-3</v>
      </c>
      <c r="G80" s="15">
        <f>INDEX(python_output!$A$2:$E$165,MATCH($B80,python_output!$A$2:$A$165,0),MATCH(G$4,python_output!$A$1:$E$1,0))</f>
        <v>0.13028128709034831</v>
      </c>
      <c r="H80" s="16">
        <f>INDEX(python_output!$A$2:$E$165,MATCH($B80,python_output!$A$2:$A$165,0),MATCH(H$4,python_output!$A$1:$E$1,0))</f>
        <v>0</v>
      </c>
    </row>
    <row r="81" spans="2:8" hidden="1" x14ac:dyDescent="0.35">
      <c r="B81" s="19" t="s">
        <v>81</v>
      </c>
      <c r="C81" s="20" t="str">
        <f>INDEX(Auxiliary!$B$4:$D$167,MATCH($B81,Auxiliary!$B$4:$B$167,0),MATCH(C$4,Auxiliary!$B$3:$D$3,0))</f>
        <v>Indicator for movie keyword 'love of one's life'</v>
      </c>
      <c r="D81" s="20" t="str">
        <f>INDEX(Auxiliary!$B$4:$D$167,MATCH($B81,Auxiliary!$B$4:$B$167,0),MATCH(D$4,Auxiliary!$B$3:$D$3,0))</f>
        <v>Keywords</v>
      </c>
      <c r="E81" s="30">
        <f>INDEX(python_output!$A$2:$E$165,MATCH($B81,python_output!$A$2:$A$165,0),MATCH(E$4,python_output!$A$1:$E$1,0))</f>
        <v>-1.024781140540914</v>
      </c>
      <c r="F81" s="15">
        <f>INDEX(python_output!$A$2:$E$165,MATCH($B81,python_output!$A$2:$A$165,0),MATCH(F$4,python_output!$A$1:$E$1,0))</f>
        <v>8.2276140801442743E-3</v>
      </c>
      <c r="G81" s="15">
        <f>INDEX(python_output!$A$2:$E$165,MATCH($B81,python_output!$A$2:$A$165,0),MATCH(G$4,python_output!$A$1:$E$1,0))</f>
        <v>9.4420245029309749E-2</v>
      </c>
      <c r="H81" s="16">
        <f>INDEX(python_output!$A$2:$E$165,MATCH($B81,python_output!$A$2:$A$165,0),MATCH(H$4,python_output!$A$1:$E$1,0))</f>
        <v>0</v>
      </c>
    </row>
    <row r="82" spans="2:8" hidden="1" x14ac:dyDescent="0.35">
      <c r="B82" s="19" t="s">
        <v>82</v>
      </c>
      <c r="C82" s="20" t="str">
        <f>INDEX(Auxiliary!$B$4:$D$167,MATCH($B82,Auxiliary!$B$4:$B$167,0),MATCH(C$4,Auxiliary!$B$3:$D$3,0))</f>
        <v>Indicator for movie keyword 'fight'</v>
      </c>
      <c r="D82" s="20" t="str">
        <f>INDEX(Auxiliary!$B$4:$D$167,MATCH($B82,Auxiliary!$B$4:$B$167,0),MATCH(D$4,Auxiliary!$B$3:$D$3,0))</f>
        <v>Keywords</v>
      </c>
      <c r="E82" s="30">
        <f>INDEX(python_output!$A$2:$E$165,MATCH($B82,python_output!$A$2:$A$165,0),MATCH(E$4,python_output!$A$1:$E$1,0))</f>
        <v>5.2274034351547823E-3</v>
      </c>
      <c r="F82" s="15">
        <f>INDEX(python_output!$A$2:$E$165,MATCH($B82,python_output!$A$2:$A$165,0),MATCH(F$4,python_output!$A$1:$E$1,0))</f>
        <v>5.6144763658672048E-5</v>
      </c>
      <c r="G82" s="15">
        <f>INDEX(python_output!$A$2:$E$165,MATCH($B82,python_output!$A$2:$A$165,0),MATCH(G$4,python_output!$A$1:$E$1,0))</f>
        <v>0.99049566766394104</v>
      </c>
      <c r="H82" s="16">
        <f>INDEX(python_output!$A$2:$E$165,MATCH($B82,python_output!$A$2:$A$165,0),MATCH(H$4,python_output!$A$1:$E$1,0))</f>
        <v>0</v>
      </c>
    </row>
    <row r="83" spans="2:8" hidden="1" x14ac:dyDescent="0.35">
      <c r="B83" s="19" t="s">
        <v>83</v>
      </c>
      <c r="C83" s="20" t="str">
        <f>INDEX(Auxiliary!$B$4:$D$167,MATCH($B83,Auxiliary!$B$4:$B$167,0),MATCH(C$4,Auxiliary!$B$3:$D$3,0))</f>
        <v>Indicator for movie keyword 'war'</v>
      </c>
      <c r="D83" s="20" t="str">
        <f>INDEX(Auxiliary!$B$4:$D$167,MATCH($B83,Auxiliary!$B$4:$B$167,0),MATCH(D$4,Auxiliary!$B$3:$D$3,0))</f>
        <v>Keywords</v>
      </c>
      <c r="E83" s="30">
        <f>INDEX(python_output!$A$2:$E$165,MATCH($B83,python_output!$A$2:$A$165,0),MATCH(E$4,python_output!$A$1:$E$1,0))</f>
        <v>-4.1814124597480858E-2</v>
      </c>
      <c r="F83" s="15">
        <f>INDEX(python_output!$A$2:$E$165,MATCH($B83,python_output!$A$2:$A$165,0),MATCH(F$4,python_output!$A$1:$E$1,0))</f>
        <v>4.5958499394838093E-4</v>
      </c>
      <c r="G83" s="15">
        <f>INDEX(python_output!$A$2:$E$165,MATCH($B83,python_output!$A$2:$A$165,0),MATCH(G$4,python_output!$A$1:$E$1,0))</f>
        <v>0.92365881685162232</v>
      </c>
      <c r="H83" s="16">
        <f>INDEX(python_output!$A$2:$E$165,MATCH($B83,python_output!$A$2:$A$165,0),MATCH(H$4,python_output!$A$1:$E$1,0))</f>
        <v>0</v>
      </c>
    </row>
    <row r="84" spans="2:8" hidden="1" x14ac:dyDescent="0.35">
      <c r="B84" s="19" t="s">
        <v>84</v>
      </c>
      <c r="C84" s="20" t="str">
        <f>INDEX(Auxiliary!$B$4:$D$167,MATCH($B84,Auxiliary!$B$4:$B$167,0),MATCH(C$4,Auxiliary!$B$3:$D$3,0))</f>
        <v>Indicator for movie keyword 'secret'</v>
      </c>
      <c r="D84" s="20" t="str">
        <f>INDEX(Auxiliary!$B$4:$D$167,MATCH($B84,Auxiliary!$B$4:$B$167,0),MATCH(D$4,Auxiliary!$B$3:$D$3,0))</f>
        <v>Keywords</v>
      </c>
      <c r="E84" s="30">
        <f>INDEX(python_output!$A$2:$E$165,MATCH($B84,python_output!$A$2:$A$165,0),MATCH(E$4,python_output!$A$1:$E$1,0))</f>
        <v>-0.69419102199083838</v>
      </c>
      <c r="F84" s="15">
        <f>INDEX(python_output!$A$2:$E$165,MATCH($B84,python_output!$A$2:$A$165,0),MATCH(F$4,python_output!$A$1:$E$1,0))</f>
        <v>6.1566743691936487E-3</v>
      </c>
      <c r="G84" s="15">
        <f>INDEX(python_output!$A$2:$E$165,MATCH($B84,python_output!$A$2:$A$165,0),MATCH(G$4,python_output!$A$1:$E$1,0))</f>
        <v>0.20025778676164269</v>
      </c>
      <c r="H84" s="16">
        <f>INDEX(python_output!$A$2:$E$165,MATCH($B84,python_output!$A$2:$A$165,0),MATCH(H$4,python_output!$A$1:$E$1,0))</f>
        <v>0</v>
      </c>
    </row>
    <row r="85" spans="2:8" hidden="1" x14ac:dyDescent="0.35">
      <c r="B85" s="19" t="s">
        <v>85</v>
      </c>
      <c r="C85" s="20" t="str">
        <f>INDEX(Auxiliary!$B$4:$D$167,MATCH($B85,Auxiliary!$B$4:$B$167,0),MATCH(C$4,Auxiliary!$B$3:$D$3,0))</f>
        <v>Indicator for movie keyword 'paris'</v>
      </c>
      <c r="D85" s="20" t="str">
        <f>INDEX(Auxiliary!$B$4:$D$167,MATCH($B85,Auxiliary!$B$4:$B$167,0),MATCH(D$4,Auxiliary!$B$3:$D$3,0))</f>
        <v>Keywords</v>
      </c>
      <c r="E85" s="30">
        <f>INDEX(python_output!$A$2:$E$165,MATCH($B85,python_output!$A$2:$A$165,0),MATCH(E$4,python_output!$A$1:$E$1,0))</f>
        <v>0.1609409905875851</v>
      </c>
      <c r="F85" s="15">
        <f>INDEX(python_output!$A$2:$E$165,MATCH($B85,python_output!$A$2:$A$165,0),MATCH(F$4,python_output!$A$1:$E$1,0))</f>
        <v>1.6033340364796089E-3</v>
      </c>
      <c r="G85" s="15">
        <f>INDEX(python_output!$A$2:$E$165,MATCH($B85,python_output!$A$2:$A$165,0),MATCH(G$4,python_output!$A$1:$E$1,0))</f>
        <v>0.71928017835028468</v>
      </c>
      <c r="H85" s="16">
        <f>INDEX(python_output!$A$2:$E$165,MATCH($B85,python_output!$A$2:$A$165,0),MATCH(H$4,python_output!$A$1:$E$1,0))</f>
        <v>0</v>
      </c>
    </row>
    <row r="86" spans="2:8" hidden="1" x14ac:dyDescent="0.35">
      <c r="B86" s="19" t="s">
        <v>86</v>
      </c>
      <c r="C86" s="20" t="str">
        <f>INDEX(Auxiliary!$B$4:$D$167,MATCH($B86,Auxiliary!$B$4:$B$167,0),MATCH(C$4,Auxiliary!$B$3:$D$3,0))</f>
        <v>Indicator for movie keyword 'survival'</v>
      </c>
      <c r="D86" s="20" t="str">
        <f>INDEX(Auxiliary!$B$4:$D$167,MATCH($B86,Auxiliary!$B$4:$B$167,0),MATCH(D$4,Auxiliary!$B$3:$D$3,0))</f>
        <v>Keywords</v>
      </c>
      <c r="E86" s="30">
        <f>INDEX(python_output!$A$2:$E$165,MATCH($B86,python_output!$A$2:$A$165,0),MATCH(E$4,python_output!$A$1:$E$1,0))</f>
        <v>-0.28559111507731039</v>
      </c>
      <c r="F86" s="15">
        <f>INDEX(python_output!$A$2:$E$165,MATCH($B86,python_output!$A$2:$A$165,0),MATCH(F$4,python_output!$A$1:$E$1,0))</f>
        <v>3.0462544625062819E-3</v>
      </c>
      <c r="G86" s="15">
        <f>INDEX(python_output!$A$2:$E$165,MATCH($B86,python_output!$A$2:$A$165,0),MATCH(G$4,python_output!$A$1:$E$1,0))</f>
        <v>0.53356012250667773</v>
      </c>
      <c r="H86" s="16">
        <f>INDEX(python_output!$A$2:$E$165,MATCH($B86,python_output!$A$2:$A$165,0),MATCH(H$4,python_output!$A$1:$E$1,0))</f>
        <v>0</v>
      </c>
    </row>
    <row r="87" spans="2:8" hidden="1" x14ac:dyDescent="0.35">
      <c r="B87" s="19" t="s">
        <v>87</v>
      </c>
      <c r="C87" s="20" t="str">
        <f>INDEX(Auxiliary!$B$4:$D$167,MATCH($B87,Auxiliary!$B$4:$B$167,0),MATCH(C$4,Auxiliary!$B$3:$D$3,0))</f>
        <v>Indicator for movie keyword 'vampire'</v>
      </c>
      <c r="D87" s="20" t="str">
        <f>INDEX(Auxiliary!$B$4:$D$167,MATCH($B87,Auxiliary!$B$4:$B$167,0),MATCH(D$4,Auxiliary!$B$3:$D$3,0))</f>
        <v>Keywords</v>
      </c>
      <c r="E87" s="30">
        <f>INDEX(python_output!$A$2:$E$165,MATCH($B87,python_output!$A$2:$A$165,0),MATCH(E$4,python_output!$A$1:$E$1,0))</f>
        <v>-0.69419102199083849</v>
      </c>
      <c r="F87" s="15">
        <f>INDEX(python_output!$A$2:$E$165,MATCH($B87,python_output!$A$2:$A$165,0),MATCH(F$4,python_output!$A$1:$E$1,0))</f>
        <v>6.1566743691936487E-3</v>
      </c>
      <c r="G87" s="15">
        <f>INDEX(python_output!$A$2:$E$165,MATCH($B87,python_output!$A$2:$A$165,0),MATCH(G$4,python_output!$A$1:$E$1,0))</f>
        <v>0.20025778676164269</v>
      </c>
      <c r="H87" s="16">
        <f>INDEX(python_output!$A$2:$E$165,MATCH($B87,python_output!$A$2:$A$165,0),MATCH(H$4,python_output!$A$1:$E$1,0))</f>
        <v>0</v>
      </c>
    </row>
    <row r="88" spans="2:8" hidden="1" x14ac:dyDescent="0.35">
      <c r="B88" s="19" t="s">
        <v>88</v>
      </c>
      <c r="C88" s="20" t="str">
        <f>INDEX(Auxiliary!$B$4:$D$167,MATCH($B88,Auxiliary!$B$4:$B$167,0),MATCH(C$4,Auxiliary!$B$3:$D$3,0))</f>
        <v>Indicator for movie keyword 'rescue'</v>
      </c>
      <c r="D88" s="20" t="str">
        <f>INDEX(Auxiliary!$B$4:$D$167,MATCH($B88,Auxiliary!$B$4:$B$167,0),MATCH(D$4,Auxiliary!$B$3:$D$3,0))</f>
        <v>Keywords</v>
      </c>
      <c r="E88" s="30">
        <f>INDEX(python_output!$A$2:$E$165,MATCH($B88,python_output!$A$2:$A$165,0),MATCH(E$4,python_output!$A$1:$E$1,0))</f>
        <v>-1.102787660078592</v>
      </c>
      <c r="F88" s="15">
        <f>INDEX(python_output!$A$2:$E$165,MATCH($B88,python_output!$A$2:$A$165,0),MATCH(F$4,python_output!$A$1:$E$1,0))</f>
        <v>9.2590735953583803E-3</v>
      </c>
      <c r="G88" s="15">
        <f>INDEX(python_output!$A$2:$E$165,MATCH($B88,python_output!$A$2:$A$165,0),MATCH(G$4,python_output!$A$1:$E$1,0))</f>
        <v>7.0764662655058902E-2</v>
      </c>
      <c r="H88" s="16">
        <f>INDEX(python_output!$A$2:$E$165,MATCH($B88,python_output!$A$2:$A$165,0),MATCH(H$4,python_output!$A$1:$E$1,0))</f>
        <v>0</v>
      </c>
    </row>
    <row r="89" spans="2:8" hidden="1" x14ac:dyDescent="0.35">
      <c r="B89" s="19" t="s">
        <v>89</v>
      </c>
      <c r="C89" s="20" t="str">
        <f>INDEX(Auxiliary!$B$4:$D$167,MATCH($B89,Auxiliary!$B$4:$B$167,0),MATCH(C$4,Auxiliary!$B$3:$D$3,0))</f>
        <v>Indicator for movie keyword 'assassin'</v>
      </c>
      <c r="D89" s="20" t="str">
        <f>INDEX(Auxiliary!$B$4:$D$167,MATCH($B89,Auxiliary!$B$4:$B$167,0),MATCH(D$4,Auxiliary!$B$3:$D$3,0))</f>
        <v>Keywords</v>
      </c>
      <c r="E89" s="30">
        <f>INDEX(python_output!$A$2:$E$165,MATCH($B89,python_output!$A$2:$A$165,0),MATCH(E$4,python_output!$A$1:$E$1,0))</f>
        <v>-0.33438455319073562</v>
      </c>
      <c r="F89" s="15">
        <f>INDEX(python_output!$A$2:$E$165,MATCH($B89,python_output!$A$2:$A$165,0),MATCH(F$4,python_output!$A$1:$E$1,0))</f>
        <v>3.0542751430286952E-3</v>
      </c>
      <c r="G89" s="15">
        <f>INDEX(python_output!$A$2:$E$165,MATCH($B89,python_output!$A$2:$A$165,0),MATCH(G$4,python_output!$A$1:$E$1,0))</f>
        <v>0.5033932608749746</v>
      </c>
      <c r="H89" s="16">
        <f>INDEX(python_output!$A$2:$E$165,MATCH($B89,python_output!$A$2:$A$165,0),MATCH(H$4,python_output!$A$1:$E$1,0))</f>
        <v>0</v>
      </c>
    </row>
    <row r="90" spans="2:8" hidden="1" x14ac:dyDescent="0.35">
      <c r="B90" s="19" t="s">
        <v>90</v>
      </c>
      <c r="C90" s="20" t="str">
        <f>INDEX(Auxiliary!$B$4:$D$167,MATCH($B90,Auxiliary!$B$4:$B$167,0),MATCH(C$4,Auxiliary!$B$3:$D$3,0))</f>
        <v>Indicator for movie keyword 'wife husband relationship'</v>
      </c>
      <c r="D90" s="20" t="str">
        <f>INDEX(Auxiliary!$B$4:$D$167,MATCH($B90,Auxiliary!$B$4:$B$167,0),MATCH(D$4,Auxiliary!$B$3:$D$3,0))</f>
        <v>Keywords</v>
      </c>
      <c r="E90" s="30">
        <f>INDEX(python_output!$A$2:$E$165,MATCH($B90,python_output!$A$2:$A$165,0),MATCH(E$4,python_output!$A$1:$E$1,0))</f>
        <v>5.2192185282792427E-3</v>
      </c>
      <c r="F90" s="15">
        <f>INDEX(python_output!$A$2:$E$165,MATCH($B90,python_output!$A$2:$A$165,0),MATCH(F$4,python_output!$A$1:$E$1,0))</f>
        <v>4.8124083135814288E-5</v>
      </c>
      <c r="G90" s="15">
        <f>INDEX(python_output!$A$2:$E$165,MATCH($B90,python_output!$A$2:$A$165,0),MATCH(G$4,python_output!$A$1:$E$1,0))</f>
        <v>0.991207550628872</v>
      </c>
      <c r="H90" s="16">
        <f>INDEX(python_output!$A$2:$E$165,MATCH($B90,python_output!$A$2:$A$165,0),MATCH(H$4,python_output!$A$1:$E$1,0))</f>
        <v>0</v>
      </c>
    </row>
    <row r="91" spans="2:8" hidden="1" x14ac:dyDescent="0.35">
      <c r="B91" s="19" t="s">
        <v>91</v>
      </c>
      <c r="C91" s="20" t="str">
        <f>INDEX(Auxiliary!$B$4:$D$167,MATCH($B91,Auxiliary!$B$4:$B$167,0),MATCH(C$4,Auxiliary!$B$3:$D$3,0))</f>
        <v>Indicator for movie keyword 'spy'</v>
      </c>
      <c r="D91" s="20" t="str">
        <f>INDEX(Auxiliary!$B$4:$D$167,MATCH($B91,Auxiliary!$B$4:$B$167,0),MATCH(D$4,Auxiliary!$B$3:$D$3,0))</f>
        <v>Keywords</v>
      </c>
      <c r="E91" s="30">
        <f>INDEX(python_output!$A$2:$E$165,MATCH($B91,python_output!$A$2:$A$165,0),MATCH(E$4,python_output!$A$1:$E$1,0))</f>
        <v>-1.102787660078592</v>
      </c>
      <c r="F91" s="15">
        <f>INDEX(python_output!$A$2:$E$165,MATCH($B91,python_output!$A$2:$A$165,0),MATCH(F$4,python_output!$A$1:$E$1,0))</f>
        <v>9.2590735953583803E-3</v>
      </c>
      <c r="G91" s="15">
        <f>INDEX(python_output!$A$2:$E$165,MATCH($B91,python_output!$A$2:$A$165,0),MATCH(G$4,python_output!$A$1:$E$1,0))</f>
        <v>7.0764662655058902E-2</v>
      </c>
      <c r="H91" s="16">
        <f>INDEX(python_output!$A$2:$E$165,MATCH($B91,python_output!$A$2:$A$165,0),MATCH(H$4,python_output!$A$1:$E$1,0))</f>
        <v>0</v>
      </c>
    </row>
    <row r="92" spans="2:8" hidden="1" x14ac:dyDescent="0.35">
      <c r="B92" s="19" t="s">
        <v>92</v>
      </c>
      <c r="C92" s="20" t="str">
        <f>INDEX(Auxiliary!$B$4:$D$167,MATCH($B92,Auxiliary!$B$4:$B$167,0),MATCH(C$4,Auxiliary!$B$3:$D$3,0))</f>
        <v>Indicator for movie keyword 'flashback'</v>
      </c>
      <c r="D92" s="20" t="str">
        <f>INDEX(Auxiliary!$B$4:$D$167,MATCH($B92,Auxiliary!$B$4:$B$167,0),MATCH(D$4,Auxiliary!$B$3:$D$3,0))</f>
        <v>Keywords</v>
      </c>
      <c r="E92" s="30">
        <f>INDEX(python_output!$A$2:$E$165,MATCH($B92,python_output!$A$2:$A$165,0),MATCH(E$4,python_output!$A$1:$E$1,0))</f>
        <v>-0.15049436862414181</v>
      </c>
      <c r="F92" s="15">
        <f>INDEX(python_output!$A$2:$E$165,MATCH($B92,python_output!$A$2:$A$165,0),MATCH(F$4,python_output!$A$1:$E$1,0))</f>
        <v>1.499065189685123E-3</v>
      </c>
      <c r="G92" s="15">
        <f>INDEX(python_output!$A$2:$E$165,MATCH($B92,python_output!$A$2:$A$165,0),MATCH(G$4,python_output!$A$1:$E$1,0))</f>
        <v>0.74629378156086768</v>
      </c>
      <c r="H92" s="16">
        <f>INDEX(python_output!$A$2:$E$165,MATCH($B92,python_output!$A$2:$A$165,0),MATCH(H$4,python_output!$A$1:$E$1,0))</f>
        <v>0</v>
      </c>
    </row>
    <row r="93" spans="2:8" hidden="1" x14ac:dyDescent="0.35">
      <c r="B93" s="19" t="s">
        <v>93</v>
      </c>
      <c r="C93" s="20" t="str">
        <f>INDEX(Auxiliary!$B$4:$D$167,MATCH($B93,Auxiliary!$B$4:$B$167,0),MATCH(C$4,Auxiliary!$B$3:$D$3,0))</f>
        <v>Indicator for movie keyword 'blood'</v>
      </c>
      <c r="D93" s="20" t="str">
        <f>INDEX(Auxiliary!$B$4:$D$167,MATCH($B93,Auxiliary!$B$4:$B$167,0),MATCH(D$4,Auxiliary!$B$3:$D$3,0))</f>
        <v>Keywords</v>
      </c>
      <c r="E93" s="30">
        <f>INDEX(python_output!$A$2:$E$165,MATCH($B93,python_output!$A$2:$A$165,0),MATCH(E$4,python_output!$A$1:$E$1,0))</f>
        <v>0.52234407572226227</v>
      </c>
      <c r="F93" s="15">
        <f>INDEX(python_output!$A$2:$E$165,MATCH($B93,python_output!$A$2:$A$165,0),MATCH(F$4,python_output!$A$1:$E$1,0))</f>
        <v>6.2689638965107708E-3</v>
      </c>
      <c r="G93" s="15">
        <f>INDEX(python_output!$A$2:$E$165,MATCH($B93,python_output!$A$2:$A$165,0),MATCH(G$4,python_output!$A$1:$E$1,0))</f>
        <v>0.1883310201018101</v>
      </c>
      <c r="H93" s="16">
        <f>INDEX(python_output!$A$2:$E$165,MATCH($B93,python_output!$A$2:$A$165,0),MATCH(H$4,python_output!$A$1:$E$1,0))</f>
        <v>0</v>
      </c>
    </row>
    <row r="94" spans="2:8" hidden="1" x14ac:dyDescent="0.35">
      <c r="B94" s="19" t="s">
        <v>94</v>
      </c>
      <c r="C94" s="20" t="str">
        <f>INDEX(Auxiliary!$B$4:$D$167,MATCH($B94,Auxiliary!$B$4:$B$167,0),MATCH(C$4,Auxiliary!$B$3:$D$3,0))</f>
        <v>Indicator for movie keyword 'witch'</v>
      </c>
      <c r="D94" s="20" t="str">
        <f>INDEX(Auxiliary!$B$4:$D$167,MATCH($B94,Auxiliary!$B$4:$B$167,0),MATCH(D$4,Auxiliary!$B$3:$D$3,0))</f>
        <v>Keywords</v>
      </c>
      <c r="E94" s="30">
        <f>INDEX(python_output!$A$2:$E$165,MATCH($B94,python_output!$A$2:$A$165,0),MATCH(E$4,python_output!$A$1:$E$1,0))</f>
        <v>-0.69419102199083838</v>
      </c>
      <c r="F94" s="15">
        <f>INDEX(python_output!$A$2:$E$165,MATCH($B94,python_output!$A$2:$A$165,0),MATCH(F$4,python_output!$A$1:$E$1,0))</f>
        <v>6.1566743691936487E-3</v>
      </c>
      <c r="G94" s="15">
        <f>INDEX(python_output!$A$2:$E$165,MATCH($B94,python_output!$A$2:$A$165,0),MATCH(G$4,python_output!$A$1:$E$1,0))</f>
        <v>0.20025778676164269</v>
      </c>
      <c r="H94" s="16">
        <f>INDEX(python_output!$A$2:$E$165,MATCH($B94,python_output!$A$2:$A$165,0),MATCH(H$4,python_output!$A$1:$E$1,0))</f>
        <v>0</v>
      </c>
    </row>
    <row r="95" spans="2:8" hidden="1" x14ac:dyDescent="0.35">
      <c r="B95" s="19" t="s">
        <v>95</v>
      </c>
      <c r="C95" s="20" t="str">
        <f>INDEX(Auxiliary!$B$4:$D$167,MATCH($B95,Auxiliary!$B$4:$B$167,0),MATCH(C$4,Auxiliary!$B$3:$D$3,0))</f>
        <v>Indicator for movie keyword 'death'</v>
      </c>
      <c r="D95" s="20" t="str">
        <f>INDEX(Auxiliary!$B$4:$D$167,MATCH($B95,Auxiliary!$B$4:$B$167,0),MATCH(D$4,Auxiliary!$B$3:$D$3,0))</f>
        <v>Keywords</v>
      </c>
      <c r="E95" s="30">
        <f>INDEX(python_output!$A$2:$E$165,MATCH($B95,python_output!$A$2:$A$165,0),MATCH(E$4,python_output!$A$1:$E$1,0))</f>
        <v>-0.50978287080393991</v>
      </c>
      <c r="F95" s="15">
        <f>INDEX(python_output!$A$2:$E$165,MATCH($B95,python_output!$A$2:$A$165,0),MATCH(F$4,python_output!$A$1:$E$1,0))</f>
        <v>4.0937553387654368E-3</v>
      </c>
      <c r="G95" s="15">
        <f>INDEX(python_output!$A$2:$E$165,MATCH($B95,python_output!$A$2:$A$165,0),MATCH(G$4,python_output!$A$1:$E$1,0))</f>
        <v>0.35366035827976072</v>
      </c>
      <c r="H95" s="16">
        <f>INDEX(python_output!$A$2:$E$165,MATCH($B95,python_output!$A$2:$A$165,0),MATCH(H$4,python_output!$A$1:$E$1,0))</f>
        <v>0</v>
      </c>
    </row>
    <row r="96" spans="2:8" hidden="1" x14ac:dyDescent="0.35">
      <c r="B96" s="19" t="s">
        <v>96</v>
      </c>
      <c r="C96" s="20" t="str">
        <f>INDEX(Auxiliary!$B$4:$D$167,MATCH($B96,Auxiliary!$B$4:$B$167,0),MATCH(C$4,Auxiliary!$B$3:$D$3,0))</f>
        <v>Indicator for movie keyword 'new york city'</v>
      </c>
      <c r="D96" s="20" t="str">
        <f>INDEX(Auxiliary!$B$4:$D$167,MATCH($B96,Auxiliary!$B$4:$B$167,0),MATCH(D$4,Auxiliary!$B$3:$D$3,0))</f>
        <v>Keywords</v>
      </c>
      <c r="E96" s="30">
        <f>INDEX(python_output!$A$2:$E$165,MATCH($B96,python_output!$A$2:$A$165,0),MATCH(E$4,python_output!$A$1:$E$1,0))</f>
        <v>-0.8953815979982821</v>
      </c>
      <c r="F96" s="15">
        <f>INDEX(python_output!$A$2:$E$165,MATCH($B96,python_output!$A$2:$A$165,0),MATCH(F$4,python_output!$A$1:$E$1,0))</f>
        <v>6.6804248073233374E-3</v>
      </c>
      <c r="G96" s="15">
        <f>INDEX(python_output!$A$2:$E$165,MATCH($B96,python_output!$A$2:$A$165,0),MATCH(G$4,python_output!$A$1:$E$1,0))</f>
        <v>0.1468252511966967</v>
      </c>
      <c r="H96" s="16">
        <f>INDEX(python_output!$A$2:$E$165,MATCH($B96,python_output!$A$2:$A$165,0),MATCH(H$4,python_output!$A$1:$E$1,0))</f>
        <v>0</v>
      </c>
    </row>
    <row r="97" spans="2:8" hidden="1" x14ac:dyDescent="0.35">
      <c r="B97" s="19" t="s">
        <v>97</v>
      </c>
      <c r="C97" s="20" t="str">
        <f>INDEX(Auxiliary!$B$4:$D$167,MATCH($B97,Auxiliary!$B$4:$B$167,0),MATCH(C$4,Auxiliary!$B$3:$D$3,0))</f>
        <v>Indicator for movie keyword 'best friend'</v>
      </c>
      <c r="D97" s="20" t="str">
        <f>INDEX(Auxiliary!$B$4:$D$167,MATCH($B97,Auxiliary!$B$4:$B$167,0),MATCH(D$4,Auxiliary!$B$3:$D$3,0))</f>
        <v>Keywords</v>
      </c>
      <c r="E97" s="30">
        <f>INDEX(python_output!$A$2:$E$165,MATCH($B97,python_output!$A$2:$A$165,0),MATCH(E$4,python_output!$A$1:$E$1,0))</f>
        <v>-0.19753589665678539</v>
      </c>
      <c r="F97" s="15">
        <f>INDEX(python_output!$A$2:$E$165,MATCH($B97,python_output!$A$2:$A$165,0),MATCH(F$4,python_output!$A$1:$E$1,0))</f>
        <v>2.014794947291954E-3</v>
      </c>
      <c r="G97" s="15">
        <f>INDEX(python_output!$A$2:$E$165,MATCH($B97,python_output!$A$2:$A$165,0),MATCH(G$4,python_output!$A$1:$E$1,0))</f>
        <v>0.66952572935560051</v>
      </c>
      <c r="H97" s="16">
        <f>INDEX(python_output!$A$2:$E$165,MATCH($B97,python_output!$A$2:$A$165,0),MATCH(H$4,python_output!$A$1:$E$1,0))</f>
        <v>0</v>
      </c>
    </row>
    <row r="98" spans="2:8" hidden="1" x14ac:dyDescent="0.35">
      <c r="B98" s="19" t="s">
        <v>98</v>
      </c>
      <c r="C98" s="20" t="str">
        <f>INDEX(Auxiliary!$B$4:$D$167,MATCH($B98,Auxiliary!$B$4:$B$167,0),MATCH(C$4,Auxiliary!$B$3:$D$3,0))</f>
        <v>Indicator for movie keyword 'marvel comic'</v>
      </c>
      <c r="D98" s="20" t="str">
        <f>INDEX(Auxiliary!$B$4:$D$167,MATCH($B98,Auxiliary!$B$4:$B$167,0),MATCH(D$4,Auxiliary!$B$3:$D$3,0))</f>
        <v>Keywords</v>
      </c>
      <c r="E98" s="30">
        <f>INDEX(python_output!$A$2:$E$165,MATCH($B98,python_output!$A$2:$A$165,0),MATCH(E$4,python_output!$A$1:$E$1,0))</f>
        <v>-2.2045200760829431</v>
      </c>
      <c r="F98" s="15">
        <f>INDEX(python_output!$A$2:$E$165,MATCH($B98,python_output!$A$2:$A$165,0),MATCH(F$4,python_output!$A$1:$E$1,0))</f>
        <v>1.2369493502045749E-2</v>
      </c>
      <c r="G98" s="15">
        <f>INDEX(python_output!$A$2:$E$165,MATCH($B98,python_output!$A$2:$A$165,0),MATCH(G$4,python_output!$A$1:$E$1,0))</f>
        <v>3.0569853063453511E-2</v>
      </c>
      <c r="H98" s="16">
        <f>INDEX(python_output!$A$2:$E$165,MATCH($B98,python_output!$A$2:$A$165,0),MATCH(H$4,python_output!$A$1:$E$1,0))</f>
        <v>0</v>
      </c>
    </row>
    <row r="99" spans="2:8" hidden="1" x14ac:dyDescent="0.35">
      <c r="B99" s="19" t="s">
        <v>99</v>
      </c>
      <c r="C99" s="20" t="str">
        <f>INDEX(Auxiliary!$B$4:$D$167,MATCH($B99,Auxiliary!$B$4:$B$167,0),MATCH(C$4,Auxiliary!$B$3:$D$3,0))</f>
        <v>Indicator for movie keyword 'hitman'</v>
      </c>
      <c r="D99" s="20" t="str">
        <f>INDEX(Auxiliary!$B$4:$D$167,MATCH($B99,Auxiliary!$B$4:$B$167,0),MATCH(D$4,Auxiliary!$B$3:$D$3,0))</f>
        <v>Keywords</v>
      </c>
      <c r="E99" s="30">
        <f>INDEX(python_output!$A$2:$E$165,MATCH($B99,python_output!$A$2:$A$165,0),MATCH(E$4,python_output!$A$1:$E$1,0))</f>
        <v>0.66879954000562203</v>
      </c>
      <c r="F99" s="15">
        <f>INDEX(python_output!$A$2:$E$165,MATCH($B99,python_output!$A$2:$A$165,0),MATCH(F$4,python_output!$A$1:$E$1,0))</f>
        <v>6.776672973594966E-3</v>
      </c>
      <c r="G99" s="15">
        <f>INDEX(python_output!$A$2:$E$165,MATCH($B99,python_output!$A$2:$A$165,0),MATCH(G$4,python_output!$A$1:$E$1,0))</f>
        <v>0.1195993597054326</v>
      </c>
      <c r="H99" s="16">
        <f>INDEX(python_output!$A$2:$E$165,MATCH($B99,python_output!$A$2:$A$165,0),MATCH(H$4,python_output!$A$1:$E$1,0))</f>
        <v>0</v>
      </c>
    </row>
    <row r="100" spans="2:8" hidden="1" x14ac:dyDescent="0.35">
      <c r="B100" s="19" t="s">
        <v>100</v>
      </c>
      <c r="C100" s="20" t="str">
        <f>INDEX(Auxiliary!$B$4:$D$167,MATCH($B100,Auxiliary!$B$4:$B$167,0),MATCH(C$4,Auxiliary!$B$3:$D$3,0))</f>
        <v>Indicator for movie keyword 'party'</v>
      </c>
      <c r="D100" s="20" t="str">
        <f>INDEX(Auxiliary!$B$4:$D$167,MATCH($B100,Auxiliary!$B$4:$B$167,0),MATCH(D$4,Auxiliary!$B$3:$D$3,0))</f>
        <v>Keywords</v>
      </c>
      <c r="E100" s="30">
        <f>INDEX(python_output!$A$2:$E$165,MATCH($B100,python_output!$A$2:$A$165,0),MATCH(E$4,python_output!$A$1:$E$1,0))</f>
        <v>0.41540502777138449</v>
      </c>
      <c r="F100" s="15">
        <f>INDEX(python_output!$A$2:$E$165,MATCH($B100,python_output!$A$2:$A$165,0),MATCH(F$4,python_output!$A$1:$E$1,0))</f>
        <v>4.7137539431669762E-3</v>
      </c>
      <c r="G100" s="15">
        <f>INDEX(python_output!$A$2:$E$165,MATCH($B100,python_output!$A$2:$A$165,0),MATCH(G$4,python_output!$A$1:$E$1,0))</f>
        <v>0.31192726867359882</v>
      </c>
      <c r="H100" s="16">
        <f>INDEX(python_output!$A$2:$E$165,MATCH($B100,python_output!$A$2:$A$165,0),MATCH(H$4,python_output!$A$1:$E$1,0))</f>
        <v>0</v>
      </c>
    </row>
    <row r="101" spans="2:8" hidden="1" x14ac:dyDescent="0.35">
      <c r="B101" s="19" t="s">
        <v>101</v>
      </c>
      <c r="C101" s="20" t="str">
        <f>INDEX(Auxiliary!$B$4:$D$167,MATCH($B101,Auxiliary!$B$4:$B$167,0),MATCH(C$4,Auxiliary!$B$3:$D$3,0))</f>
        <v>Indicator for movie keyword 'saving the world'</v>
      </c>
      <c r="D101" s="20" t="str">
        <f>INDEX(Auxiliary!$B$4:$D$167,MATCH($B101,Auxiliary!$B$4:$B$167,0),MATCH(D$4,Auxiliary!$B$3:$D$3,0))</f>
        <v>Keywords</v>
      </c>
      <c r="E101" s="30">
        <f>INDEX(python_output!$A$2:$E$165,MATCH($B101,python_output!$A$2:$A$165,0),MATCH(E$4,python_output!$A$1:$E$1,0))</f>
        <v>-0.74721440183021937</v>
      </c>
      <c r="F101" s="15">
        <f>INDEX(python_output!$A$2:$E$165,MATCH($B101,python_output!$A$2:$A$165,0),MATCH(F$4,python_output!$A$1:$E$1,0))</f>
        <v>5.1332355345021794E-3</v>
      </c>
      <c r="G101" s="15">
        <f>INDEX(python_output!$A$2:$E$165,MATCH($B101,python_output!$A$2:$A$165,0),MATCH(G$4,python_output!$A$1:$E$1,0))</f>
        <v>0.23033130993936921</v>
      </c>
      <c r="H101" s="16">
        <f>INDEX(python_output!$A$2:$E$165,MATCH($B101,python_output!$A$2:$A$165,0),MATCH(H$4,python_output!$A$1:$E$1,0))</f>
        <v>0</v>
      </c>
    </row>
    <row r="102" spans="2:8" hidden="1" x14ac:dyDescent="0.35">
      <c r="B102" s="19" t="s">
        <v>102</v>
      </c>
      <c r="C102" s="20" t="str">
        <f>INDEX(Auxiliary!$B$4:$D$167,MATCH($B102,Auxiliary!$B$4:$B$167,0),MATCH(C$4,Auxiliary!$B$3:$D$3,0))</f>
        <v>Indicator for movie keyword 'conspiracy'</v>
      </c>
      <c r="D102" s="20" t="str">
        <f>INDEX(Auxiliary!$B$4:$D$167,MATCH($B102,Auxiliary!$B$4:$B$167,0),MATCH(D$4,Auxiliary!$B$3:$D$3,0))</f>
        <v>Keywords</v>
      </c>
      <c r="E102" s="30">
        <f>INDEX(python_output!$A$2:$E$165,MATCH($B102,python_output!$A$2:$A$165,0),MATCH(E$4,python_output!$A$1:$E$1,0))</f>
        <v>-0.65110935065599318</v>
      </c>
      <c r="F102" s="15">
        <f>INDEX(python_output!$A$2:$E$165,MATCH($B102,python_output!$A$2:$A$165,0),MATCH(F$4,python_output!$A$1:$E$1,0))</f>
        <v>5.6409446115863737E-3</v>
      </c>
      <c r="G102" s="15">
        <f>INDEX(python_output!$A$2:$E$165,MATCH($B102,python_output!$A$2:$A$165,0),MATCH(G$4,python_output!$A$1:$E$1,0))</f>
        <v>0.23105607530792649</v>
      </c>
      <c r="H102" s="16">
        <f>INDEX(python_output!$A$2:$E$165,MATCH($B102,python_output!$A$2:$A$165,0),MATCH(H$4,python_output!$A$1:$E$1,0))</f>
        <v>0</v>
      </c>
    </row>
    <row r="103" spans="2:8" hidden="1" x14ac:dyDescent="0.35">
      <c r="B103" s="19" t="s">
        <v>103</v>
      </c>
      <c r="C103" s="20" t="str">
        <f>INDEX(Auxiliary!$B$4:$D$167,MATCH($B103,Auxiliary!$B$4:$B$167,0),MATCH(C$4,Auxiliary!$B$3:$D$3,0))</f>
        <v>Indicator for movie keyword 'alcohol'</v>
      </c>
      <c r="D103" s="20" t="str">
        <f>INDEX(Auxiliary!$B$4:$D$167,MATCH($B103,Auxiliary!$B$4:$B$167,0),MATCH(D$4,Auxiliary!$B$3:$D$3,0))</f>
        <v>Keywords</v>
      </c>
      <c r="E103" s="30">
        <f>INDEX(python_output!$A$2:$E$165,MATCH($B103,python_output!$A$2:$A$165,0),MATCH(E$4,python_output!$A$1:$E$1,0))</f>
        <v>0.18964376524085769</v>
      </c>
      <c r="F103" s="15">
        <f>INDEX(python_output!$A$2:$E$165,MATCH($B103,python_output!$A$2:$A$165,0),MATCH(F$4,python_output!$A$1:$E$1,0))</f>
        <v>2.1270844746095201E-3</v>
      </c>
      <c r="G103" s="15">
        <f>INDEX(python_output!$A$2:$E$165,MATCH($B103,python_output!$A$2:$A$165,0),MATCH(G$4,python_output!$A$1:$E$1,0))</f>
        <v>0.65224561575395168</v>
      </c>
      <c r="H103" s="16">
        <f>INDEX(python_output!$A$2:$E$165,MATCH($B103,python_output!$A$2:$A$165,0),MATCH(H$4,python_output!$A$1:$E$1,0))</f>
        <v>0</v>
      </c>
    </row>
    <row r="104" spans="2:8" hidden="1" x14ac:dyDescent="0.35">
      <c r="B104" s="19" t="s">
        <v>104</v>
      </c>
      <c r="C104" s="20" t="str">
        <f>INDEX(Auxiliary!$B$4:$D$167,MATCH($B104,Auxiliary!$B$4:$B$167,0),MATCH(C$4,Auxiliary!$B$3:$D$3,0))</f>
        <v>Indicator for movie keyword 'secret identity'</v>
      </c>
      <c r="D104" s="20" t="str">
        <f>INDEX(Auxiliary!$B$4:$D$167,MATCH($B104,Auxiliary!$B$4:$B$167,0),MATCH(D$4,Auxiliary!$B$3:$D$3,0))</f>
        <v>Keywords</v>
      </c>
      <c r="E104" s="30">
        <f>INDEX(python_output!$A$2:$E$165,MATCH($B104,python_output!$A$2:$A$165,0),MATCH(E$4,python_output!$A$1:$E$1,0))</f>
        <v>-0.94035514508394624</v>
      </c>
      <c r="F104" s="15">
        <f>INDEX(python_output!$A$2:$E$165,MATCH($B104,python_output!$A$2:$A$165,0),MATCH(F$4,python_output!$A$1:$E$1,0))</f>
        <v>7.1961545649303904E-3</v>
      </c>
      <c r="G104" s="15">
        <f>INDEX(python_output!$A$2:$E$165,MATCH($B104,python_output!$A$2:$A$165,0),MATCH(G$4,python_output!$A$1:$E$1,0))</f>
        <v>0.1265924508481843</v>
      </c>
      <c r="H104" s="16">
        <f>INDEX(python_output!$A$2:$E$165,MATCH($B104,python_output!$A$2:$A$165,0),MATCH(H$4,python_output!$A$1:$E$1,0))</f>
        <v>0</v>
      </c>
    </row>
    <row r="105" spans="2:8" hidden="1" x14ac:dyDescent="0.35">
      <c r="B105" s="19" t="s">
        <v>105</v>
      </c>
      <c r="C105" s="20" t="str">
        <f>INDEX(Auxiliary!$B$4:$D$167,MATCH($B105,Auxiliary!$B$4:$B$167,0),MATCH(C$4,Auxiliary!$B$3:$D$3,0))</f>
        <v>Indicator for movie keyword 'prostitute'</v>
      </c>
      <c r="D105" s="20" t="str">
        <f>INDEX(Auxiliary!$B$4:$D$167,MATCH($B105,Auxiliary!$B$4:$B$167,0),MATCH(D$4,Auxiliary!$B$3:$D$3,0))</f>
        <v>Keywords</v>
      </c>
      <c r="E105" s="30">
        <f>INDEX(python_output!$A$2:$E$165,MATCH($B105,python_output!$A$2:$A$165,0),MATCH(E$4,python_output!$A$1:$E$1,0))</f>
        <v>0.53422864624799438</v>
      </c>
      <c r="F105" s="15">
        <f>INDEX(python_output!$A$2:$E$165,MATCH($B105,python_output!$A$2:$A$165,0),MATCH(F$4,python_output!$A$1:$E$1,0))</f>
        <v>5.7452134583810821E-3</v>
      </c>
      <c r="G105" s="15">
        <f>INDEX(python_output!$A$2:$E$165,MATCH($B105,python_output!$A$2:$A$165,0),MATCH(G$4,python_output!$A$1:$E$1,0))</f>
        <v>0.20249557864169301</v>
      </c>
      <c r="H105" s="16">
        <f>INDEX(python_output!$A$2:$E$165,MATCH($B105,python_output!$A$2:$A$165,0),MATCH(H$4,python_output!$A$1:$E$1,0))</f>
        <v>0</v>
      </c>
    </row>
    <row r="106" spans="2:8" hidden="1" x14ac:dyDescent="0.35">
      <c r="B106" s="19" t="s">
        <v>106</v>
      </c>
      <c r="C106" s="20" t="str">
        <f>INDEX(Auxiliary!$B$4:$D$167,MATCH($B106,Auxiliary!$B$4:$B$167,0),MATCH(C$4,Auxiliary!$B$3:$D$3,0))</f>
        <v>Indicator for movie keyword 'journalist'</v>
      </c>
      <c r="D106" s="20" t="str">
        <f>INDEX(Auxiliary!$B$4:$D$167,MATCH($B106,Auxiliary!$B$4:$B$167,0),MATCH(D$4,Auxiliary!$B$3:$D$3,0))</f>
        <v>Keywords</v>
      </c>
      <c r="E106" s="30">
        <f>INDEX(python_output!$A$2:$E$165,MATCH($B106,python_output!$A$2:$A$165,0),MATCH(E$4,python_output!$A$1:$E$1,0))</f>
        <v>-0.1504943686241417</v>
      </c>
      <c r="F106" s="15">
        <f>INDEX(python_output!$A$2:$E$165,MATCH($B106,python_output!$A$2:$A$165,0),MATCH(F$4,python_output!$A$1:$E$1,0))</f>
        <v>1.499065189685123E-3</v>
      </c>
      <c r="G106" s="15">
        <f>INDEX(python_output!$A$2:$E$165,MATCH($B106,python_output!$A$2:$A$165,0),MATCH(G$4,python_output!$A$1:$E$1,0))</f>
        <v>0.74629378156086779</v>
      </c>
      <c r="H106" s="16">
        <f>INDEX(python_output!$A$2:$E$165,MATCH($B106,python_output!$A$2:$A$165,0),MATCH(H$4,python_output!$A$1:$E$1,0))</f>
        <v>0</v>
      </c>
    </row>
    <row r="107" spans="2:8" hidden="1" x14ac:dyDescent="0.35">
      <c r="B107" s="19" t="s">
        <v>107</v>
      </c>
      <c r="C107" s="20" t="str">
        <f>INDEX(Auxiliary!$B$4:$D$167,MATCH($B107,Auxiliary!$B$4:$B$167,0),MATCH(C$4,Auxiliary!$B$3:$D$3,0))</f>
        <v>Indicator for movie keyword 'rape'</v>
      </c>
      <c r="D107" s="20" t="str">
        <f>INDEX(Auxiliary!$B$4:$D$167,MATCH($B107,Auxiliary!$B$4:$B$167,0),MATCH(D$4,Auxiliary!$B$3:$D$3,0))</f>
        <v>Keywords</v>
      </c>
      <c r="E107" s="30">
        <f>INDEX(python_output!$A$2:$E$165,MATCH($B107,python_output!$A$2:$A$165,0),MATCH(E$4,python_output!$A$1:$E$1,0))</f>
        <v>-0.42639962830903499</v>
      </c>
      <c r="F107" s="15">
        <f>INDEX(python_output!$A$2:$E$165,MATCH($B107,python_output!$A$2:$A$165,0),MATCH(F$4,python_output!$A$1:$E$1,0))</f>
        <v>4.0857346582428011E-3</v>
      </c>
      <c r="G107" s="15">
        <f>INDEX(python_output!$A$2:$E$165,MATCH($B107,python_output!$A$2:$A$165,0),MATCH(G$4,python_output!$A$1:$E$1,0))</f>
        <v>0.3895348509780413</v>
      </c>
      <c r="H107" s="16">
        <f>INDEX(python_output!$A$2:$E$165,MATCH($B107,python_output!$A$2:$A$165,0),MATCH(H$4,python_output!$A$1:$E$1,0))</f>
        <v>0</v>
      </c>
    </row>
    <row r="108" spans="2:8" hidden="1" x14ac:dyDescent="0.35">
      <c r="B108" s="19" t="s">
        <v>108</v>
      </c>
      <c r="C108" s="20" t="str">
        <f>INDEX(Auxiliary!$B$4:$D$167,MATCH($B108,Auxiliary!$B$4:$B$167,0),MATCH(C$4,Auxiliary!$B$3:$D$3,0))</f>
        <v>Indicator for movie keyword 'jealousy'</v>
      </c>
      <c r="D108" s="20" t="str">
        <f>INDEX(Auxiliary!$B$4:$D$167,MATCH($B108,Auxiliary!$B$4:$B$167,0),MATCH(D$4,Auxiliary!$B$3:$D$3,0))</f>
        <v>Keywords</v>
      </c>
      <c r="E108" s="30">
        <f>INDEX(python_output!$A$2:$E$165,MATCH($B108,python_output!$A$2:$A$165,0),MATCH(E$4,python_output!$A$1:$E$1,0))</f>
        <v>-0.9403551450839458</v>
      </c>
      <c r="F108" s="15">
        <f>INDEX(python_output!$A$2:$E$165,MATCH($B108,python_output!$A$2:$A$165,0),MATCH(F$4,python_output!$A$1:$E$1,0))</f>
        <v>7.1961545649303904E-3</v>
      </c>
      <c r="G108" s="15">
        <f>INDEX(python_output!$A$2:$E$165,MATCH($B108,python_output!$A$2:$A$165,0),MATCH(G$4,python_output!$A$1:$E$1,0))</f>
        <v>0.12659245084818449</v>
      </c>
      <c r="H108" s="16">
        <f>INDEX(python_output!$A$2:$E$165,MATCH($B108,python_output!$A$2:$A$165,0),MATCH(H$4,python_output!$A$1:$E$1,0))</f>
        <v>0</v>
      </c>
    </row>
    <row r="109" spans="2:8" hidden="1" x14ac:dyDescent="0.35">
      <c r="B109" s="19" t="s">
        <v>109</v>
      </c>
      <c r="C109" s="20" t="str">
        <f>INDEX(Auxiliary!$B$4:$D$167,MATCH($B109,Auxiliary!$B$4:$B$167,0),MATCH(C$4,Auxiliary!$B$3:$D$3,0))</f>
        <v>Indicator for movie keyword 'detective'</v>
      </c>
      <c r="D109" s="20" t="str">
        <f>INDEX(Auxiliary!$B$4:$D$167,MATCH($B109,Auxiliary!$B$4:$B$167,0),MATCH(D$4,Auxiliary!$B$3:$D$3,0))</f>
        <v>Keywords</v>
      </c>
      <c r="E109" s="30">
        <f>INDEX(python_output!$A$2:$E$165,MATCH($B109,python_output!$A$2:$A$165,0),MATCH(E$4,python_output!$A$1:$E$1,0))</f>
        <v>5.2274034351548976E-3</v>
      </c>
      <c r="F109" s="15">
        <f>INDEX(python_output!$A$2:$E$165,MATCH($B109,python_output!$A$2:$A$165,0),MATCH(F$4,python_output!$A$1:$E$1,0))</f>
        <v>5.6144763658672048E-5</v>
      </c>
      <c r="G109" s="15">
        <f>INDEX(python_output!$A$2:$E$165,MATCH($B109,python_output!$A$2:$A$165,0),MATCH(G$4,python_output!$A$1:$E$1,0))</f>
        <v>0.99049566766394082</v>
      </c>
      <c r="H109" s="16">
        <f>INDEX(python_output!$A$2:$E$165,MATCH($B109,python_output!$A$2:$A$165,0),MATCH(H$4,python_output!$A$1:$E$1,0))</f>
        <v>0</v>
      </c>
    </row>
    <row r="110" spans="2:8" hidden="1" x14ac:dyDescent="0.35">
      <c r="B110" s="19" t="s">
        <v>110</v>
      </c>
      <c r="C110" s="20" t="str">
        <f>INDEX(Auxiliary!$B$4:$D$167,MATCH($B110,Auxiliary!$B$4:$B$167,0),MATCH(C$4,Auxiliary!$B$3:$D$3,0))</f>
        <v>Indicator for movie keyword 'scientist'</v>
      </c>
      <c r="D110" s="20" t="str">
        <f>INDEX(Auxiliary!$B$4:$D$167,MATCH($B110,Auxiliary!$B$4:$B$167,0),MATCH(D$4,Auxiliary!$B$3:$D$3,0))</f>
        <v>Keywords</v>
      </c>
      <c r="E110" s="30">
        <f>INDEX(python_output!$A$2:$E$165,MATCH($B110,python_output!$A$2:$A$165,0),MATCH(E$4,python_output!$A$1:$E$1,0))</f>
        <v>-0.79902866523190241</v>
      </c>
      <c r="F110" s="15">
        <f>INDEX(python_output!$A$2:$E$165,MATCH($B110,python_output!$A$2:$A$165,0),MATCH(F$4,python_output!$A$1:$E$1,0))</f>
        <v>5.6489652921092306E-3</v>
      </c>
      <c r="G110" s="15">
        <f>INDEX(python_output!$A$2:$E$165,MATCH($B110,python_output!$A$2:$A$165,0),MATCH(G$4,python_output!$A$1:$E$1,0))</f>
        <v>0.19807526794179431</v>
      </c>
      <c r="H110" s="16">
        <f>INDEX(python_output!$A$2:$E$165,MATCH($B110,python_output!$A$2:$A$165,0),MATCH(H$4,python_output!$A$1:$E$1,0))</f>
        <v>0</v>
      </c>
    </row>
    <row r="111" spans="2:8" hidden="1" x14ac:dyDescent="0.35">
      <c r="B111" s="19" t="s">
        <v>111</v>
      </c>
      <c r="C111" s="20" t="str">
        <f>INDEX(Auxiliary!$B$4:$D$167,MATCH($B111,Auxiliary!$B$4:$B$167,0),MATCH(C$4,Auxiliary!$B$3:$D$3,0))</f>
        <v>Indicator for movie keyword 'zombie'</v>
      </c>
      <c r="D111" s="20" t="str">
        <f>INDEX(Auxiliary!$B$4:$D$167,MATCH($B111,Auxiliary!$B$4:$B$167,0),MATCH(D$4,Auxiliary!$B$3:$D$3,0))</f>
        <v>Keywords</v>
      </c>
      <c r="E111" s="30">
        <f>INDEX(python_output!$A$2:$E$165,MATCH($B111,python_output!$A$2:$A$165,0),MATCH(E$4,python_output!$A$1:$E$1,0))</f>
        <v>-0.38142608122335558</v>
      </c>
      <c r="F111" s="15">
        <f>INDEX(python_output!$A$2:$E$165,MATCH($B111,python_output!$A$2:$A$165,0),MATCH(F$4,python_output!$A$1:$E$1,0))</f>
        <v>3.5700049006357482E-3</v>
      </c>
      <c r="G111" s="15">
        <f>INDEX(python_output!$A$2:$E$165,MATCH($B111,python_output!$A$2:$A$165,0),MATCH(G$4,python_output!$A$1:$E$1,0))</f>
        <v>0.44330286510391831</v>
      </c>
      <c r="H111" s="16">
        <f>INDEX(python_output!$A$2:$E$165,MATCH($B111,python_output!$A$2:$A$165,0),MATCH(H$4,python_output!$A$1:$E$1,0))</f>
        <v>0</v>
      </c>
    </row>
    <row r="112" spans="2:8" hidden="1" x14ac:dyDescent="0.35">
      <c r="B112" s="19" t="s">
        <v>112</v>
      </c>
      <c r="C112" s="20" t="str">
        <f>INDEX(Auxiliary!$B$4:$D$167,MATCH($B112,Auxiliary!$B$4:$B$167,0),MATCH(C$4,Auxiliary!$B$3:$D$3,0))</f>
        <v>Indicator for movie keyword 'monster'</v>
      </c>
      <c r="D112" s="20" t="str">
        <f>INDEX(Auxiliary!$B$4:$D$167,MATCH($B112,Auxiliary!$B$4:$B$167,0),MATCH(D$4,Auxiliary!$B$3:$D$3,0))</f>
        <v>Keywords</v>
      </c>
      <c r="E112" s="30">
        <f>INDEX(python_output!$A$2:$E$165,MATCH($B112,python_output!$A$2:$A$165,0),MATCH(E$4,python_output!$A$1:$E$1,0))</f>
        <v>-0.1011829638904005</v>
      </c>
      <c r="F112" s="15">
        <f>INDEX(python_output!$A$2:$E$165,MATCH($B112,python_output!$A$2:$A$165,0),MATCH(F$4,python_output!$A$1:$E$1,0))</f>
        <v>9.8333543207806962E-4</v>
      </c>
      <c r="G112" s="15">
        <f>INDEX(python_output!$A$2:$E$165,MATCH($B112,python_output!$A$2:$A$165,0),MATCH(G$4,python_output!$A$1:$E$1,0))</f>
        <v>0.82872701563449847</v>
      </c>
      <c r="H112" s="16">
        <f>INDEX(python_output!$A$2:$E$165,MATCH($B112,python_output!$A$2:$A$165,0),MATCH(H$4,python_output!$A$1:$E$1,0))</f>
        <v>0</v>
      </c>
    </row>
    <row r="113" spans="2:8" hidden="1" x14ac:dyDescent="0.35">
      <c r="B113" s="19" t="s">
        <v>113</v>
      </c>
      <c r="C113" s="20" t="str">
        <f>INDEX(Auxiliary!$B$4:$D$167,MATCH($B113,Auxiliary!$B$4:$B$167,0),MATCH(C$4,Auxiliary!$B$3:$D$3,0))</f>
        <v>Indicator for movie keyword 'obsession'</v>
      </c>
      <c r="D113" s="20" t="str">
        <f>INDEX(Auxiliary!$B$4:$D$167,MATCH($B113,Auxiliary!$B$4:$B$167,0),MATCH(D$4,Auxiliary!$B$3:$D$3,0))</f>
        <v>Keywords</v>
      </c>
      <c r="E113" s="30">
        <f>INDEX(python_output!$A$2:$E$165,MATCH($B113,python_output!$A$2:$A$165,0),MATCH(E$4,python_output!$A$1:$E$1,0))</f>
        <v>-0.6061358035703186</v>
      </c>
      <c r="F113" s="15">
        <f>INDEX(python_output!$A$2:$E$165,MATCH($B113,python_output!$A$2:$A$165,0),MATCH(F$4,python_output!$A$1:$E$1,0))</f>
        <v>5.1252148539795428E-3</v>
      </c>
      <c r="G113" s="15">
        <f>INDEX(python_output!$A$2:$E$165,MATCH($B113,python_output!$A$2:$A$165,0),MATCH(G$4,python_output!$A$1:$E$1,0))</f>
        <v>0.26647765270937313</v>
      </c>
      <c r="H113" s="16">
        <f>INDEX(python_output!$A$2:$E$165,MATCH($B113,python_output!$A$2:$A$165,0),MATCH(H$4,python_output!$A$1:$E$1,0))</f>
        <v>0</v>
      </c>
    </row>
    <row r="114" spans="2:8" hidden="1" x14ac:dyDescent="0.35">
      <c r="B114" s="19" t="s">
        <v>114</v>
      </c>
      <c r="C114" s="20" t="str">
        <f>INDEX(Auxiliary!$B$4:$D$167,MATCH($B114,Auxiliary!$B$4:$B$167,0),MATCH(C$4,Auxiliary!$B$3:$D$3,0))</f>
        <v>Indicator for movie keyword 'helicopter'</v>
      </c>
      <c r="D114" s="20" t="str">
        <f>INDEX(Auxiliary!$B$4:$D$167,MATCH($B114,Auxiliary!$B$4:$B$167,0),MATCH(D$4,Auxiliary!$B$3:$D$3,0))</f>
        <v>Keywords</v>
      </c>
      <c r="E114" s="30">
        <f>INDEX(python_output!$A$2:$E$165,MATCH($B114,python_output!$A$2:$A$165,0),MATCH(E$4,python_output!$A$1:$E$1,0))</f>
        <v>-0.33438455319072258</v>
      </c>
      <c r="F114" s="15">
        <f>INDEX(python_output!$A$2:$E$165,MATCH($B114,python_output!$A$2:$A$165,0),MATCH(F$4,python_output!$A$1:$E$1,0))</f>
        <v>3.0542751430286952E-3</v>
      </c>
      <c r="G114" s="15">
        <f>INDEX(python_output!$A$2:$E$165,MATCH($B114,python_output!$A$2:$A$165,0),MATCH(G$4,python_output!$A$1:$E$1,0))</f>
        <v>0.50339326087499114</v>
      </c>
      <c r="H114" s="16">
        <f>INDEX(python_output!$A$2:$E$165,MATCH($B114,python_output!$A$2:$A$165,0),MATCH(H$4,python_output!$A$1:$E$1,0))</f>
        <v>0</v>
      </c>
    </row>
    <row r="115" spans="2:8" hidden="1" x14ac:dyDescent="0.35">
      <c r="B115" s="19" t="s">
        <v>115</v>
      </c>
      <c r="C115" s="20" t="str">
        <f>INDEX(Auxiliary!$B$4:$D$167,MATCH($B115,Auxiliary!$B$4:$B$167,0),MATCH(C$4,Auxiliary!$B$3:$D$3,0))</f>
        <v>Indicator for movie keyword 'soldier'</v>
      </c>
      <c r="D115" s="20" t="str">
        <f>INDEX(Auxiliary!$B$4:$D$167,MATCH($B115,Auxiliary!$B$4:$B$167,0),MATCH(D$4,Auxiliary!$B$3:$D$3,0))</f>
        <v>Keywords</v>
      </c>
      <c r="E115" s="30">
        <f>INDEX(python_output!$A$2:$E$165,MATCH($B115,python_output!$A$2:$A$165,0),MATCH(E$4,python_output!$A$1:$E$1,0))</f>
        <v>0.16094099058758521</v>
      </c>
      <c r="F115" s="15">
        <f>INDEX(python_output!$A$2:$E$165,MATCH($B115,python_output!$A$2:$A$165,0),MATCH(F$4,python_output!$A$1:$E$1,0))</f>
        <v>1.6033340364796089E-3</v>
      </c>
      <c r="G115" s="15">
        <f>INDEX(python_output!$A$2:$E$165,MATCH($B115,python_output!$A$2:$A$165,0),MATCH(G$4,python_output!$A$1:$E$1,0))</f>
        <v>0.71928017835028446</v>
      </c>
      <c r="H115" s="16">
        <f>INDEX(python_output!$A$2:$E$165,MATCH($B115,python_output!$A$2:$A$165,0),MATCH(H$4,python_output!$A$1:$E$1,0))</f>
        <v>0</v>
      </c>
    </row>
    <row r="116" spans="2:8" hidden="1" x14ac:dyDescent="0.35">
      <c r="B116" s="19" t="s">
        <v>116</v>
      </c>
      <c r="C116" s="20" t="str">
        <f>INDEX(Auxiliary!$B$4:$D$167,MATCH($B116,Auxiliary!$B$4:$B$167,0),MATCH(C$4,Auxiliary!$B$3:$D$3,0))</f>
        <v>Indicator for movie keyword 'marriage'</v>
      </c>
      <c r="D116" s="20" t="str">
        <f>INDEX(Auxiliary!$B$4:$D$167,MATCH($B116,Auxiliary!$B$4:$B$167,0),MATCH(D$4,Auxiliary!$B$3:$D$3,0))</f>
        <v>Keywords</v>
      </c>
      <c r="E116" s="30">
        <f>INDEX(python_output!$A$2:$E$165,MATCH($B116,python_output!$A$2:$A$165,0),MATCH(E$4,python_output!$A$1:$E$1,0))</f>
        <v>-0.74721440183021948</v>
      </c>
      <c r="F116" s="15">
        <f>INDEX(python_output!$A$2:$E$165,MATCH($B116,python_output!$A$2:$A$165,0),MATCH(F$4,python_output!$A$1:$E$1,0))</f>
        <v>5.1332355345021794E-3</v>
      </c>
      <c r="G116" s="15">
        <f>INDEX(python_output!$A$2:$E$165,MATCH($B116,python_output!$A$2:$A$165,0),MATCH(G$4,python_output!$A$1:$E$1,0))</f>
        <v>0.23033130993936921</v>
      </c>
      <c r="H116" s="16">
        <f>INDEX(python_output!$A$2:$E$165,MATCH($B116,python_output!$A$2:$A$165,0),MATCH(H$4,python_output!$A$1:$E$1,0))</f>
        <v>0</v>
      </c>
    </row>
    <row r="117" spans="2:8" x14ac:dyDescent="0.35">
      <c r="B117" s="19" t="s">
        <v>117</v>
      </c>
      <c r="C117" s="20" t="str">
        <f>INDEX(Auxiliary!$B$4:$D$167,MATCH($B117,Auxiliary!$B$4:$B$167,0),MATCH(C$4,Auxiliary!$B$3:$D$3,0))</f>
        <v>Indicator for movie keyword 'Other'</v>
      </c>
      <c r="D117" s="20" t="str">
        <f>INDEX(Auxiliary!$B$4:$D$167,MATCH($B117,Auxiliary!$B$4:$B$167,0),MATCH(D$4,Auxiliary!$B$3:$D$3,0))</f>
        <v>Keywords</v>
      </c>
      <c r="E117" s="30">
        <f>INDEX(python_output!$A$2:$E$165,MATCH($B117,python_output!$A$2:$A$165,0),MATCH(E$4,python_output!$A$1:$E$1,0))</f>
        <v>-1.0755361975688189</v>
      </c>
      <c r="F117" s="15">
        <f>INDEX(python_output!$A$2:$E$165,MATCH($B117,python_output!$A$2:$A$165,0),MATCH(F$4,python_output!$A$1:$E$1,0))</f>
        <v>6.603506481110899E-2</v>
      </c>
      <c r="G117" s="15">
        <f>INDEX(python_output!$A$2:$E$165,MATCH($B117,python_output!$A$2:$A$165,0),MATCH(G$4,python_output!$A$1:$E$1,0))</f>
        <v>8.3940636300648566E-10</v>
      </c>
      <c r="H117" s="16">
        <f>INDEX(python_output!$A$2:$E$165,MATCH($B117,python_output!$A$2:$A$165,0),MATCH(H$4,python_output!$A$1:$E$1,0))</f>
        <v>0</v>
      </c>
    </row>
    <row r="118" spans="2:8" hidden="1" x14ac:dyDescent="0.35">
      <c r="B118" s="19" t="s">
        <v>118</v>
      </c>
      <c r="C118" s="20" t="str">
        <f>INDEX(Auxiliary!$B$4:$D$167,MATCH($B118,Auxiliary!$B$4:$B$167,0),MATCH(C$4,Auxiliary!$B$3:$D$3,0))</f>
        <v>Indicator for production company being 'Warner Bros.'</v>
      </c>
      <c r="D118" s="20" t="str">
        <f>INDEX(Auxiliary!$B$4:$D$167,MATCH($B118,Auxiliary!$B$4:$B$167,0),MATCH(D$4,Auxiliary!$B$3:$D$3,0))</f>
        <v>Production Companies</v>
      </c>
      <c r="E118" s="30">
        <f>INDEX(python_output!$A$2:$E$165,MATCH($B118,python_output!$A$2:$A$165,0),MATCH(E$4,python_output!$A$1:$E$1,0))</f>
        <v>-0.22733503020857321</v>
      </c>
      <c r="F118" s="15">
        <f>INDEX(python_output!$A$2:$E$165,MATCH($B118,python_output!$A$2:$A$165,0),MATCH(F$4,python_output!$A$1:$E$1,0))</f>
        <v>1.6650130696989059E-2</v>
      </c>
      <c r="G118" s="15">
        <f>INDEX(python_output!$A$2:$E$165,MATCH($B118,python_output!$A$2:$A$165,0),MATCH(G$4,python_output!$A$1:$E$1,0))</f>
        <v>0.1880720161659353</v>
      </c>
      <c r="H118" s="16">
        <f>INDEX(python_output!$A$2:$E$165,MATCH($B118,python_output!$A$2:$A$165,0),MATCH(H$4,python_output!$A$1:$E$1,0))</f>
        <v>0</v>
      </c>
    </row>
    <row r="119" spans="2:8" hidden="1" x14ac:dyDescent="0.35">
      <c r="B119" s="19" t="s">
        <v>119</v>
      </c>
      <c r="C119" s="20" t="str">
        <f>INDEX(Auxiliary!$B$4:$D$167,MATCH($B119,Auxiliary!$B$4:$B$167,0),MATCH(C$4,Auxiliary!$B$3:$D$3,0))</f>
        <v>Indicator for production company being 'Universal Pictures'</v>
      </c>
      <c r="D119" s="20" t="str">
        <f>INDEX(Auxiliary!$B$4:$D$167,MATCH($B119,Auxiliary!$B$4:$B$167,0),MATCH(D$4,Auxiliary!$B$3:$D$3,0))</f>
        <v>Production Companies</v>
      </c>
      <c r="E119" s="30">
        <f>INDEX(python_output!$A$2:$E$165,MATCH($B119,python_output!$A$2:$A$165,0),MATCH(E$4,python_output!$A$1:$E$1,0))</f>
        <v>-0.6854510262449709</v>
      </c>
      <c r="F119" s="15">
        <f>INDEX(python_output!$A$2:$E$165,MATCH($B119,python_output!$A$2:$A$165,0),MATCH(F$4,python_output!$A$1:$E$1,0))</f>
        <v>4.5635265969776517E-2</v>
      </c>
      <c r="G119" s="15">
        <f>INDEX(python_output!$A$2:$E$165,MATCH($B119,python_output!$A$2:$A$165,0),MATCH(G$4,python_output!$A$1:$E$1,0))</f>
        <v>4.2498936974868557E-4</v>
      </c>
      <c r="H119" s="16">
        <f>INDEX(python_output!$A$2:$E$165,MATCH($B119,python_output!$A$2:$A$165,0),MATCH(H$4,python_output!$A$1:$E$1,0))</f>
        <v>0</v>
      </c>
    </row>
    <row r="120" spans="2:8" hidden="1" x14ac:dyDescent="0.35">
      <c r="B120" s="19" t="s">
        <v>120</v>
      </c>
      <c r="C120" s="20" t="str">
        <f>INDEX(Auxiliary!$B$4:$D$167,MATCH($B120,Auxiliary!$B$4:$B$167,0),MATCH(C$4,Auxiliary!$B$3:$D$3,0))</f>
        <v>Indicator for production company being 'Paramount Pictures'</v>
      </c>
      <c r="D120" s="20" t="str">
        <f>INDEX(Auxiliary!$B$4:$D$167,MATCH($B120,Auxiliary!$B$4:$B$167,0),MATCH(D$4,Auxiliary!$B$3:$D$3,0))</f>
        <v>Production Companies</v>
      </c>
      <c r="E120" s="30">
        <f>INDEX(python_output!$A$2:$E$165,MATCH($B120,python_output!$A$2:$A$165,0),MATCH(E$4,python_output!$A$1:$E$1,0))</f>
        <v>-0.31767730154247148</v>
      </c>
      <c r="F120" s="15">
        <f>INDEX(python_output!$A$2:$E$165,MATCH($B120,python_output!$A$2:$A$165,0),MATCH(F$4,python_output!$A$1:$E$1,0))</f>
        <v>2.0832113521503711E-2</v>
      </c>
      <c r="G120" s="15">
        <f>INDEX(python_output!$A$2:$E$165,MATCH($B120,python_output!$A$2:$A$165,0),MATCH(G$4,python_output!$A$1:$E$1,0))</f>
        <v>8.5774295713114554E-2</v>
      </c>
      <c r="H120" s="16">
        <f>INDEX(python_output!$A$2:$E$165,MATCH($B120,python_output!$A$2:$A$165,0),MATCH(H$4,python_output!$A$1:$E$1,0))</f>
        <v>0</v>
      </c>
    </row>
    <row r="121" spans="2:8" hidden="1" x14ac:dyDescent="0.35">
      <c r="B121" s="19" t="s">
        <v>121</v>
      </c>
      <c r="C121" s="20" t="str">
        <f>INDEX(Auxiliary!$B$4:$D$167,MATCH($B121,Auxiliary!$B$4:$B$167,0),MATCH(C$4,Auxiliary!$B$3:$D$3,0))</f>
        <v>Indicator for production company being 'Twentieth Century Fox Film Corporation'</v>
      </c>
      <c r="D121" s="20" t="str">
        <f>INDEX(Auxiliary!$B$4:$D$167,MATCH($B121,Auxiliary!$B$4:$B$167,0),MATCH(D$4,Auxiliary!$B$3:$D$3,0))</f>
        <v>Production Companies</v>
      </c>
      <c r="E121" s="30">
        <f>INDEX(python_output!$A$2:$E$165,MATCH($B121,python_output!$A$2:$A$165,0),MATCH(E$4,python_output!$A$1:$E$1,0))</f>
        <v>-0.73315725135642518</v>
      </c>
      <c r="F121" s="15">
        <f>INDEX(python_output!$A$2:$E$165,MATCH($B121,python_output!$A$2:$A$165,0),MATCH(F$4,python_output!$A$1:$E$1,0))</f>
        <v>3.5916607380469763E-2</v>
      </c>
      <c r="G121" s="15">
        <f>INDEX(python_output!$A$2:$E$165,MATCH($B121,python_output!$A$2:$A$165,0),MATCH(G$4,python_output!$A$1:$E$1,0))</f>
        <v>1.425583950663413E-3</v>
      </c>
      <c r="H121" s="16">
        <f>INDEX(python_output!$A$2:$E$165,MATCH($B121,python_output!$A$2:$A$165,0),MATCH(H$4,python_output!$A$1:$E$1,0))</f>
        <v>0</v>
      </c>
    </row>
    <row r="122" spans="2:8" hidden="1" x14ac:dyDescent="0.35">
      <c r="B122" s="19" t="s">
        <v>122</v>
      </c>
      <c r="C122" s="20" t="str">
        <f>INDEX(Auxiliary!$B$4:$D$167,MATCH($B122,Auxiliary!$B$4:$B$167,0),MATCH(C$4,Auxiliary!$B$3:$D$3,0))</f>
        <v>Indicator for production company being 'Columbia Pictures'</v>
      </c>
      <c r="D122" s="20" t="str">
        <f>INDEX(Auxiliary!$B$4:$D$167,MATCH($B122,Auxiliary!$B$4:$B$167,0),MATCH(D$4,Auxiliary!$B$3:$D$3,0))</f>
        <v>Production Companies</v>
      </c>
      <c r="E122" s="30">
        <f>INDEX(python_output!$A$2:$E$165,MATCH($B122,python_output!$A$2:$A$165,0),MATCH(E$4,python_output!$A$1:$E$1,0))</f>
        <v>-0.78541366343755681</v>
      </c>
      <c r="F122" s="15">
        <f>INDEX(python_output!$A$2:$E$165,MATCH($B122,python_output!$A$2:$A$165,0),MATCH(F$4,python_output!$A$1:$E$1,0))</f>
        <v>2.9775974372321601E-2</v>
      </c>
      <c r="G122" s="15">
        <f>INDEX(python_output!$A$2:$E$165,MATCH($B122,python_output!$A$2:$A$165,0),MATCH(G$4,python_output!$A$1:$E$1,0))</f>
        <v>3.0210899991347461E-3</v>
      </c>
      <c r="H122" s="16">
        <f>INDEX(python_output!$A$2:$E$165,MATCH($B122,python_output!$A$2:$A$165,0),MATCH(H$4,python_output!$A$1:$E$1,0))</f>
        <v>0</v>
      </c>
    </row>
    <row r="123" spans="2:8" hidden="1" x14ac:dyDescent="0.35">
      <c r="B123" s="19" t="s">
        <v>123</v>
      </c>
      <c r="C123" s="20" t="str">
        <f>INDEX(Auxiliary!$B$4:$D$167,MATCH($B123,Auxiliary!$B$4:$B$167,0),MATCH(C$4,Auxiliary!$B$3:$D$3,0))</f>
        <v>Indicator for production company being 'New Line Cinema'</v>
      </c>
      <c r="D123" s="20" t="str">
        <f>INDEX(Auxiliary!$B$4:$D$167,MATCH($B123,Auxiliary!$B$4:$B$167,0),MATCH(D$4,Auxiliary!$B$3:$D$3,0))</f>
        <v>Production Companies</v>
      </c>
      <c r="E123" s="30">
        <f>INDEX(python_output!$A$2:$E$165,MATCH($B123,python_output!$A$2:$A$165,0),MATCH(E$4,python_output!$A$1:$E$1,0))</f>
        <v>-0.5478151508911201</v>
      </c>
      <c r="F123" s="15">
        <f>INDEX(python_output!$A$2:$E$165,MATCH($B123,python_output!$A$2:$A$165,0),MATCH(F$4,python_output!$A$1:$E$1,0))</f>
        <v>2.0476797374350039E-2</v>
      </c>
      <c r="G123" s="15">
        <f>INDEX(python_output!$A$2:$E$165,MATCH($B123,python_output!$A$2:$A$165,0),MATCH(G$4,python_output!$A$1:$E$1,0))</f>
        <v>3.1770786003982587E-2</v>
      </c>
      <c r="H123" s="16">
        <f>INDEX(python_output!$A$2:$E$165,MATCH($B123,python_output!$A$2:$A$165,0),MATCH(H$4,python_output!$A$1:$E$1,0))</f>
        <v>0</v>
      </c>
    </row>
    <row r="124" spans="2:8" hidden="1" x14ac:dyDescent="0.35">
      <c r="B124" s="19" t="s">
        <v>124</v>
      </c>
      <c r="C124" s="20" t="str">
        <f>INDEX(Auxiliary!$B$4:$D$167,MATCH($B124,Auxiliary!$B$4:$B$167,0),MATCH(C$4,Auxiliary!$B$3:$D$3,0))</f>
        <v>Indicator for production company being 'Relativity Media'</v>
      </c>
      <c r="D124" s="20" t="str">
        <f>INDEX(Auxiliary!$B$4:$D$167,MATCH($B124,Auxiliary!$B$4:$B$167,0),MATCH(D$4,Auxiliary!$B$3:$D$3,0))</f>
        <v>Production Companies</v>
      </c>
      <c r="E124" s="30">
        <f>INDEX(python_output!$A$2:$E$165,MATCH($B124,python_output!$A$2:$A$165,0),MATCH(E$4,python_output!$A$1:$E$1,0))</f>
        <v>-0.66281200750183489</v>
      </c>
      <c r="F124" s="15">
        <f>INDEX(python_output!$A$2:$E$165,MATCH($B124,python_output!$A$2:$A$165,0),MATCH(F$4,python_output!$A$1:$E$1,0))</f>
        <v>1.6922833834759569E-2</v>
      </c>
      <c r="G124" s="15">
        <f>INDEX(python_output!$A$2:$E$165,MATCH($B124,python_output!$A$2:$A$165,0),MATCH(G$4,python_output!$A$1:$E$1,0))</f>
        <v>3.6032046408530562E-2</v>
      </c>
      <c r="H124" s="16">
        <f>INDEX(python_output!$A$2:$E$165,MATCH($B124,python_output!$A$2:$A$165,0),MATCH(H$4,python_output!$A$1:$E$1,0))</f>
        <v>0</v>
      </c>
    </row>
    <row r="125" spans="2:8" hidden="1" x14ac:dyDescent="0.35">
      <c r="B125" s="19" t="s">
        <v>125</v>
      </c>
      <c r="C125" s="20" t="str">
        <f>INDEX(Auxiliary!$B$4:$D$167,MATCH($B125,Auxiliary!$B$4:$B$167,0),MATCH(C$4,Auxiliary!$B$3:$D$3,0))</f>
        <v>Indicator for production company being 'Walt Disney Pictures'</v>
      </c>
      <c r="D125" s="20" t="str">
        <f>INDEX(Auxiliary!$B$4:$D$167,MATCH($B125,Auxiliary!$B$4:$B$167,0),MATCH(D$4,Auxiliary!$B$3:$D$3,0))</f>
        <v>Production Companies</v>
      </c>
      <c r="E125" s="30">
        <f>INDEX(python_output!$A$2:$E$165,MATCH($B125,python_output!$A$2:$A$165,0),MATCH(E$4,python_output!$A$1:$E$1,0))</f>
        <v>-1.028541496795196</v>
      </c>
      <c r="F125" s="15">
        <f>INDEX(python_output!$A$2:$E$165,MATCH($B125,python_output!$A$2:$A$165,0),MATCH(F$4,python_output!$A$1:$E$1,0))</f>
        <v>2.1596484375313359E-2</v>
      </c>
      <c r="G125" s="15">
        <f>INDEX(python_output!$A$2:$E$165,MATCH($B125,python_output!$A$2:$A$165,0),MATCH(G$4,python_output!$A$1:$E$1,0))</f>
        <v>6.3919192929633778E-3</v>
      </c>
      <c r="H125" s="16">
        <f>INDEX(python_output!$A$2:$E$165,MATCH($B125,python_output!$A$2:$A$165,0),MATCH(H$4,python_output!$A$1:$E$1,0))</f>
        <v>0</v>
      </c>
    </row>
    <row r="126" spans="2:8" hidden="1" x14ac:dyDescent="0.35">
      <c r="B126" s="19" t="s">
        <v>126</v>
      </c>
      <c r="C126" s="20" t="str">
        <f>INDEX(Auxiliary!$B$4:$D$167,MATCH($B126,Auxiliary!$B$4:$B$167,0),MATCH(C$4,Auxiliary!$B$3:$D$3,0))</f>
        <v>Indicator for production company being 'Touchstone Pictures'</v>
      </c>
      <c r="D126" s="20" t="str">
        <f>INDEX(Auxiliary!$B$4:$D$167,MATCH($B126,Auxiliary!$B$4:$B$167,0),MATCH(D$4,Auxiliary!$B$3:$D$3,0))</f>
        <v>Production Companies</v>
      </c>
      <c r="E126" s="30">
        <f>INDEX(python_output!$A$2:$E$165,MATCH($B126,python_output!$A$2:$A$165,0),MATCH(E$4,python_output!$A$1:$E$1,0))</f>
        <v>0.30682449288600661</v>
      </c>
      <c r="F126" s="15">
        <f>INDEX(python_output!$A$2:$E$165,MATCH($B126,python_output!$A$2:$A$165,0),MATCH(F$4,python_output!$A$1:$E$1,0))</f>
        <v>8.4201104126881976E-3</v>
      </c>
      <c r="G126" s="15">
        <f>INDEX(python_output!$A$2:$E$165,MATCH($B126,python_output!$A$2:$A$165,0),MATCH(G$4,python_output!$A$1:$E$1,0))</f>
        <v>0.24963631154387991</v>
      </c>
      <c r="H126" s="16">
        <f>INDEX(python_output!$A$2:$E$165,MATCH($B126,python_output!$A$2:$A$165,0),MATCH(H$4,python_output!$A$1:$E$1,0))</f>
        <v>0</v>
      </c>
    </row>
    <row r="127" spans="2:8" hidden="1" x14ac:dyDescent="0.35">
      <c r="B127" s="19" t="s">
        <v>127</v>
      </c>
      <c r="C127" s="20" t="str">
        <f>INDEX(Auxiliary!$B$4:$D$167,MATCH($B127,Auxiliary!$B$4:$B$167,0),MATCH(C$4,Auxiliary!$B$3:$D$3,0))</f>
        <v>Indicator for production company being 'Metro-Goldwyn-Mayer (MGM)'</v>
      </c>
      <c r="D127" s="20" t="str">
        <f>INDEX(Auxiliary!$B$4:$D$167,MATCH($B127,Auxiliary!$B$4:$B$167,0),MATCH(D$4,Auxiliary!$B$3:$D$3,0))</f>
        <v>Production Companies</v>
      </c>
      <c r="E127" s="30">
        <f>INDEX(python_output!$A$2:$E$165,MATCH($B127,python_output!$A$2:$A$165,0),MATCH(E$4,python_output!$A$1:$E$1,0))</f>
        <v>0.18350389462552119</v>
      </c>
      <c r="F127" s="15">
        <f>INDEX(python_output!$A$2:$E$165,MATCH($B127,python_output!$A$2:$A$165,0),MATCH(F$4,python_output!$A$1:$E$1,0))</f>
        <v>5.3257318670461018E-3</v>
      </c>
      <c r="G127" s="15">
        <f>INDEX(python_output!$A$2:$E$165,MATCH($B127,python_output!$A$2:$A$165,0),MATCH(G$4,python_output!$A$1:$E$1,0))</f>
        <v>0.48361888477535347</v>
      </c>
      <c r="H127" s="16">
        <f>INDEX(python_output!$A$2:$E$165,MATCH($B127,python_output!$A$2:$A$165,0),MATCH(H$4,python_output!$A$1:$E$1,0))</f>
        <v>0</v>
      </c>
    </row>
    <row r="128" spans="2:8" hidden="1" x14ac:dyDescent="0.35">
      <c r="B128" s="19" t="s">
        <v>128</v>
      </c>
      <c r="C128" s="20" t="str">
        <f>INDEX(Auxiliary!$B$4:$D$167,MATCH($B128,Auxiliary!$B$4:$B$167,0),MATCH(C$4,Auxiliary!$B$3:$D$3,0))</f>
        <v>Indicator for production company being 'Columbia Pictures Corporation'</v>
      </c>
      <c r="D128" s="20" t="str">
        <f>INDEX(Auxiliary!$B$4:$D$167,MATCH($B128,Auxiliary!$B$4:$B$167,0),MATCH(D$4,Auxiliary!$B$3:$D$3,0))</f>
        <v>Production Companies</v>
      </c>
      <c r="E128" s="30">
        <f>INDEX(python_output!$A$2:$E$165,MATCH($B128,python_output!$A$2:$A$165,0),MATCH(E$4,python_output!$A$1:$E$1,0))</f>
        <v>0.28524240273480589</v>
      </c>
      <c r="F128" s="15">
        <f>INDEX(python_output!$A$2:$E$165,MATCH($B128,python_output!$A$2:$A$165,0),MATCH(F$4,python_output!$A$1:$E$1,0))</f>
        <v>7.9043806550809226E-3</v>
      </c>
      <c r="G128" s="15">
        <f>INDEX(python_output!$A$2:$E$165,MATCH($B128,python_output!$A$2:$A$165,0),MATCH(G$4,python_output!$A$1:$E$1,0))</f>
        <v>0.28299831925963798</v>
      </c>
      <c r="H128" s="16">
        <f>INDEX(python_output!$A$2:$E$165,MATCH($B128,python_output!$A$2:$A$165,0),MATCH(H$4,python_output!$A$1:$E$1,0))</f>
        <v>0</v>
      </c>
    </row>
    <row r="129" spans="2:8" hidden="1" x14ac:dyDescent="0.35">
      <c r="B129" s="19" t="s">
        <v>129</v>
      </c>
      <c r="C129" s="20" t="str">
        <f>INDEX(Auxiliary!$B$4:$D$167,MATCH($B129,Auxiliary!$B$4:$B$167,0),MATCH(C$4,Auxiliary!$B$3:$D$3,0))</f>
        <v>Indicator for production company being 'Village Roadshow Pictures'</v>
      </c>
      <c r="D129" s="20" t="str">
        <f>INDEX(Auxiliary!$B$4:$D$167,MATCH($B129,Auxiliary!$B$4:$B$167,0),MATCH(D$4,Auxiliary!$B$3:$D$3,0))</f>
        <v>Production Companies</v>
      </c>
      <c r="E129" s="30">
        <f>INDEX(python_output!$A$2:$E$165,MATCH($B129,python_output!$A$2:$A$165,0),MATCH(E$4,python_output!$A$1:$E$1,0))</f>
        <v>-0.63439967323715507</v>
      </c>
      <c r="F129" s="15">
        <f>INDEX(python_output!$A$2:$E$165,MATCH($B129,python_output!$A$2:$A$165,0),MATCH(F$4,python_output!$A$1:$E$1,0))</f>
        <v>1.076615946556614E-2</v>
      </c>
      <c r="G129" s="15">
        <f>INDEX(python_output!$A$2:$E$165,MATCH($B129,python_output!$A$2:$A$165,0),MATCH(G$4,python_output!$A$1:$E$1,0))</f>
        <v>0.10064993563140109</v>
      </c>
      <c r="H129" s="16">
        <f>INDEX(python_output!$A$2:$E$165,MATCH($B129,python_output!$A$2:$A$165,0),MATCH(H$4,python_output!$A$1:$E$1,0))</f>
        <v>0</v>
      </c>
    </row>
    <row r="130" spans="2:8" hidden="1" x14ac:dyDescent="0.35">
      <c r="B130" s="19" t="s">
        <v>130</v>
      </c>
      <c r="C130" s="20" t="str">
        <f>INDEX(Auxiliary!$B$4:$D$167,MATCH($B130,Auxiliary!$B$4:$B$167,0),MATCH(C$4,Auxiliary!$B$3:$D$3,0))</f>
        <v>Indicator for production company being 'DreamWorks SKG'</v>
      </c>
      <c r="D130" s="20" t="str">
        <f>INDEX(Auxiliary!$B$4:$D$167,MATCH($B130,Auxiliary!$B$4:$B$167,0),MATCH(D$4,Auxiliary!$B$3:$D$3,0))</f>
        <v>Production Companies</v>
      </c>
      <c r="E130" s="30">
        <f>INDEX(python_output!$A$2:$E$165,MATCH($B130,python_output!$A$2:$A$165,0),MATCH(E$4,python_output!$A$1:$E$1,0))</f>
        <v>-1.1091165869349799</v>
      </c>
      <c r="F130" s="15">
        <f>INDEX(python_output!$A$2:$E$165,MATCH($B130,python_output!$A$2:$A$165,0),MATCH(F$4,python_output!$A$1:$E$1,0))</f>
        <v>1.543178932559708E-2</v>
      </c>
      <c r="G130" s="15">
        <f>INDEX(python_output!$A$2:$E$165,MATCH($B130,python_output!$A$2:$A$165,0),MATCH(G$4,python_output!$A$1:$E$1,0))</f>
        <v>1.9192182256092771E-2</v>
      </c>
      <c r="H130" s="16">
        <f>INDEX(python_output!$A$2:$E$165,MATCH($B130,python_output!$A$2:$A$165,0),MATCH(H$4,python_output!$A$1:$E$1,0))</f>
        <v>0</v>
      </c>
    </row>
    <row r="131" spans="2:8" hidden="1" x14ac:dyDescent="0.35">
      <c r="B131" s="19" t="s">
        <v>131</v>
      </c>
      <c r="C131" s="20" t="str">
        <f>INDEX(Auxiliary!$B$4:$D$167,MATCH($B131,Auxiliary!$B$4:$B$167,0),MATCH(C$4,Auxiliary!$B$3:$D$3,0))</f>
        <v>Indicator for production company being 'Miramax Films'</v>
      </c>
      <c r="D131" s="20" t="str">
        <f>INDEX(Auxiliary!$B$4:$D$167,MATCH($B131,Auxiliary!$B$4:$B$167,0),MATCH(D$4,Auxiliary!$B$3:$D$3,0))</f>
        <v>Production Companies</v>
      </c>
      <c r="E131" s="30">
        <f>INDEX(python_output!$A$2:$E$165,MATCH($B131,python_output!$A$2:$A$165,0),MATCH(E$4,python_output!$A$1:$E$1,0))</f>
        <v>-9.4468894802643089E-2</v>
      </c>
      <c r="F131" s="15">
        <f>INDEX(python_output!$A$2:$E$165,MATCH($B131,python_output!$A$2:$A$165,0),MATCH(F$4,python_output!$A$1:$E$1,0))</f>
        <v>1.958650183633504E-3</v>
      </c>
      <c r="G131" s="15">
        <f>INDEX(python_output!$A$2:$E$165,MATCH($B131,python_output!$A$2:$A$165,0),MATCH(G$4,python_output!$A$1:$E$1,0))</f>
        <v>0.76771219321420991</v>
      </c>
      <c r="H131" s="16">
        <f>INDEX(python_output!$A$2:$E$165,MATCH($B131,python_output!$A$2:$A$165,0),MATCH(H$4,python_output!$A$1:$E$1,0))</f>
        <v>0</v>
      </c>
    </row>
    <row r="132" spans="2:8" hidden="1" x14ac:dyDescent="0.35">
      <c r="B132" s="19" t="s">
        <v>132</v>
      </c>
      <c r="C132" s="20" t="str">
        <f>INDEX(Auxiliary!$B$4:$D$167,MATCH($B132,Auxiliary!$B$4:$B$167,0),MATCH(C$4,Auxiliary!$B$3:$D$3,0))</f>
        <v>Indicator for production company being 'United Artists'</v>
      </c>
      <c r="D132" s="20" t="str">
        <f>INDEX(Auxiliary!$B$4:$D$167,MATCH($B132,Auxiliary!$B$4:$B$167,0),MATCH(D$4,Auxiliary!$B$3:$D$3,0))</f>
        <v>Production Companies</v>
      </c>
      <c r="E132" s="30">
        <f>INDEX(python_output!$A$2:$E$165,MATCH($B132,python_output!$A$2:$A$165,0),MATCH(E$4,python_output!$A$1:$E$1,0))</f>
        <v>-0.83562835653423873</v>
      </c>
      <c r="F132" s="15">
        <f>INDEX(python_output!$A$2:$E$165,MATCH($B132,python_output!$A$2:$A$165,0),MATCH(F$4,python_output!$A$1:$E$1,0))</f>
        <v>1.386855869173087E-2</v>
      </c>
      <c r="G132" s="15">
        <f>INDEX(python_output!$A$2:$E$165,MATCH($B132,python_output!$A$2:$A$165,0),MATCH(G$4,python_output!$A$1:$E$1,0))</f>
        <v>4.0144632611066801E-2</v>
      </c>
      <c r="H132" s="16">
        <f>INDEX(python_output!$A$2:$E$165,MATCH($B132,python_output!$A$2:$A$165,0),MATCH(H$4,python_output!$A$1:$E$1,0))</f>
        <v>0</v>
      </c>
    </row>
    <row r="133" spans="2:8" hidden="1" x14ac:dyDescent="0.35">
      <c r="B133" s="19" t="s">
        <v>133</v>
      </c>
      <c r="C133" s="20" t="str">
        <f>INDEX(Auxiliary!$B$4:$D$167,MATCH($B133,Auxiliary!$B$4:$B$167,0),MATCH(C$4,Auxiliary!$B$3:$D$3,0))</f>
        <v>Indicator for production company being 'Regency Enterprises'</v>
      </c>
      <c r="D133" s="20" t="str">
        <f>INDEX(Auxiliary!$B$4:$D$167,MATCH($B133,Auxiliary!$B$4:$B$167,0),MATCH(D$4,Auxiliary!$B$3:$D$3,0))</f>
        <v>Production Companies</v>
      </c>
      <c r="E133" s="30">
        <f>INDEX(python_output!$A$2:$E$165,MATCH($B133,python_output!$A$2:$A$165,0),MATCH(E$4,python_output!$A$1:$E$1,0))</f>
        <v>-0.33752597749848312</v>
      </c>
      <c r="F133" s="15">
        <f>INDEX(python_output!$A$2:$E$165,MATCH($B133,python_output!$A$2:$A$165,0),MATCH(F$4,python_output!$A$1:$E$1,0))</f>
        <v>6.1085502860573904E-3</v>
      </c>
      <c r="G133" s="15">
        <f>INDEX(python_output!$A$2:$E$165,MATCH($B133,python_output!$A$2:$A$165,0),MATCH(G$4,python_output!$A$1:$E$1,0))</f>
        <v>0.34150938893840599</v>
      </c>
      <c r="H133" s="16">
        <f>INDEX(python_output!$A$2:$E$165,MATCH($B133,python_output!$A$2:$A$165,0),MATCH(H$4,python_output!$A$1:$E$1,0))</f>
        <v>0</v>
      </c>
    </row>
    <row r="134" spans="2:8" hidden="1" x14ac:dyDescent="0.35">
      <c r="B134" s="19" t="s">
        <v>134</v>
      </c>
      <c r="C134" s="20" t="str">
        <f>INDEX(Auxiliary!$B$4:$D$167,MATCH($B134,Auxiliary!$B$4:$B$167,0),MATCH(C$4,Auxiliary!$B$3:$D$3,0))</f>
        <v>Indicator for production company being 'Dune Entertainment'</v>
      </c>
      <c r="D134" s="20" t="str">
        <f>INDEX(Auxiliary!$B$4:$D$167,MATCH($B134,Auxiliary!$B$4:$B$167,0),MATCH(D$4,Auxiliary!$B$3:$D$3,0))</f>
        <v>Production Companies</v>
      </c>
      <c r="E134" s="30">
        <f>INDEX(python_output!$A$2:$E$165,MATCH($B134,python_output!$A$2:$A$165,0),MATCH(E$4,python_output!$A$1:$E$1,0))</f>
        <v>-0.96285285188580783</v>
      </c>
      <c r="F134" s="15">
        <f>INDEX(python_output!$A$2:$E$165,MATCH($B134,python_output!$A$2:$A$165,0),MATCH(F$4,python_output!$A$1:$E$1,0))</f>
        <v>1.2337410779954981E-2</v>
      </c>
      <c r="G134" s="15">
        <f>INDEX(python_output!$A$2:$E$165,MATCH($B134,python_output!$A$2:$A$165,0),MATCH(G$4,python_output!$A$1:$E$1,0))</f>
        <v>4.3627993349387863E-2</v>
      </c>
      <c r="H134" s="16">
        <f>INDEX(python_output!$A$2:$E$165,MATCH($B134,python_output!$A$2:$A$165,0),MATCH(H$4,python_output!$A$1:$E$1,0))</f>
        <v>0</v>
      </c>
    </row>
    <row r="135" spans="2:8" hidden="1" x14ac:dyDescent="0.35">
      <c r="B135" s="19" t="s">
        <v>135</v>
      </c>
      <c r="C135" s="20" t="str">
        <f>INDEX(Auxiliary!$B$4:$D$167,MATCH($B135,Auxiliary!$B$4:$B$167,0),MATCH(C$4,Auxiliary!$B$3:$D$3,0))</f>
        <v>Indicator for production company being 'TriStar Pictures'</v>
      </c>
      <c r="D135" s="20" t="str">
        <f>INDEX(Auxiliary!$B$4:$D$167,MATCH($B135,Auxiliary!$B$4:$B$167,0),MATCH(D$4,Auxiliary!$B$3:$D$3,0))</f>
        <v>Production Companies</v>
      </c>
      <c r="E135" s="30">
        <f>INDEX(python_output!$A$2:$E$165,MATCH($B135,python_output!$A$2:$A$165,0),MATCH(E$4,python_output!$A$1:$E$1,0))</f>
        <v>-2.8061681627041649E-2</v>
      </c>
      <c r="F135" s="15">
        <f>INDEX(python_output!$A$2:$E$165,MATCH($B135,python_output!$A$2:$A$165,0),MATCH(F$4,python_output!$A$1:$E$1,0))</f>
        <v>4.3552295238047378E-4</v>
      </c>
      <c r="G135" s="15">
        <f>INDEX(python_output!$A$2:$E$165,MATCH($B135,python_output!$A$2:$A$165,0),MATCH(G$4,python_output!$A$1:$E$1,0))</f>
        <v>0.93897728106772027</v>
      </c>
      <c r="H135" s="16">
        <f>INDEX(python_output!$A$2:$E$165,MATCH($B135,python_output!$A$2:$A$165,0),MATCH(H$4,python_output!$A$1:$E$1,0))</f>
        <v>0</v>
      </c>
    </row>
    <row r="136" spans="2:8" hidden="1" x14ac:dyDescent="0.35">
      <c r="B136" s="19" t="s">
        <v>136</v>
      </c>
      <c r="C136" s="20" t="str">
        <f>INDEX(Auxiliary!$B$4:$D$167,MATCH($B136,Auxiliary!$B$4:$B$167,0),MATCH(C$4,Auxiliary!$B$3:$D$3,0))</f>
        <v>Indicator for production company being 'Lionsgate'</v>
      </c>
      <c r="D136" s="20" t="str">
        <f>INDEX(Auxiliary!$B$4:$D$167,MATCH($B136,Auxiliary!$B$4:$B$167,0),MATCH(D$4,Auxiliary!$B$3:$D$3,0))</f>
        <v>Production Companies</v>
      </c>
      <c r="E136" s="30">
        <f>INDEX(python_output!$A$2:$E$165,MATCH($B136,python_output!$A$2:$A$165,0),MATCH(E$4,python_output!$A$1:$E$1,0))</f>
        <v>-5.4629967486585759E-2</v>
      </c>
      <c r="F136" s="15">
        <f>INDEX(python_output!$A$2:$E$165,MATCH($B136,python_output!$A$2:$A$165,0),MATCH(F$4,python_output!$A$1:$E$1,0))</f>
        <v>9.43232029464669E-4</v>
      </c>
      <c r="G136" s="15">
        <f>INDEX(python_output!$A$2:$E$165,MATCH($B136,python_output!$A$2:$A$165,0),MATCH(G$4,python_output!$A$1:$E$1,0))</f>
        <v>0.87550500925575769</v>
      </c>
      <c r="H136" s="16">
        <f>INDEX(python_output!$A$2:$E$165,MATCH($B136,python_output!$A$2:$A$165,0),MATCH(H$4,python_output!$A$1:$E$1,0))</f>
        <v>0</v>
      </c>
    </row>
    <row r="137" spans="2:8" hidden="1" x14ac:dyDescent="0.35">
      <c r="B137" s="19" t="s">
        <v>137</v>
      </c>
      <c r="C137" s="20" t="str">
        <f>INDEX(Auxiliary!$B$4:$D$167,MATCH($B137,Auxiliary!$B$4:$B$167,0),MATCH(C$4,Auxiliary!$B$3:$D$3,0))</f>
        <v>Indicator for production company being 'Summit Entertainment'</v>
      </c>
      <c r="D137" s="20" t="str">
        <f>INDEX(Auxiliary!$B$4:$D$167,MATCH($B137,Auxiliary!$B$4:$B$167,0),MATCH(D$4,Auxiliary!$B$3:$D$3,0))</f>
        <v>Production Companies</v>
      </c>
      <c r="E137" s="30">
        <f>INDEX(python_output!$A$2:$E$165,MATCH($B137,python_output!$A$2:$A$165,0),MATCH(E$4,python_output!$A$1:$E$1,0))</f>
        <v>-0.19856985435334321</v>
      </c>
      <c r="F137" s="15">
        <f>INDEX(python_output!$A$2:$E$165,MATCH($B137,python_output!$A$2:$A$165,0),MATCH(F$4,python_output!$A$1:$E$1,0))</f>
        <v>3.0221924209381519E-3</v>
      </c>
      <c r="G137" s="15">
        <f>INDEX(python_output!$A$2:$E$165,MATCH($B137,python_output!$A$2:$A$165,0),MATCH(G$4,python_output!$A$1:$E$1,0))</f>
        <v>0.6001679742854924</v>
      </c>
      <c r="H137" s="16">
        <f>INDEX(python_output!$A$2:$E$165,MATCH($B137,python_output!$A$2:$A$165,0),MATCH(H$4,python_output!$A$1:$E$1,0))</f>
        <v>0</v>
      </c>
    </row>
    <row r="138" spans="2:8" hidden="1" x14ac:dyDescent="0.35">
      <c r="B138" s="19" t="s">
        <v>138</v>
      </c>
      <c r="C138" s="20" t="str">
        <f>INDEX(Auxiliary!$B$4:$D$167,MATCH($B138,Auxiliary!$B$4:$B$167,0),MATCH(C$4,Auxiliary!$B$3:$D$3,0))</f>
        <v>Indicator for production company being 'Canal+'</v>
      </c>
      <c r="D138" s="20" t="str">
        <f>INDEX(Auxiliary!$B$4:$D$167,MATCH($B138,Auxiliary!$B$4:$B$167,0),MATCH(D$4,Auxiliary!$B$3:$D$3,0))</f>
        <v>Production Companies</v>
      </c>
      <c r="E138" s="30">
        <f>INDEX(python_output!$A$2:$E$165,MATCH($B138,python_output!$A$2:$A$165,0),MATCH(E$4,python_output!$A$1:$E$1,0))</f>
        <v>0.61704040702118879</v>
      </c>
      <c r="F138" s="15">
        <f>INDEX(python_output!$A$2:$E$165,MATCH($B138,python_output!$A$2:$A$165,0),MATCH(F$4,python_output!$A$1:$E$1,0))</f>
        <v>1.199813599384658E-2</v>
      </c>
      <c r="G138" s="15">
        <f>INDEX(python_output!$A$2:$E$165,MATCH($B138,python_output!$A$2:$A$165,0),MATCH(G$4,python_output!$A$1:$E$1,0))</f>
        <v>4.7178567302023203E-2</v>
      </c>
      <c r="H138" s="16">
        <f>INDEX(python_output!$A$2:$E$165,MATCH($B138,python_output!$A$2:$A$165,0),MATCH(H$4,python_output!$A$1:$E$1,0))</f>
        <v>0</v>
      </c>
    </row>
    <row r="139" spans="2:8" hidden="1" x14ac:dyDescent="0.35">
      <c r="B139" s="19" t="s">
        <v>139</v>
      </c>
      <c r="C139" s="20" t="str">
        <f>INDEX(Auxiliary!$B$4:$D$167,MATCH($B139,Auxiliary!$B$4:$B$167,0),MATCH(C$4,Auxiliary!$B$3:$D$3,0))</f>
        <v>Indicator for production company being 'Amblin Entertainment'</v>
      </c>
      <c r="D139" s="20" t="str">
        <f>INDEX(Auxiliary!$B$4:$D$167,MATCH($B139,Auxiliary!$B$4:$B$167,0),MATCH(D$4,Auxiliary!$B$3:$D$3,0))</f>
        <v>Production Companies</v>
      </c>
      <c r="E139" s="30">
        <f>INDEX(python_output!$A$2:$E$165,MATCH($B139,python_output!$A$2:$A$165,0),MATCH(E$4,python_output!$A$1:$E$1,0))</f>
        <v>-1.3664917338237159</v>
      </c>
      <c r="F139" s="15">
        <f>INDEX(python_output!$A$2:$E$165,MATCH($B139,python_output!$A$2:$A$165,0),MATCH(F$4,python_output!$A$1:$E$1,0))</f>
        <v>1.338491165621436E-2</v>
      </c>
      <c r="G139" s="15">
        <f>INDEX(python_output!$A$2:$E$165,MATCH($B139,python_output!$A$2:$A$165,0),MATCH(G$4,python_output!$A$1:$E$1,0))</f>
        <v>2.351504738879201E-2</v>
      </c>
      <c r="H139" s="16">
        <f>INDEX(python_output!$A$2:$E$165,MATCH($B139,python_output!$A$2:$A$165,0),MATCH(H$4,python_output!$A$1:$E$1,0))</f>
        <v>0</v>
      </c>
    </row>
    <row r="140" spans="2:8" hidden="1" x14ac:dyDescent="0.35">
      <c r="B140" s="19" t="s">
        <v>140</v>
      </c>
      <c r="C140" s="20" t="str">
        <f>INDEX(Auxiliary!$B$4:$D$167,MATCH($B140,Auxiliary!$B$4:$B$167,0),MATCH(C$4,Auxiliary!$B$3:$D$3,0))</f>
        <v>Indicator for production company being 'Fox Searchlight Pictures'</v>
      </c>
      <c r="D140" s="20" t="str">
        <f>INDEX(Auxiliary!$B$4:$D$167,MATCH($B140,Auxiliary!$B$4:$B$167,0),MATCH(D$4,Auxiliary!$B$3:$D$3,0))</f>
        <v>Production Companies</v>
      </c>
      <c r="E140" s="30">
        <f>INDEX(python_output!$A$2:$E$165,MATCH($B140,python_output!$A$2:$A$165,0),MATCH(E$4,python_output!$A$1:$E$1,0))</f>
        <v>-0.51187274428051466</v>
      </c>
      <c r="F140" s="15">
        <f>INDEX(python_output!$A$2:$E$165,MATCH($B140,python_output!$A$2:$A$165,0),MATCH(F$4,python_output!$A$1:$E$1,0))</f>
        <v>6.1406330081481553E-3</v>
      </c>
      <c r="G140" s="15">
        <f>INDEX(python_output!$A$2:$E$165,MATCH($B140,python_output!$A$2:$A$165,0),MATCH(G$4,python_output!$A$1:$E$1,0))</f>
        <v>0.25485422519472489</v>
      </c>
      <c r="H140" s="16">
        <f>INDEX(python_output!$A$2:$E$165,MATCH($B140,python_output!$A$2:$A$165,0),MATCH(H$4,python_output!$A$1:$E$1,0))</f>
        <v>0</v>
      </c>
    </row>
    <row r="141" spans="2:8" hidden="1" x14ac:dyDescent="0.35">
      <c r="B141" s="19" t="s">
        <v>141</v>
      </c>
      <c r="C141" s="20" t="str">
        <f>INDEX(Auxiliary!$B$4:$D$167,MATCH($B141,Auxiliary!$B$4:$B$167,0),MATCH(C$4,Auxiliary!$B$3:$D$3,0))</f>
        <v>Indicator for production company being 'Fox 2000 Pictures'</v>
      </c>
      <c r="D141" s="20" t="str">
        <f>INDEX(Auxiliary!$B$4:$D$167,MATCH($B141,Auxiliary!$B$4:$B$167,0),MATCH(D$4,Auxiliary!$B$3:$D$3,0))</f>
        <v>Production Companies</v>
      </c>
      <c r="E141" s="30">
        <f>INDEX(python_output!$A$2:$E$165,MATCH($B141,python_output!$A$2:$A$165,0),MATCH(E$4,python_output!$A$1:$E$1,0))</f>
        <v>-0.76134966810999516</v>
      </c>
      <c r="F141" s="15">
        <f>INDEX(python_output!$A$2:$E$165,MATCH($B141,python_output!$A$2:$A$165,0),MATCH(F$4,python_output!$A$1:$E$1,0))</f>
        <v>8.7273024767058338E-3</v>
      </c>
      <c r="G141" s="15">
        <f>INDEX(python_output!$A$2:$E$165,MATCH($B141,python_output!$A$2:$A$165,0),MATCH(G$4,python_output!$A$1:$E$1,0))</f>
        <v>0.1149992982188601</v>
      </c>
      <c r="H141" s="16">
        <f>INDEX(python_output!$A$2:$E$165,MATCH($B141,python_output!$A$2:$A$165,0),MATCH(H$4,python_output!$A$1:$E$1,0))</f>
        <v>0</v>
      </c>
    </row>
    <row r="142" spans="2:8" hidden="1" x14ac:dyDescent="0.35">
      <c r="B142" s="19" t="s">
        <v>142</v>
      </c>
      <c r="C142" s="20" t="str">
        <f>INDEX(Auxiliary!$B$4:$D$167,MATCH($B142,Auxiliary!$B$4:$B$167,0),MATCH(C$4,Auxiliary!$B$3:$D$3,0))</f>
        <v>Indicator for production company being 'Working Title Films'</v>
      </c>
      <c r="D142" s="20" t="str">
        <f>INDEX(Auxiliary!$B$4:$D$167,MATCH($B142,Auxiliary!$B$4:$B$167,0),MATCH(D$4,Auxiliary!$B$3:$D$3,0))</f>
        <v>Production Companies</v>
      </c>
      <c r="E142" s="30">
        <f>INDEX(python_output!$A$2:$E$165,MATCH($B142,python_output!$A$2:$A$165,0),MATCH(E$4,python_output!$A$1:$E$1,0))</f>
        <v>-0.28611098021973358</v>
      </c>
      <c r="F142" s="15">
        <f>INDEX(python_output!$A$2:$E$165,MATCH($B142,python_output!$A$2:$A$165,0),MATCH(F$4,python_output!$A$1:$E$1,0))</f>
        <v>3.5539635395904772E-3</v>
      </c>
      <c r="G142" s="15">
        <f>INDEX(python_output!$A$2:$E$165,MATCH($B142,python_output!$A$2:$A$165,0),MATCH(G$4,python_output!$A$1:$E$1,0))</f>
        <v>0.50086842329254089</v>
      </c>
      <c r="H142" s="16">
        <f>INDEX(python_output!$A$2:$E$165,MATCH($B142,python_output!$A$2:$A$165,0),MATCH(H$4,python_output!$A$1:$E$1,0))</f>
        <v>0</v>
      </c>
    </row>
    <row r="143" spans="2:8" hidden="1" x14ac:dyDescent="0.35">
      <c r="B143" s="19" t="s">
        <v>143</v>
      </c>
      <c r="C143" s="20" t="str">
        <f>INDEX(Auxiliary!$B$4:$D$167,MATCH($B143,Auxiliary!$B$4:$B$167,0),MATCH(C$4,Auxiliary!$B$3:$D$3,0))</f>
        <v>Indicator for production company being 'Dimension Films'</v>
      </c>
      <c r="D143" s="20" t="str">
        <f>INDEX(Auxiliary!$B$4:$D$167,MATCH($B143,Auxiliary!$B$4:$B$167,0),MATCH(D$4,Auxiliary!$B$3:$D$3,0))</f>
        <v>Production Companies</v>
      </c>
      <c r="E143" s="30">
        <f>INDEX(python_output!$A$2:$E$165,MATCH($B143,python_output!$A$2:$A$165,0),MATCH(E$4,python_output!$A$1:$E$1,0))</f>
        <v>-8.6787671683156528E-2</v>
      </c>
      <c r="F143" s="15">
        <f>INDEX(python_output!$A$2:$E$165,MATCH($B143,python_output!$A$2:$A$165,0),MATCH(F$4,python_output!$A$1:$E$1,0))</f>
        <v>9.753147515554339E-4</v>
      </c>
      <c r="G143" s="15">
        <f>INDEX(python_output!$A$2:$E$165,MATCH($B143,python_output!$A$2:$A$165,0),MATCH(G$4,python_output!$A$1:$E$1,0))</f>
        <v>0.84153336559143832</v>
      </c>
      <c r="H143" s="16">
        <f>INDEX(python_output!$A$2:$E$165,MATCH($B143,python_output!$A$2:$A$165,0),MATCH(H$4,python_output!$A$1:$E$1,0))</f>
        <v>0</v>
      </c>
    </row>
    <row r="144" spans="2:8" hidden="1" x14ac:dyDescent="0.35">
      <c r="B144" s="19" t="s">
        <v>144</v>
      </c>
      <c r="C144" s="20" t="str">
        <f>INDEX(Auxiliary!$B$4:$D$167,MATCH($B144,Auxiliary!$B$4:$B$167,0),MATCH(C$4,Auxiliary!$B$3:$D$3,0))</f>
        <v>Indicator for production company being 'The Weinstein Company'</v>
      </c>
      <c r="D144" s="20" t="str">
        <f>INDEX(Auxiliary!$B$4:$D$167,MATCH($B144,Auxiliary!$B$4:$B$167,0),MATCH(D$4,Auxiliary!$B$3:$D$3,0))</f>
        <v>Production Companies</v>
      </c>
      <c r="E144" s="30">
        <f>INDEX(python_output!$A$2:$E$165,MATCH($B144,python_output!$A$2:$A$165,0),MATCH(E$4,python_output!$A$1:$E$1,0))</f>
        <v>-0.46948129964388502</v>
      </c>
      <c r="F144" s="15">
        <f>INDEX(python_output!$A$2:$E$165,MATCH($B144,python_output!$A$2:$A$165,0),MATCH(F$4,python_output!$A$1:$E$1,0))</f>
        <v>4.6014644158498541E-3</v>
      </c>
      <c r="G144" s="15">
        <f>INDEX(python_output!$A$2:$E$165,MATCH($B144,python_output!$A$2:$A$165,0),MATCH(G$4,python_output!$A$1:$E$1,0))</f>
        <v>0.34164895734721729</v>
      </c>
      <c r="H144" s="16">
        <f>INDEX(python_output!$A$2:$E$165,MATCH($B144,python_output!$A$2:$A$165,0),MATCH(H$4,python_output!$A$1:$E$1,0))</f>
        <v>0</v>
      </c>
    </row>
    <row r="145" spans="2:8" hidden="1" x14ac:dyDescent="0.35">
      <c r="B145" s="19" t="s">
        <v>145</v>
      </c>
      <c r="C145" s="20" t="str">
        <f>INDEX(Auxiliary!$B$4:$D$167,MATCH($B145,Auxiliary!$B$4:$B$167,0),MATCH(C$4,Auxiliary!$B$3:$D$3,0))</f>
        <v>Indicator for production company being 'New Regency Pictures'</v>
      </c>
      <c r="D145" s="20" t="str">
        <f>INDEX(Auxiliary!$B$4:$D$167,MATCH($B145,Auxiliary!$B$4:$B$167,0),MATCH(D$4,Auxiliary!$B$3:$D$3,0))</f>
        <v>Production Companies</v>
      </c>
      <c r="E145" s="30">
        <f>INDEX(python_output!$A$2:$E$165,MATCH($B145,python_output!$A$2:$A$165,0),MATCH(E$4,python_output!$A$1:$E$1,0))</f>
        <v>-0.42639962830903472</v>
      </c>
      <c r="F145" s="15">
        <f>INDEX(python_output!$A$2:$E$165,MATCH($B145,python_output!$A$2:$A$165,0),MATCH(F$4,python_output!$A$1:$E$1,0))</f>
        <v>4.0857346582428011E-3</v>
      </c>
      <c r="G145" s="15">
        <f>INDEX(python_output!$A$2:$E$165,MATCH($B145,python_output!$A$2:$A$165,0),MATCH(G$4,python_output!$A$1:$E$1,0))</f>
        <v>0.38953485097804169</v>
      </c>
      <c r="H145" s="16">
        <f>INDEX(python_output!$A$2:$E$165,MATCH($B145,python_output!$A$2:$A$165,0),MATCH(H$4,python_output!$A$1:$E$1,0))</f>
        <v>0</v>
      </c>
    </row>
    <row r="146" spans="2:8" hidden="1" x14ac:dyDescent="0.35">
      <c r="B146" s="19" t="s">
        <v>146</v>
      </c>
      <c r="C146" s="20" t="str">
        <f>INDEX(Auxiliary!$B$4:$D$167,MATCH($B146,Auxiliary!$B$4:$B$167,0),MATCH(C$4,Auxiliary!$B$3:$D$3,0))</f>
        <v>Indicator for production company being 'Legendary Pictures'</v>
      </c>
      <c r="D146" s="20" t="str">
        <f>INDEX(Auxiliary!$B$4:$D$167,MATCH($B146,Auxiliary!$B$4:$B$167,0),MATCH(D$4,Auxiliary!$B$3:$D$3,0))</f>
        <v>Production Companies</v>
      </c>
      <c r="E146" s="30">
        <f>INDEX(python_output!$A$2:$E$165,MATCH($B146,python_output!$A$2:$A$165,0),MATCH(E$4,python_output!$A$1:$E$1,0))</f>
        <v>-1.3904632050939301</v>
      </c>
      <c r="F146" s="15">
        <f>INDEX(python_output!$A$2:$E$165,MATCH($B146,python_output!$A$2:$A$165,0),MATCH(F$4,python_output!$A$1:$E$1,0))</f>
        <v>9.267094275881016E-3</v>
      </c>
      <c r="G146" s="15">
        <f>INDEX(python_output!$A$2:$E$165,MATCH($B146,python_output!$A$2:$A$165,0),MATCH(G$4,python_output!$A$1:$E$1,0))</f>
        <v>5.9342596858666122E-2</v>
      </c>
      <c r="H146" s="16">
        <f>INDEX(python_output!$A$2:$E$165,MATCH($B146,python_output!$A$2:$A$165,0),MATCH(H$4,python_output!$A$1:$E$1,0))</f>
        <v>0</v>
      </c>
    </row>
    <row r="147" spans="2:8" hidden="1" x14ac:dyDescent="0.35">
      <c r="B147" s="19" t="s">
        <v>147</v>
      </c>
      <c r="C147" s="20" t="str">
        <f>INDEX(Auxiliary!$B$4:$D$167,MATCH($B147,Auxiliary!$B$4:$B$167,0),MATCH(C$4,Auxiliary!$B$3:$D$3,0))</f>
        <v>Indicator for production company being 'Spyglass Entertainment'</v>
      </c>
      <c r="D147" s="20" t="str">
        <f>INDEX(Auxiliary!$B$4:$D$167,MATCH($B147,Auxiliary!$B$4:$B$167,0),MATCH(D$4,Auxiliary!$B$3:$D$3,0))</f>
        <v>Production Companies</v>
      </c>
      <c r="E147" s="30">
        <f>INDEX(python_output!$A$2:$E$165,MATCH($B147,python_output!$A$2:$A$165,0),MATCH(E$4,python_output!$A$1:$E$1,0))</f>
        <v>0.1240428370048844</v>
      </c>
      <c r="F147" s="15">
        <f>INDEX(python_output!$A$2:$E$165,MATCH($B147,python_output!$A$2:$A$165,0),MATCH(F$4,python_output!$A$1:$E$1,0))</f>
        <v>1.07958359834992E-3</v>
      </c>
      <c r="G147" s="15">
        <f>INDEX(python_output!$A$2:$E$165,MATCH($B147,python_output!$A$2:$A$165,0),MATCH(G$4,python_output!$A$1:$E$1,0))</f>
        <v>0.79645047361148991</v>
      </c>
      <c r="H147" s="16">
        <f>INDEX(python_output!$A$2:$E$165,MATCH($B147,python_output!$A$2:$A$165,0),MATCH(H$4,python_output!$A$1:$E$1,0))</f>
        <v>0</v>
      </c>
    </row>
    <row r="148" spans="2:8" hidden="1" x14ac:dyDescent="0.35">
      <c r="B148" s="19" t="s">
        <v>148</v>
      </c>
      <c r="C148" s="20" t="str">
        <f>INDEX(Auxiliary!$B$4:$D$167,MATCH($B148,Auxiliary!$B$4:$B$167,0),MATCH(C$4,Auxiliary!$B$3:$D$3,0))</f>
        <v>Indicator for production company being 'StudioCanal'</v>
      </c>
      <c r="D148" s="20" t="str">
        <f>INDEX(Auxiliary!$B$4:$D$167,MATCH($B148,Auxiliary!$B$4:$B$167,0),MATCH(D$4,Auxiliary!$B$3:$D$3,0))</f>
        <v>Production Companies</v>
      </c>
      <c r="E148" s="30">
        <f>INDEX(python_output!$A$2:$E$165,MATCH($B148,python_output!$A$2:$A$165,0),MATCH(E$4,python_output!$A$1:$E$1,0))</f>
        <v>5.4538808168895662E-2</v>
      </c>
      <c r="F148" s="15">
        <f>INDEX(python_output!$A$2:$E$165,MATCH($B148,python_output!$A$2:$A$165,0),MATCH(F$4,python_output!$A$1:$E$1,0))</f>
        <v>5.7187452126572502E-4</v>
      </c>
      <c r="G148" s="15">
        <f>INDEX(python_output!$A$2:$E$165,MATCH($B148,python_output!$A$2:$A$165,0),MATCH(G$4,python_output!$A$1:$E$1,0))</f>
        <v>0.90169396402088886</v>
      </c>
      <c r="H148" s="16">
        <f>INDEX(python_output!$A$2:$E$165,MATCH($B148,python_output!$A$2:$A$165,0),MATCH(H$4,python_output!$A$1:$E$1,0))</f>
        <v>0</v>
      </c>
    </row>
    <row r="149" spans="2:8" hidden="1" x14ac:dyDescent="0.35">
      <c r="B149" s="19" t="s">
        <v>149</v>
      </c>
      <c r="C149" s="20" t="str">
        <f>INDEX(Auxiliary!$B$4:$D$167,MATCH($B149,Auxiliary!$B$4:$B$167,0),MATCH(C$4,Auxiliary!$B$3:$D$3,0))</f>
        <v>Indicator for production company being 'Scott Rudin Productions'</v>
      </c>
      <c r="D149" s="20" t="str">
        <f>INDEX(Auxiliary!$B$4:$D$167,MATCH($B149,Auxiliary!$B$4:$B$167,0),MATCH(D$4,Auxiliary!$B$3:$D$3,0))</f>
        <v>Production Companies</v>
      </c>
      <c r="E149" s="30">
        <f>INDEX(python_output!$A$2:$E$165,MATCH($B149,python_output!$A$2:$A$165,0),MATCH(E$4,python_output!$A$1:$E$1,0))</f>
        <v>-1.997114014002628</v>
      </c>
      <c r="F149" s="15">
        <f>INDEX(python_output!$A$2:$E$165,MATCH($B149,python_output!$A$2:$A$165,0),MATCH(F$4,python_output!$A$1:$E$1,0))</f>
        <v>9.7908447140107047E-3</v>
      </c>
      <c r="G149" s="15">
        <f>INDEX(python_output!$A$2:$E$165,MATCH($B149,python_output!$A$2:$A$165,0),MATCH(G$4,python_output!$A$1:$E$1,0))</f>
        <v>5.1024153879632793E-2</v>
      </c>
      <c r="H149" s="16">
        <f>INDEX(python_output!$A$2:$E$165,MATCH($B149,python_output!$A$2:$A$165,0),MATCH(H$4,python_output!$A$1:$E$1,0))</f>
        <v>0</v>
      </c>
    </row>
    <row r="150" spans="2:8" hidden="1" x14ac:dyDescent="0.35">
      <c r="B150" s="19" t="s">
        <v>150</v>
      </c>
      <c r="C150" s="20" t="str">
        <f>INDEX(Auxiliary!$B$4:$D$167,MATCH($B150,Auxiliary!$B$4:$B$167,0),MATCH(C$4,Auxiliary!$B$3:$D$3,0))</f>
        <v>Indicator for production company being 'DreamWorks Animation'</v>
      </c>
      <c r="D150" s="20" t="str">
        <f>INDEX(Auxiliary!$B$4:$D$167,MATCH($B150,Auxiliary!$B$4:$B$167,0),MATCH(D$4,Auxiliary!$B$3:$D$3,0))</f>
        <v>Production Companies</v>
      </c>
      <c r="E150" s="30">
        <f>INDEX(python_output!$A$2:$E$165,MATCH($B150,python_output!$A$2:$A$165,0),MATCH(E$4,python_output!$A$1:$E$1,0))</f>
        <v>-1.900761081236253</v>
      </c>
      <c r="F150" s="15">
        <f>INDEX(python_output!$A$2:$E$165,MATCH($B150,python_output!$A$2:$A$165,0),MATCH(F$4,python_output!$A$1:$E$1,0))</f>
        <v>8.7593851987965987E-3</v>
      </c>
      <c r="G150" s="15">
        <f>INDEX(python_output!$A$2:$E$165,MATCH($B150,python_output!$A$2:$A$165,0),MATCH(G$4,python_output!$A$1:$E$1,0))</f>
        <v>6.3865242686975993E-2</v>
      </c>
      <c r="H150" s="16">
        <f>INDEX(python_output!$A$2:$E$165,MATCH($B150,python_output!$A$2:$A$165,0),MATCH(H$4,python_output!$A$1:$E$1,0))</f>
        <v>0</v>
      </c>
    </row>
    <row r="151" spans="2:8" hidden="1" x14ac:dyDescent="0.35">
      <c r="B151" s="19" t="s">
        <v>151</v>
      </c>
      <c r="C151" s="20" t="str">
        <f>INDEX(Auxiliary!$B$4:$D$167,MATCH($B151,Auxiliary!$B$4:$B$167,0),MATCH(C$4,Auxiliary!$B$3:$D$3,0))</f>
        <v>Indicator for production company being 'Silver Pictures'</v>
      </c>
      <c r="D151" s="20" t="str">
        <f>INDEX(Auxiliary!$B$4:$D$167,MATCH($B151,Auxiliary!$B$4:$B$167,0),MATCH(D$4,Auxiliary!$B$3:$D$3,0))</f>
        <v>Production Companies</v>
      </c>
      <c r="E151" s="30">
        <f>INDEX(python_output!$A$2:$E$165,MATCH($B151,python_output!$A$2:$A$165,0),MATCH(E$4,python_output!$A$1:$E$1,0))</f>
        <v>-0.28507314845697618</v>
      </c>
      <c r="F151" s="15">
        <f>INDEX(python_output!$A$2:$E$165,MATCH($B151,python_output!$A$2:$A$165,0),MATCH(F$4,python_output!$A$1:$E$1,0))</f>
        <v>2.5385453854216422E-3</v>
      </c>
      <c r="G151" s="15">
        <f>INDEX(python_output!$A$2:$E$165,MATCH($B151,python_output!$A$2:$A$165,0),MATCH(G$4,python_output!$A$1:$E$1,0))</f>
        <v>0.57018462619196009</v>
      </c>
      <c r="H151" s="16">
        <f>INDEX(python_output!$A$2:$E$165,MATCH($B151,python_output!$A$2:$A$165,0),MATCH(H$4,python_output!$A$1:$E$1,0))</f>
        <v>0</v>
      </c>
    </row>
    <row r="152" spans="2:8" hidden="1" x14ac:dyDescent="0.35">
      <c r="B152" s="19" t="s">
        <v>152</v>
      </c>
      <c r="C152" s="20" t="str">
        <f>INDEX(Auxiliary!$B$4:$D$167,MATCH($B152,Auxiliary!$B$4:$B$167,0),MATCH(C$4,Auxiliary!$B$3:$D$3,0))</f>
        <v>Indicator for production company being 'Screen Gems'</v>
      </c>
      <c r="D152" s="20" t="str">
        <f>INDEX(Auxiliary!$B$4:$D$167,MATCH($B152,Auxiliary!$B$4:$B$167,0),MATCH(D$4,Auxiliary!$B$3:$D$3,0))</f>
        <v>Production Companies</v>
      </c>
      <c r="E152" s="30">
        <f>INDEX(python_output!$A$2:$E$165,MATCH($B152,python_output!$A$2:$A$165,0),MATCH(E$4,python_output!$A$1:$E$1,0))</f>
        <v>-0.17867096603829549</v>
      </c>
      <c r="F152" s="15">
        <f>INDEX(python_output!$A$2:$E$165,MATCH($B152,python_output!$A$2:$A$165,0),MATCH(F$4,python_output!$A$1:$E$1,0))</f>
        <v>1.5070858702077581E-3</v>
      </c>
      <c r="G152" s="15">
        <f>INDEX(python_output!$A$2:$E$165,MATCH($B152,python_output!$A$2:$A$165,0),MATCH(G$4,python_output!$A$1:$E$1,0))</f>
        <v>0.72483722089475988</v>
      </c>
      <c r="H152" s="16">
        <f>INDEX(python_output!$A$2:$E$165,MATCH($B152,python_output!$A$2:$A$165,0),MATCH(H$4,python_output!$A$1:$E$1,0))</f>
        <v>0</v>
      </c>
    </row>
    <row r="153" spans="2:8" hidden="1" x14ac:dyDescent="0.35">
      <c r="B153" s="19" t="s">
        <v>153</v>
      </c>
      <c r="C153" s="20" t="str">
        <f>INDEX(Auxiliary!$B$4:$D$167,MATCH($B153,Auxiliary!$B$4:$B$167,0),MATCH(C$4,Auxiliary!$B$3:$D$3,0))</f>
        <v>Indicator for production company being 'Castle Rock Entertainment'</v>
      </c>
      <c r="D153" s="20" t="str">
        <f>INDEX(Auxiliary!$B$4:$D$167,MATCH($B153,Auxiliary!$B$4:$B$167,0),MATCH(D$4,Auxiliary!$B$3:$D$3,0))</f>
        <v>Production Companies</v>
      </c>
      <c r="E153" s="30">
        <f>INDEX(python_output!$A$2:$E$165,MATCH($B153,python_output!$A$2:$A$165,0),MATCH(E$4,python_output!$A$1:$E$1,0))</f>
        <v>-0.23325888505529699</v>
      </c>
      <c r="F153" s="15">
        <f>INDEX(python_output!$A$2:$E$165,MATCH($B153,python_output!$A$2:$A$165,0),MATCH(F$4,python_output!$A$1:$E$1,0))</f>
        <v>2.0228156278145888E-3</v>
      </c>
      <c r="G153" s="15">
        <f>INDEX(python_output!$A$2:$E$165,MATCH($B153,python_output!$A$2:$A$165,0),MATCH(G$4,python_output!$A$1:$E$1,0))</f>
        <v>0.64395553654634452</v>
      </c>
      <c r="H153" s="16">
        <f>INDEX(python_output!$A$2:$E$165,MATCH($B153,python_output!$A$2:$A$165,0),MATCH(H$4,python_output!$A$1:$E$1,0))</f>
        <v>0</v>
      </c>
    </row>
    <row r="154" spans="2:8" hidden="1" x14ac:dyDescent="0.35">
      <c r="B154" s="19" t="s">
        <v>154</v>
      </c>
      <c r="C154" s="20" t="str">
        <f>INDEX(Auxiliary!$B$4:$D$167,MATCH($B154,Auxiliary!$B$4:$B$167,0),MATCH(C$4,Auxiliary!$B$3:$D$3,0))</f>
        <v>Indicator for production company being 'Other'</v>
      </c>
      <c r="D154" s="20" t="str">
        <f>INDEX(Auxiliary!$B$4:$D$167,MATCH($B154,Auxiliary!$B$4:$B$167,0),MATCH(D$4,Auxiliary!$B$3:$D$3,0))</f>
        <v>Production Companies</v>
      </c>
      <c r="E154" s="30">
        <f>INDEX(python_output!$A$2:$E$165,MATCH($B154,python_output!$A$2:$A$165,0),MATCH(E$4,python_output!$A$1:$E$1,0))</f>
        <v>9.7134132449472818E-2</v>
      </c>
      <c r="F154" s="15">
        <f>INDEX(python_output!$A$2:$E$165,MATCH($B154,python_output!$A$2:$A$165,0),MATCH(F$4,python_output!$A$1:$E$1,0))</f>
        <v>1.12040886221032E-2</v>
      </c>
      <c r="G154" s="15">
        <f>INDEX(python_output!$A$2:$E$165,MATCH($B154,python_output!$A$2:$A$165,0),MATCH(G$4,python_output!$A$1:$E$1,0))</f>
        <v>0.47266151861007888</v>
      </c>
      <c r="H154" s="16">
        <f>INDEX(python_output!$A$2:$E$165,MATCH($B154,python_output!$A$2:$A$165,0),MATCH(H$4,python_output!$A$1:$E$1,0))</f>
        <v>0</v>
      </c>
    </row>
    <row r="155" spans="2:8" x14ac:dyDescent="0.35">
      <c r="B155" s="19" t="s">
        <v>155</v>
      </c>
      <c r="C155" s="20" t="str">
        <f>INDEX(Auxiliary!$B$4:$D$167,MATCH($B155,Auxiliary!$B$4:$B$167,0),MATCH(C$4,Auxiliary!$B$3:$D$3,0))</f>
        <v>Indicator for production company being 'United States of America'</v>
      </c>
      <c r="D155" s="20" t="str">
        <f>INDEX(Auxiliary!$B$4:$D$167,MATCH($B155,Auxiliary!$B$4:$B$167,0),MATCH(D$4,Auxiliary!$B$3:$D$3,0))</f>
        <v>Production Countries</v>
      </c>
      <c r="E155" s="30">
        <f>INDEX(python_output!$A$2:$E$165,MATCH($B155,python_output!$A$2:$A$165,0),MATCH(E$4,python_output!$A$1:$E$1,0))</f>
        <v>-0.69801065436802867</v>
      </c>
      <c r="F155" s="15">
        <f>INDEX(python_output!$A$2:$E$165,MATCH($B155,python_output!$A$2:$A$165,0),MATCH(F$4,python_output!$A$1:$E$1,0))</f>
        <v>7.0933294406297032E-2</v>
      </c>
      <c r="G155" s="15">
        <f>INDEX(python_output!$A$2:$E$165,MATCH($B155,python_output!$A$2:$A$165,0),MATCH(G$4,python_output!$A$1:$E$1,0))</f>
        <v>3.3500825012310251E-7</v>
      </c>
      <c r="H155" s="16">
        <f>INDEX(python_output!$A$2:$E$165,MATCH($B155,python_output!$A$2:$A$165,0),MATCH(H$4,python_output!$A$1:$E$1,0))</f>
        <v>0</v>
      </c>
    </row>
    <row r="156" spans="2:8" hidden="1" x14ac:dyDescent="0.35">
      <c r="B156" s="19" t="s">
        <v>156</v>
      </c>
      <c r="C156" s="20" t="str">
        <f>INDEX(Auxiliary!$B$4:$D$167,MATCH($B156,Auxiliary!$B$4:$B$167,0),MATCH(C$4,Auxiliary!$B$3:$D$3,0))</f>
        <v>Indicator for production country being 'United Kingdom'</v>
      </c>
      <c r="D156" s="20" t="str">
        <f>INDEX(Auxiliary!$B$4:$D$167,MATCH($B156,Auxiliary!$B$4:$B$167,0),MATCH(D$4,Auxiliary!$B$3:$D$3,0))</f>
        <v>Production Countries</v>
      </c>
      <c r="E156" s="30">
        <f>INDEX(python_output!$A$2:$E$165,MATCH($B156,python_output!$A$2:$A$165,0),MATCH(E$4,python_output!$A$1:$E$1,0))</f>
        <v>0.14501916371178869</v>
      </c>
      <c r="F156" s="15">
        <f>INDEX(python_output!$A$2:$E$165,MATCH($B156,python_output!$A$2:$A$165,0),MATCH(F$4,python_output!$A$1:$E$1,0))</f>
        <v>1.7805108692252158E-2</v>
      </c>
      <c r="G156" s="15">
        <f>INDEX(python_output!$A$2:$E$165,MATCH($B156,python_output!$A$2:$A$165,0),MATCH(G$4,python_output!$A$1:$E$1,0))</f>
        <v>0.25842270058676547</v>
      </c>
      <c r="H156" s="16">
        <f>INDEX(python_output!$A$2:$E$165,MATCH($B156,python_output!$A$2:$A$165,0),MATCH(H$4,python_output!$A$1:$E$1,0))</f>
        <v>0</v>
      </c>
    </row>
    <row r="157" spans="2:8" hidden="1" x14ac:dyDescent="0.35">
      <c r="B157" s="19" t="s">
        <v>157</v>
      </c>
      <c r="C157" s="20" t="str">
        <f>INDEX(Auxiliary!$B$4:$D$167,MATCH($B157,Auxiliary!$B$4:$B$167,0),MATCH(C$4,Auxiliary!$B$3:$D$3,0))</f>
        <v>Indicator for production country being 'Germany'</v>
      </c>
      <c r="D157" s="20" t="str">
        <f>INDEX(Auxiliary!$B$4:$D$167,MATCH($B157,Auxiliary!$B$4:$B$167,0),MATCH(D$4,Auxiliary!$B$3:$D$3,0))</f>
        <v>Production Countries</v>
      </c>
      <c r="E157" s="30">
        <f>INDEX(python_output!$A$2:$E$165,MATCH($B157,python_output!$A$2:$A$165,0),MATCH(E$4,python_output!$A$1:$E$1,0))</f>
        <v>0.55222918935897969</v>
      </c>
      <c r="F157" s="15">
        <f>INDEX(python_output!$A$2:$E$165,MATCH($B157,python_output!$A$2:$A$165,0),MATCH(F$4,python_output!$A$1:$E$1,0))</f>
        <v>3.9708785131583157E-2</v>
      </c>
      <c r="G157" s="15">
        <f>INDEX(python_output!$A$2:$E$165,MATCH($B157,python_output!$A$2:$A$165,0),MATCH(G$4,python_output!$A$1:$E$1,0))</f>
        <v>6.9650519277413686E-4</v>
      </c>
      <c r="H157" s="16">
        <f>INDEX(python_output!$A$2:$E$165,MATCH($B157,python_output!$A$2:$A$165,0),MATCH(H$4,python_output!$A$1:$E$1,0))</f>
        <v>0</v>
      </c>
    </row>
    <row r="158" spans="2:8" x14ac:dyDescent="0.35">
      <c r="B158" s="19" t="s">
        <v>158</v>
      </c>
      <c r="C158" s="20" t="str">
        <f>INDEX(Auxiliary!$B$4:$D$167,MATCH($B158,Auxiliary!$B$4:$B$167,0),MATCH(C$4,Auxiliary!$B$3:$D$3,0))</f>
        <v>Indicator for production country being 'Other'</v>
      </c>
      <c r="D158" s="20" t="str">
        <f>INDEX(Auxiliary!$B$4:$D$167,MATCH($B158,Auxiliary!$B$4:$B$167,0),MATCH(D$4,Auxiliary!$B$3:$D$3,0))</f>
        <v>Production Countries</v>
      </c>
      <c r="E158" s="30">
        <f>INDEX(python_output!$A$2:$E$165,MATCH($B158,python_output!$A$2:$A$165,0),MATCH(E$4,python_output!$A$1:$E$1,0))</f>
        <v>0.3559933720084274</v>
      </c>
      <c r="F158" s="15">
        <f>INDEX(python_output!$A$2:$E$165,MATCH($B158,python_output!$A$2:$A$165,0),MATCH(F$4,python_output!$A$1:$E$1,0))</f>
        <v>6.2719315483041438E-2</v>
      </c>
      <c r="G158" s="15">
        <f>INDEX(python_output!$A$2:$E$165,MATCH($B158,python_output!$A$2:$A$165,0),MATCH(G$4,python_output!$A$1:$E$1,0))</f>
        <v>8.1068904841599915E-4</v>
      </c>
      <c r="H158" s="16">
        <f>INDEX(python_output!$A$2:$E$165,MATCH($B158,python_output!$A$2:$A$165,0),MATCH(H$4,python_output!$A$1:$E$1,0))</f>
        <v>0</v>
      </c>
    </row>
    <row r="159" spans="2:8" hidden="1" x14ac:dyDescent="0.35">
      <c r="B159" s="19" t="s">
        <v>159</v>
      </c>
      <c r="C159" s="20" t="str">
        <f>INDEX(Auxiliary!$B$4:$D$167,MATCH($B159,Auxiliary!$B$4:$B$167,0),MATCH(C$4,Auxiliary!$B$3:$D$3,0))</f>
        <v>Indicator for spoken languages being 'English'</v>
      </c>
      <c r="D159" s="20" t="str">
        <f>INDEX(Auxiliary!$B$4:$D$167,MATCH($B159,Auxiliary!$B$4:$B$167,0),MATCH(D$4,Auxiliary!$B$3:$D$3,0))</f>
        <v>Spoken Languages</v>
      </c>
      <c r="E159" s="30">
        <f>INDEX(python_output!$A$2:$E$165,MATCH($B159,python_output!$A$2:$A$165,0),MATCH(E$4,python_output!$A$1:$E$1,0))</f>
        <v>-0.13310730440779309</v>
      </c>
      <c r="F159" s="15">
        <f>INDEX(python_output!$A$2:$E$165,MATCH($B159,python_output!$A$2:$A$165,0),MATCH(F$4,python_output!$A$1:$E$1,0))</f>
        <v>3.7705219137023072E-3</v>
      </c>
      <c r="G159" s="15">
        <f>INDEX(python_output!$A$2:$E$165,MATCH($B159,python_output!$A$2:$A$165,0),MATCH(G$4,python_output!$A$1:$E$1,0))</f>
        <v>0.61740516982005011</v>
      </c>
      <c r="H159" s="16">
        <f>INDEX(python_output!$A$2:$E$165,MATCH($B159,python_output!$A$2:$A$165,0),MATCH(H$4,python_output!$A$1:$E$1,0))</f>
        <v>0</v>
      </c>
    </row>
    <row r="160" spans="2:8" hidden="1" x14ac:dyDescent="0.35">
      <c r="B160" s="19" t="s">
        <v>160</v>
      </c>
      <c r="C160" s="20" t="str">
        <f>INDEX(Auxiliary!$B$4:$D$167,MATCH($B160,Auxiliary!$B$4:$B$167,0),MATCH(C$4,Auxiliary!$B$3:$D$3,0))</f>
        <v>Indicator for spoken languages being 'Français'</v>
      </c>
      <c r="D160" s="20" t="str">
        <f>INDEX(Auxiliary!$B$4:$D$167,MATCH($B160,Auxiliary!$B$4:$B$167,0),MATCH(D$4,Auxiliary!$B$3:$D$3,0))</f>
        <v>Spoken Languages</v>
      </c>
      <c r="E160" s="30">
        <f>INDEX(python_output!$A$2:$E$165,MATCH($B160,python_output!$A$2:$A$165,0),MATCH(E$4,python_output!$A$1:$E$1,0))</f>
        <v>-9.8768152286563202E-2</v>
      </c>
      <c r="F160" s="15">
        <f>INDEX(python_output!$A$2:$E$165,MATCH($B160,python_output!$A$2:$A$165,0),MATCH(F$4,python_output!$A$1:$E$1,0))</f>
        <v>8.3102270895276664E-3</v>
      </c>
      <c r="G160" s="15">
        <f>INDEX(python_output!$A$2:$E$165,MATCH($B160,python_output!$A$2:$A$165,0),MATCH(G$4,python_output!$A$1:$E$1,0))</f>
        <v>0.53334004061153517</v>
      </c>
      <c r="H160" s="16">
        <f>INDEX(python_output!$A$2:$E$165,MATCH($B160,python_output!$A$2:$A$165,0),MATCH(H$4,python_output!$A$1:$E$1,0))</f>
        <v>0</v>
      </c>
    </row>
    <row r="161" spans="2:8" hidden="1" x14ac:dyDescent="0.35">
      <c r="B161" s="19" t="s">
        <v>161</v>
      </c>
      <c r="C161" s="20" t="str">
        <f>INDEX(Auxiliary!$B$4:$D$167,MATCH($B161,Auxiliary!$B$4:$B$167,0),MATCH(C$4,Auxiliary!$B$3:$D$3,0))</f>
        <v>Indicator for spoken languages being 'Español'</v>
      </c>
      <c r="D161" s="20" t="str">
        <f>INDEX(Auxiliary!$B$4:$D$167,MATCH($B161,Auxiliary!$B$4:$B$167,0),MATCH(D$4,Auxiliary!$B$3:$D$3,0))</f>
        <v>Spoken Languages</v>
      </c>
      <c r="E161" s="30">
        <f>INDEX(python_output!$A$2:$E$165,MATCH($B161,python_output!$A$2:$A$165,0),MATCH(E$4,python_output!$A$1:$E$1,0))</f>
        <v>-0.12433528292478201</v>
      </c>
      <c r="F161" s="15">
        <f>INDEX(python_output!$A$2:$E$165,MATCH($B161,python_output!$A$2:$A$165,0),MATCH(F$4,python_output!$A$1:$E$1,0))</f>
        <v>9.3978313684002224E-3</v>
      </c>
      <c r="G161" s="15">
        <f>INDEX(python_output!$A$2:$E$165,MATCH($B161,python_output!$A$2:$A$165,0),MATCH(G$4,python_output!$A$1:$E$1,0))</f>
        <v>0.45880254287306382</v>
      </c>
      <c r="H161" s="16">
        <f>INDEX(python_output!$A$2:$E$165,MATCH($B161,python_output!$A$2:$A$165,0),MATCH(H$4,python_output!$A$1:$E$1,0))</f>
        <v>0</v>
      </c>
    </row>
    <row r="162" spans="2:8" hidden="1" x14ac:dyDescent="0.35">
      <c r="B162" s="19" t="s">
        <v>162</v>
      </c>
      <c r="C162" s="20" t="str">
        <f>INDEX(Auxiliary!$B$4:$D$167,MATCH($B162,Auxiliary!$B$4:$B$167,0),MATCH(C$4,Auxiliary!$B$3:$D$3,0))</f>
        <v>Indicator for spoken languages being 'Deutsch'</v>
      </c>
      <c r="D162" s="20" t="str">
        <f>INDEX(Auxiliary!$B$4:$D$167,MATCH($B162,Auxiliary!$B$4:$B$167,0),MATCH(D$4,Auxiliary!$B$3:$D$3,0))</f>
        <v>Spoken Languages</v>
      </c>
      <c r="E162" s="30">
        <f>INDEX(python_output!$A$2:$E$165,MATCH($B162,python_output!$A$2:$A$165,0),MATCH(E$4,python_output!$A$1:$E$1,0))</f>
        <v>-0.19471247279956599</v>
      </c>
      <c r="F162" s="15">
        <f>INDEX(python_output!$A$2:$E$165,MATCH($B162,python_output!$A$2:$A$165,0),MATCH(F$4,python_output!$A$1:$E$1,0))</f>
        <v>1.0057933375415161E-2</v>
      </c>
      <c r="G162" s="15">
        <f>INDEX(python_output!$A$2:$E$165,MATCH($B162,python_output!$A$2:$A$165,0),MATCH(G$4,python_output!$A$1:$E$1,0))</f>
        <v>0.34238265235189203</v>
      </c>
      <c r="H162" s="16">
        <f>INDEX(python_output!$A$2:$E$165,MATCH($B162,python_output!$A$2:$A$165,0),MATCH(H$4,python_output!$A$1:$E$1,0))</f>
        <v>0</v>
      </c>
    </row>
    <row r="163" spans="2:8" hidden="1" x14ac:dyDescent="0.35">
      <c r="B163" s="19" t="s">
        <v>163</v>
      </c>
      <c r="C163" s="20" t="str">
        <f>INDEX(Auxiliary!$B$4:$D$167,MATCH($B163,Auxiliary!$B$4:$B$167,0),MATCH(C$4,Auxiliary!$B$3:$D$3,0))</f>
        <v>Indicator for spoken languages being 'Other'</v>
      </c>
      <c r="D163" s="20" t="str">
        <f>INDEX(Auxiliary!$B$4:$D$167,MATCH($B163,Auxiliary!$B$4:$B$167,0),MATCH(D$4,Auxiliary!$B$3:$D$3,0))</f>
        <v>Spoken Languages</v>
      </c>
      <c r="E163" s="30">
        <f>INDEX(python_output!$A$2:$E$165,MATCH($B163,python_output!$A$2:$A$165,0),MATCH(E$4,python_output!$A$1:$E$1,0))</f>
        <v>-0.1035838682277917</v>
      </c>
      <c r="F163" s="15">
        <f>INDEX(python_output!$A$2:$E$165,MATCH($B163,python_output!$A$2:$A$165,0),MATCH(F$4,python_output!$A$1:$E$1,0))</f>
        <v>1.7975147119332568E-2</v>
      </c>
      <c r="G163" s="15">
        <f>INDEX(python_output!$A$2:$E$165,MATCH($B163,python_output!$A$2:$A$165,0),MATCH(G$4,python_output!$A$1:$E$1,0))</f>
        <v>0.34667772916240008</v>
      </c>
      <c r="H163" s="16">
        <f>INDEX(python_output!$A$2:$E$165,MATCH($B163,python_output!$A$2:$A$165,0),MATCH(H$4,python_output!$A$1:$E$1,0))</f>
        <v>0</v>
      </c>
    </row>
    <row r="164" spans="2:8" hidden="1" x14ac:dyDescent="0.35">
      <c r="B164" s="19" t="s">
        <v>164</v>
      </c>
      <c r="C164" s="20" t="str">
        <f>INDEX(Auxiliary!$B$4:$D$167,MATCH($B164,Auxiliary!$B$4:$B$167,0),MATCH(C$4,Auxiliary!$B$3:$D$3,0))</f>
        <v>Indicator for original language being 'en'</v>
      </c>
      <c r="D164" s="20" t="str">
        <f>INDEX(Auxiliary!$B$4:$D$167,MATCH($B164,Auxiliary!$B$4:$B$167,0),MATCH(D$4,Auxiliary!$B$3:$D$3,0))</f>
        <v>Original Language</v>
      </c>
      <c r="E164" s="30">
        <f>INDEX(python_output!$A$2:$E$165,MATCH($B164,python_output!$A$2:$A$165,0),MATCH(E$4,python_output!$A$1:$E$1,0))</f>
        <v>-0.44476038477460739</v>
      </c>
      <c r="F164" s="15">
        <f>INDEX(python_output!$A$2:$E$165,MATCH($B164,python_output!$A$2:$A$165,0),MATCH(F$4,python_output!$A$1:$E$1,0))</f>
        <v>1.8846995092145491E-2</v>
      </c>
      <c r="G164" s="15">
        <f>INDEX(python_output!$A$2:$E$165,MATCH($B164,python_output!$A$2:$A$165,0),MATCH(G$4,python_output!$A$1:$E$1,0))</f>
        <v>3.6531037287372503E-2</v>
      </c>
      <c r="H164" s="16">
        <f>INDEX(python_output!$A$2:$E$165,MATCH($B164,python_output!$A$2:$A$165,0),MATCH(H$4,python_output!$A$1:$E$1,0))</f>
        <v>0</v>
      </c>
    </row>
    <row r="165" spans="2:8" hidden="1" x14ac:dyDescent="0.35">
      <c r="B165" s="19" t="s">
        <v>165</v>
      </c>
      <c r="C165" s="20" t="str">
        <f>INDEX(Auxiliary!$B$4:$D$167,MATCH($B165,Auxiliary!$B$4:$B$167,0),MATCH(C$4,Auxiliary!$B$3:$D$3,0))</f>
        <v>Indicator for original language being 'Other'</v>
      </c>
      <c r="D165" s="20" t="str">
        <f>INDEX(Auxiliary!$B$4:$D$167,MATCH($B165,Auxiliary!$B$4:$B$167,0),MATCH(D$4,Auxiliary!$B$3:$D$3,0))</f>
        <v>Original Language</v>
      </c>
      <c r="E165" s="30">
        <f>INDEX(python_output!$A$2:$E$165,MATCH($B165,python_output!$A$2:$A$165,0),MATCH(E$4,python_output!$A$1:$E$1,0))</f>
        <v>0.44476038477461899</v>
      </c>
      <c r="F165" s="15">
        <f>INDEX(python_output!$A$2:$E$165,MATCH($B165,python_output!$A$2:$A$165,0),MATCH(F$4,python_output!$A$1:$E$1,0))</f>
        <v>1.8846995092145491E-2</v>
      </c>
      <c r="G165" s="15">
        <f>INDEX(python_output!$A$2:$E$165,MATCH($B165,python_output!$A$2:$A$165,0),MATCH(G$4,python_output!$A$1:$E$1,0))</f>
        <v>3.6531037287367368E-2</v>
      </c>
      <c r="H165" s="16">
        <f>INDEX(python_output!$A$2:$E$165,MATCH($B165,python_output!$A$2:$A$165,0),MATCH(H$4,python_output!$A$1:$E$1,0))</f>
        <v>0</v>
      </c>
    </row>
    <row r="166" spans="2:8" x14ac:dyDescent="0.35">
      <c r="B166" s="19" t="s">
        <v>166</v>
      </c>
      <c r="C166" s="20" t="str">
        <f>INDEX(Auxiliary!$B$4:$D$167,MATCH($B166,Auxiliary!$B$4:$B$167,0),MATCH(C$4,Auxiliary!$B$3:$D$3,0))</f>
        <v>Indicator for movie having a homepage</v>
      </c>
      <c r="D166" s="20" t="str">
        <f>INDEX(Auxiliary!$B$4:$D$167,MATCH($B166,Auxiliary!$B$4:$B$167,0),MATCH(D$4,Auxiliary!$B$3:$D$3,0))</f>
        <v>Other Indicators</v>
      </c>
      <c r="E166" s="30">
        <f>INDEX(python_output!$A$2:$E$165,MATCH($B166,python_output!$A$2:$A$165,0),MATCH(E$4,python_output!$A$1:$E$1,0))</f>
        <v>-0.35273989808508122</v>
      </c>
      <c r="F166" s="15">
        <f>INDEX(python_output!$A$2:$E$165,MATCH($B166,python_output!$A$2:$A$165,0),MATCH(F$4,python_output!$A$1:$E$1,0))</f>
        <v>8.4290133680682278E-2</v>
      </c>
      <c r="G166" s="15">
        <f>INDEX(python_output!$A$2:$E$165,MATCH($B166,python_output!$A$2:$A$165,0),MATCH(G$4,python_output!$A$1:$E$1,0))</f>
        <v>1.8088219275913821E-4</v>
      </c>
      <c r="H166" s="16">
        <f>INDEX(python_output!$A$2:$E$165,MATCH($B166,python_output!$A$2:$A$165,0),MATCH(H$4,python_output!$A$1:$E$1,0))</f>
        <v>0</v>
      </c>
    </row>
    <row r="167" spans="2:8" x14ac:dyDescent="0.35">
      <c r="B167" s="19" t="s">
        <v>167</v>
      </c>
      <c r="C167" s="20" t="str">
        <f>INDEX(Auxiliary!$B$4:$D$167,MATCH($B167,Auxiliary!$B$4:$B$167,0),MATCH(C$4,Auxiliary!$B$3:$D$3,0))</f>
        <v>Indicator for movie having a tagline</v>
      </c>
      <c r="D167" s="20" t="str">
        <f>INDEX(Auxiliary!$B$4:$D$167,MATCH($B167,Auxiliary!$B$4:$B$167,0),MATCH(D$4,Auxiliary!$B$3:$D$3,0))</f>
        <v>Other Indicators</v>
      </c>
      <c r="E167" s="30">
        <f>INDEX(python_output!$A$2:$E$165,MATCH($B167,python_output!$A$2:$A$165,0),MATCH(E$4,python_output!$A$1:$E$1,0))</f>
        <v>-1.033094842400597</v>
      </c>
      <c r="F167" s="15">
        <f>INDEX(python_output!$A$2:$E$165,MATCH($B167,python_output!$A$2:$A$165,0),MATCH(F$4,python_output!$A$1:$E$1,0))</f>
        <v>8.1659350469249992E-2</v>
      </c>
      <c r="G167" s="15">
        <f>INDEX(python_output!$A$2:$E$165,MATCH($B167,python_output!$A$2:$A$165,0),MATCH(G$4,python_output!$A$1:$E$1,0))</f>
        <v>2.2783652272356551E-11</v>
      </c>
      <c r="H167" s="16">
        <f>INDEX(python_output!$A$2:$E$165,MATCH($B167,python_output!$A$2:$A$165,0),MATCH(H$4,python_output!$A$1:$E$1,0))</f>
        <v>0</v>
      </c>
    </row>
    <row r="168" spans="2:8" x14ac:dyDescent="0.35">
      <c r="B168" s="21" t="s">
        <v>168</v>
      </c>
      <c r="C168" s="22" t="str">
        <f>INDEX(Auxiliary!$B$4:$D$167,MATCH($B168,Auxiliary!$B$4:$B$167,0),MATCH(C$4,Auxiliary!$B$3:$D$3,0))</f>
        <v>Indicator for movie being released in the summer months</v>
      </c>
      <c r="D168" s="22" t="str">
        <f>INDEX(Auxiliary!$B$4:$D$167,MATCH($B168,Auxiliary!$B$4:$B$167,0),MATCH(D$4,Auxiliary!$B$3:$D$3,0))</f>
        <v>Other Indicators</v>
      </c>
      <c r="E168" s="31">
        <f>INDEX(python_output!$A$2:$E$165,MATCH($B168,python_output!$A$2:$A$165,0),MATCH(E$4,python_output!$A$1:$E$1,0))</f>
        <v>-0.30576010076752358</v>
      </c>
      <c r="F168" s="17">
        <f>INDEX(python_output!$A$2:$E$165,MATCH($B168,python_output!$A$2:$A$165,0),MATCH(F$4,python_output!$A$1:$E$1,0))</f>
        <v>6.6092813710872278E-2</v>
      </c>
      <c r="G168" s="17">
        <f>INDEX(python_output!$A$2:$E$165,MATCH($B168,python_output!$A$2:$A$165,0),MATCH(G$4,python_output!$A$1:$E$1,0))</f>
        <v>2.1227505242452649E-3</v>
      </c>
      <c r="H168" s="18">
        <f>INDEX(python_output!$A$2:$E$165,MATCH($B168,python_output!$A$2:$A$165,0),MATCH(H$4,python_output!$A$1:$E$1,0))</f>
        <v>0</v>
      </c>
    </row>
  </sheetData>
  <autoFilter ref="B4:H168" xr:uid="{D87C40C3-1AB8-41BB-A7E0-F6936DFA263B}">
    <filterColumn colId="4">
      <colorFilter dxfId="0"/>
    </filterColumn>
  </autoFilter>
  <conditionalFormatting sqref="G1:G1048576">
    <cfRule type="expression" dxfId="3" priority="4">
      <formula>AND(ISNUMBER(G1),G1&gt;$G$3)</formula>
    </cfRule>
  </conditionalFormatting>
  <conditionalFormatting sqref="F1:F1048576">
    <cfRule type="expression" dxfId="2" priority="3">
      <formula>AND(ISNUMBER(F1),F1&lt;$F$3)</formula>
    </cfRule>
  </conditionalFormatting>
  <conditionalFormatting sqref="H1:H1048576">
    <cfRule type="expression" dxfId="1" priority="1">
      <formula>AND(ISNUMBER(H1),H1&gt;$H$3)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E165"/>
  <sheetViews>
    <sheetView workbookViewId="0">
      <selection activeCell="E163" sqref="E163"/>
    </sheetView>
  </sheetViews>
  <sheetFormatPr defaultRowHeight="14.5" x14ac:dyDescent="0.35"/>
  <cols>
    <col min="1" max="1" width="58.6328125" bestFit="1" customWidth="1"/>
    <col min="2" max="2" width="10.6328125" bestFit="1" customWidth="1"/>
    <col min="3" max="3" width="12.453125" bestFit="1" customWidth="1"/>
    <col min="4" max="5" width="11.8164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0</v>
      </c>
      <c r="C2">
        <v>-6.8745778048831009E-9</v>
      </c>
      <c r="D2">
        <v>4.5760875727625288E-8</v>
      </c>
      <c r="E2">
        <v>6.8385926272300557E-2</v>
      </c>
    </row>
    <row r="3" spans="1:5" x14ac:dyDescent="0.35">
      <c r="A3" t="s">
        <v>6</v>
      </c>
      <c r="B3">
        <v>0</v>
      </c>
      <c r="C3">
        <v>-3.2766296775605393E-2</v>
      </c>
      <c r="D3">
        <v>0.21249855792636321</v>
      </c>
      <c r="E3">
        <v>6.8385926272300557E-2</v>
      </c>
    </row>
    <row r="4" spans="1:5" x14ac:dyDescent="0.35">
      <c r="A4" t="s">
        <v>7</v>
      </c>
      <c r="B4">
        <v>0</v>
      </c>
      <c r="C4">
        <v>-7.5923927525101218E-3</v>
      </c>
      <c r="D4">
        <v>1.1477371248085431E-3</v>
      </c>
      <c r="E4">
        <v>9.753147515554117E-2</v>
      </c>
    </row>
    <row r="5" spans="1:5" x14ac:dyDescent="0.35">
      <c r="A5" t="s">
        <v>8</v>
      </c>
      <c r="B5">
        <v>0</v>
      </c>
      <c r="C5">
        <v>-1.7753125639454411E-2</v>
      </c>
      <c r="D5">
        <v>2.1127522490565652E-3</v>
      </c>
      <c r="E5">
        <v>7.4502497238880805E-2</v>
      </c>
    </row>
    <row r="6" spans="1:5" x14ac:dyDescent="0.35">
      <c r="A6" t="s">
        <v>9</v>
      </c>
      <c r="B6">
        <v>0</v>
      </c>
      <c r="C6">
        <v>-7.8073817682886612E-4</v>
      </c>
      <c r="D6">
        <v>1.2827635467750179E-2</v>
      </c>
      <c r="E6">
        <v>8.2100487897996288E-2</v>
      </c>
    </row>
    <row r="7" spans="1:5" x14ac:dyDescent="0.35">
      <c r="A7" t="s">
        <v>10</v>
      </c>
      <c r="B7">
        <v>0</v>
      </c>
      <c r="C7">
        <v>-4.272304838267094E-3</v>
      </c>
      <c r="D7">
        <v>2.0266823287789271E-2</v>
      </c>
      <c r="E7">
        <v>4.4335915725105528E-2</v>
      </c>
    </row>
    <row r="8" spans="1:5" x14ac:dyDescent="0.35">
      <c r="A8" t="s">
        <v>11</v>
      </c>
      <c r="B8">
        <v>0</v>
      </c>
      <c r="C8">
        <v>0.43667372931361043</v>
      </c>
      <c r="D8">
        <v>1.7845622757756919E-6</v>
      </c>
      <c r="E8">
        <v>0.108451631687142</v>
      </c>
    </row>
    <row r="9" spans="1:5" x14ac:dyDescent="0.35">
      <c r="A9" t="s">
        <v>12</v>
      </c>
      <c r="B9">
        <v>0</v>
      </c>
      <c r="C9">
        <v>-1.047353504110364E-2</v>
      </c>
      <c r="D9">
        <v>0.91301698750472171</v>
      </c>
      <c r="E9">
        <v>2.361288345871015E-3</v>
      </c>
    </row>
    <row r="10" spans="1:5" x14ac:dyDescent="0.35">
      <c r="A10" t="s">
        <v>13</v>
      </c>
      <c r="B10">
        <v>0</v>
      </c>
      <c r="C10">
        <v>-1.535860043325152E-2</v>
      </c>
      <c r="D10">
        <v>0.87847235651887201</v>
      </c>
      <c r="E10">
        <v>3.157741921770985E-3</v>
      </c>
    </row>
    <row r="11" spans="1:5" x14ac:dyDescent="0.35">
      <c r="A11" t="s">
        <v>14</v>
      </c>
      <c r="B11">
        <v>0</v>
      </c>
      <c r="C11">
        <v>-4.1256708971332247E-2</v>
      </c>
      <c r="D11">
        <v>0.68383261811671159</v>
      </c>
      <c r="E11">
        <v>8.3631635809771065E-3</v>
      </c>
    </row>
    <row r="12" spans="1:5" x14ac:dyDescent="0.35">
      <c r="A12" t="s">
        <v>15</v>
      </c>
      <c r="B12">
        <v>0</v>
      </c>
      <c r="C12">
        <v>-0.27283591050034478</v>
      </c>
      <c r="D12">
        <v>2.1765283536739389E-2</v>
      </c>
      <c r="E12">
        <v>4.1931315704412331E-2</v>
      </c>
    </row>
    <row r="13" spans="1:5" x14ac:dyDescent="0.35">
      <c r="A13" t="s">
        <v>16</v>
      </c>
      <c r="B13">
        <v>0</v>
      </c>
      <c r="C13">
        <v>-2.1862971410542571E-2</v>
      </c>
      <c r="D13">
        <v>0.85416885760213723</v>
      </c>
      <c r="E13">
        <v>3.2114804812728441E-3</v>
      </c>
    </row>
    <row r="14" spans="1:5" x14ac:dyDescent="0.35">
      <c r="A14" t="s">
        <v>17</v>
      </c>
      <c r="B14">
        <v>0</v>
      </c>
      <c r="C14">
        <v>2.909580689880514E-2</v>
      </c>
      <c r="D14">
        <v>0.8136283005245899</v>
      </c>
      <c r="E14">
        <v>3.9365500005212883E-3</v>
      </c>
    </row>
    <row r="15" spans="1:5" x14ac:dyDescent="0.35">
      <c r="A15" t="s">
        <v>18</v>
      </c>
      <c r="B15">
        <v>0</v>
      </c>
      <c r="C15">
        <v>1.982967026817244E-2</v>
      </c>
      <c r="D15">
        <v>0.88405435163158619</v>
      </c>
      <c r="E15">
        <v>2.2129057562017E-3</v>
      </c>
    </row>
    <row r="16" spans="1:5" x14ac:dyDescent="0.35">
      <c r="A16" t="s">
        <v>19</v>
      </c>
      <c r="B16">
        <v>0</v>
      </c>
      <c r="C16">
        <v>-0.13412221806677679</v>
      </c>
      <c r="D16">
        <v>0.14530916052385931</v>
      </c>
      <c r="E16">
        <v>3.2920081137204127E-2</v>
      </c>
    </row>
    <row r="17" spans="1:5" x14ac:dyDescent="0.35">
      <c r="A17" t="s">
        <v>20</v>
      </c>
      <c r="B17">
        <v>0</v>
      </c>
      <c r="C17">
        <v>-0.77976289963230982</v>
      </c>
      <c r="D17">
        <v>1.150316059392757E-4</v>
      </c>
      <c r="E17">
        <v>4.9785166072200397E-2</v>
      </c>
    </row>
    <row r="18" spans="1:5" x14ac:dyDescent="0.35">
      <c r="A18" t="s">
        <v>21</v>
      </c>
      <c r="B18">
        <v>0</v>
      </c>
      <c r="C18">
        <v>-4.3782537878308478E-2</v>
      </c>
      <c r="D18">
        <v>0.82640561772067289</v>
      </c>
      <c r="E18">
        <v>2.2979249697419051E-3</v>
      </c>
    </row>
    <row r="19" spans="1:5" x14ac:dyDescent="0.35">
      <c r="A19" t="s">
        <v>22</v>
      </c>
      <c r="B19">
        <v>0</v>
      </c>
      <c r="C19">
        <v>0.55672259718494865</v>
      </c>
      <c r="D19">
        <v>3.409514069191938E-3</v>
      </c>
      <c r="E19">
        <v>2.9249817730035099E-2</v>
      </c>
    </row>
    <row r="20" spans="1:5" x14ac:dyDescent="0.35">
      <c r="A20" t="s">
        <v>23</v>
      </c>
      <c r="B20">
        <v>0</v>
      </c>
      <c r="C20">
        <v>-0.77565070949358861</v>
      </c>
      <c r="D20">
        <v>3.4229840351616878E-3</v>
      </c>
      <c r="E20">
        <v>2.9260244614714551E-2</v>
      </c>
    </row>
    <row r="21" spans="1:5" x14ac:dyDescent="0.35">
      <c r="A21" t="s">
        <v>24</v>
      </c>
      <c r="B21">
        <v>0</v>
      </c>
      <c r="C21">
        <v>0.2218805624558175</v>
      </c>
      <c r="D21">
        <v>0.28818189344342687</v>
      </c>
      <c r="E21">
        <v>1.0071568532303621E-2</v>
      </c>
    </row>
    <row r="22" spans="1:5" x14ac:dyDescent="0.35">
      <c r="A22" t="s">
        <v>25</v>
      </c>
      <c r="B22">
        <v>0</v>
      </c>
      <c r="C22">
        <v>0.16029278354856119</v>
      </c>
      <c r="D22">
        <v>0.4733829447439355</v>
      </c>
      <c r="E22">
        <v>6.4213568264412926E-3</v>
      </c>
    </row>
    <row r="23" spans="1:5" x14ac:dyDescent="0.35">
      <c r="A23" t="s">
        <v>26</v>
      </c>
      <c r="B23">
        <v>0</v>
      </c>
      <c r="C23">
        <v>-2.2011596606162059E-2</v>
      </c>
      <c r="D23">
        <v>0.92531833878056691</v>
      </c>
      <c r="E23">
        <v>8.3094250214754695E-4</v>
      </c>
    </row>
    <row r="24" spans="1:5" x14ac:dyDescent="0.35">
      <c r="A24" t="s">
        <v>27</v>
      </c>
      <c r="B24">
        <v>0</v>
      </c>
      <c r="C24">
        <v>1.3058000108144481</v>
      </c>
      <c r="D24">
        <v>1.8899698462342789E-10</v>
      </c>
      <c r="E24">
        <v>5.9742038873030312E-2</v>
      </c>
    </row>
    <row r="25" spans="1:5" x14ac:dyDescent="0.35">
      <c r="A25" t="s">
        <v>28</v>
      </c>
      <c r="B25">
        <v>0</v>
      </c>
      <c r="C25">
        <v>-1.2538663897591391</v>
      </c>
      <c r="D25">
        <v>1.6554667023112269E-3</v>
      </c>
      <c r="E25">
        <v>2.6246072874299031E-2</v>
      </c>
    </row>
    <row r="26" spans="1:5" x14ac:dyDescent="0.35">
      <c r="A26" t="s">
        <v>29</v>
      </c>
      <c r="B26">
        <v>0</v>
      </c>
      <c r="C26">
        <v>2.3558448719018611E-2</v>
      </c>
      <c r="D26">
        <v>0.93033755601550883</v>
      </c>
      <c r="E26">
        <v>6.6812268753757564E-4</v>
      </c>
    </row>
    <row r="27" spans="1:5" x14ac:dyDescent="0.35">
      <c r="A27" t="s">
        <v>30</v>
      </c>
      <c r="B27">
        <v>0</v>
      </c>
      <c r="C27">
        <v>-1.803666351510173</v>
      </c>
      <c r="D27">
        <v>4.7238607633407929E-4</v>
      </c>
      <c r="E27">
        <v>3.039597297672314E-2</v>
      </c>
    </row>
    <row r="28" spans="1:5" x14ac:dyDescent="0.35">
      <c r="A28" t="s">
        <v>31</v>
      </c>
      <c r="B28">
        <v>0</v>
      </c>
      <c r="C28">
        <v>0.14006847287037949</v>
      </c>
      <c r="D28">
        <v>0.60846487317885356</v>
      </c>
      <c r="E28">
        <v>3.762501233179671E-3</v>
      </c>
    </row>
    <row r="29" spans="1:5" x14ac:dyDescent="0.35">
      <c r="A29" t="s">
        <v>32</v>
      </c>
      <c r="B29">
        <v>0</v>
      </c>
      <c r="C29">
        <v>0.42083779355905993</v>
      </c>
      <c r="D29">
        <v>0.13941304303420951</v>
      </c>
      <c r="E29">
        <v>9.951258324463641E-3</v>
      </c>
    </row>
    <row r="30" spans="1:5" x14ac:dyDescent="0.35">
      <c r="A30" t="s">
        <v>33</v>
      </c>
      <c r="B30">
        <v>0</v>
      </c>
      <c r="C30">
        <v>-0.49829506803065371</v>
      </c>
      <c r="D30">
        <v>0.1356976300170793</v>
      </c>
      <c r="E30">
        <v>1.0742097423998009E-2</v>
      </c>
    </row>
    <row r="31" spans="1:5" x14ac:dyDescent="0.35">
      <c r="A31" t="s">
        <v>34</v>
      </c>
      <c r="B31">
        <v>0</v>
      </c>
      <c r="C31">
        <v>-0.28873915500265213</v>
      </c>
      <c r="D31">
        <v>0.3757872274536409</v>
      </c>
      <c r="E31">
        <v>6.0925089250121189E-3</v>
      </c>
    </row>
    <row r="32" spans="1:5" x14ac:dyDescent="0.35">
      <c r="A32" t="s">
        <v>35</v>
      </c>
      <c r="B32">
        <v>0</v>
      </c>
      <c r="C32">
        <v>-0.45949429456136659</v>
      </c>
      <c r="D32">
        <v>0.17023182246321431</v>
      </c>
      <c r="E32">
        <v>9.7106379087841255E-3</v>
      </c>
    </row>
    <row r="33" spans="1:5" x14ac:dyDescent="0.35">
      <c r="A33" t="s">
        <v>36</v>
      </c>
      <c r="B33">
        <v>0</v>
      </c>
      <c r="C33">
        <v>-0.13844493858644091</v>
      </c>
      <c r="D33">
        <v>0.68858862621459627</v>
      </c>
      <c r="E33">
        <v>2.4904213022858279E-3</v>
      </c>
    </row>
    <row r="34" spans="1:5" x14ac:dyDescent="0.35">
      <c r="A34" t="s">
        <v>37</v>
      </c>
      <c r="B34">
        <v>0</v>
      </c>
      <c r="C34">
        <v>-0.2071104041734799</v>
      </c>
      <c r="D34">
        <v>0.51223701461786331</v>
      </c>
      <c r="E34">
        <v>4.5372989716685463E-3</v>
      </c>
    </row>
    <row r="35" spans="1:5" x14ac:dyDescent="0.35">
      <c r="A35" t="s">
        <v>38</v>
      </c>
      <c r="B35">
        <v>0</v>
      </c>
      <c r="C35">
        <v>-0.2406347696968433</v>
      </c>
      <c r="D35">
        <v>0.48142048539321969</v>
      </c>
      <c r="E35">
        <v>4.5533403327138178E-3</v>
      </c>
    </row>
    <row r="36" spans="1:5" x14ac:dyDescent="0.35">
      <c r="A36" t="s">
        <v>39</v>
      </c>
      <c r="B36">
        <v>0</v>
      </c>
      <c r="C36">
        <v>-7.0411110272397201E-2</v>
      </c>
      <c r="D36">
        <v>0.8262169770718375</v>
      </c>
      <c r="E36">
        <v>1.442920426026451E-3</v>
      </c>
    </row>
    <row r="37" spans="1:5" x14ac:dyDescent="0.35">
      <c r="A37" t="s">
        <v>40</v>
      </c>
      <c r="B37">
        <v>0</v>
      </c>
      <c r="C37">
        <v>0.23905318559904071</v>
      </c>
      <c r="D37">
        <v>0.47363654547429501</v>
      </c>
      <c r="E37">
        <v>4.2301069076506881E-3</v>
      </c>
    </row>
    <row r="38" spans="1:5" x14ac:dyDescent="0.35">
      <c r="A38" t="s">
        <v>41</v>
      </c>
      <c r="B38">
        <v>0</v>
      </c>
      <c r="C38">
        <v>0.29138679757864883</v>
      </c>
      <c r="D38">
        <v>0.35243690167499969</v>
      </c>
      <c r="E38">
        <v>5.7933375415171176E-3</v>
      </c>
    </row>
    <row r="39" spans="1:5" x14ac:dyDescent="0.35">
      <c r="A39" t="s">
        <v>42</v>
      </c>
      <c r="B39">
        <v>0</v>
      </c>
      <c r="C39">
        <v>-1.1091165869349799</v>
      </c>
      <c r="D39">
        <v>1.919218225609284E-2</v>
      </c>
      <c r="E39">
        <v>1.543178932559708E-2</v>
      </c>
    </row>
    <row r="40" spans="1:5" x14ac:dyDescent="0.35">
      <c r="A40" t="s">
        <v>43</v>
      </c>
      <c r="B40">
        <v>0</v>
      </c>
      <c r="C40">
        <v>-0.33752597749848301</v>
      </c>
      <c r="D40">
        <v>0.3415093889384061</v>
      </c>
      <c r="E40">
        <v>6.1085502860573904E-3</v>
      </c>
    </row>
    <row r="41" spans="1:5" x14ac:dyDescent="0.35">
      <c r="A41" t="s">
        <v>44</v>
      </c>
      <c r="B41">
        <v>0</v>
      </c>
      <c r="C41">
        <v>0.13466940337593289</v>
      </c>
      <c r="D41">
        <v>0.6710911094446661</v>
      </c>
      <c r="E41">
        <v>2.6909383153523869E-3</v>
      </c>
    </row>
    <row r="42" spans="1:5" x14ac:dyDescent="0.35">
      <c r="A42" t="s">
        <v>45</v>
      </c>
      <c r="B42">
        <v>0</v>
      </c>
      <c r="C42">
        <v>-0.20814199868902289</v>
      </c>
      <c r="D42">
        <v>0.56244228775853111</v>
      </c>
      <c r="E42">
        <v>3.529901498022348E-3</v>
      </c>
    </row>
    <row r="43" spans="1:5" x14ac:dyDescent="0.35">
      <c r="A43" t="s">
        <v>46</v>
      </c>
      <c r="B43">
        <v>0</v>
      </c>
      <c r="C43">
        <v>-0.40651552837282129</v>
      </c>
      <c r="D43">
        <v>0.3016240924160678</v>
      </c>
      <c r="E43">
        <v>6.1245916471028838E-3</v>
      </c>
    </row>
    <row r="44" spans="1:5" x14ac:dyDescent="0.35">
      <c r="A44" t="s">
        <v>47</v>
      </c>
      <c r="B44">
        <v>0</v>
      </c>
      <c r="C44">
        <v>3.6556581452203613E-2</v>
      </c>
      <c r="D44">
        <v>0.91740532480295611</v>
      </c>
      <c r="E44">
        <v>6.0395724335604584E-4</v>
      </c>
    </row>
    <row r="45" spans="1:5" x14ac:dyDescent="0.35">
      <c r="A45" t="s">
        <v>48</v>
      </c>
      <c r="B45">
        <v>0</v>
      </c>
      <c r="C45">
        <v>-0.96285285188580749</v>
      </c>
      <c r="D45">
        <v>4.3627993349387863E-2</v>
      </c>
      <c r="E45">
        <v>1.2337410779954981E-2</v>
      </c>
    </row>
    <row r="46" spans="1:5" x14ac:dyDescent="0.35">
      <c r="A46" t="s">
        <v>49</v>
      </c>
      <c r="B46">
        <v>0</v>
      </c>
      <c r="C46">
        <v>0.20678024087665339</v>
      </c>
      <c r="D46">
        <v>0.53350767798092957</v>
      </c>
      <c r="E46">
        <v>3.7143771500436351E-3</v>
      </c>
    </row>
    <row r="47" spans="1:5" x14ac:dyDescent="0.35">
      <c r="A47" t="s">
        <v>50</v>
      </c>
      <c r="B47">
        <v>0</v>
      </c>
      <c r="C47">
        <v>0.45307272568821538</v>
      </c>
      <c r="D47">
        <v>0.15856699391059501</v>
      </c>
      <c r="E47">
        <v>8.3719863295521613E-3</v>
      </c>
    </row>
    <row r="48" spans="1:5" x14ac:dyDescent="0.35">
      <c r="A48" t="s">
        <v>51</v>
      </c>
      <c r="B48">
        <v>0</v>
      </c>
      <c r="C48">
        <v>-1.013916458445125</v>
      </c>
      <c r="D48">
        <v>3.3129797630533239E-2</v>
      </c>
      <c r="E48">
        <v>1.336887029516909E-2</v>
      </c>
    </row>
    <row r="49" spans="1:5" x14ac:dyDescent="0.35">
      <c r="A49" t="s">
        <v>52</v>
      </c>
      <c r="B49">
        <v>0</v>
      </c>
      <c r="C49">
        <v>-0.45303389153714441</v>
      </c>
      <c r="D49">
        <v>0.27917996433482573</v>
      </c>
      <c r="E49">
        <v>6.1326123276255204E-3</v>
      </c>
    </row>
    <row r="50" spans="1:5" x14ac:dyDescent="0.35">
      <c r="A50" t="s">
        <v>53</v>
      </c>
      <c r="B50">
        <v>0</v>
      </c>
      <c r="C50">
        <v>-0.15100602314779071</v>
      </c>
      <c r="D50">
        <v>0.70822553619013573</v>
      </c>
      <c r="E50">
        <v>1.9987535862466821E-3</v>
      </c>
    </row>
    <row r="51" spans="1:5" x14ac:dyDescent="0.35">
      <c r="A51" t="s">
        <v>54</v>
      </c>
      <c r="B51">
        <v>0</v>
      </c>
      <c r="C51">
        <v>-0.28611098021973352</v>
      </c>
      <c r="D51">
        <v>0.50086842329254089</v>
      </c>
      <c r="E51">
        <v>3.5539635395904772E-3</v>
      </c>
    </row>
    <row r="52" spans="1:5" x14ac:dyDescent="0.35">
      <c r="A52" t="s">
        <v>55</v>
      </c>
      <c r="B52">
        <v>0</v>
      </c>
      <c r="C52">
        <v>-0.54518653882102253</v>
      </c>
      <c r="D52">
        <v>0.22399204656627511</v>
      </c>
      <c r="E52">
        <v>6.6563627657552082E-3</v>
      </c>
    </row>
    <row r="53" spans="1:5" x14ac:dyDescent="0.35">
      <c r="A53" t="s">
        <v>56</v>
      </c>
      <c r="B53">
        <v>0</v>
      </c>
      <c r="C53">
        <v>-1.4231125572244949</v>
      </c>
      <c r="D53">
        <v>1.808716758359644E-2</v>
      </c>
      <c r="E53">
        <v>1.4416371171428469E-2</v>
      </c>
    </row>
    <row r="54" spans="1:5" x14ac:dyDescent="0.35">
      <c r="A54" t="s">
        <v>57</v>
      </c>
      <c r="B54">
        <v>0</v>
      </c>
      <c r="C54">
        <v>-0.66864603248220855</v>
      </c>
      <c r="D54">
        <v>0.1322708634352307</v>
      </c>
      <c r="E54">
        <v>8.7192817961834201E-3</v>
      </c>
    </row>
    <row r="55" spans="1:5" x14ac:dyDescent="0.35">
      <c r="A55" t="s">
        <v>58</v>
      </c>
      <c r="B55">
        <v>0</v>
      </c>
      <c r="C55">
        <v>-0.85253621704879667</v>
      </c>
      <c r="D55">
        <v>7.58813301340584E-2</v>
      </c>
      <c r="E55">
        <v>1.0274491749526989E-2</v>
      </c>
    </row>
    <row r="56" spans="1:5" x14ac:dyDescent="0.35">
      <c r="A56" t="s">
        <v>59</v>
      </c>
      <c r="B56">
        <v>0</v>
      </c>
      <c r="C56">
        <v>0.19018941799456679</v>
      </c>
      <c r="D56">
        <v>0.6138898961094561</v>
      </c>
      <c r="E56">
        <v>2.6588555932618441E-3</v>
      </c>
    </row>
    <row r="57" spans="1:5" x14ac:dyDescent="0.35">
      <c r="A57" t="s">
        <v>60</v>
      </c>
      <c r="B57">
        <v>0</v>
      </c>
      <c r="C57">
        <v>-0.51187274428051477</v>
      </c>
      <c r="D57">
        <v>0.25485422519472473</v>
      </c>
      <c r="E57">
        <v>6.1406330081481553E-3</v>
      </c>
    </row>
    <row r="58" spans="1:5" x14ac:dyDescent="0.35">
      <c r="A58" t="s">
        <v>61</v>
      </c>
      <c r="B58">
        <v>0</v>
      </c>
      <c r="C58">
        <v>5.2438505060070769E-3</v>
      </c>
      <c r="D58">
        <v>0.98920625584784061</v>
      </c>
      <c r="E58">
        <v>7.2186124703943477E-5</v>
      </c>
    </row>
    <row r="59" spans="1:5" x14ac:dyDescent="0.35">
      <c r="A59" t="s">
        <v>62</v>
      </c>
      <c r="B59">
        <v>0</v>
      </c>
      <c r="C59">
        <v>-0.66133767985648828</v>
      </c>
      <c r="D59">
        <v>0.17392792773507751</v>
      </c>
      <c r="E59">
        <v>7.1801132038848969E-3</v>
      </c>
    </row>
    <row r="60" spans="1:5" x14ac:dyDescent="0.35">
      <c r="A60" t="s">
        <v>63</v>
      </c>
      <c r="B60">
        <v>0</v>
      </c>
      <c r="C60">
        <v>0.23153374211666941</v>
      </c>
      <c r="D60">
        <v>0.54144076465998681</v>
      </c>
      <c r="E60">
        <v>3.174585350868675E-3</v>
      </c>
    </row>
    <row r="61" spans="1:5" x14ac:dyDescent="0.35">
      <c r="A61" t="s">
        <v>64</v>
      </c>
      <c r="B61">
        <v>0</v>
      </c>
      <c r="C61">
        <v>9.3290832474471105E-2</v>
      </c>
      <c r="D61">
        <v>0.82230234205921193</v>
      </c>
      <c r="E61">
        <v>1.0956249593954139E-3</v>
      </c>
    </row>
    <row r="62" spans="1:5" x14ac:dyDescent="0.35">
      <c r="A62" t="s">
        <v>65</v>
      </c>
      <c r="B62">
        <v>0</v>
      </c>
      <c r="C62">
        <v>0.16767636550064841</v>
      </c>
      <c r="D62">
        <v>0.67185952721604814</v>
      </c>
      <c r="E62">
        <v>2.1351051551319329E-3</v>
      </c>
    </row>
    <row r="63" spans="1:5" x14ac:dyDescent="0.35">
      <c r="A63" t="s">
        <v>66</v>
      </c>
      <c r="B63">
        <v>0</v>
      </c>
      <c r="C63">
        <v>4.3507054317761813E-2</v>
      </c>
      <c r="D63">
        <v>0.91105050407518173</v>
      </c>
      <c r="E63">
        <v>5.8791588231099645E-4</v>
      </c>
    </row>
    <row r="64" spans="1:5" x14ac:dyDescent="0.35">
      <c r="A64" t="s">
        <v>67</v>
      </c>
      <c r="B64">
        <v>0</v>
      </c>
      <c r="C64">
        <v>-0.21095698286603581</v>
      </c>
      <c r="D64">
        <v>0.62230842958895849</v>
      </c>
      <c r="E64">
        <v>2.5225040243763712E-3</v>
      </c>
    </row>
    <row r="65" spans="1:5" x14ac:dyDescent="0.35">
      <c r="A65" t="s">
        <v>68</v>
      </c>
      <c r="B65">
        <v>0</v>
      </c>
      <c r="C65">
        <v>-0.88604740220344014</v>
      </c>
      <c r="D65">
        <v>9.7891540719297038E-2</v>
      </c>
      <c r="E65">
        <v>8.7353231572284695E-3</v>
      </c>
    </row>
    <row r="66" spans="1:5" x14ac:dyDescent="0.35">
      <c r="A66" t="s">
        <v>69</v>
      </c>
      <c r="B66">
        <v>0</v>
      </c>
      <c r="C66">
        <v>4.3507054317761917E-2</v>
      </c>
      <c r="D66">
        <v>0.91105050407518151</v>
      </c>
      <c r="E66">
        <v>5.8791588231099645E-4</v>
      </c>
    </row>
    <row r="67" spans="1:5" x14ac:dyDescent="0.35">
      <c r="A67" t="s">
        <v>70</v>
      </c>
      <c r="B67">
        <v>0</v>
      </c>
      <c r="C67">
        <v>-0.88604740220344036</v>
      </c>
      <c r="D67">
        <v>9.7891540719297038E-2</v>
      </c>
      <c r="E67">
        <v>8.7353231572284695E-3</v>
      </c>
    </row>
    <row r="68" spans="1:5" x14ac:dyDescent="0.35">
      <c r="A68" t="s">
        <v>71</v>
      </c>
      <c r="B68">
        <v>0</v>
      </c>
      <c r="C68">
        <v>-0.36667875492533503</v>
      </c>
      <c r="D68">
        <v>0.42052743281791521</v>
      </c>
      <c r="E68">
        <v>4.0777139777201654E-3</v>
      </c>
    </row>
    <row r="69" spans="1:5" x14ac:dyDescent="0.35">
      <c r="A69" t="s">
        <v>72</v>
      </c>
      <c r="B69">
        <v>0</v>
      </c>
      <c r="C69">
        <v>0.19018941799456679</v>
      </c>
      <c r="D69">
        <v>0.6138898961094561</v>
      </c>
      <c r="E69">
        <v>2.6588555932618441E-3</v>
      </c>
    </row>
    <row r="70" spans="1:5" x14ac:dyDescent="0.35">
      <c r="A70" t="s">
        <v>73</v>
      </c>
      <c r="B70">
        <v>0</v>
      </c>
      <c r="C70">
        <v>-0.2109569828660359</v>
      </c>
      <c r="D70">
        <v>0.62230842958895827</v>
      </c>
      <c r="E70">
        <v>2.5225040243763712E-3</v>
      </c>
    </row>
    <row r="71" spans="1:5" x14ac:dyDescent="0.35">
      <c r="A71" t="s">
        <v>74</v>
      </c>
      <c r="B71">
        <v>0</v>
      </c>
      <c r="C71">
        <v>-1.139678453620542</v>
      </c>
      <c r="D71">
        <v>6.1378808697014932E-2</v>
      </c>
      <c r="E71">
        <v>9.7748033529652112E-3</v>
      </c>
    </row>
    <row r="72" spans="1:5" x14ac:dyDescent="0.35">
      <c r="A72" t="s">
        <v>75</v>
      </c>
      <c r="B72">
        <v>0</v>
      </c>
      <c r="C72">
        <v>-0.40494195873709471</v>
      </c>
      <c r="D72">
        <v>0.37205289359083188</v>
      </c>
      <c r="E72">
        <v>4.5934437353272184E-3</v>
      </c>
    </row>
    <row r="73" spans="1:5" x14ac:dyDescent="0.35">
      <c r="A73" t="s">
        <v>76</v>
      </c>
      <c r="B73">
        <v>0</v>
      </c>
      <c r="C73">
        <v>-0.73553534611294225</v>
      </c>
      <c r="D73">
        <v>0.1735245808715313</v>
      </c>
      <c r="E73">
        <v>6.6724041268004797E-3</v>
      </c>
    </row>
    <row r="74" spans="1:5" x14ac:dyDescent="0.35">
      <c r="A74" t="s">
        <v>77</v>
      </c>
      <c r="B74">
        <v>0</v>
      </c>
      <c r="C74">
        <v>0.55211660496675119</v>
      </c>
      <c r="D74">
        <v>0.1301288183625344</v>
      </c>
      <c r="E74">
        <v>7.8321945303769791E-3</v>
      </c>
    </row>
    <row r="75" spans="1:5" x14ac:dyDescent="0.35">
      <c r="A75" t="s">
        <v>78</v>
      </c>
      <c r="B75">
        <v>0</v>
      </c>
      <c r="C75">
        <v>-0.36667875492533508</v>
      </c>
      <c r="D75">
        <v>0.42052743281791499</v>
      </c>
      <c r="E75">
        <v>4.0777139777201654E-3</v>
      </c>
    </row>
    <row r="76" spans="1:5" x14ac:dyDescent="0.35">
      <c r="A76" t="s">
        <v>79</v>
      </c>
      <c r="B76">
        <v>0</v>
      </c>
      <c r="C76">
        <v>-0.10118296389040091</v>
      </c>
      <c r="D76">
        <v>0.82872701563449791</v>
      </c>
      <c r="E76">
        <v>9.8333543207806962E-4</v>
      </c>
    </row>
    <row r="77" spans="1:5" x14ac:dyDescent="0.35">
      <c r="A77" t="s">
        <v>80</v>
      </c>
      <c r="B77">
        <v>0</v>
      </c>
      <c r="C77">
        <v>-0.81354186565063058</v>
      </c>
      <c r="D77">
        <v>0.13028128709034831</v>
      </c>
      <c r="E77">
        <v>7.7038636420145856E-3</v>
      </c>
    </row>
    <row r="78" spans="1:5" x14ac:dyDescent="0.35">
      <c r="A78" t="s">
        <v>81</v>
      </c>
      <c r="B78">
        <v>0</v>
      </c>
      <c r="C78">
        <v>-1.024781140540914</v>
      </c>
      <c r="D78">
        <v>9.4420245029309749E-2</v>
      </c>
      <c r="E78">
        <v>8.2276140801442743E-3</v>
      </c>
    </row>
    <row r="79" spans="1:5" x14ac:dyDescent="0.35">
      <c r="A79" t="s">
        <v>82</v>
      </c>
      <c r="B79">
        <v>0</v>
      </c>
      <c r="C79">
        <v>5.2274034351547823E-3</v>
      </c>
      <c r="D79">
        <v>0.99049566766394104</v>
      </c>
      <c r="E79">
        <v>5.6144763658672048E-5</v>
      </c>
    </row>
    <row r="80" spans="1:5" x14ac:dyDescent="0.35">
      <c r="A80" t="s">
        <v>83</v>
      </c>
      <c r="B80">
        <v>0</v>
      </c>
      <c r="C80">
        <v>-4.1814124597480858E-2</v>
      </c>
      <c r="D80">
        <v>0.92365881685162232</v>
      </c>
      <c r="E80">
        <v>4.5958499394838093E-4</v>
      </c>
    </row>
    <row r="81" spans="1:5" x14ac:dyDescent="0.35">
      <c r="A81" t="s">
        <v>84</v>
      </c>
      <c r="B81">
        <v>0</v>
      </c>
      <c r="C81">
        <v>-0.69419102199083838</v>
      </c>
      <c r="D81">
        <v>0.20025778676164269</v>
      </c>
      <c r="E81">
        <v>6.1566743691936487E-3</v>
      </c>
    </row>
    <row r="82" spans="1:5" x14ac:dyDescent="0.35">
      <c r="A82" t="s">
        <v>85</v>
      </c>
      <c r="B82">
        <v>0</v>
      </c>
      <c r="C82">
        <v>0.1609409905875851</v>
      </c>
      <c r="D82">
        <v>0.71928017835028468</v>
      </c>
      <c r="E82">
        <v>1.6033340364796089E-3</v>
      </c>
    </row>
    <row r="83" spans="1:5" x14ac:dyDescent="0.35">
      <c r="A83" t="s">
        <v>86</v>
      </c>
      <c r="B83">
        <v>0</v>
      </c>
      <c r="C83">
        <v>-0.28559111507731039</v>
      </c>
      <c r="D83">
        <v>0.53356012250667773</v>
      </c>
      <c r="E83">
        <v>3.0462544625062819E-3</v>
      </c>
    </row>
    <row r="84" spans="1:5" x14ac:dyDescent="0.35">
      <c r="A84" t="s">
        <v>87</v>
      </c>
      <c r="B84">
        <v>0</v>
      </c>
      <c r="C84">
        <v>-0.69419102199083849</v>
      </c>
      <c r="D84">
        <v>0.20025778676164269</v>
      </c>
      <c r="E84">
        <v>6.1566743691936487E-3</v>
      </c>
    </row>
    <row r="85" spans="1:5" x14ac:dyDescent="0.35">
      <c r="A85" t="s">
        <v>88</v>
      </c>
      <c r="B85">
        <v>0</v>
      </c>
      <c r="C85">
        <v>-1.102787660078592</v>
      </c>
      <c r="D85">
        <v>7.0764662655058902E-2</v>
      </c>
      <c r="E85">
        <v>9.2590735953583803E-3</v>
      </c>
    </row>
    <row r="86" spans="1:5" x14ac:dyDescent="0.35">
      <c r="A86" t="s">
        <v>89</v>
      </c>
      <c r="B86">
        <v>0</v>
      </c>
      <c r="C86">
        <v>-0.33438455319073562</v>
      </c>
      <c r="D86">
        <v>0.5033932608749746</v>
      </c>
      <c r="E86">
        <v>3.0542751430286952E-3</v>
      </c>
    </row>
    <row r="87" spans="1:5" x14ac:dyDescent="0.35">
      <c r="A87" t="s">
        <v>90</v>
      </c>
      <c r="B87">
        <v>0</v>
      </c>
      <c r="C87">
        <v>5.2192185282792427E-3</v>
      </c>
      <c r="D87">
        <v>0.991207550628872</v>
      </c>
      <c r="E87">
        <v>4.8124083135814288E-5</v>
      </c>
    </row>
    <row r="88" spans="1:5" x14ac:dyDescent="0.35">
      <c r="A88" t="s">
        <v>91</v>
      </c>
      <c r="B88">
        <v>0</v>
      </c>
      <c r="C88">
        <v>-1.102787660078592</v>
      </c>
      <c r="D88">
        <v>7.0764662655058902E-2</v>
      </c>
      <c r="E88">
        <v>9.2590735953583803E-3</v>
      </c>
    </row>
    <row r="89" spans="1:5" x14ac:dyDescent="0.35">
      <c r="A89" t="s">
        <v>92</v>
      </c>
      <c r="B89">
        <v>0</v>
      </c>
      <c r="C89">
        <v>-0.15049436862414181</v>
      </c>
      <c r="D89">
        <v>0.74629378156086768</v>
      </c>
      <c r="E89">
        <v>1.499065189685123E-3</v>
      </c>
    </row>
    <row r="90" spans="1:5" x14ac:dyDescent="0.35">
      <c r="A90" t="s">
        <v>93</v>
      </c>
      <c r="B90">
        <v>0</v>
      </c>
      <c r="C90">
        <v>0.52234407572226227</v>
      </c>
      <c r="D90">
        <v>0.1883310201018101</v>
      </c>
      <c r="E90">
        <v>6.2689638965107708E-3</v>
      </c>
    </row>
    <row r="91" spans="1:5" x14ac:dyDescent="0.35">
      <c r="A91" t="s">
        <v>94</v>
      </c>
      <c r="B91">
        <v>0</v>
      </c>
      <c r="C91">
        <v>-0.69419102199083838</v>
      </c>
      <c r="D91">
        <v>0.20025778676164269</v>
      </c>
      <c r="E91">
        <v>6.1566743691936487E-3</v>
      </c>
    </row>
    <row r="92" spans="1:5" x14ac:dyDescent="0.35">
      <c r="A92" t="s">
        <v>95</v>
      </c>
      <c r="B92">
        <v>0</v>
      </c>
      <c r="C92">
        <v>-0.50978287080393991</v>
      </c>
      <c r="D92">
        <v>0.35366035827976072</v>
      </c>
      <c r="E92">
        <v>4.0937553387654368E-3</v>
      </c>
    </row>
    <row r="93" spans="1:5" x14ac:dyDescent="0.35">
      <c r="A93" t="s">
        <v>96</v>
      </c>
      <c r="B93">
        <v>0</v>
      </c>
      <c r="C93">
        <v>-0.8953815979982821</v>
      </c>
      <c r="D93">
        <v>0.1468252511966967</v>
      </c>
      <c r="E93">
        <v>6.6804248073233374E-3</v>
      </c>
    </row>
    <row r="94" spans="1:5" x14ac:dyDescent="0.35">
      <c r="A94" t="s">
        <v>97</v>
      </c>
      <c r="B94">
        <v>0</v>
      </c>
      <c r="C94">
        <v>-0.19753589665678539</v>
      </c>
      <c r="D94">
        <v>0.66952572935560051</v>
      </c>
      <c r="E94">
        <v>2.014794947291954E-3</v>
      </c>
    </row>
    <row r="95" spans="1:5" x14ac:dyDescent="0.35">
      <c r="A95" t="s">
        <v>98</v>
      </c>
      <c r="B95">
        <v>0</v>
      </c>
      <c r="C95">
        <v>-2.2045200760829431</v>
      </c>
      <c r="D95">
        <v>3.0569853063453511E-2</v>
      </c>
      <c r="E95">
        <v>1.2369493502045749E-2</v>
      </c>
    </row>
    <row r="96" spans="1:5" x14ac:dyDescent="0.35">
      <c r="A96" t="s">
        <v>99</v>
      </c>
      <c r="B96">
        <v>0</v>
      </c>
      <c r="C96">
        <v>0.66879954000562203</v>
      </c>
      <c r="D96">
        <v>0.1195993597054326</v>
      </c>
      <c r="E96">
        <v>6.776672973594966E-3</v>
      </c>
    </row>
    <row r="97" spans="1:5" x14ac:dyDescent="0.35">
      <c r="A97" t="s">
        <v>100</v>
      </c>
      <c r="B97">
        <v>0</v>
      </c>
      <c r="C97">
        <v>0.41540502777138449</v>
      </c>
      <c r="D97">
        <v>0.31192726867359882</v>
      </c>
      <c r="E97">
        <v>4.7137539431669762E-3</v>
      </c>
    </row>
    <row r="98" spans="1:5" x14ac:dyDescent="0.35">
      <c r="A98" t="s">
        <v>101</v>
      </c>
      <c r="B98">
        <v>0</v>
      </c>
      <c r="C98">
        <v>-0.74721440183021937</v>
      </c>
      <c r="D98">
        <v>0.23033130993936921</v>
      </c>
      <c r="E98">
        <v>5.1332355345021794E-3</v>
      </c>
    </row>
    <row r="99" spans="1:5" x14ac:dyDescent="0.35">
      <c r="A99" t="s">
        <v>102</v>
      </c>
      <c r="B99">
        <v>0</v>
      </c>
      <c r="C99">
        <v>-0.65110935065599318</v>
      </c>
      <c r="D99">
        <v>0.23105607530792649</v>
      </c>
      <c r="E99">
        <v>5.6409446115863737E-3</v>
      </c>
    </row>
    <row r="100" spans="1:5" x14ac:dyDescent="0.35">
      <c r="A100" t="s">
        <v>103</v>
      </c>
      <c r="B100">
        <v>0</v>
      </c>
      <c r="C100">
        <v>0.18964376524085769</v>
      </c>
      <c r="D100">
        <v>0.65224561575395168</v>
      </c>
      <c r="E100">
        <v>2.1270844746095201E-3</v>
      </c>
    </row>
    <row r="101" spans="1:5" x14ac:dyDescent="0.35">
      <c r="A101" t="s">
        <v>104</v>
      </c>
      <c r="B101">
        <v>0</v>
      </c>
      <c r="C101">
        <v>-0.94035514508394624</v>
      </c>
      <c r="D101">
        <v>0.1265924508481843</v>
      </c>
      <c r="E101">
        <v>7.1961545649303904E-3</v>
      </c>
    </row>
    <row r="102" spans="1:5" x14ac:dyDescent="0.35">
      <c r="A102" t="s">
        <v>105</v>
      </c>
      <c r="B102">
        <v>0</v>
      </c>
      <c r="C102">
        <v>0.53422864624799438</v>
      </c>
      <c r="D102">
        <v>0.20249557864169301</v>
      </c>
      <c r="E102">
        <v>5.7452134583810821E-3</v>
      </c>
    </row>
    <row r="103" spans="1:5" x14ac:dyDescent="0.35">
      <c r="A103" t="s">
        <v>106</v>
      </c>
      <c r="B103">
        <v>0</v>
      </c>
      <c r="C103">
        <v>-0.1504943686241417</v>
      </c>
      <c r="D103">
        <v>0.74629378156086779</v>
      </c>
      <c r="E103">
        <v>1.499065189685123E-3</v>
      </c>
    </row>
    <row r="104" spans="1:5" x14ac:dyDescent="0.35">
      <c r="A104" t="s">
        <v>107</v>
      </c>
      <c r="B104">
        <v>0</v>
      </c>
      <c r="C104">
        <v>-0.42639962830903499</v>
      </c>
      <c r="D104">
        <v>0.3895348509780413</v>
      </c>
      <c r="E104">
        <v>4.0857346582428011E-3</v>
      </c>
    </row>
    <row r="105" spans="1:5" x14ac:dyDescent="0.35">
      <c r="A105" t="s">
        <v>108</v>
      </c>
      <c r="B105">
        <v>0</v>
      </c>
      <c r="C105">
        <v>-0.9403551450839458</v>
      </c>
      <c r="D105">
        <v>0.12659245084818449</v>
      </c>
      <c r="E105">
        <v>7.1961545649303904E-3</v>
      </c>
    </row>
    <row r="106" spans="1:5" x14ac:dyDescent="0.35">
      <c r="A106" t="s">
        <v>109</v>
      </c>
      <c r="B106">
        <v>0</v>
      </c>
      <c r="C106">
        <v>5.2274034351548976E-3</v>
      </c>
      <c r="D106">
        <v>0.99049566766394082</v>
      </c>
      <c r="E106">
        <v>5.6144763658672048E-5</v>
      </c>
    </row>
    <row r="107" spans="1:5" x14ac:dyDescent="0.35">
      <c r="A107" t="s">
        <v>110</v>
      </c>
      <c r="B107">
        <v>0</v>
      </c>
      <c r="C107">
        <v>-0.79902866523190241</v>
      </c>
      <c r="D107">
        <v>0.19807526794179431</v>
      </c>
      <c r="E107">
        <v>5.6489652921092306E-3</v>
      </c>
    </row>
    <row r="108" spans="1:5" x14ac:dyDescent="0.35">
      <c r="A108" t="s">
        <v>111</v>
      </c>
      <c r="B108">
        <v>0</v>
      </c>
      <c r="C108">
        <v>-0.38142608122335558</v>
      </c>
      <c r="D108">
        <v>0.44330286510391831</v>
      </c>
      <c r="E108">
        <v>3.5700049006357482E-3</v>
      </c>
    </row>
    <row r="109" spans="1:5" x14ac:dyDescent="0.35">
      <c r="A109" t="s">
        <v>112</v>
      </c>
      <c r="B109">
        <v>0</v>
      </c>
      <c r="C109">
        <v>-0.1011829638904005</v>
      </c>
      <c r="D109">
        <v>0.82872701563449847</v>
      </c>
      <c r="E109">
        <v>9.8333543207806962E-4</v>
      </c>
    </row>
    <row r="110" spans="1:5" x14ac:dyDescent="0.35">
      <c r="A110" t="s">
        <v>113</v>
      </c>
      <c r="B110">
        <v>0</v>
      </c>
      <c r="C110">
        <v>-0.6061358035703186</v>
      </c>
      <c r="D110">
        <v>0.26647765270937313</v>
      </c>
      <c r="E110">
        <v>5.1252148539795428E-3</v>
      </c>
    </row>
    <row r="111" spans="1:5" x14ac:dyDescent="0.35">
      <c r="A111" t="s">
        <v>114</v>
      </c>
      <c r="B111">
        <v>0</v>
      </c>
      <c r="C111">
        <v>-0.33438455319072258</v>
      </c>
      <c r="D111">
        <v>0.50339326087499114</v>
      </c>
      <c r="E111">
        <v>3.0542751430286952E-3</v>
      </c>
    </row>
    <row r="112" spans="1:5" x14ac:dyDescent="0.35">
      <c r="A112" t="s">
        <v>115</v>
      </c>
      <c r="B112">
        <v>0</v>
      </c>
      <c r="C112">
        <v>0.16094099058758521</v>
      </c>
      <c r="D112">
        <v>0.71928017835028446</v>
      </c>
      <c r="E112">
        <v>1.6033340364796089E-3</v>
      </c>
    </row>
    <row r="113" spans="1:5" x14ac:dyDescent="0.35">
      <c r="A113" t="s">
        <v>116</v>
      </c>
      <c r="B113">
        <v>0</v>
      </c>
      <c r="C113">
        <v>-0.74721440183021948</v>
      </c>
      <c r="D113">
        <v>0.23033130993936921</v>
      </c>
      <c r="E113">
        <v>5.1332355345021794E-3</v>
      </c>
    </row>
    <row r="114" spans="1:5" x14ac:dyDescent="0.35">
      <c r="A114" t="s">
        <v>117</v>
      </c>
      <c r="B114">
        <v>0</v>
      </c>
      <c r="C114">
        <v>-1.0755361975688189</v>
      </c>
      <c r="D114">
        <v>8.3940636300648566E-10</v>
      </c>
      <c r="E114">
        <v>6.603506481110899E-2</v>
      </c>
    </row>
    <row r="115" spans="1:5" x14ac:dyDescent="0.35">
      <c r="A115" t="s">
        <v>118</v>
      </c>
      <c r="B115">
        <v>0</v>
      </c>
      <c r="C115">
        <v>-0.22733503020857321</v>
      </c>
      <c r="D115">
        <v>0.1880720161659353</v>
      </c>
      <c r="E115">
        <v>1.6650130696989059E-2</v>
      </c>
    </row>
    <row r="116" spans="1:5" x14ac:dyDescent="0.35">
      <c r="A116" t="s">
        <v>119</v>
      </c>
      <c r="B116">
        <v>0</v>
      </c>
      <c r="C116">
        <v>-0.6854510262449709</v>
      </c>
      <c r="D116">
        <v>4.2498936974868557E-4</v>
      </c>
      <c r="E116">
        <v>4.5635265969776517E-2</v>
      </c>
    </row>
    <row r="117" spans="1:5" x14ac:dyDescent="0.35">
      <c r="A117" t="s">
        <v>120</v>
      </c>
      <c r="B117">
        <v>0</v>
      </c>
      <c r="C117">
        <v>-0.31767730154247148</v>
      </c>
      <c r="D117">
        <v>8.5774295713114554E-2</v>
      </c>
      <c r="E117">
        <v>2.0832113521503711E-2</v>
      </c>
    </row>
    <row r="118" spans="1:5" x14ac:dyDescent="0.35">
      <c r="A118" t="s">
        <v>121</v>
      </c>
      <c r="B118">
        <v>0</v>
      </c>
      <c r="C118">
        <v>-0.73315725135642518</v>
      </c>
      <c r="D118">
        <v>1.425583950663413E-3</v>
      </c>
      <c r="E118">
        <v>3.5916607380469763E-2</v>
      </c>
    </row>
    <row r="119" spans="1:5" x14ac:dyDescent="0.35">
      <c r="A119" t="s">
        <v>122</v>
      </c>
      <c r="B119">
        <v>0</v>
      </c>
      <c r="C119">
        <v>-0.78541366343755681</v>
      </c>
      <c r="D119">
        <v>3.0210899991347461E-3</v>
      </c>
      <c r="E119">
        <v>2.9775974372321601E-2</v>
      </c>
    </row>
    <row r="120" spans="1:5" x14ac:dyDescent="0.35">
      <c r="A120" t="s">
        <v>123</v>
      </c>
      <c r="B120">
        <v>0</v>
      </c>
      <c r="C120">
        <v>-0.5478151508911201</v>
      </c>
      <c r="D120">
        <v>3.1770786003982587E-2</v>
      </c>
      <c r="E120">
        <v>2.0476797374350039E-2</v>
      </c>
    </row>
    <row r="121" spans="1:5" x14ac:dyDescent="0.35">
      <c r="A121" t="s">
        <v>124</v>
      </c>
      <c r="B121">
        <v>0</v>
      </c>
      <c r="C121">
        <v>-0.66281200750183489</v>
      </c>
      <c r="D121">
        <v>3.6032046408530562E-2</v>
      </c>
      <c r="E121">
        <v>1.6922833834759569E-2</v>
      </c>
    </row>
    <row r="122" spans="1:5" x14ac:dyDescent="0.35">
      <c r="A122" t="s">
        <v>125</v>
      </c>
      <c r="B122">
        <v>0</v>
      </c>
      <c r="C122">
        <v>-1.028541496795196</v>
      </c>
      <c r="D122">
        <v>6.3919192929633778E-3</v>
      </c>
      <c r="E122">
        <v>2.1596484375313359E-2</v>
      </c>
    </row>
    <row r="123" spans="1:5" x14ac:dyDescent="0.35">
      <c r="A123" t="s">
        <v>126</v>
      </c>
      <c r="B123">
        <v>0</v>
      </c>
      <c r="C123">
        <v>0.30682449288600661</v>
      </c>
      <c r="D123">
        <v>0.24963631154387991</v>
      </c>
      <c r="E123">
        <v>8.4201104126881976E-3</v>
      </c>
    </row>
    <row r="124" spans="1:5" x14ac:dyDescent="0.35">
      <c r="A124" t="s">
        <v>127</v>
      </c>
      <c r="B124">
        <v>0</v>
      </c>
      <c r="C124">
        <v>0.18350389462552119</v>
      </c>
      <c r="D124">
        <v>0.48361888477535347</v>
      </c>
      <c r="E124">
        <v>5.3257318670461018E-3</v>
      </c>
    </row>
    <row r="125" spans="1:5" x14ac:dyDescent="0.35">
      <c r="A125" t="s">
        <v>128</v>
      </c>
      <c r="B125">
        <v>0</v>
      </c>
      <c r="C125">
        <v>0.28524240273480589</v>
      </c>
      <c r="D125">
        <v>0.28299831925963798</v>
      </c>
      <c r="E125">
        <v>7.9043806550809226E-3</v>
      </c>
    </row>
    <row r="126" spans="1:5" x14ac:dyDescent="0.35">
      <c r="A126" t="s">
        <v>129</v>
      </c>
      <c r="B126">
        <v>0</v>
      </c>
      <c r="C126">
        <v>-0.63439967323715507</v>
      </c>
      <c r="D126">
        <v>0.10064993563140109</v>
      </c>
      <c r="E126">
        <v>1.076615946556614E-2</v>
      </c>
    </row>
    <row r="127" spans="1:5" x14ac:dyDescent="0.35">
      <c r="A127" t="s">
        <v>130</v>
      </c>
      <c r="B127">
        <v>0</v>
      </c>
      <c r="C127">
        <v>-1.1091165869349799</v>
      </c>
      <c r="D127">
        <v>1.9192182256092771E-2</v>
      </c>
      <c r="E127">
        <v>1.543178932559708E-2</v>
      </c>
    </row>
    <row r="128" spans="1:5" x14ac:dyDescent="0.35">
      <c r="A128" t="s">
        <v>131</v>
      </c>
      <c r="B128">
        <v>0</v>
      </c>
      <c r="C128">
        <v>-9.4468894802643089E-2</v>
      </c>
      <c r="D128">
        <v>0.76771219321420991</v>
      </c>
      <c r="E128">
        <v>1.958650183633504E-3</v>
      </c>
    </row>
    <row r="129" spans="1:5" x14ac:dyDescent="0.35">
      <c r="A129" t="s">
        <v>132</v>
      </c>
      <c r="B129">
        <v>0</v>
      </c>
      <c r="C129">
        <v>-0.83562835653423873</v>
      </c>
      <c r="D129">
        <v>4.0144632611066801E-2</v>
      </c>
      <c r="E129">
        <v>1.386855869173087E-2</v>
      </c>
    </row>
    <row r="130" spans="1:5" x14ac:dyDescent="0.35">
      <c r="A130" t="s">
        <v>133</v>
      </c>
      <c r="B130">
        <v>0</v>
      </c>
      <c r="C130">
        <v>-0.33752597749848312</v>
      </c>
      <c r="D130">
        <v>0.34150938893840599</v>
      </c>
      <c r="E130">
        <v>6.1085502860573904E-3</v>
      </c>
    </row>
    <row r="131" spans="1:5" x14ac:dyDescent="0.35">
      <c r="A131" t="s">
        <v>134</v>
      </c>
      <c r="B131">
        <v>0</v>
      </c>
      <c r="C131">
        <v>-0.96285285188580783</v>
      </c>
      <c r="D131">
        <v>4.3627993349387863E-2</v>
      </c>
      <c r="E131">
        <v>1.2337410779954981E-2</v>
      </c>
    </row>
    <row r="132" spans="1:5" x14ac:dyDescent="0.35">
      <c r="A132" t="s">
        <v>135</v>
      </c>
      <c r="B132">
        <v>0</v>
      </c>
      <c r="C132">
        <v>-2.8061681627041649E-2</v>
      </c>
      <c r="D132">
        <v>0.93897728106772027</v>
      </c>
      <c r="E132">
        <v>4.3552295238047378E-4</v>
      </c>
    </row>
    <row r="133" spans="1:5" x14ac:dyDescent="0.35">
      <c r="A133" t="s">
        <v>136</v>
      </c>
      <c r="B133">
        <v>0</v>
      </c>
      <c r="C133">
        <v>-5.4629967486585759E-2</v>
      </c>
      <c r="D133">
        <v>0.87550500925575769</v>
      </c>
      <c r="E133">
        <v>9.43232029464669E-4</v>
      </c>
    </row>
    <row r="134" spans="1:5" x14ac:dyDescent="0.35">
      <c r="A134" t="s">
        <v>137</v>
      </c>
      <c r="B134">
        <v>0</v>
      </c>
      <c r="C134">
        <v>-0.19856985435334321</v>
      </c>
      <c r="D134">
        <v>0.6001679742854924</v>
      </c>
      <c r="E134">
        <v>3.0221924209381519E-3</v>
      </c>
    </row>
    <row r="135" spans="1:5" x14ac:dyDescent="0.35">
      <c r="A135" t="s">
        <v>138</v>
      </c>
      <c r="B135">
        <v>0</v>
      </c>
      <c r="C135">
        <v>0.61704040702118879</v>
      </c>
      <c r="D135">
        <v>4.7178567302023203E-2</v>
      </c>
      <c r="E135">
        <v>1.199813599384658E-2</v>
      </c>
    </row>
    <row r="136" spans="1:5" x14ac:dyDescent="0.35">
      <c r="A136" t="s">
        <v>139</v>
      </c>
      <c r="B136">
        <v>0</v>
      </c>
      <c r="C136">
        <v>-1.3664917338237159</v>
      </c>
      <c r="D136">
        <v>2.351504738879201E-2</v>
      </c>
      <c r="E136">
        <v>1.338491165621436E-2</v>
      </c>
    </row>
    <row r="137" spans="1:5" x14ac:dyDescent="0.35">
      <c r="A137" t="s">
        <v>140</v>
      </c>
      <c r="B137">
        <v>0</v>
      </c>
      <c r="C137">
        <v>-0.51187274428051466</v>
      </c>
      <c r="D137">
        <v>0.25485422519472489</v>
      </c>
      <c r="E137">
        <v>6.1406330081481553E-3</v>
      </c>
    </row>
    <row r="138" spans="1:5" x14ac:dyDescent="0.35">
      <c r="A138" t="s">
        <v>141</v>
      </c>
      <c r="B138">
        <v>0</v>
      </c>
      <c r="C138">
        <v>-0.76134966810999516</v>
      </c>
      <c r="D138">
        <v>0.1149992982188601</v>
      </c>
      <c r="E138">
        <v>8.7273024767058338E-3</v>
      </c>
    </row>
    <row r="139" spans="1:5" x14ac:dyDescent="0.35">
      <c r="A139" t="s">
        <v>142</v>
      </c>
      <c r="B139">
        <v>0</v>
      </c>
      <c r="C139">
        <v>-0.28611098021973358</v>
      </c>
      <c r="D139">
        <v>0.50086842329254089</v>
      </c>
      <c r="E139">
        <v>3.5539635395904772E-3</v>
      </c>
    </row>
    <row r="140" spans="1:5" x14ac:dyDescent="0.35">
      <c r="A140" t="s">
        <v>143</v>
      </c>
      <c r="B140">
        <v>0</v>
      </c>
      <c r="C140">
        <v>-8.6787671683156528E-2</v>
      </c>
      <c r="D140">
        <v>0.84153336559143832</v>
      </c>
      <c r="E140">
        <v>9.753147515554339E-4</v>
      </c>
    </row>
    <row r="141" spans="1:5" x14ac:dyDescent="0.35">
      <c r="A141" t="s">
        <v>144</v>
      </c>
      <c r="B141">
        <v>0</v>
      </c>
      <c r="C141">
        <v>-0.46948129964388502</v>
      </c>
      <c r="D141">
        <v>0.34164895734721729</v>
      </c>
      <c r="E141">
        <v>4.6014644158498541E-3</v>
      </c>
    </row>
    <row r="142" spans="1:5" x14ac:dyDescent="0.35">
      <c r="A142" t="s">
        <v>145</v>
      </c>
      <c r="B142">
        <v>0</v>
      </c>
      <c r="C142">
        <v>-0.42639962830903472</v>
      </c>
      <c r="D142">
        <v>0.38953485097804169</v>
      </c>
      <c r="E142">
        <v>4.0857346582428011E-3</v>
      </c>
    </row>
    <row r="143" spans="1:5" x14ac:dyDescent="0.35">
      <c r="A143" t="s">
        <v>146</v>
      </c>
      <c r="B143">
        <v>0</v>
      </c>
      <c r="C143">
        <v>-1.3904632050939301</v>
      </c>
      <c r="D143">
        <v>5.9342596858666122E-2</v>
      </c>
      <c r="E143">
        <v>9.267094275881016E-3</v>
      </c>
    </row>
    <row r="144" spans="1:5" x14ac:dyDescent="0.35">
      <c r="A144" t="s">
        <v>147</v>
      </c>
      <c r="B144">
        <v>0</v>
      </c>
      <c r="C144">
        <v>0.1240428370048844</v>
      </c>
      <c r="D144">
        <v>0.79645047361148991</v>
      </c>
      <c r="E144">
        <v>1.07958359834992E-3</v>
      </c>
    </row>
    <row r="145" spans="1:5" x14ac:dyDescent="0.35">
      <c r="A145" t="s">
        <v>148</v>
      </c>
      <c r="B145">
        <v>0</v>
      </c>
      <c r="C145">
        <v>5.4538808168895662E-2</v>
      </c>
      <c r="D145">
        <v>0.90169396402088886</v>
      </c>
      <c r="E145">
        <v>5.7187452126572502E-4</v>
      </c>
    </row>
    <row r="146" spans="1:5" x14ac:dyDescent="0.35">
      <c r="A146" t="s">
        <v>149</v>
      </c>
      <c r="B146">
        <v>0</v>
      </c>
      <c r="C146">
        <v>-1.997114014002628</v>
      </c>
      <c r="D146">
        <v>5.1024153879632793E-2</v>
      </c>
      <c r="E146">
        <v>9.7908447140107047E-3</v>
      </c>
    </row>
    <row r="147" spans="1:5" x14ac:dyDescent="0.35">
      <c r="A147" t="s">
        <v>150</v>
      </c>
      <c r="B147">
        <v>0</v>
      </c>
      <c r="C147">
        <v>-1.900761081236253</v>
      </c>
      <c r="D147">
        <v>6.3865242686975993E-2</v>
      </c>
      <c r="E147">
        <v>8.7593851987965987E-3</v>
      </c>
    </row>
    <row r="148" spans="1:5" x14ac:dyDescent="0.35">
      <c r="A148" t="s">
        <v>151</v>
      </c>
      <c r="B148">
        <v>0</v>
      </c>
      <c r="C148">
        <v>-0.28507314845697618</v>
      </c>
      <c r="D148">
        <v>0.57018462619196009</v>
      </c>
      <c r="E148">
        <v>2.5385453854216422E-3</v>
      </c>
    </row>
    <row r="149" spans="1:5" x14ac:dyDescent="0.35">
      <c r="A149" t="s">
        <v>152</v>
      </c>
      <c r="B149">
        <v>0</v>
      </c>
      <c r="C149">
        <v>-0.17867096603829549</v>
      </c>
      <c r="D149">
        <v>0.72483722089475988</v>
      </c>
      <c r="E149">
        <v>1.5070858702077581E-3</v>
      </c>
    </row>
    <row r="150" spans="1:5" x14ac:dyDescent="0.35">
      <c r="A150" t="s">
        <v>153</v>
      </c>
      <c r="B150">
        <v>0</v>
      </c>
      <c r="C150">
        <v>-0.23325888505529699</v>
      </c>
      <c r="D150">
        <v>0.64395553654634452</v>
      </c>
      <c r="E150">
        <v>2.0228156278145888E-3</v>
      </c>
    </row>
    <row r="151" spans="1:5" x14ac:dyDescent="0.35">
      <c r="A151" t="s">
        <v>154</v>
      </c>
      <c r="B151">
        <v>0</v>
      </c>
      <c r="C151">
        <v>9.7134132449472818E-2</v>
      </c>
      <c r="D151">
        <v>0.47266151861007888</v>
      </c>
      <c r="E151">
        <v>1.12040886221032E-2</v>
      </c>
    </row>
    <row r="152" spans="1:5" x14ac:dyDescent="0.35">
      <c r="A152" t="s">
        <v>155</v>
      </c>
      <c r="B152">
        <v>0</v>
      </c>
      <c r="C152">
        <v>-0.69801065436802867</v>
      </c>
      <c r="D152">
        <v>3.3500825012310251E-7</v>
      </c>
      <c r="E152">
        <v>7.0933294406297032E-2</v>
      </c>
    </row>
    <row r="153" spans="1:5" x14ac:dyDescent="0.35">
      <c r="A153" t="s">
        <v>156</v>
      </c>
      <c r="B153">
        <v>0</v>
      </c>
      <c r="C153">
        <v>0.14501916371178869</v>
      </c>
      <c r="D153">
        <v>0.25842270058676547</v>
      </c>
      <c r="E153">
        <v>1.7805108692252158E-2</v>
      </c>
    </row>
    <row r="154" spans="1:5" x14ac:dyDescent="0.35">
      <c r="A154" t="s">
        <v>157</v>
      </c>
      <c r="B154">
        <v>0</v>
      </c>
      <c r="C154">
        <v>0.55222918935897969</v>
      </c>
      <c r="D154">
        <v>6.9650519277413686E-4</v>
      </c>
      <c r="E154">
        <v>3.9708785131583157E-2</v>
      </c>
    </row>
    <row r="155" spans="1:5" x14ac:dyDescent="0.35">
      <c r="A155" t="s">
        <v>158</v>
      </c>
      <c r="B155">
        <v>0</v>
      </c>
      <c r="C155">
        <v>0.3559933720084274</v>
      </c>
      <c r="D155">
        <v>8.1068904841599915E-4</v>
      </c>
      <c r="E155">
        <v>6.2719315483041438E-2</v>
      </c>
    </row>
    <row r="156" spans="1:5" x14ac:dyDescent="0.35">
      <c r="A156" t="s">
        <v>159</v>
      </c>
      <c r="B156">
        <v>0</v>
      </c>
      <c r="C156">
        <v>-0.13310730440779309</v>
      </c>
      <c r="D156">
        <v>0.61740516982005011</v>
      </c>
      <c r="E156">
        <v>3.7705219137023072E-3</v>
      </c>
    </row>
    <row r="157" spans="1:5" x14ac:dyDescent="0.35">
      <c r="A157" t="s">
        <v>160</v>
      </c>
      <c r="B157">
        <v>0</v>
      </c>
      <c r="C157">
        <v>-9.8768152286563202E-2</v>
      </c>
      <c r="D157">
        <v>0.53334004061153517</v>
      </c>
      <c r="E157">
        <v>8.3102270895276664E-3</v>
      </c>
    </row>
    <row r="158" spans="1:5" x14ac:dyDescent="0.35">
      <c r="A158" t="s">
        <v>161</v>
      </c>
      <c r="B158">
        <v>0</v>
      </c>
      <c r="C158">
        <v>-0.12433528292478201</v>
      </c>
      <c r="D158">
        <v>0.45880254287306382</v>
      </c>
      <c r="E158">
        <v>9.3978313684002224E-3</v>
      </c>
    </row>
    <row r="159" spans="1:5" x14ac:dyDescent="0.35">
      <c r="A159" t="s">
        <v>162</v>
      </c>
      <c r="B159">
        <v>0</v>
      </c>
      <c r="C159">
        <v>-0.19471247279956599</v>
      </c>
      <c r="D159">
        <v>0.34238265235189203</v>
      </c>
      <c r="E159">
        <v>1.0057933375415161E-2</v>
      </c>
    </row>
    <row r="160" spans="1:5" x14ac:dyDescent="0.35">
      <c r="A160" t="s">
        <v>163</v>
      </c>
      <c r="B160">
        <v>0</v>
      </c>
      <c r="C160">
        <v>-0.1035838682277917</v>
      </c>
      <c r="D160">
        <v>0.34667772916240008</v>
      </c>
      <c r="E160">
        <v>1.7975147119332568E-2</v>
      </c>
    </row>
    <row r="161" spans="1:5" x14ac:dyDescent="0.35">
      <c r="A161" t="s">
        <v>164</v>
      </c>
      <c r="B161">
        <v>0</v>
      </c>
      <c r="C161">
        <v>-0.44476038477460739</v>
      </c>
      <c r="D161">
        <v>3.6531037287372503E-2</v>
      </c>
      <c r="E161">
        <v>1.8846995092145491E-2</v>
      </c>
    </row>
    <row r="162" spans="1:5" x14ac:dyDescent="0.35">
      <c r="A162" t="s">
        <v>165</v>
      </c>
      <c r="B162">
        <v>0</v>
      </c>
      <c r="C162">
        <v>0.44476038477461899</v>
      </c>
      <c r="D162">
        <v>3.6531037287367368E-2</v>
      </c>
      <c r="E162">
        <v>1.8846995092145491E-2</v>
      </c>
    </row>
    <row r="163" spans="1:5" x14ac:dyDescent="0.35">
      <c r="A163" t="s">
        <v>166</v>
      </c>
      <c r="B163">
        <v>0</v>
      </c>
      <c r="C163">
        <v>-0.35273989808508122</v>
      </c>
      <c r="D163">
        <v>1.8088219275913821E-4</v>
      </c>
      <c r="E163">
        <v>8.4290133680682278E-2</v>
      </c>
    </row>
    <row r="164" spans="1:5" x14ac:dyDescent="0.35">
      <c r="A164" t="s">
        <v>167</v>
      </c>
      <c r="B164">
        <v>0</v>
      </c>
      <c r="C164">
        <v>-1.033094842400597</v>
      </c>
      <c r="D164">
        <v>2.2783652272356551E-11</v>
      </c>
      <c r="E164">
        <v>8.1659350469249992E-2</v>
      </c>
    </row>
    <row r="165" spans="1:5" x14ac:dyDescent="0.35">
      <c r="A165" t="s">
        <v>168</v>
      </c>
      <c r="B165">
        <v>0</v>
      </c>
      <c r="C165">
        <v>-0.30576010076752358</v>
      </c>
      <c r="D165">
        <v>2.1227505242452649E-3</v>
      </c>
      <c r="E165">
        <v>6.6092813710872278E-2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58F1-25BC-496A-A5E5-5FAAD5206EB1}">
  <dimension ref="A1:D167"/>
  <sheetViews>
    <sheetView showGridLines="0" workbookViewId="0">
      <selection activeCell="A5" sqref="A5"/>
    </sheetView>
  </sheetViews>
  <sheetFormatPr defaultRowHeight="14.5" x14ac:dyDescent="0.35"/>
  <cols>
    <col min="2" max="2" width="58.6328125" bestFit="1" customWidth="1"/>
    <col min="3" max="3" width="69.7265625" bestFit="1" customWidth="1"/>
  </cols>
  <sheetData>
    <row r="1" spans="1:4" s="12" customFormat="1" x14ac:dyDescent="0.35">
      <c r="A1" s="11" t="s">
        <v>347</v>
      </c>
    </row>
    <row r="3" spans="1:4" x14ac:dyDescent="0.35">
      <c r="B3" s="3" t="s">
        <v>172</v>
      </c>
      <c r="C3" s="2" t="s">
        <v>169</v>
      </c>
      <c r="D3" s="4" t="s">
        <v>170</v>
      </c>
    </row>
    <row r="4" spans="1:4" x14ac:dyDescent="0.35">
      <c r="A4" t="s">
        <v>5</v>
      </c>
      <c r="B4" s="5" t="s">
        <v>5</v>
      </c>
      <c r="C4" s="6" t="s">
        <v>173</v>
      </c>
      <c r="D4" s="7" t="s">
        <v>344</v>
      </c>
    </row>
    <row r="5" spans="1:4" x14ac:dyDescent="0.35">
      <c r="A5">
        <f>MATCH(Summary!B5,B4:B167,0)</f>
        <v>1</v>
      </c>
      <c r="B5" s="5" t="s">
        <v>6</v>
      </c>
      <c r="C5" s="6" t="s">
        <v>175</v>
      </c>
      <c r="D5" s="7" t="s">
        <v>344</v>
      </c>
    </row>
    <row r="6" spans="1:4" x14ac:dyDescent="0.35">
      <c r="B6" s="5" t="s">
        <v>7</v>
      </c>
      <c r="C6" s="6" t="s">
        <v>174</v>
      </c>
      <c r="D6" s="7" t="s">
        <v>345</v>
      </c>
    </row>
    <row r="7" spans="1:4" x14ac:dyDescent="0.35">
      <c r="B7" s="5" t="s">
        <v>8</v>
      </c>
      <c r="C7" s="6" t="s">
        <v>176</v>
      </c>
      <c r="D7" s="7" t="s">
        <v>346</v>
      </c>
    </row>
    <row r="8" spans="1:4" x14ac:dyDescent="0.35">
      <c r="B8" s="5" t="s">
        <v>9</v>
      </c>
      <c r="C8" s="6" t="s">
        <v>178</v>
      </c>
      <c r="D8" s="7" t="s">
        <v>346</v>
      </c>
    </row>
    <row r="9" spans="1:4" x14ac:dyDescent="0.35">
      <c r="B9" s="5" t="s">
        <v>10</v>
      </c>
      <c r="C9" s="6" t="s">
        <v>177</v>
      </c>
      <c r="D9" s="7" t="s">
        <v>346</v>
      </c>
    </row>
    <row r="10" spans="1:4" x14ac:dyDescent="0.35">
      <c r="B10" s="5" t="s">
        <v>11</v>
      </c>
      <c r="C10" s="6" t="s">
        <v>182</v>
      </c>
      <c r="D10" s="7" t="s">
        <v>337</v>
      </c>
    </row>
    <row r="11" spans="1:4" x14ac:dyDescent="0.35">
      <c r="B11" s="5" t="s">
        <v>12</v>
      </c>
      <c r="C11" s="6" t="s">
        <v>183</v>
      </c>
      <c r="D11" s="7" t="s">
        <v>337</v>
      </c>
    </row>
    <row r="12" spans="1:4" x14ac:dyDescent="0.35">
      <c r="B12" s="5" t="s">
        <v>13</v>
      </c>
      <c r="C12" s="6" t="s">
        <v>184</v>
      </c>
      <c r="D12" s="7" t="s">
        <v>337</v>
      </c>
    </row>
    <row r="13" spans="1:4" x14ac:dyDescent="0.35">
      <c r="B13" s="5" t="s">
        <v>14</v>
      </c>
      <c r="C13" s="6" t="s">
        <v>185</v>
      </c>
      <c r="D13" s="7" t="s">
        <v>337</v>
      </c>
    </row>
    <row r="14" spans="1:4" x14ac:dyDescent="0.35">
      <c r="B14" s="5" t="s">
        <v>15</v>
      </c>
      <c r="C14" s="6" t="s">
        <v>186</v>
      </c>
      <c r="D14" s="7" t="s">
        <v>337</v>
      </c>
    </row>
    <row r="15" spans="1:4" x14ac:dyDescent="0.35">
      <c r="B15" s="5" t="s">
        <v>16</v>
      </c>
      <c r="C15" s="6" t="s">
        <v>187</v>
      </c>
      <c r="D15" s="7" t="s">
        <v>337</v>
      </c>
    </row>
    <row r="16" spans="1:4" x14ac:dyDescent="0.35">
      <c r="B16" s="5" t="s">
        <v>17</v>
      </c>
      <c r="C16" s="6" t="s">
        <v>188</v>
      </c>
      <c r="D16" s="7" t="s">
        <v>337</v>
      </c>
    </row>
    <row r="17" spans="2:4" x14ac:dyDescent="0.35">
      <c r="B17" s="5" t="s">
        <v>18</v>
      </c>
      <c r="C17" s="6" t="s">
        <v>189</v>
      </c>
      <c r="D17" s="7" t="s">
        <v>337</v>
      </c>
    </row>
    <row r="18" spans="2:4" x14ac:dyDescent="0.35">
      <c r="B18" s="5" t="s">
        <v>19</v>
      </c>
      <c r="C18" s="6" t="s">
        <v>190</v>
      </c>
      <c r="D18" s="7" t="s">
        <v>337</v>
      </c>
    </row>
    <row r="19" spans="2:4" x14ac:dyDescent="0.35">
      <c r="B19" s="5" t="s">
        <v>20</v>
      </c>
      <c r="C19" s="6" t="s">
        <v>191</v>
      </c>
      <c r="D19" s="7" t="s">
        <v>338</v>
      </c>
    </row>
    <row r="20" spans="2:4" x14ac:dyDescent="0.35">
      <c r="B20" s="5" t="s">
        <v>21</v>
      </c>
      <c r="C20" s="6" t="s">
        <v>192</v>
      </c>
      <c r="D20" s="7" t="s">
        <v>338</v>
      </c>
    </row>
    <row r="21" spans="2:4" x14ac:dyDescent="0.35">
      <c r="B21" s="5" t="s">
        <v>22</v>
      </c>
      <c r="C21" s="6" t="s">
        <v>193</v>
      </c>
      <c r="D21" s="7" t="s">
        <v>338</v>
      </c>
    </row>
    <row r="22" spans="2:4" x14ac:dyDescent="0.35">
      <c r="B22" s="5" t="s">
        <v>23</v>
      </c>
      <c r="C22" s="6" t="s">
        <v>194</v>
      </c>
      <c r="D22" s="7" t="s">
        <v>338</v>
      </c>
    </row>
    <row r="23" spans="2:4" x14ac:dyDescent="0.35">
      <c r="B23" s="5" t="s">
        <v>24</v>
      </c>
      <c r="C23" s="6" t="s">
        <v>195</v>
      </c>
      <c r="D23" s="7" t="s">
        <v>338</v>
      </c>
    </row>
    <row r="24" spans="2:4" x14ac:dyDescent="0.35">
      <c r="B24" s="5" t="s">
        <v>25</v>
      </c>
      <c r="C24" s="6" t="s">
        <v>196</v>
      </c>
      <c r="D24" s="7" t="s">
        <v>338</v>
      </c>
    </row>
    <row r="25" spans="2:4" x14ac:dyDescent="0.35">
      <c r="B25" s="5" t="s">
        <v>26</v>
      </c>
      <c r="C25" s="6" t="s">
        <v>197</v>
      </c>
      <c r="D25" s="7" t="s">
        <v>338</v>
      </c>
    </row>
    <row r="26" spans="2:4" x14ac:dyDescent="0.35">
      <c r="B26" s="5" t="s">
        <v>27</v>
      </c>
      <c r="C26" s="6" t="s">
        <v>198</v>
      </c>
      <c r="D26" s="7" t="s">
        <v>338</v>
      </c>
    </row>
    <row r="27" spans="2:4" x14ac:dyDescent="0.35">
      <c r="B27" s="5" t="s">
        <v>28</v>
      </c>
      <c r="C27" s="6" t="s">
        <v>199</v>
      </c>
      <c r="D27" s="7" t="s">
        <v>338</v>
      </c>
    </row>
    <row r="28" spans="2:4" x14ac:dyDescent="0.35">
      <c r="B28" s="5" t="s">
        <v>29</v>
      </c>
      <c r="C28" s="6" t="s">
        <v>200</v>
      </c>
      <c r="D28" s="7" t="s">
        <v>338</v>
      </c>
    </row>
    <row r="29" spans="2:4" x14ac:dyDescent="0.35">
      <c r="B29" s="5" t="s">
        <v>30</v>
      </c>
      <c r="C29" s="6" t="s">
        <v>201</v>
      </c>
      <c r="D29" s="7" t="s">
        <v>338</v>
      </c>
    </row>
    <row r="30" spans="2:4" x14ac:dyDescent="0.35">
      <c r="B30" s="5" t="s">
        <v>31</v>
      </c>
      <c r="C30" s="6" t="s">
        <v>202</v>
      </c>
      <c r="D30" s="7" t="s">
        <v>338</v>
      </c>
    </row>
    <row r="31" spans="2:4" x14ac:dyDescent="0.35">
      <c r="B31" s="5" t="s">
        <v>32</v>
      </c>
      <c r="C31" s="6" t="s">
        <v>203</v>
      </c>
      <c r="D31" s="7" t="s">
        <v>338</v>
      </c>
    </row>
    <row r="32" spans="2:4" x14ac:dyDescent="0.35">
      <c r="B32" s="5" t="s">
        <v>33</v>
      </c>
      <c r="C32" s="6" t="s">
        <v>204</v>
      </c>
      <c r="D32" s="7" t="s">
        <v>338</v>
      </c>
    </row>
    <row r="33" spans="2:4" x14ac:dyDescent="0.35">
      <c r="B33" s="5" t="s">
        <v>34</v>
      </c>
      <c r="C33" s="6" t="s">
        <v>205</v>
      </c>
      <c r="D33" s="7" t="s">
        <v>338</v>
      </c>
    </row>
    <row r="34" spans="2:4" x14ac:dyDescent="0.35">
      <c r="B34" s="5" t="s">
        <v>35</v>
      </c>
      <c r="C34" s="6" t="s">
        <v>206</v>
      </c>
      <c r="D34" s="7" t="s">
        <v>338</v>
      </c>
    </row>
    <row r="35" spans="2:4" x14ac:dyDescent="0.35">
      <c r="B35" s="5" t="s">
        <v>36</v>
      </c>
      <c r="C35" s="6" t="s">
        <v>207</v>
      </c>
      <c r="D35" s="7" t="s">
        <v>338</v>
      </c>
    </row>
    <row r="36" spans="2:4" x14ac:dyDescent="0.35">
      <c r="B36" s="5" t="s">
        <v>37</v>
      </c>
      <c r="C36" s="6" t="s">
        <v>208</v>
      </c>
      <c r="D36" s="7" t="s">
        <v>338</v>
      </c>
    </row>
    <row r="37" spans="2:4" x14ac:dyDescent="0.35">
      <c r="B37" s="5" t="s">
        <v>38</v>
      </c>
      <c r="C37" s="6" t="s">
        <v>209</v>
      </c>
      <c r="D37" s="7" t="s">
        <v>338</v>
      </c>
    </row>
    <row r="38" spans="2:4" x14ac:dyDescent="0.35">
      <c r="B38" s="5" t="s">
        <v>39</v>
      </c>
      <c r="C38" s="6" t="s">
        <v>210</v>
      </c>
      <c r="D38" s="7" t="s">
        <v>338</v>
      </c>
    </row>
    <row r="39" spans="2:4" x14ac:dyDescent="0.35">
      <c r="B39" s="5" t="s">
        <v>40</v>
      </c>
      <c r="C39" s="6" t="s">
        <v>211</v>
      </c>
      <c r="D39" s="7" t="s">
        <v>338</v>
      </c>
    </row>
    <row r="40" spans="2:4" x14ac:dyDescent="0.35">
      <c r="B40" s="5" t="s">
        <v>41</v>
      </c>
      <c r="C40" s="6" t="s">
        <v>212</v>
      </c>
      <c r="D40" s="7" t="s">
        <v>338</v>
      </c>
    </row>
    <row r="41" spans="2:4" x14ac:dyDescent="0.35">
      <c r="B41" s="5" t="s">
        <v>42</v>
      </c>
      <c r="C41" s="6" t="s">
        <v>213</v>
      </c>
      <c r="D41" s="7" t="s">
        <v>338</v>
      </c>
    </row>
    <row r="42" spans="2:4" x14ac:dyDescent="0.35">
      <c r="B42" s="5" t="s">
        <v>43</v>
      </c>
      <c r="C42" s="6" t="s">
        <v>214</v>
      </c>
      <c r="D42" s="7" t="s">
        <v>338</v>
      </c>
    </row>
    <row r="43" spans="2:4" x14ac:dyDescent="0.35">
      <c r="B43" s="5" t="s">
        <v>44</v>
      </c>
      <c r="C43" s="6" t="s">
        <v>215</v>
      </c>
      <c r="D43" s="7" t="s">
        <v>338</v>
      </c>
    </row>
    <row r="44" spans="2:4" x14ac:dyDescent="0.35">
      <c r="B44" s="5" t="s">
        <v>45</v>
      </c>
      <c r="C44" s="6" t="s">
        <v>216</v>
      </c>
      <c r="D44" s="7" t="s">
        <v>338</v>
      </c>
    </row>
    <row r="45" spans="2:4" x14ac:dyDescent="0.35">
      <c r="B45" s="5" t="s">
        <v>46</v>
      </c>
      <c r="C45" s="6" t="s">
        <v>217</v>
      </c>
      <c r="D45" s="7" t="s">
        <v>338</v>
      </c>
    </row>
    <row r="46" spans="2:4" x14ac:dyDescent="0.35">
      <c r="B46" s="5" t="s">
        <v>47</v>
      </c>
      <c r="C46" s="6" t="s">
        <v>218</v>
      </c>
      <c r="D46" s="7" t="s">
        <v>338</v>
      </c>
    </row>
    <row r="47" spans="2:4" x14ac:dyDescent="0.35">
      <c r="B47" s="5" t="s">
        <v>48</v>
      </c>
      <c r="C47" s="6" t="s">
        <v>219</v>
      </c>
      <c r="D47" s="7" t="s">
        <v>338</v>
      </c>
    </row>
    <row r="48" spans="2:4" x14ac:dyDescent="0.35">
      <c r="B48" s="5" t="s">
        <v>49</v>
      </c>
      <c r="C48" s="6" t="s">
        <v>220</v>
      </c>
      <c r="D48" s="7" t="s">
        <v>338</v>
      </c>
    </row>
    <row r="49" spans="2:4" x14ac:dyDescent="0.35">
      <c r="B49" s="5" t="s">
        <v>50</v>
      </c>
      <c r="C49" s="6" t="s">
        <v>221</v>
      </c>
      <c r="D49" s="7" t="s">
        <v>338</v>
      </c>
    </row>
    <row r="50" spans="2:4" x14ac:dyDescent="0.35">
      <c r="B50" s="5" t="s">
        <v>51</v>
      </c>
      <c r="C50" s="6" t="s">
        <v>222</v>
      </c>
      <c r="D50" s="7" t="s">
        <v>338</v>
      </c>
    </row>
    <row r="51" spans="2:4" x14ac:dyDescent="0.35">
      <c r="B51" s="5" t="s">
        <v>52</v>
      </c>
      <c r="C51" s="6" t="s">
        <v>223</v>
      </c>
      <c r="D51" s="7" t="s">
        <v>338</v>
      </c>
    </row>
    <row r="52" spans="2:4" x14ac:dyDescent="0.35">
      <c r="B52" s="5" t="s">
        <v>53</v>
      </c>
      <c r="C52" s="6" t="s">
        <v>224</v>
      </c>
      <c r="D52" s="7" t="s">
        <v>338</v>
      </c>
    </row>
    <row r="53" spans="2:4" x14ac:dyDescent="0.35">
      <c r="B53" s="5" t="s">
        <v>54</v>
      </c>
      <c r="C53" s="6" t="s">
        <v>225</v>
      </c>
      <c r="D53" s="7" t="s">
        <v>338</v>
      </c>
    </row>
    <row r="54" spans="2:4" x14ac:dyDescent="0.35">
      <c r="B54" s="5" t="s">
        <v>55</v>
      </c>
      <c r="C54" s="6" t="s">
        <v>226</v>
      </c>
      <c r="D54" s="7" t="s">
        <v>338</v>
      </c>
    </row>
    <row r="55" spans="2:4" x14ac:dyDescent="0.35">
      <c r="B55" s="5" t="s">
        <v>56</v>
      </c>
      <c r="C55" s="6" t="s">
        <v>227</v>
      </c>
      <c r="D55" s="7" t="s">
        <v>338</v>
      </c>
    </row>
    <row r="56" spans="2:4" x14ac:dyDescent="0.35">
      <c r="B56" s="5" t="s">
        <v>57</v>
      </c>
      <c r="C56" s="6" t="s">
        <v>228</v>
      </c>
      <c r="D56" s="7" t="s">
        <v>338</v>
      </c>
    </row>
    <row r="57" spans="2:4" x14ac:dyDescent="0.35">
      <c r="B57" s="5" t="s">
        <v>58</v>
      </c>
      <c r="C57" s="6" t="s">
        <v>229</v>
      </c>
      <c r="D57" s="7" t="s">
        <v>338</v>
      </c>
    </row>
    <row r="58" spans="2:4" x14ac:dyDescent="0.35">
      <c r="B58" s="5" t="s">
        <v>59</v>
      </c>
      <c r="C58" s="6" t="s">
        <v>230</v>
      </c>
      <c r="D58" s="7" t="s">
        <v>338</v>
      </c>
    </row>
    <row r="59" spans="2:4" x14ac:dyDescent="0.35">
      <c r="B59" s="5" t="s">
        <v>60</v>
      </c>
      <c r="C59" s="6" t="s">
        <v>231</v>
      </c>
      <c r="D59" s="7" t="s">
        <v>338</v>
      </c>
    </row>
    <row r="60" spans="2:4" x14ac:dyDescent="0.35">
      <c r="B60" s="5" t="s">
        <v>61</v>
      </c>
      <c r="C60" s="6" t="s">
        <v>232</v>
      </c>
      <c r="D60" s="7" t="s">
        <v>338</v>
      </c>
    </row>
    <row r="61" spans="2:4" x14ac:dyDescent="0.35">
      <c r="B61" s="5" t="s">
        <v>62</v>
      </c>
      <c r="C61" s="6" t="s">
        <v>233</v>
      </c>
      <c r="D61" s="7" t="s">
        <v>338</v>
      </c>
    </row>
    <row r="62" spans="2:4" x14ac:dyDescent="0.35">
      <c r="B62" s="5" t="s">
        <v>63</v>
      </c>
      <c r="C62" s="6" t="s">
        <v>234</v>
      </c>
      <c r="D62" s="7" t="s">
        <v>338</v>
      </c>
    </row>
    <row r="63" spans="2:4" x14ac:dyDescent="0.35">
      <c r="B63" s="5" t="s">
        <v>64</v>
      </c>
      <c r="C63" s="6" t="s">
        <v>235</v>
      </c>
      <c r="D63" s="7" t="s">
        <v>338</v>
      </c>
    </row>
    <row r="64" spans="2:4" x14ac:dyDescent="0.35">
      <c r="B64" s="5" t="s">
        <v>65</v>
      </c>
      <c r="C64" s="6" t="s">
        <v>236</v>
      </c>
      <c r="D64" s="7" t="s">
        <v>338</v>
      </c>
    </row>
    <row r="65" spans="2:4" x14ac:dyDescent="0.35">
      <c r="B65" s="5" t="s">
        <v>66</v>
      </c>
      <c r="C65" s="6" t="s">
        <v>237</v>
      </c>
      <c r="D65" s="7" t="s">
        <v>338</v>
      </c>
    </row>
    <row r="66" spans="2:4" x14ac:dyDescent="0.35">
      <c r="B66" s="5" t="s">
        <v>67</v>
      </c>
      <c r="C66" s="6" t="s">
        <v>238</v>
      </c>
      <c r="D66" s="7" t="s">
        <v>338</v>
      </c>
    </row>
    <row r="67" spans="2:4" x14ac:dyDescent="0.35">
      <c r="B67" s="5" t="s">
        <v>68</v>
      </c>
      <c r="C67" s="6" t="s">
        <v>239</v>
      </c>
      <c r="D67" s="7" t="s">
        <v>338</v>
      </c>
    </row>
    <row r="68" spans="2:4" x14ac:dyDescent="0.35">
      <c r="B68" s="5" t="s">
        <v>69</v>
      </c>
      <c r="C68" s="6" t="s">
        <v>240</v>
      </c>
      <c r="D68" s="7" t="s">
        <v>338</v>
      </c>
    </row>
    <row r="69" spans="2:4" x14ac:dyDescent="0.35">
      <c r="B69" s="5" t="s">
        <v>70</v>
      </c>
      <c r="C69" s="6" t="s">
        <v>241</v>
      </c>
      <c r="D69" s="7" t="s">
        <v>338</v>
      </c>
    </row>
    <row r="70" spans="2:4" x14ac:dyDescent="0.35">
      <c r="B70" s="5" t="s">
        <v>71</v>
      </c>
      <c r="C70" s="6" t="s">
        <v>242</v>
      </c>
      <c r="D70" s="7" t="s">
        <v>338</v>
      </c>
    </row>
    <row r="71" spans="2:4" x14ac:dyDescent="0.35">
      <c r="B71" s="5" t="s">
        <v>72</v>
      </c>
      <c r="C71" s="6" t="s">
        <v>243</v>
      </c>
      <c r="D71" s="7" t="s">
        <v>338</v>
      </c>
    </row>
    <row r="72" spans="2:4" x14ac:dyDescent="0.35">
      <c r="B72" s="5" t="s">
        <v>73</v>
      </c>
      <c r="C72" s="6" t="s">
        <v>244</v>
      </c>
      <c r="D72" s="7" t="s">
        <v>338</v>
      </c>
    </row>
    <row r="73" spans="2:4" x14ac:dyDescent="0.35">
      <c r="B73" s="5" t="s">
        <v>74</v>
      </c>
      <c r="C73" s="6" t="s">
        <v>245</v>
      </c>
      <c r="D73" s="7" t="s">
        <v>338</v>
      </c>
    </row>
    <row r="74" spans="2:4" x14ac:dyDescent="0.35">
      <c r="B74" s="5" t="s">
        <v>75</v>
      </c>
      <c r="C74" s="6" t="s">
        <v>246</v>
      </c>
      <c r="D74" s="7" t="s">
        <v>338</v>
      </c>
    </row>
    <row r="75" spans="2:4" x14ac:dyDescent="0.35">
      <c r="B75" s="5" t="s">
        <v>76</v>
      </c>
      <c r="C75" s="6" t="s">
        <v>247</v>
      </c>
      <c r="D75" s="7" t="s">
        <v>338</v>
      </c>
    </row>
    <row r="76" spans="2:4" x14ac:dyDescent="0.35">
      <c r="B76" s="5" t="s">
        <v>77</v>
      </c>
      <c r="C76" s="6" t="s">
        <v>248</v>
      </c>
      <c r="D76" s="7" t="s">
        <v>338</v>
      </c>
    </row>
    <row r="77" spans="2:4" x14ac:dyDescent="0.35">
      <c r="B77" s="5" t="s">
        <v>78</v>
      </c>
      <c r="C77" s="6" t="s">
        <v>249</v>
      </c>
      <c r="D77" s="7" t="s">
        <v>338</v>
      </c>
    </row>
    <row r="78" spans="2:4" x14ac:dyDescent="0.35">
      <c r="B78" s="5" t="s">
        <v>79</v>
      </c>
      <c r="C78" s="6" t="s">
        <v>250</v>
      </c>
      <c r="D78" s="7" t="s">
        <v>338</v>
      </c>
    </row>
    <row r="79" spans="2:4" x14ac:dyDescent="0.35">
      <c r="B79" s="5" t="s">
        <v>80</v>
      </c>
      <c r="C79" s="6" t="s">
        <v>251</v>
      </c>
      <c r="D79" s="7" t="s">
        <v>338</v>
      </c>
    </row>
    <row r="80" spans="2:4" x14ac:dyDescent="0.35">
      <c r="B80" s="5" t="s">
        <v>81</v>
      </c>
      <c r="C80" s="6" t="s">
        <v>252</v>
      </c>
      <c r="D80" s="7" t="s">
        <v>338</v>
      </c>
    </row>
    <row r="81" spans="2:4" x14ac:dyDescent="0.35">
      <c r="B81" s="5" t="s">
        <v>82</v>
      </c>
      <c r="C81" s="6" t="s">
        <v>253</v>
      </c>
      <c r="D81" s="7" t="s">
        <v>338</v>
      </c>
    </row>
    <row r="82" spans="2:4" x14ac:dyDescent="0.35">
      <c r="B82" s="5" t="s">
        <v>83</v>
      </c>
      <c r="C82" s="6" t="s">
        <v>254</v>
      </c>
      <c r="D82" s="7" t="s">
        <v>338</v>
      </c>
    </row>
    <row r="83" spans="2:4" x14ac:dyDescent="0.35">
      <c r="B83" s="5" t="s">
        <v>84</v>
      </c>
      <c r="C83" s="6" t="s">
        <v>255</v>
      </c>
      <c r="D83" s="7" t="s">
        <v>338</v>
      </c>
    </row>
    <row r="84" spans="2:4" x14ac:dyDescent="0.35">
      <c r="B84" s="5" t="s">
        <v>85</v>
      </c>
      <c r="C84" s="6" t="s">
        <v>256</v>
      </c>
      <c r="D84" s="7" t="s">
        <v>338</v>
      </c>
    </row>
    <row r="85" spans="2:4" x14ac:dyDescent="0.35">
      <c r="B85" s="5" t="s">
        <v>86</v>
      </c>
      <c r="C85" s="6" t="s">
        <v>257</v>
      </c>
      <c r="D85" s="7" t="s">
        <v>338</v>
      </c>
    </row>
    <row r="86" spans="2:4" x14ac:dyDescent="0.35">
      <c r="B86" s="5" t="s">
        <v>87</v>
      </c>
      <c r="C86" s="6" t="s">
        <v>258</v>
      </c>
      <c r="D86" s="7" t="s">
        <v>338</v>
      </c>
    </row>
    <row r="87" spans="2:4" x14ac:dyDescent="0.35">
      <c r="B87" s="5" t="s">
        <v>88</v>
      </c>
      <c r="C87" s="6" t="s">
        <v>259</v>
      </c>
      <c r="D87" s="7" t="s">
        <v>338</v>
      </c>
    </row>
    <row r="88" spans="2:4" x14ac:dyDescent="0.35">
      <c r="B88" s="5" t="s">
        <v>89</v>
      </c>
      <c r="C88" s="6" t="s">
        <v>260</v>
      </c>
      <c r="D88" s="7" t="s">
        <v>338</v>
      </c>
    </row>
    <row r="89" spans="2:4" x14ac:dyDescent="0.35">
      <c r="B89" s="5" t="s">
        <v>90</v>
      </c>
      <c r="C89" s="6" t="s">
        <v>261</v>
      </c>
      <c r="D89" s="7" t="s">
        <v>338</v>
      </c>
    </row>
    <row r="90" spans="2:4" x14ac:dyDescent="0.35">
      <c r="B90" s="5" t="s">
        <v>91</v>
      </c>
      <c r="C90" s="6" t="s">
        <v>262</v>
      </c>
      <c r="D90" s="7" t="s">
        <v>338</v>
      </c>
    </row>
    <row r="91" spans="2:4" x14ac:dyDescent="0.35">
      <c r="B91" s="5" t="s">
        <v>92</v>
      </c>
      <c r="C91" s="6" t="s">
        <v>263</v>
      </c>
      <c r="D91" s="7" t="s">
        <v>338</v>
      </c>
    </row>
    <row r="92" spans="2:4" x14ac:dyDescent="0.35">
      <c r="B92" s="5" t="s">
        <v>93</v>
      </c>
      <c r="C92" s="6" t="s">
        <v>264</v>
      </c>
      <c r="D92" s="7" t="s">
        <v>338</v>
      </c>
    </row>
    <row r="93" spans="2:4" x14ac:dyDescent="0.35">
      <c r="B93" s="5" t="s">
        <v>94</v>
      </c>
      <c r="C93" s="6" t="s">
        <v>265</v>
      </c>
      <c r="D93" s="7" t="s">
        <v>338</v>
      </c>
    </row>
    <row r="94" spans="2:4" x14ac:dyDescent="0.35">
      <c r="B94" s="5" t="s">
        <v>95</v>
      </c>
      <c r="C94" s="6" t="s">
        <v>266</v>
      </c>
      <c r="D94" s="7" t="s">
        <v>338</v>
      </c>
    </row>
    <row r="95" spans="2:4" x14ac:dyDescent="0.35">
      <c r="B95" s="5" t="s">
        <v>96</v>
      </c>
      <c r="C95" s="6" t="s">
        <v>267</v>
      </c>
      <c r="D95" s="7" t="s">
        <v>338</v>
      </c>
    </row>
    <row r="96" spans="2:4" x14ac:dyDescent="0.35">
      <c r="B96" s="5" t="s">
        <v>97</v>
      </c>
      <c r="C96" s="6" t="s">
        <v>268</v>
      </c>
      <c r="D96" s="7" t="s">
        <v>338</v>
      </c>
    </row>
    <row r="97" spans="2:4" x14ac:dyDescent="0.35">
      <c r="B97" s="5" t="s">
        <v>98</v>
      </c>
      <c r="C97" s="6" t="s">
        <v>269</v>
      </c>
      <c r="D97" s="7" t="s">
        <v>338</v>
      </c>
    </row>
    <row r="98" spans="2:4" x14ac:dyDescent="0.35">
      <c r="B98" s="5" t="s">
        <v>99</v>
      </c>
      <c r="C98" s="6" t="s">
        <v>270</v>
      </c>
      <c r="D98" s="7" t="s">
        <v>338</v>
      </c>
    </row>
    <row r="99" spans="2:4" x14ac:dyDescent="0.35">
      <c r="B99" s="5" t="s">
        <v>100</v>
      </c>
      <c r="C99" s="6" t="s">
        <v>271</v>
      </c>
      <c r="D99" s="7" t="s">
        <v>338</v>
      </c>
    </row>
    <row r="100" spans="2:4" x14ac:dyDescent="0.35">
      <c r="B100" s="5" t="s">
        <v>101</v>
      </c>
      <c r="C100" s="6" t="s">
        <v>272</v>
      </c>
      <c r="D100" s="7" t="s">
        <v>338</v>
      </c>
    </row>
    <row r="101" spans="2:4" x14ac:dyDescent="0.35">
      <c r="B101" s="5" t="s">
        <v>102</v>
      </c>
      <c r="C101" s="6" t="s">
        <v>273</v>
      </c>
      <c r="D101" s="7" t="s">
        <v>338</v>
      </c>
    </row>
    <row r="102" spans="2:4" x14ac:dyDescent="0.35">
      <c r="B102" s="5" t="s">
        <v>103</v>
      </c>
      <c r="C102" s="6" t="s">
        <v>274</v>
      </c>
      <c r="D102" s="7" t="s">
        <v>338</v>
      </c>
    </row>
    <row r="103" spans="2:4" x14ac:dyDescent="0.35">
      <c r="B103" s="5" t="s">
        <v>104</v>
      </c>
      <c r="C103" s="6" t="s">
        <v>275</v>
      </c>
      <c r="D103" s="7" t="s">
        <v>338</v>
      </c>
    </row>
    <row r="104" spans="2:4" x14ac:dyDescent="0.35">
      <c r="B104" s="5" t="s">
        <v>105</v>
      </c>
      <c r="C104" s="6" t="s">
        <v>276</v>
      </c>
      <c r="D104" s="7" t="s">
        <v>338</v>
      </c>
    </row>
    <row r="105" spans="2:4" x14ac:dyDescent="0.35">
      <c r="B105" s="5" t="s">
        <v>106</v>
      </c>
      <c r="C105" s="6" t="s">
        <v>277</v>
      </c>
      <c r="D105" s="7" t="s">
        <v>338</v>
      </c>
    </row>
    <row r="106" spans="2:4" x14ac:dyDescent="0.35">
      <c r="B106" s="5" t="s">
        <v>107</v>
      </c>
      <c r="C106" s="6" t="s">
        <v>278</v>
      </c>
      <c r="D106" s="7" t="s">
        <v>338</v>
      </c>
    </row>
    <row r="107" spans="2:4" x14ac:dyDescent="0.35">
      <c r="B107" s="5" t="s">
        <v>108</v>
      </c>
      <c r="C107" s="6" t="s">
        <v>279</v>
      </c>
      <c r="D107" s="7" t="s">
        <v>338</v>
      </c>
    </row>
    <row r="108" spans="2:4" x14ac:dyDescent="0.35">
      <c r="B108" s="5" t="s">
        <v>109</v>
      </c>
      <c r="C108" s="6" t="s">
        <v>280</v>
      </c>
      <c r="D108" s="7" t="s">
        <v>338</v>
      </c>
    </row>
    <row r="109" spans="2:4" x14ac:dyDescent="0.35">
      <c r="B109" s="5" t="s">
        <v>110</v>
      </c>
      <c r="C109" s="6" t="s">
        <v>281</v>
      </c>
      <c r="D109" s="7" t="s">
        <v>338</v>
      </c>
    </row>
    <row r="110" spans="2:4" x14ac:dyDescent="0.35">
      <c r="B110" s="5" t="s">
        <v>111</v>
      </c>
      <c r="C110" s="6" t="s">
        <v>282</v>
      </c>
      <c r="D110" s="7" t="s">
        <v>338</v>
      </c>
    </row>
    <row r="111" spans="2:4" x14ac:dyDescent="0.35">
      <c r="B111" s="5" t="s">
        <v>112</v>
      </c>
      <c r="C111" s="6" t="s">
        <v>283</v>
      </c>
      <c r="D111" s="7" t="s">
        <v>338</v>
      </c>
    </row>
    <row r="112" spans="2:4" x14ac:dyDescent="0.35">
      <c r="B112" s="5" t="s">
        <v>113</v>
      </c>
      <c r="C112" s="6" t="s">
        <v>284</v>
      </c>
      <c r="D112" s="7" t="s">
        <v>338</v>
      </c>
    </row>
    <row r="113" spans="2:4" x14ac:dyDescent="0.35">
      <c r="B113" s="5" t="s">
        <v>114</v>
      </c>
      <c r="C113" s="6" t="s">
        <v>285</v>
      </c>
      <c r="D113" s="7" t="s">
        <v>338</v>
      </c>
    </row>
    <row r="114" spans="2:4" x14ac:dyDescent="0.35">
      <c r="B114" s="5" t="s">
        <v>115</v>
      </c>
      <c r="C114" s="6" t="s">
        <v>286</v>
      </c>
      <c r="D114" s="7" t="s">
        <v>338</v>
      </c>
    </row>
    <row r="115" spans="2:4" x14ac:dyDescent="0.35">
      <c r="B115" s="5" t="s">
        <v>116</v>
      </c>
      <c r="C115" s="6" t="s">
        <v>287</v>
      </c>
      <c r="D115" s="7" t="s">
        <v>338</v>
      </c>
    </row>
    <row r="116" spans="2:4" x14ac:dyDescent="0.35">
      <c r="B116" s="5" t="s">
        <v>117</v>
      </c>
      <c r="C116" s="6" t="s">
        <v>288</v>
      </c>
      <c r="D116" s="7" t="s">
        <v>338</v>
      </c>
    </row>
    <row r="117" spans="2:4" x14ac:dyDescent="0.35">
      <c r="B117" s="5" t="s">
        <v>118</v>
      </c>
      <c r="C117" s="6" t="s">
        <v>289</v>
      </c>
      <c r="D117" s="7" t="s">
        <v>339</v>
      </c>
    </row>
    <row r="118" spans="2:4" x14ac:dyDescent="0.35">
      <c r="B118" s="5" t="s">
        <v>119</v>
      </c>
      <c r="C118" s="6" t="s">
        <v>290</v>
      </c>
      <c r="D118" s="7" t="s">
        <v>339</v>
      </c>
    </row>
    <row r="119" spans="2:4" x14ac:dyDescent="0.35">
      <c r="B119" s="5" t="s">
        <v>120</v>
      </c>
      <c r="C119" s="6" t="s">
        <v>291</v>
      </c>
      <c r="D119" s="7" t="s">
        <v>339</v>
      </c>
    </row>
    <row r="120" spans="2:4" x14ac:dyDescent="0.35">
      <c r="B120" s="5" t="s">
        <v>121</v>
      </c>
      <c r="C120" s="6" t="s">
        <v>292</v>
      </c>
      <c r="D120" s="7" t="s">
        <v>339</v>
      </c>
    </row>
    <row r="121" spans="2:4" x14ac:dyDescent="0.35">
      <c r="B121" s="5" t="s">
        <v>122</v>
      </c>
      <c r="C121" s="6" t="s">
        <v>293</v>
      </c>
      <c r="D121" s="7" t="s">
        <v>339</v>
      </c>
    </row>
    <row r="122" spans="2:4" x14ac:dyDescent="0.35">
      <c r="B122" s="5" t="s">
        <v>123</v>
      </c>
      <c r="C122" s="6" t="s">
        <v>294</v>
      </c>
      <c r="D122" s="7" t="s">
        <v>339</v>
      </c>
    </row>
    <row r="123" spans="2:4" x14ac:dyDescent="0.35">
      <c r="B123" s="5" t="s">
        <v>124</v>
      </c>
      <c r="C123" s="6" t="s">
        <v>295</v>
      </c>
      <c r="D123" s="7" t="s">
        <v>339</v>
      </c>
    </row>
    <row r="124" spans="2:4" x14ac:dyDescent="0.35">
      <c r="B124" s="5" t="s">
        <v>125</v>
      </c>
      <c r="C124" s="6" t="s">
        <v>296</v>
      </c>
      <c r="D124" s="7" t="s">
        <v>339</v>
      </c>
    </row>
    <row r="125" spans="2:4" x14ac:dyDescent="0.35">
      <c r="B125" s="5" t="s">
        <v>126</v>
      </c>
      <c r="C125" s="6" t="s">
        <v>297</v>
      </c>
      <c r="D125" s="7" t="s">
        <v>339</v>
      </c>
    </row>
    <row r="126" spans="2:4" x14ac:dyDescent="0.35">
      <c r="B126" s="5" t="s">
        <v>127</v>
      </c>
      <c r="C126" s="6" t="s">
        <v>298</v>
      </c>
      <c r="D126" s="7" t="s">
        <v>339</v>
      </c>
    </row>
    <row r="127" spans="2:4" x14ac:dyDescent="0.35">
      <c r="B127" s="5" t="s">
        <v>128</v>
      </c>
      <c r="C127" s="6" t="s">
        <v>299</v>
      </c>
      <c r="D127" s="7" t="s">
        <v>339</v>
      </c>
    </row>
    <row r="128" spans="2:4" x14ac:dyDescent="0.35">
      <c r="B128" s="5" t="s">
        <v>129</v>
      </c>
      <c r="C128" s="6" t="s">
        <v>300</v>
      </c>
      <c r="D128" s="7" t="s">
        <v>339</v>
      </c>
    </row>
    <row r="129" spans="2:4" x14ac:dyDescent="0.35">
      <c r="B129" s="5" t="s">
        <v>130</v>
      </c>
      <c r="C129" s="6" t="s">
        <v>301</v>
      </c>
      <c r="D129" s="7" t="s">
        <v>339</v>
      </c>
    </row>
    <row r="130" spans="2:4" x14ac:dyDescent="0.35">
      <c r="B130" s="5" t="s">
        <v>131</v>
      </c>
      <c r="C130" s="6" t="s">
        <v>302</v>
      </c>
      <c r="D130" s="7" t="s">
        <v>339</v>
      </c>
    </row>
    <row r="131" spans="2:4" x14ac:dyDescent="0.35">
      <c r="B131" s="5" t="s">
        <v>132</v>
      </c>
      <c r="C131" s="6" t="s">
        <v>303</v>
      </c>
      <c r="D131" s="7" t="s">
        <v>339</v>
      </c>
    </row>
    <row r="132" spans="2:4" x14ac:dyDescent="0.35">
      <c r="B132" s="5" t="s">
        <v>133</v>
      </c>
      <c r="C132" s="6" t="s">
        <v>304</v>
      </c>
      <c r="D132" s="7" t="s">
        <v>339</v>
      </c>
    </row>
    <row r="133" spans="2:4" x14ac:dyDescent="0.35">
      <c r="B133" s="5" t="s">
        <v>134</v>
      </c>
      <c r="C133" s="6" t="s">
        <v>305</v>
      </c>
      <c r="D133" s="7" t="s">
        <v>339</v>
      </c>
    </row>
    <row r="134" spans="2:4" x14ac:dyDescent="0.35">
      <c r="B134" s="5" t="s">
        <v>135</v>
      </c>
      <c r="C134" s="6" t="s">
        <v>306</v>
      </c>
      <c r="D134" s="7" t="s">
        <v>339</v>
      </c>
    </row>
    <row r="135" spans="2:4" x14ac:dyDescent="0.35">
      <c r="B135" s="5" t="s">
        <v>136</v>
      </c>
      <c r="C135" s="6" t="s">
        <v>307</v>
      </c>
      <c r="D135" s="7" t="s">
        <v>339</v>
      </c>
    </row>
    <row r="136" spans="2:4" x14ac:dyDescent="0.35">
      <c r="B136" s="5" t="s">
        <v>137</v>
      </c>
      <c r="C136" s="6" t="s">
        <v>308</v>
      </c>
      <c r="D136" s="7" t="s">
        <v>339</v>
      </c>
    </row>
    <row r="137" spans="2:4" x14ac:dyDescent="0.35">
      <c r="B137" s="5" t="s">
        <v>138</v>
      </c>
      <c r="C137" s="6" t="s">
        <v>309</v>
      </c>
      <c r="D137" s="7" t="s">
        <v>339</v>
      </c>
    </row>
    <row r="138" spans="2:4" x14ac:dyDescent="0.35">
      <c r="B138" s="5" t="s">
        <v>139</v>
      </c>
      <c r="C138" s="6" t="s">
        <v>310</v>
      </c>
      <c r="D138" s="7" t="s">
        <v>339</v>
      </c>
    </row>
    <row r="139" spans="2:4" x14ac:dyDescent="0.35">
      <c r="B139" s="5" t="s">
        <v>140</v>
      </c>
      <c r="C139" s="6" t="s">
        <v>311</v>
      </c>
      <c r="D139" s="7" t="s">
        <v>339</v>
      </c>
    </row>
    <row r="140" spans="2:4" x14ac:dyDescent="0.35">
      <c r="B140" s="5" t="s">
        <v>141</v>
      </c>
      <c r="C140" s="6" t="s">
        <v>312</v>
      </c>
      <c r="D140" s="7" t="s">
        <v>339</v>
      </c>
    </row>
    <row r="141" spans="2:4" x14ac:dyDescent="0.35">
      <c r="B141" s="5" t="s">
        <v>142</v>
      </c>
      <c r="C141" s="6" t="s">
        <v>313</v>
      </c>
      <c r="D141" s="7" t="s">
        <v>339</v>
      </c>
    </row>
    <row r="142" spans="2:4" x14ac:dyDescent="0.35">
      <c r="B142" s="5" t="s">
        <v>143</v>
      </c>
      <c r="C142" s="6" t="s">
        <v>314</v>
      </c>
      <c r="D142" s="7" t="s">
        <v>339</v>
      </c>
    </row>
    <row r="143" spans="2:4" x14ac:dyDescent="0.35">
      <c r="B143" s="5" t="s">
        <v>144</v>
      </c>
      <c r="C143" s="6" t="s">
        <v>315</v>
      </c>
      <c r="D143" s="7" t="s">
        <v>339</v>
      </c>
    </row>
    <row r="144" spans="2:4" x14ac:dyDescent="0.35">
      <c r="B144" s="5" t="s">
        <v>145</v>
      </c>
      <c r="C144" s="6" t="s">
        <v>316</v>
      </c>
      <c r="D144" s="7" t="s">
        <v>339</v>
      </c>
    </row>
    <row r="145" spans="2:4" x14ac:dyDescent="0.35">
      <c r="B145" s="5" t="s">
        <v>146</v>
      </c>
      <c r="C145" s="6" t="s">
        <v>317</v>
      </c>
      <c r="D145" s="7" t="s">
        <v>339</v>
      </c>
    </row>
    <row r="146" spans="2:4" x14ac:dyDescent="0.35">
      <c r="B146" s="5" t="s">
        <v>147</v>
      </c>
      <c r="C146" s="6" t="s">
        <v>318</v>
      </c>
      <c r="D146" s="7" t="s">
        <v>339</v>
      </c>
    </row>
    <row r="147" spans="2:4" x14ac:dyDescent="0.35">
      <c r="B147" s="5" t="s">
        <v>148</v>
      </c>
      <c r="C147" s="6" t="s">
        <v>319</v>
      </c>
      <c r="D147" s="7" t="s">
        <v>339</v>
      </c>
    </row>
    <row r="148" spans="2:4" x14ac:dyDescent="0.35">
      <c r="B148" s="5" t="s">
        <v>149</v>
      </c>
      <c r="C148" s="6" t="s">
        <v>320</v>
      </c>
      <c r="D148" s="7" t="s">
        <v>339</v>
      </c>
    </row>
    <row r="149" spans="2:4" x14ac:dyDescent="0.35">
      <c r="B149" s="5" t="s">
        <v>150</v>
      </c>
      <c r="C149" s="6" t="s">
        <v>321</v>
      </c>
      <c r="D149" s="7" t="s">
        <v>339</v>
      </c>
    </row>
    <row r="150" spans="2:4" x14ac:dyDescent="0.35">
      <c r="B150" s="5" t="s">
        <v>151</v>
      </c>
      <c r="C150" s="6" t="s">
        <v>322</v>
      </c>
      <c r="D150" s="7" t="s">
        <v>339</v>
      </c>
    </row>
    <row r="151" spans="2:4" x14ac:dyDescent="0.35">
      <c r="B151" s="5" t="s">
        <v>152</v>
      </c>
      <c r="C151" s="6" t="s">
        <v>323</v>
      </c>
      <c r="D151" s="7" t="s">
        <v>339</v>
      </c>
    </row>
    <row r="152" spans="2:4" x14ac:dyDescent="0.35">
      <c r="B152" s="5" t="s">
        <v>153</v>
      </c>
      <c r="C152" s="6" t="s">
        <v>324</v>
      </c>
      <c r="D152" s="7" t="s">
        <v>339</v>
      </c>
    </row>
    <row r="153" spans="2:4" x14ac:dyDescent="0.35">
      <c r="B153" s="5" t="s">
        <v>154</v>
      </c>
      <c r="C153" s="6" t="s">
        <v>325</v>
      </c>
      <c r="D153" s="7" t="s">
        <v>339</v>
      </c>
    </row>
    <row r="154" spans="2:4" x14ac:dyDescent="0.35">
      <c r="B154" s="5" t="s">
        <v>155</v>
      </c>
      <c r="C154" s="6" t="s">
        <v>326</v>
      </c>
      <c r="D154" s="7" t="s">
        <v>340</v>
      </c>
    </row>
    <row r="155" spans="2:4" x14ac:dyDescent="0.35">
      <c r="B155" s="5" t="s">
        <v>156</v>
      </c>
      <c r="C155" s="6" t="s">
        <v>327</v>
      </c>
      <c r="D155" s="7" t="s">
        <v>340</v>
      </c>
    </row>
    <row r="156" spans="2:4" x14ac:dyDescent="0.35">
      <c r="B156" s="5" t="s">
        <v>157</v>
      </c>
      <c r="C156" s="6" t="s">
        <v>328</v>
      </c>
      <c r="D156" s="7" t="s">
        <v>340</v>
      </c>
    </row>
    <row r="157" spans="2:4" x14ac:dyDescent="0.35">
      <c r="B157" s="5" t="s">
        <v>158</v>
      </c>
      <c r="C157" s="6" t="s">
        <v>329</v>
      </c>
      <c r="D157" s="7" t="s">
        <v>340</v>
      </c>
    </row>
    <row r="158" spans="2:4" x14ac:dyDescent="0.35">
      <c r="B158" s="5" t="s">
        <v>159</v>
      </c>
      <c r="C158" s="6" t="s">
        <v>330</v>
      </c>
      <c r="D158" s="7" t="s">
        <v>341</v>
      </c>
    </row>
    <row r="159" spans="2:4" x14ac:dyDescent="0.35">
      <c r="B159" s="5" t="s">
        <v>160</v>
      </c>
      <c r="C159" s="6" t="s">
        <v>331</v>
      </c>
      <c r="D159" s="7" t="s">
        <v>341</v>
      </c>
    </row>
    <row r="160" spans="2:4" x14ac:dyDescent="0.35">
      <c r="B160" s="5" t="s">
        <v>161</v>
      </c>
      <c r="C160" s="6" t="s">
        <v>332</v>
      </c>
      <c r="D160" s="7" t="s">
        <v>341</v>
      </c>
    </row>
    <row r="161" spans="2:4" x14ac:dyDescent="0.35">
      <c r="B161" s="5" t="s">
        <v>162</v>
      </c>
      <c r="C161" s="6" t="s">
        <v>333</v>
      </c>
      <c r="D161" s="7" t="s">
        <v>341</v>
      </c>
    </row>
    <row r="162" spans="2:4" x14ac:dyDescent="0.35">
      <c r="B162" s="5" t="s">
        <v>163</v>
      </c>
      <c r="C162" s="6" t="s">
        <v>334</v>
      </c>
      <c r="D162" s="7" t="s">
        <v>341</v>
      </c>
    </row>
    <row r="163" spans="2:4" x14ac:dyDescent="0.35">
      <c r="B163" s="5" t="s">
        <v>164</v>
      </c>
      <c r="C163" s="6" t="s">
        <v>335</v>
      </c>
      <c r="D163" s="7" t="s">
        <v>342</v>
      </c>
    </row>
    <row r="164" spans="2:4" x14ac:dyDescent="0.35">
      <c r="B164" s="5" t="s">
        <v>165</v>
      </c>
      <c r="C164" s="6" t="s">
        <v>336</v>
      </c>
      <c r="D164" s="7" t="s">
        <v>342</v>
      </c>
    </row>
    <row r="165" spans="2:4" x14ac:dyDescent="0.35">
      <c r="B165" s="5" t="s">
        <v>166</v>
      </c>
      <c r="C165" s="6" t="s">
        <v>179</v>
      </c>
      <c r="D165" s="7" t="s">
        <v>343</v>
      </c>
    </row>
    <row r="166" spans="2:4" x14ac:dyDescent="0.35">
      <c r="B166" s="5" t="s">
        <v>167</v>
      </c>
      <c r="C166" s="6" t="s">
        <v>181</v>
      </c>
      <c r="D166" s="7" t="s">
        <v>343</v>
      </c>
    </row>
    <row r="167" spans="2:4" x14ac:dyDescent="0.35">
      <c r="B167" s="8" t="s">
        <v>168</v>
      </c>
      <c r="C167" s="9" t="s">
        <v>180</v>
      </c>
      <c r="D167" s="10" t="s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python_output</vt:lpstr>
      <vt:lpstr>Auxiliary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timothyk</dc:creator>
  <cp:lastModifiedBy>timothyk</cp:lastModifiedBy>
  <dcterms:created xsi:type="dcterms:W3CDTF">2025-09-02T00:59:50Z</dcterms:created>
  <dcterms:modified xsi:type="dcterms:W3CDTF">2025-09-02T01:53:02Z</dcterms:modified>
</cp:coreProperties>
</file>