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ssgov-my.sharepoint.com/personal/tara_dolan_mass_gov/Documents/Documents/R-Github/flounder_EDM/"/>
    </mc:Choice>
  </mc:AlternateContent>
  <xr:revisionPtr revIDLastSave="0" documentId="8_{42700A48-C8D1-4072-80BF-615FDB1E67C6}" xr6:coauthVersionLast="47" xr6:coauthVersionMax="47" xr10:uidLastSave="{00000000-0000-0000-0000-000000000000}"/>
  <bookViews>
    <workbookView xWindow="23952" yWindow="912" windowWidth="18432" windowHeight="10452" xr2:uid="{3C801B7A-9825-49C0-9013-700B8F160D4B}"/>
  </bookViews>
  <sheets>
    <sheet name="Inshore Recruit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</calcChain>
</file>

<file path=xl/sharedStrings.xml><?xml version="1.0" encoding="utf-8"?>
<sst xmlns="http://schemas.openxmlformats.org/spreadsheetml/2006/main" count="16" uniqueCount="16">
  <si>
    <t>NY Age-1 is Peconic Trawl Survey</t>
  </si>
  <si>
    <t>Mean.Age-1</t>
  </si>
  <si>
    <t>Sum.Age-1</t>
  </si>
  <si>
    <t>Mean.Age-0</t>
  </si>
  <si>
    <t>Sum.Age-0</t>
  </si>
  <si>
    <t>NJ.Age-1</t>
  </si>
  <si>
    <t>NY.Age-1</t>
  </si>
  <si>
    <t>CT.Age-1</t>
  </si>
  <si>
    <t>RI.Age-1</t>
  </si>
  <si>
    <t>MA.Age-1</t>
  </si>
  <si>
    <t>NJ.Age-0</t>
  </si>
  <si>
    <t>NY.Age-0</t>
  </si>
  <si>
    <t>CT.Age-0</t>
  </si>
  <si>
    <t>RI.Age-0</t>
  </si>
  <si>
    <t>MA.Age-0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</si>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</sst>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165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'Inshore Recruit (2)'!$L$1</c:f>
              <c:strCache>
                <c:ptCount val="1"/>
                <c:pt idx="0">
                  <c:v>Sum.Age-0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'Inshore Recruit (2)'!$A$2:$A$38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'Inshore Recruit (2)'!$L$2:$L$38</c:f>
              <c:numCache>
                <c:formatCode>0.000</c:formatCode>
                <c:ptCount val="37"/>
                <c:pt idx="0">
                  <c:v>0.432</c:v>
                </c:pt>
                <c:pt idx="1">
                  <c:v>0.34</c:v>
                </c:pt>
                <c:pt idx="2">
                  <c:v>0.37</c:v>
                </c:pt>
                <c:pt idx="3">
                  <c:v>0.23100000000000001</c:v>
                </c:pt>
                <c:pt idx="4">
                  <c:v>0.32807614213197972</c:v>
                </c:pt>
                <c:pt idx="5">
                  <c:v>0.33500000000000002</c:v>
                </c:pt>
                <c:pt idx="6">
                  <c:v>6.9644557823129256</c:v>
                </c:pt>
                <c:pt idx="7">
                  <c:v>34.10468783068783</c:v>
                </c:pt>
                <c:pt idx="8">
                  <c:v>28.296820512820513</c:v>
                </c:pt>
                <c:pt idx="9">
                  <c:v>27.948551020408161</c:v>
                </c:pt>
                <c:pt idx="10">
                  <c:v>32.144999999999996</c:v>
                </c:pt>
                <c:pt idx="11">
                  <c:v>46.62264102564103</c:v>
                </c:pt>
                <c:pt idx="12">
                  <c:v>47.158444444444442</c:v>
                </c:pt>
                <c:pt idx="13">
                  <c:v>63.046999999999997</c:v>
                </c:pt>
                <c:pt idx="14">
                  <c:v>27.739729323308268</c:v>
                </c:pt>
                <c:pt idx="15">
                  <c:v>40.909797101449279</c:v>
                </c:pt>
                <c:pt idx="16">
                  <c:v>26.498113402061854</c:v>
                </c:pt>
                <c:pt idx="17">
                  <c:v>32.01991208791209</c:v>
                </c:pt>
                <c:pt idx="18">
                  <c:v>31.528478260869566</c:v>
                </c:pt>
                <c:pt idx="19">
                  <c:v>30.831252100840338</c:v>
                </c:pt>
                <c:pt idx="20">
                  <c:v>55.416999999999994</c:v>
                </c:pt>
                <c:pt idx="21">
                  <c:v>76.520719576719586</c:v>
                </c:pt>
                <c:pt idx="22">
                  <c:v>34.214254143646407</c:v>
                </c:pt>
                <c:pt idx="23">
                  <c:v>62.84604761904761</c:v>
                </c:pt>
                <c:pt idx="24">
                  <c:v>54.339974093264246</c:v>
                </c:pt>
                <c:pt idx="25">
                  <c:v>46.491091954022991</c:v>
                </c:pt>
                <c:pt idx="26">
                  <c:v>25.511837837837838</c:v>
                </c:pt>
                <c:pt idx="27">
                  <c:v>19.51511320754717</c:v>
                </c:pt>
                <c:pt idx="28">
                  <c:v>23.087693779904306</c:v>
                </c:pt>
                <c:pt idx="29">
                  <c:v>17.203000000000003</c:v>
                </c:pt>
                <c:pt idx="30">
                  <c:v>14.339435897435898</c:v>
                </c:pt>
                <c:pt idx="31">
                  <c:v>4.8353018867924531</c:v>
                </c:pt>
                <c:pt idx="32">
                  <c:v>17.817884615384614</c:v>
                </c:pt>
                <c:pt idx="33">
                  <c:v>13.413864734299516</c:v>
                </c:pt>
                <c:pt idx="34">
                  <c:v>6.4154977168949774</c:v>
                </c:pt>
                <c:pt idx="35">
                  <c:v>8.0103333333333335</c:v>
                </c:pt>
                <c:pt idx="36">
                  <c:v>4.7085789473684212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A-49B3-B4F7-B79D4437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16399"/>
        <c:axId val="277632047"/>
      </c:scatterChart>
      <c:valAx>
        <c:axId val="2755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32047"/>
        <c:crosses val="autoZero"/>
        <c:crossBetween val="midCat"/>
      </c:valAx>
      <c:valAx>
        <c:axId val="2776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'Inshore Recruit (2)'!$M$1</c:f>
              <c:strCache>
                <c:ptCount val="1"/>
                <c:pt idx="0">
                  <c:v>Mean.Age-0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'Inshore Recruit (2)'!$A$2:$A$38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'Inshore Recruit (2)'!$M$2:$M$38</c:f>
              <c:numCache>
                <c:formatCode>0.000</c:formatCode>
                <c:ptCount val="37"/>
                <c:pt idx="0">
                  <c:v>0.432</c:v>
                </c:pt>
                <c:pt idx="1">
                  <c:v>0.34</c:v>
                </c:pt>
                <c:pt idx="2">
                  <c:v>0.37</c:v>
                </c:pt>
                <c:pt idx="3">
                  <c:v>0.23100000000000001</c:v>
                </c:pt>
                <c:pt idx="4">
                  <c:v>0.16403807106598986</c:v>
                </c:pt>
                <c:pt idx="5">
                  <c:v>0.16750000000000001</c:v>
                </c:pt>
                <c:pt idx="6">
                  <c:v>3.4822278911564628</c:v>
                </c:pt>
                <c:pt idx="7">
                  <c:v>11.368229276895944</c:v>
                </c:pt>
                <c:pt idx="8">
                  <c:v>9.4322735042735051</c:v>
                </c:pt>
                <c:pt idx="9">
                  <c:v>6.9871377551020402</c:v>
                </c:pt>
                <c:pt idx="10">
                  <c:v>8.036249999999999</c:v>
                </c:pt>
                <c:pt idx="11">
                  <c:v>11.655660256410258</c:v>
                </c:pt>
                <c:pt idx="12">
                  <c:v>11.78961111111111</c:v>
                </c:pt>
                <c:pt idx="13">
                  <c:v>15.761749999999999</c:v>
                </c:pt>
                <c:pt idx="14">
                  <c:v>6.9349323308270669</c:v>
                </c:pt>
                <c:pt idx="15">
                  <c:v>8.1819594202898553</c:v>
                </c:pt>
                <c:pt idx="16">
                  <c:v>5.2996226804123712</c:v>
                </c:pt>
                <c:pt idx="17">
                  <c:v>6.4039824175824176</c:v>
                </c:pt>
                <c:pt idx="18">
                  <c:v>6.3056956521739131</c:v>
                </c:pt>
                <c:pt idx="19">
                  <c:v>6.1662504201680672</c:v>
                </c:pt>
                <c:pt idx="20">
                  <c:v>11.083399999999999</c:v>
                </c:pt>
                <c:pt idx="21">
                  <c:v>15.304143915343918</c:v>
                </c:pt>
                <c:pt idx="22">
                  <c:v>6.8428508287292811</c:v>
                </c:pt>
                <c:pt idx="23">
                  <c:v>12.569209523809523</c:v>
                </c:pt>
                <c:pt idx="24">
                  <c:v>10.86799481865285</c:v>
                </c:pt>
                <c:pt idx="25">
                  <c:v>9.2982183908045979</c:v>
                </c:pt>
                <c:pt idx="26">
                  <c:v>6.3779594594594595</c:v>
                </c:pt>
                <c:pt idx="27">
                  <c:v>4.8787783018867925</c:v>
                </c:pt>
                <c:pt idx="28">
                  <c:v>5.7719234449760766</c:v>
                </c:pt>
                <c:pt idx="29">
                  <c:v>4.3007500000000007</c:v>
                </c:pt>
                <c:pt idx="30">
                  <c:v>3.5848589743589745</c:v>
                </c:pt>
                <c:pt idx="31">
                  <c:v>1.2088254716981133</c:v>
                </c:pt>
                <c:pt idx="32">
                  <c:v>4.4544711538461534</c:v>
                </c:pt>
                <c:pt idx="33">
                  <c:v>3.3534661835748789</c:v>
                </c:pt>
                <c:pt idx="34">
                  <c:v>1.6038744292237443</c:v>
                </c:pt>
                <c:pt idx="35">
                  <c:v>2.6701111111111113</c:v>
                </c:pt>
                <c:pt idx="36">
                  <c:v>1.5695263157894737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F-40D3-84E3-BF1CB450B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16399"/>
        <c:axId val="277632047"/>
      </c:scatterChart>
      <c:valAx>
        <c:axId val="2755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32047"/>
        <c:crosses val="autoZero"/>
        <c:crossBetween val="midCat"/>
      </c:valAx>
      <c:valAx>
        <c:axId val="2776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'Inshore Recruit (2)'!$N$1</c:f>
              <c:strCache>
                <c:ptCount val="1"/>
                <c:pt idx="0">
                  <c:v>Sum.Age-1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'Inshore Recruit (2)'!$A$2:$A$38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'Inshore Recruit (2)'!$N$2:$N$38</c:f>
              <c:numCache>
                <c:formatCode>General</c:formatCode>
                <c:ptCount val="37"/>
                <c:pt idx="0">
                  <c:v>0</c:v>
                </c:pt>
                <c:pt idx="1">
                  <c:v>54.32</c:v>
                </c:pt>
                <c:pt idx="2">
                  <c:v>16.48</c:v>
                </c:pt>
                <c:pt idx="3">
                  <c:v>31.2</c:v>
                </c:pt>
                <c:pt idx="4">
                  <c:v>16.16</c:v>
                </c:pt>
                <c:pt idx="5">
                  <c:v>16.600000000000001</c:v>
                </c:pt>
                <c:pt idx="6">
                  <c:v>21.9</c:v>
                </c:pt>
                <c:pt idx="7">
                  <c:v>35.5</c:v>
                </c:pt>
                <c:pt idx="8">
                  <c:v>29.970000000000002</c:v>
                </c:pt>
                <c:pt idx="9">
                  <c:v>26.59</c:v>
                </c:pt>
                <c:pt idx="10">
                  <c:v>25.92</c:v>
                </c:pt>
                <c:pt idx="11">
                  <c:v>28.28</c:v>
                </c:pt>
                <c:pt idx="12">
                  <c:v>18.399999999999999</c:v>
                </c:pt>
                <c:pt idx="13">
                  <c:v>51.67</c:v>
                </c:pt>
                <c:pt idx="14">
                  <c:v>31.96</c:v>
                </c:pt>
                <c:pt idx="15">
                  <c:v>42.44</c:v>
                </c:pt>
                <c:pt idx="16">
                  <c:v>23.46</c:v>
                </c:pt>
                <c:pt idx="17">
                  <c:v>34.839999999999996</c:v>
                </c:pt>
                <c:pt idx="18">
                  <c:v>26.93</c:v>
                </c:pt>
                <c:pt idx="19">
                  <c:v>21.9</c:v>
                </c:pt>
                <c:pt idx="20">
                  <c:v>18.329999999999998</c:v>
                </c:pt>
                <c:pt idx="21">
                  <c:v>22.45</c:v>
                </c:pt>
                <c:pt idx="22">
                  <c:v>9.6499999999999986</c:v>
                </c:pt>
                <c:pt idx="23">
                  <c:v>9.0700000000000021</c:v>
                </c:pt>
                <c:pt idx="24">
                  <c:v>20.79</c:v>
                </c:pt>
                <c:pt idx="25">
                  <c:v>34.9</c:v>
                </c:pt>
                <c:pt idx="26">
                  <c:v>7.0799999999999992</c:v>
                </c:pt>
                <c:pt idx="27">
                  <c:v>8.01</c:v>
                </c:pt>
                <c:pt idx="28">
                  <c:v>19.080000000000002</c:v>
                </c:pt>
                <c:pt idx="29">
                  <c:v>11.55</c:v>
                </c:pt>
                <c:pt idx="30">
                  <c:v>26.099999999999998</c:v>
                </c:pt>
                <c:pt idx="31">
                  <c:v>10.199999999999999</c:v>
                </c:pt>
                <c:pt idx="32">
                  <c:v>10.64</c:v>
                </c:pt>
                <c:pt idx="33">
                  <c:v>1.8699999999999999</c:v>
                </c:pt>
                <c:pt idx="34">
                  <c:v>4.1900000000000004</c:v>
                </c:pt>
                <c:pt idx="35">
                  <c:v>4.66</c:v>
                </c:pt>
                <c:pt idx="36">
                  <c:v>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C-41A8-B57C-3143F4EDC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16399"/>
        <c:axId val="277632047"/>
      </c:scatterChart>
      <c:valAx>
        <c:axId val="2755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32047"/>
        <c:crosses val="autoZero"/>
        <c:crossBetween val="midCat"/>
      </c:valAx>
      <c:valAx>
        <c:axId val="2776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'Inshore Recruit (2)'!$O$1</c:f>
              <c:strCache>
                <c:ptCount val="1"/>
                <c:pt idx="0">
                  <c:v>Mean.Age-1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'Inshore Recruit (2)'!$A$2:$A$38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'Inshore Recruit (2)'!$O$2:$O$38</c:f>
              <c:numCache>
                <c:formatCode>General</c:formatCode>
                <c:ptCount val="37"/>
                <c:pt idx="0">
                  <c:v>0</c:v>
                </c:pt>
                <c:pt idx="1">
                  <c:v>13.58</c:v>
                </c:pt>
                <c:pt idx="2">
                  <c:v>4.12</c:v>
                </c:pt>
                <c:pt idx="3">
                  <c:v>7.8</c:v>
                </c:pt>
                <c:pt idx="4">
                  <c:v>4.04</c:v>
                </c:pt>
                <c:pt idx="5">
                  <c:v>3.3200000000000003</c:v>
                </c:pt>
                <c:pt idx="6">
                  <c:v>4.38</c:v>
                </c:pt>
                <c:pt idx="7">
                  <c:v>7.1</c:v>
                </c:pt>
                <c:pt idx="8">
                  <c:v>5.9940000000000007</c:v>
                </c:pt>
                <c:pt idx="9">
                  <c:v>5.3179999999999996</c:v>
                </c:pt>
                <c:pt idx="10">
                  <c:v>5.1840000000000002</c:v>
                </c:pt>
                <c:pt idx="11">
                  <c:v>5.6560000000000006</c:v>
                </c:pt>
                <c:pt idx="12">
                  <c:v>3.6799999999999997</c:v>
                </c:pt>
                <c:pt idx="13">
                  <c:v>10.334</c:v>
                </c:pt>
                <c:pt idx="14">
                  <c:v>6.3920000000000003</c:v>
                </c:pt>
                <c:pt idx="15">
                  <c:v>8.4879999999999995</c:v>
                </c:pt>
                <c:pt idx="16">
                  <c:v>4.6920000000000002</c:v>
                </c:pt>
                <c:pt idx="17">
                  <c:v>6.9679999999999991</c:v>
                </c:pt>
                <c:pt idx="18">
                  <c:v>5.3860000000000001</c:v>
                </c:pt>
                <c:pt idx="19">
                  <c:v>4.38</c:v>
                </c:pt>
                <c:pt idx="20">
                  <c:v>3.6659999999999995</c:v>
                </c:pt>
                <c:pt idx="21">
                  <c:v>4.49</c:v>
                </c:pt>
                <c:pt idx="22">
                  <c:v>1.9299999999999997</c:v>
                </c:pt>
                <c:pt idx="23">
                  <c:v>1.8140000000000005</c:v>
                </c:pt>
                <c:pt idx="24">
                  <c:v>4.1579999999999995</c:v>
                </c:pt>
                <c:pt idx="25">
                  <c:v>6.9799999999999995</c:v>
                </c:pt>
                <c:pt idx="26">
                  <c:v>1.4159999999999999</c:v>
                </c:pt>
                <c:pt idx="27">
                  <c:v>1.6019999999999999</c:v>
                </c:pt>
                <c:pt idx="28">
                  <c:v>3.8160000000000003</c:v>
                </c:pt>
                <c:pt idx="29">
                  <c:v>2.31</c:v>
                </c:pt>
                <c:pt idx="30">
                  <c:v>5.22</c:v>
                </c:pt>
                <c:pt idx="31">
                  <c:v>2.04</c:v>
                </c:pt>
                <c:pt idx="32">
                  <c:v>2.1280000000000001</c:v>
                </c:pt>
                <c:pt idx="33">
                  <c:v>0.374</c:v>
                </c:pt>
                <c:pt idx="34">
                  <c:v>0.83800000000000008</c:v>
                </c:pt>
                <c:pt idx="35">
                  <c:v>1.165</c:v>
                </c:pt>
                <c:pt idx="36">
                  <c:v>2.5625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F-4AED-A36F-27E9C85E9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16399"/>
        <c:axId val="277632047"/>
      </c:scatterChart>
      <c:valAx>
        <c:axId val="2755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32047"/>
        <c:crosses val="autoZero"/>
        <c:crossBetween val="midCat"/>
      </c:valAx>
      <c:valAx>
        <c:axId val="2776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442912</xdr:colOff>
      <xdr:row>2</xdr:row>
      <xdr:rowOff>157162</xdr:rowOff>
    </xdr:from>
    <xdr:to>
      <xdr:col>23</xdr:col>
      <xdr:colOff>138112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57E25-EBD8-4FD4-82EA-B010216D3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409D2A-7780-49A1-8315-1DC2E43DB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30</xdr:col>
      <xdr:colOff>304800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E3B08A-EEC1-454B-9330-E0C6C1B1A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18</xdr:row>
      <xdr:rowOff>0</xdr:rowOff>
    </xdr:from>
    <xdr:to>
      <xdr:col>30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2A86B1-F452-42FC-B9BF-F7209BBA7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B7DA-64C8-4EC7-BB70-C8C49BE7A385}">
  <dimension ref="A1:Q40"/>
  <sheetViews>
    <sheetView tabSelected="1" workbookViewId="0">
      <selection activeCell="P15" sqref="P15"/>
    </sheetView>
  </sheetViews>
  <sheetFormatPr defaultColWidth="8.81640625" defaultRowHeight="14.5" x14ac:dyDescent="0.35"/>
  <cols>
    <col min="1" max="1" width="8.81640625" style="1"/>
    <col min="2" max="2" width="9.36328125" style="1" bestFit="1" customWidth="1"/>
    <col min="3" max="3" width="8.1796875" style="1" bestFit="1" customWidth="1"/>
    <col min="4" max="4" width="8.6328125" style="1" bestFit="1" customWidth="1"/>
    <col min="5" max="5" width="9" style="1" bestFit="1" customWidth="1"/>
    <col min="6" max="6" width="8.453125" style="1" bestFit="1" customWidth="1"/>
    <col min="12" max="12" width="10.36328125" bestFit="1" customWidth="1"/>
    <col min="13" max="13" width="11" bestFit="1" customWidth="1"/>
    <col min="14" max="14" width="10.36328125" bestFit="1" customWidth="1"/>
    <col min="15" max="15" width="11" bestFit="1" customWidth="1"/>
  </cols>
  <sheetData>
    <row r="1" spans="1:17" x14ac:dyDescent="0.35">
      <c r="A1" s="3" t="s">
        <v>15</v>
      </c>
      <c r="B1" s="1" t="s">
        <v>14</v>
      </c>
      <c r="C1" s="1" t="s">
        <v>13</v>
      </c>
      <c r="D1" s="1" t="s">
        <v>12</v>
      </c>
      <c r="E1" s="1" t="s">
        <v>11</v>
      </c>
      <c r="F1" s="1" t="s">
        <v>10</v>
      </c>
      <c r="G1" s="1" t="s">
        <v>9</v>
      </c>
      <c r="H1" t="s">
        <v>8</v>
      </c>
      <c r="I1" t="s">
        <v>7</v>
      </c>
      <c r="J1" s="1" t="s">
        <v>6</v>
      </c>
      <c r="K1" s="1" t="s">
        <v>5</v>
      </c>
      <c r="L1" s="1" t="s">
        <v>4</v>
      </c>
      <c r="M1" s="1" t="s">
        <v>3</v>
      </c>
      <c r="N1" s="1" t="s">
        <v>2</v>
      </c>
      <c r="O1" s="1" t="s">
        <v>1</v>
      </c>
    </row>
    <row r="2" spans="1:17" x14ac:dyDescent="0.35">
      <c r="A2" s="3">
        <v>1980</v>
      </c>
      <c r="B2">
        <v>0.432</v>
      </c>
      <c r="L2" s="4">
        <f>SUM(B2:F2)</f>
        <v>0.432</v>
      </c>
      <c r="M2" s="4">
        <f>AVERAGE(B2:F2)</f>
        <v>0.432</v>
      </c>
      <c r="N2">
        <f>SUM(G2:K2)</f>
        <v>0</v>
      </c>
      <c r="O2" t="e">
        <f>AVERAGE(G2:K2)</f>
        <v>#DIV/0!</v>
      </c>
      <c r="Q2" t="s">
        <v>0</v>
      </c>
    </row>
    <row r="3" spans="1:17" x14ac:dyDescent="0.35">
      <c r="A3" s="3">
        <v>1981</v>
      </c>
      <c r="B3">
        <v>0.34</v>
      </c>
      <c r="C3"/>
      <c r="D3"/>
      <c r="F3"/>
      <c r="G3">
        <v>8.65</v>
      </c>
      <c r="H3">
        <v>45.67</v>
      </c>
      <c r="I3">
        <v>0</v>
      </c>
      <c r="K3">
        <v>0</v>
      </c>
      <c r="L3" s="4">
        <f>SUM(B3:F3)</f>
        <v>0.34</v>
      </c>
      <c r="M3" s="4">
        <f>AVERAGE(B3:F3)</f>
        <v>0.34</v>
      </c>
      <c r="N3">
        <f>SUM(G3:K3)</f>
        <v>54.32</v>
      </c>
      <c r="O3">
        <f>AVERAGE(G3:K3)</f>
        <v>13.58</v>
      </c>
    </row>
    <row r="4" spans="1:17" x14ac:dyDescent="0.35">
      <c r="A4" s="3">
        <v>1982</v>
      </c>
      <c r="B4">
        <v>0.37</v>
      </c>
      <c r="C4"/>
      <c r="D4"/>
      <c r="F4"/>
      <c r="G4">
        <v>3.06</v>
      </c>
      <c r="H4">
        <v>13.42</v>
      </c>
      <c r="I4">
        <v>0</v>
      </c>
      <c r="K4">
        <v>0</v>
      </c>
      <c r="L4" s="4">
        <f>SUM(B4:F4)</f>
        <v>0.37</v>
      </c>
      <c r="M4" s="4">
        <f>AVERAGE(B4:F4)</f>
        <v>0.37</v>
      </c>
      <c r="N4">
        <f>SUM(G4:K4)</f>
        <v>16.48</v>
      </c>
      <c r="O4">
        <f>AVERAGE(G4:K4)</f>
        <v>4.12</v>
      </c>
    </row>
    <row r="5" spans="1:17" x14ac:dyDescent="0.35">
      <c r="A5" s="3">
        <v>1983</v>
      </c>
      <c r="B5">
        <v>0.23100000000000001</v>
      </c>
      <c r="C5"/>
      <c r="D5"/>
      <c r="F5"/>
      <c r="G5">
        <v>1.71</v>
      </c>
      <c r="H5">
        <v>29.49</v>
      </c>
      <c r="I5">
        <v>0</v>
      </c>
      <c r="K5">
        <v>0</v>
      </c>
      <c r="L5" s="4">
        <f>SUM(B5:F5)</f>
        <v>0.23100000000000001</v>
      </c>
      <c r="M5" s="4">
        <f>AVERAGE(B5:F5)</f>
        <v>0.23100000000000001</v>
      </c>
      <c r="N5">
        <f>SUM(G5:K5)</f>
        <v>31.2</v>
      </c>
      <c r="O5">
        <f>AVERAGE(G5:K5)</f>
        <v>7.8</v>
      </c>
    </row>
    <row r="6" spans="1:17" x14ac:dyDescent="0.35">
      <c r="A6" s="3">
        <v>1984</v>
      </c>
      <c r="B6">
        <v>0.32300000000000001</v>
      </c>
      <c r="C6"/>
      <c r="D6"/>
      <c r="E6" s="2">
        <v>5.076142131979695E-3</v>
      </c>
      <c r="F6"/>
      <c r="G6">
        <v>1.28</v>
      </c>
      <c r="H6">
        <v>6.67</v>
      </c>
      <c r="I6">
        <v>8.2100000000000009</v>
      </c>
      <c r="K6">
        <v>0</v>
      </c>
      <c r="L6" s="4">
        <f>SUM(B6:F6)</f>
        <v>0.32807614213197972</v>
      </c>
      <c r="M6" s="4">
        <f>AVERAGE(B6:F6)</f>
        <v>0.16403807106598986</v>
      </c>
      <c r="N6">
        <f>SUM(G6:K6)</f>
        <v>16.16</v>
      </c>
      <c r="O6">
        <f>AVERAGE(G6:K6)</f>
        <v>4.04</v>
      </c>
    </row>
    <row r="7" spans="1:17" x14ac:dyDescent="0.35">
      <c r="A7" s="3">
        <v>1985</v>
      </c>
      <c r="B7">
        <v>0.33500000000000002</v>
      </c>
      <c r="C7"/>
      <c r="D7"/>
      <c r="E7" s="2">
        <v>0</v>
      </c>
      <c r="F7"/>
      <c r="G7">
        <v>3.13</v>
      </c>
      <c r="H7">
        <v>6.01</v>
      </c>
      <c r="I7">
        <v>4.1100000000000003</v>
      </c>
      <c r="J7">
        <v>3.35</v>
      </c>
      <c r="K7">
        <v>0</v>
      </c>
      <c r="L7" s="4">
        <f>SUM(B7:F7)</f>
        <v>0.33500000000000002</v>
      </c>
      <c r="M7" s="4">
        <f>AVERAGE(B7:F7)</f>
        <v>0.16750000000000001</v>
      </c>
      <c r="N7">
        <f>SUM(G7:K7)</f>
        <v>16.600000000000001</v>
      </c>
      <c r="O7">
        <f>AVERAGE(G7:K7)</f>
        <v>3.3200000000000003</v>
      </c>
    </row>
    <row r="8" spans="1:17" x14ac:dyDescent="0.35">
      <c r="A8" s="3">
        <v>1986</v>
      </c>
      <c r="B8">
        <v>0.32500000000000001</v>
      </c>
      <c r="C8"/>
      <c r="D8"/>
      <c r="E8" s="2">
        <v>6.6394557823129254</v>
      </c>
      <c r="F8"/>
      <c r="G8">
        <v>3.27</v>
      </c>
      <c r="H8">
        <v>11.94</v>
      </c>
      <c r="I8">
        <v>6.69</v>
      </c>
      <c r="J8">
        <v>0</v>
      </c>
      <c r="K8">
        <v>0</v>
      </c>
      <c r="L8" s="4">
        <f>SUM(B8:F8)</f>
        <v>6.9644557823129256</v>
      </c>
      <c r="M8" s="4">
        <f>AVERAGE(B8:F8)</f>
        <v>3.4822278911564628</v>
      </c>
      <c r="N8">
        <f>SUM(G8:K8)</f>
        <v>21.9</v>
      </c>
      <c r="O8">
        <f>AVERAGE(G8:K8)</f>
        <v>4.38</v>
      </c>
    </row>
    <row r="9" spans="1:17" x14ac:dyDescent="0.35">
      <c r="A9" s="3">
        <v>1987</v>
      </c>
      <c r="B9">
        <v>0.27400000000000002</v>
      </c>
      <c r="C9">
        <v>29</v>
      </c>
      <c r="D9"/>
      <c r="E9" s="2">
        <v>4.8306878306878307</v>
      </c>
      <c r="F9"/>
      <c r="G9">
        <v>9.44</v>
      </c>
      <c r="H9">
        <v>15.3</v>
      </c>
      <c r="I9">
        <v>7.32</v>
      </c>
      <c r="J9">
        <v>3.44</v>
      </c>
      <c r="K9">
        <v>0</v>
      </c>
      <c r="L9" s="4">
        <f>SUM(B9:F9)</f>
        <v>34.10468783068783</v>
      </c>
      <c r="M9" s="4">
        <f>AVERAGE(B9:F9)</f>
        <v>11.368229276895944</v>
      </c>
      <c r="N9">
        <f>SUM(G9:K9)</f>
        <v>35.5</v>
      </c>
      <c r="O9">
        <f>AVERAGE(G9:K9)</f>
        <v>7.1</v>
      </c>
    </row>
    <row r="10" spans="1:17" x14ac:dyDescent="0.35">
      <c r="A10" s="3">
        <v>1988</v>
      </c>
      <c r="B10">
        <v>0.184</v>
      </c>
      <c r="C10">
        <v>11.6</v>
      </c>
      <c r="D10"/>
      <c r="E10" s="2">
        <v>16.512820512820515</v>
      </c>
      <c r="F10"/>
      <c r="G10">
        <v>3.61</v>
      </c>
      <c r="H10">
        <v>8.93</v>
      </c>
      <c r="I10">
        <v>14.49</v>
      </c>
      <c r="J10">
        <v>2.94</v>
      </c>
      <c r="K10">
        <v>0</v>
      </c>
      <c r="L10" s="4">
        <f>SUM(B10:F10)</f>
        <v>28.296820512820513</v>
      </c>
      <c r="M10" s="4">
        <f>AVERAGE(B10:F10)</f>
        <v>9.4322735042735051</v>
      </c>
      <c r="N10">
        <f>SUM(G10:K10)</f>
        <v>29.970000000000002</v>
      </c>
      <c r="O10">
        <f>AVERAGE(G10:K10)</f>
        <v>5.9940000000000007</v>
      </c>
    </row>
    <row r="11" spans="1:17" x14ac:dyDescent="0.35">
      <c r="A11" s="3">
        <v>1989</v>
      </c>
      <c r="B11">
        <v>0.42099999999999999</v>
      </c>
      <c r="C11">
        <v>9.19</v>
      </c>
      <c r="D11">
        <v>15.46</v>
      </c>
      <c r="E11" s="2">
        <v>2.8775510204081631</v>
      </c>
      <c r="F11"/>
      <c r="G11">
        <v>2.2599999999999998</v>
      </c>
      <c r="H11">
        <v>4.79</v>
      </c>
      <c r="I11">
        <v>13.56</v>
      </c>
      <c r="J11">
        <v>5.98</v>
      </c>
      <c r="K11">
        <v>0</v>
      </c>
      <c r="L11" s="4">
        <f>SUM(B11:F11)</f>
        <v>27.948551020408161</v>
      </c>
      <c r="M11" s="4">
        <f>AVERAGE(B11:F11)</f>
        <v>6.9871377551020402</v>
      </c>
      <c r="N11">
        <f>SUM(G11:K11)</f>
        <v>26.59</v>
      </c>
      <c r="O11">
        <f>AVERAGE(G11:K11)</f>
        <v>5.3179999999999996</v>
      </c>
    </row>
    <row r="12" spans="1:17" x14ac:dyDescent="0.35">
      <c r="A12" s="3">
        <v>1990</v>
      </c>
      <c r="B12">
        <v>0.32500000000000001</v>
      </c>
      <c r="C12">
        <v>18.920000000000002</v>
      </c>
      <c r="D12">
        <v>1.9</v>
      </c>
      <c r="E12" s="2">
        <v>11</v>
      </c>
      <c r="F12"/>
      <c r="G12">
        <v>4.43</v>
      </c>
      <c r="H12">
        <v>6.46</v>
      </c>
      <c r="I12">
        <v>11.31</v>
      </c>
      <c r="J12">
        <v>3.72</v>
      </c>
      <c r="K12">
        <v>0</v>
      </c>
      <c r="L12" s="4">
        <f>SUM(B12:F12)</f>
        <v>32.144999999999996</v>
      </c>
      <c r="M12" s="4">
        <f>AVERAGE(B12:F12)</f>
        <v>8.036249999999999</v>
      </c>
      <c r="N12">
        <f>SUM(G12:K12)</f>
        <v>25.92</v>
      </c>
      <c r="O12">
        <f>AVERAGE(G12:K12)</f>
        <v>5.1840000000000002</v>
      </c>
    </row>
    <row r="13" spans="1:17" x14ac:dyDescent="0.35">
      <c r="A13" s="3">
        <v>1991</v>
      </c>
      <c r="B13">
        <v>0.26700000000000002</v>
      </c>
      <c r="C13">
        <v>21.48</v>
      </c>
      <c r="D13">
        <v>2.85</v>
      </c>
      <c r="E13" s="2">
        <v>22.025641025641026</v>
      </c>
      <c r="F13"/>
      <c r="G13">
        <v>1.65</v>
      </c>
      <c r="H13">
        <v>11.21</v>
      </c>
      <c r="I13">
        <v>8.52</v>
      </c>
      <c r="J13">
        <v>6.9</v>
      </c>
      <c r="K13">
        <v>0</v>
      </c>
      <c r="L13" s="4">
        <f>SUM(B13:F13)</f>
        <v>46.62264102564103</v>
      </c>
      <c r="M13" s="4">
        <f>AVERAGE(B13:F13)</f>
        <v>11.655660256410258</v>
      </c>
      <c r="N13">
        <f>SUM(G13:K13)</f>
        <v>28.28</v>
      </c>
      <c r="O13">
        <f>AVERAGE(G13:K13)</f>
        <v>5.6560000000000006</v>
      </c>
    </row>
    <row r="14" spans="1:17" x14ac:dyDescent="0.35">
      <c r="A14" s="3">
        <v>1992</v>
      </c>
      <c r="B14">
        <v>0.29399999999999998</v>
      </c>
      <c r="C14">
        <v>12.19</v>
      </c>
      <c r="D14">
        <v>5.23</v>
      </c>
      <c r="E14" s="2">
        <v>29.444444444444443</v>
      </c>
      <c r="F14"/>
      <c r="G14">
        <v>8.06</v>
      </c>
      <c r="H14">
        <v>1.3</v>
      </c>
      <c r="I14">
        <v>6.8</v>
      </c>
      <c r="J14">
        <v>2.2400000000000002</v>
      </c>
      <c r="K14">
        <v>0</v>
      </c>
      <c r="L14" s="4">
        <f>SUM(B14:F14)</f>
        <v>47.158444444444442</v>
      </c>
      <c r="M14" s="4">
        <f>AVERAGE(B14:F14)</f>
        <v>11.78961111111111</v>
      </c>
      <c r="N14">
        <f>SUM(G14:K14)</f>
        <v>18.399999999999999</v>
      </c>
      <c r="O14">
        <f>AVERAGE(G14:K14)</f>
        <v>3.6799999999999997</v>
      </c>
    </row>
    <row r="15" spans="1:17" x14ac:dyDescent="0.35">
      <c r="A15" s="3">
        <v>1993</v>
      </c>
      <c r="B15">
        <v>6.7000000000000004E-2</v>
      </c>
      <c r="C15">
        <v>33.33</v>
      </c>
      <c r="D15">
        <v>11.9</v>
      </c>
      <c r="E15" s="2">
        <v>17.75</v>
      </c>
      <c r="F15"/>
      <c r="G15">
        <v>16.03</v>
      </c>
      <c r="H15">
        <v>2.3199999999999998</v>
      </c>
      <c r="I15">
        <v>19.11</v>
      </c>
      <c r="J15">
        <v>14.21</v>
      </c>
      <c r="K15">
        <v>0</v>
      </c>
      <c r="L15" s="4">
        <f>SUM(B15:F15)</f>
        <v>63.046999999999997</v>
      </c>
      <c r="M15" s="4">
        <f>AVERAGE(B15:F15)</f>
        <v>15.761749999999999</v>
      </c>
      <c r="N15">
        <f>SUM(G15:K15)</f>
        <v>51.67</v>
      </c>
      <c r="O15">
        <f>AVERAGE(G15:K15)</f>
        <v>10.334</v>
      </c>
    </row>
    <row r="16" spans="1:17" x14ac:dyDescent="0.35">
      <c r="A16" s="3">
        <v>1994</v>
      </c>
      <c r="B16">
        <v>0.14799999999999999</v>
      </c>
      <c r="C16">
        <v>5.29</v>
      </c>
      <c r="D16">
        <v>5.61</v>
      </c>
      <c r="E16" s="2">
        <v>16.69172932330827</v>
      </c>
      <c r="F16"/>
      <c r="G16">
        <v>12.15</v>
      </c>
      <c r="H16">
        <v>2.84</v>
      </c>
      <c r="I16">
        <v>9.57</v>
      </c>
      <c r="J16">
        <v>7.4</v>
      </c>
      <c r="K16">
        <v>0</v>
      </c>
      <c r="L16" s="4">
        <f>SUM(B16:F16)</f>
        <v>27.739729323308268</v>
      </c>
      <c r="M16" s="4">
        <f>AVERAGE(B16:F16)</f>
        <v>6.9349323308270669</v>
      </c>
      <c r="N16">
        <f>SUM(G16:K16)</f>
        <v>31.96</v>
      </c>
      <c r="O16">
        <f>AVERAGE(G16:K16)</f>
        <v>6.3920000000000003</v>
      </c>
    </row>
    <row r="17" spans="1:15" x14ac:dyDescent="0.35">
      <c r="A17" s="3">
        <v>1995</v>
      </c>
      <c r="B17">
        <v>0.154</v>
      </c>
      <c r="C17">
        <v>2.52</v>
      </c>
      <c r="D17">
        <v>14.23</v>
      </c>
      <c r="E17" s="2">
        <v>23.405797101449274</v>
      </c>
      <c r="F17">
        <v>0.6</v>
      </c>
      <c r="G17">
        <v>14.31</v>
      </c>
      <c r="H17">
        <v>9.36</v>
      </c>
      <c r="I17">
        <v>14.35</v>
      </c>
      <c r="J17">
        <v>4.12</v>
      </c>
      <c r="K17">
        <v>0.3</v>
      </c>
      <c r="L17" s="4">
        <f>SUM(B17:F17)</f>
        <v>40.909797101449279</v>
      </c>
      <c r="M17" s="4">
        <f>AVERAGE(B17:F17)</f>
        <v>8.1819594202898553</v>
      </c>
      <c r="N17">
        <f>SUM(G17:K17)</f>
        <v>42.44</v>
      </c>
      <c r="O17">
        <f>AVERAGE(G17:K17)</f>
        <v>8.4879999999999995</v>
      </c>
    </row>
    <row r="18" spans="1:15" x14ac:dyDescent="0.35">
      <c r="A18" s="3">
        <v>1996</v>
      </c>
      <c r="B18">
        <v>0.221</v>
      </c>
      <c r="C18">
        <v>5.64</v>
      </c>
      <c r="D18">
        <v>10.1</v>
      </c>
      <c r="E18" s="2">
        <v>10.237113402061855</v>
      </c>
      <c r="F18">
        <v>0.3</v>
      </c>
      <c r="G18">
        <v>4.9800000000000004</v>
      </c>
      <c r="H18">
        <v>3.11</v>
      </c>
      <c r="I18">
        <v>11.46</v>
      </c>
      <c r="J18">
        <v>3.01</v>
      </c>
      <c r="K18">
        <v>0.9</v>
      </c>
      <c r="L18" s="4">
        <f>SUM(B18:F18)</f>
        <v>26.498113402061854</v>
      </c>
      <c r="M18" s="4">
        <f>AVERAGE(B18:F18)</f>
        <v>5.2996226804123712</v>
      </c>
      <c r="N18">
        <f>SUM(G18:K18)</f>
        <v>23.46</v>
      </c>
      <c r="O18">
        <f>AVERAGE(G18:K18)</f>
        <v>4.6920000000000002</v>
      </c>
    </row>
    <row r="19" spans="1:15" x14ac:dyDescent="0.35">
      <c r="A19" s="3">
        <v>1997</v>
      </c>
      <c r="B19">
        <v>0.39200000000000002</v>
      </c>
      <c r="C19">
        <v>6.22</v>
      </c>
      <c r="D19">
        <v>19.22</v>
      </c>
      <c r="E19" s="2">
        <v>5.0879120879120876</v>
      </c>
      <c r="F19">
        <v>1.1000000000000001</v>
      </c>
      <c r="G19">
        <v>10.43</v>
      </c>
      <c r="H19">
        <v>4.9000000000000004</v>
      </c>
      <c r="I19">
        <v>12.53</v>
      </c>
      <c r="J19">
        <v>6.58</v>
      </c>
      <c r="K19">
        <v>0.4</v>
      </c>
      <c r="L19" s="4">
        <f>SUM(B19:F19)</f>
        <v>32.01991208791209</v>
      </c>
      <c r="M19" s="4">
        <f>AVERAGE(B19:F19)</f>
        <v>6.4039824175824176</v>
      </c>
      <c r="N19">
        <f>SUM(G19:K19)</f>
        <v>34.839999999999996</v>
      </c>
      <c r="O19">
        <f>AVERAGE(G19:K19)</f>
        <v>6.9679999999999991</v>
      </c>
    </row>
    <row r="20" spans="1:15" x14ac:dyDescent="0.35">
      <c r="A20" s="3">
        <v>1998</v>
      </c>
      <c r="B20">
        <v>0.16500000000000001</v>
      </c>
      <c r="C20">
        <v>4.7</v>
      </c>
      <c r="D20">
        <v>7.47</v>
      </c>
      <c r="E20" s="2">
        <v>17.293478260869566</v>
      </c>
      <c r="F20">
        <v>1.9</v>
      </c>
      <c r="G20">
        <v>8.6199999999999992</v>
      </c>
      <c r="H20">
        <v>2.11</v>
      </c>
      <c r="I20">
        <v>11.22</v>
      </c>
      <c r="J20">
        <v>4.08</v>
      </c>
      <c r="K20">
        <v>0.9</v>
      </c>
      <c r="L20" s="4">
        <f>SUM(B20:F20)</f>
        <v>31.528478260869566</v>
      </c>
      <c r="M20" s="4">
        <f>AVERAGE(B20:F20)</f>
        <v>6.3056956521739131</v>
      </c>
      <c r="N20">
        <f>SUM(G20:K20)</f>
        <v>26.93</v>
      </c>
      <c r="O20">
        <f>AVERAGE(G20:K20)</f>
        <v>5.3860000000000001</v>
      </c>
    </row>
    <row r="21" spans="1:15" x14ac:dyDescent="0.35">
      <c r="A21" s="3">
        <v>1999</v>
      </c>
      <c r="B21">
        <v>0.20100000000000001</v>
      </c>
      <c r="C21">
        <v>2.56</v>
      </c>
      <c r="D21">
        <v>9.24</v>
      </c>
      <c r="E21" s="2">
        <v>18.630252100840337</v>
      </c>
      <c r="F21">
        <v>0.2</v>
      </c>
      <c r="G21">
        <v>9.66</v>
      </c>
      <c r="H21">
        <v>1.71</v>
      </c>
      <c r="I21">
        <v>6.56</v>
      </c>
      <c r="J21">
        <v>3.47</v>
      </c>
      <c r="K21">
        <v>0.5</v>
      </c>
      <c r="L21" s="4">
        <f>SUM(B21:F21)</f>
        <v>30.831252100840338</v>
      </c>
      <c r="M21" s="4">
        <f>AVERAGE(B21:F21)</f>
        <v>6.1662504201680672</v>
      </c>
      <c r="N21">
        <f>SUM(G21:K21)</f>
        <v>21.9</v>
      </c>
      <c r="O21">
        <f>AVERAGE(G21:K21)</f>
        <v>4.38</v>
      </c>
    </row>
    <row r="22" spans="1:15" x14ac:dyDescent="0.35">
      <c r="A22" s="3">
        <v>2000</v>
      </c>
      <c r="B22">
        <v>0.34699999999999998</v>
      </c>
      <c r="C22">
        <v>14.97</v>
      </c>
      <c r="D22">
        <v>8.6999999999999993</v>
      </c>
      <c r="E22" s="2">
        <v>31</v>
      </c>
      <c r="F22">
        <v>0.4</v>
      </c>
      <c r="G22">
        <v>6.41</v>
      </c>
      <c r="H22">
        <v>2.88</v>
      </c>
      <c r="I22">
        <v>7.11</v>
      </c>
      <c r="J22">
        <v>1.73</v>
      </c>
      <c r="K22">
        <v>0.2</v>
      </c>
      <c r="L22" s="4">
        <f>SUM(B22:F22)</f>
        <v>55.416999999999994</v>
      </c>
      <c r="M22" s="4">
        <f>AVERAGE(B22:F22)</f>
        <v>11.083399999999999</v>
      </c>
      <c r="N22">
        <f>SUM(G22:K22)</f>
        <v>18.329999999999998</v>
      </c>
      <c r="O22">
        <f>AVERAGE(G22:K22)</f>
        <v>3.6659999999999995</v>
      </c>
    </row>
    <row r="23" spans="1:15" x14ac:dyDescent="0.35">
      <c r="A23" s="3">
        <v>2001</v>
      </c>
      <c r="B23">
        <v>0.214</v>
      </c>
      <c r="C23">
        <v>53</v>
      </c>
      <c r="D23">
        <v>4.33</v>
      </c>
      <c r="E23" s="2">
        <v>17.576719576719576</v>
      </c>
      <c r="F23">
        <v>1.4</v>
      </c>
      <c r="G23">
        <v>5.47</v>
      </c>
      <c r="H23">
        <v>2.46</v>
      </c>
      <c r="I23">
        <v>8.4499999999999993</v>
      </c>
      <c r="J23">
        <v>5.77</v>
      </c>
      <c r="K23">
        <v>0.3</v>
      </c>
      <c r="L23" s="4">
        <f>SUM(B23:F23)</f>
        <v>76.520719576719586</v>
      </c>
      <c r="M23" s="4">
        <f>AVERAGE(B23:F23)</f>
        <v>15.304143915343918</v>
      </c>
      <c r="N23">
        <f>SUM(G23:K23)</f>
        <v>22.45</v>
      </c>
      <c r="O23">
        <f>AVERAGE(G23:K23)</f>
        <v>4.49</v>
      </c>
    </row>
    <row r="24" spans="1:15" x14ac:dyDescent="0.35">
      <c r="A24" s="3">
        <v>2002</v>
      </c>
      <c r="B24">
        <v>0.1</v>
      </c>
      <c r="C24">
        <v>13.73</v>
      </c>
      <c r="D24">
        <v>1.34</v>
      </c>
      <c r="E24" s="2">
        <v>17.834254143646408</v>
      </c>
      <c r="F24">
        <v>1.21</v>
      </c>
      <c r="G24">
        <v>0.94</v>
      </c>
      <c r="H24">
        <v>1.6</v>
      </c>
      <c r="I24">
        <v>6.27</v>
      </c>
      <c r="J24">
        <v>0.36</v>
      </c>
      <c r="K24">
        <v>0.48</v>
      </c>
      <c r="L24" s="4">
        <f>SUM(B24:F24)</f>
        <v>34.214254143646407</v>
      </c>
      <c r="M24" s="4">
        <f>AVERAGE(B24:F24)</f>
        <v>6.8428508287292811</v>
      </c>
      <c r="N24">
        <f>SUM(G24:K24)</f>
        <v>9.6499999999999986</v>
      </c>
      <c r="O24">
        <f>AVERAGE(G24:K24)</f>
        <v>1.9299999999999997</v>
      </c>
    </row>
    <row r="25" spans="1:15" x14ac:dyDescent="0.35">
      <c r="A25" s="3">
        <v>2003</v>
      </c>
      <c r="B25">
        <v>0.19700000000000001</v>
      </c>
      <c r="C25">
        <v>18.12</v>
      </c>
      <c r="D25">
        <v>3.06</v>
      </c>
      <c r="E25" s="2">
        <v>41.419047619047618</v>
      </c>
      <c r="F25">
        <v>0.05</v>
      </c>
      <c r="G25">
        <v>4.12</v>
      </c>
      <c r="H25">
        <v>1.72</v>
      </c>
      <c r="I25">
        <v>2.4700000000000002</v>
      </c>
      <c r="J25">
        <v>0.54</v>
      </c>
      <c r="K25">
        <v>0.22</v>
      </c>
      <c r="L25" s="4">
        <f>SUM(B25:F25)</f>
        <v>62.84604761904761</v>
      </c>
      <c r="M25" s="4">
        <f>AVERAGE(B25:F25)</f>
        <v>12.569209523809523</v>
      </c>
      <c r="N25">
        <f>SUM(G25:K25)</f>
        <v>9.0700000000000021</v>
      </c>
      <c r="O25">
        <f>AVERAGE(G25:K25)</f>
        <v>1.8140000000000005</v>
      </c>
    </row>
    <row r="26" spans="1:15" x14ac:dyDescent="0.35">
      <c r="A26" s="3">
        <v>2004</v>
      </c>
      <c r="B26">
        <v>9.5000000000000001E-2</v>
      </c>
      <c r="C26">
        <v>31.22</v>
      </c>
      <c r="D26">
        <v>8.07</v>
      </c>
      <c r="E26" s="2">
        <v>14.284974093264248</v>
      </c>
      <c r="F26">
        <v>0.67</v>
      </c>
      <c r="G26">
        <v>3.46</v>
      </c>
      <c r="H26">
        <v>5.47</v>
      </c>
      <c r="I26">
        <v>6.34</v>
      </c>
      <c r="J26">
        <v>5.5</v>
      </c>
      <c r="K26">
        <v>0.02</v>
      </c>
      <c r="L26" s="4">
        <f>SUM(B26:F26)</f>
        <v>54.339974093264246</v>
      </c>
      <c r="M26" s="4">
        <f>AVERAGE(B26:F26)</f>
        <v>10.86799481865285</v>
      </c>
      <c r="N26">
        <f>SUM(G26:K26)</f>
        <v>20.79</v>
      </c>
      <c r="O26">
        <f>AVERAGE(G26:K26)</f>
        <v>4.1579999999999995</v>
      </c>
    </row>
    <row r="27" spans="1:15" x14ac:dyDescent="0.35">
      <c r="A27" s="3">
        <v>2005</v>
      </c>
      <c r="B27">
        <v>7.4999999999999997E-2</v>
      </c>
      <c r="C27">
        <v>18.72</v>
      </c>
      <c r="D27">
        <v>10.96</v>
      </c>
      <c r="E27" s="2">
        <v>16.316091954022987</v>
      </c>
      <c r="F27">
        <v>0.42</v>
      </c>
      <c r="G27">
        <v>14.05</v>
      </c>
      <c r="H27">
        <v>8.86</v>
      </c>
      <c r="I27">
        <v>7.06</v>
      </c>
      <c r="J27">
        <v>4.6900000000000004</v>
      </c>
      <c r="K27">
        <v>0.24</v>
      </c>
      <c r="L27" s="4">
        <f>SUM(B27:F27)</f>
        <v>46.491091954022991</v>
      </c>
      <c r="M27" s="4">
        <f>AVERAGE(B27:F27)</f>
        <v>9.2982183908045979</v>
      </c>
      <c r="N27">
        <f>SUM(G27:K27)</f>
        <v>34.9</v>
      </c>
      <c r="O27">
        <f>AVERAGE(G27:K27)</f>
        <v>6.9799999999999995</v>
      </c>
    </row>
    <row r="28" spans="1:15" x14ac:dyDescent="0.35">
      <c r="A28" s="3">
        <v>2006</v>
      </c>
      <c r="B28">
        <v>0.16400000000000001</v>
      </c>
      <c r="C28">
        <v>5.28</v>
      </c>
      <c r="D28">
        <v>5.63</v>
      </c>
      <c r="E28" s="2">
        <v>14.437837837837838</v>
      </c>
      <c r="F28"/>
      <c r="G28">
        <v>3.21</v>
      </c>
      <c r="H28">
        <v>2.0699999999999998</v>
      </c>
      <c r="I28">
        <v>1.1399999999999999</v>
      </c>
      <c r="J28">
        <v>0.66</v>
      </c>
      <c r="K28">
        <v>0</v>
      </c>
      <c r="L28" s="4">
        <f>SUM(B28:F28)</f>
        <v>25.511837837837838</v>
      </c>
      <c r="M28" s="4">
        <f>AVERAGE(B28:F28)</f>
        <v>6.3779594594594595</v>
      </c>
      <c r="N28">
        <f>SUM(G28:K28)</f>
        <v>7.0799999999999992</v>
      </c>
      <c r="O28">
        <f>AVERAGE(G28:K28)</f>
        <v>1.4159999999999999</v>
      </c>
    </row>
    <row r="29" spans="1:15" x14ac:dyDescent="0.35">
      <c r="A29" s="3">
        <v>2007</v>
      </c>
      <c r="B29">
        <v>0.16700000000000001</v>
      </c>
      <c r="C29">
        <v>12.72</v>
      </c>
      <c r="D29">
        <v>0.93</v>
      </c>
      <c r="E29" s="2">
        <v>5.6981132075471699</v>
      </c>
      <c r="F29"/>
      <c r="G29">
        <v>3.69</v>
      </c>
      <c r="H29">
        <v>1.19</v>
      </c>
      <c r="I29">
        <v>2.98</v>
      </c>
      <c r="J29">
        <v>0.15</v>
      </c>
      <c r="K29">
        <v>0</v>
      </c>
      <c r="L29" s="4">
        <f>SUM(B29:F29)</f>
        <v>19.51511320754717</v>
      </c>
      <c r="M29" s="4">
        <f>AVERAGE(B29:F29)</f>
        <v>4.8787783018867925</v>
      </c>
      <c r="N29">
        <f>SUM(G29:K29)</f>
        <v>8.01</v>
      </c>
      <c r="O29">
        <f>AVERAGE(G29:K29)</f>
        <v>1.6019999999999999</v>
      </c>
    </row>
    <row r="30" spans="1:15" x14ac:dyDescent="0.35">
      <c r="A30" s="3">
        <v>2008</v>
      </c>
      <c r="B30">
        <v>9.1999999999999998E-2</v>
      </c>
      <c r="C30">
        <v>14.17</v>
      </c>
      <c r="D30">
        <v>4.7300000000000004</v>
      </c>
      <c r="E30" s="2">
        <v>4.0956937799043063</v>
      </c>
      <c r="F30"/>
      <c r="G30">
        <v>3.15</v>
      </c>
      <c r="H30">
        <v>3.29</v>
      </c>
      <c r="I30">
        <v>11.48</v>
      </c>
      <c r="J30">
        <v>1.1599999999999999</v>
      </c>
      <c r="K30">
        <v>0</v>
      </c>
      <c r="L30" s="4">
        <f>SUM(B30:F30)</f>
        <v>23.087693779904306</v>
      </c>
      <c r="M30" s="4">
        <f>AVERAGE(B30:F30)</f>
        <v>5.7719234449760766</v>
      </c>
      <c r="N30">
        <f>SUM(G30:K30)</f>
        <v>19.080000000000002</v>
      </c>
      <c r="O30">
        <f>AVERAGE(G30:K30)</f>
        <v>3.8160000000000003</v>
      </c>
    </row>
    <row r="31" spans="1:15" x14ac:dyDescent="0.35">
      <c r="A31" s="3">
        <v>2009</v>
      </c>
      <c r="B31">
        <v>8.3000000000000004E-2</v>
      </c>
      <c r="C31">
        <v>11.65</v>
      </c>
      <c r="D31">
        <v>1.97</v>
      </c>
      <c r="E31" s="2">
        <v>3.5</v>
      </c>
      <c r="F31"/>
      <c r="G31">
        <v>2.62</v>
      </c>
      <c r="H31">
        <v>0.37</v>
      </c>
      <c r="I31">
        <v>7.56</v>
      </c>
      <c r="J31">
        <v>1</v>
      </c>
      <c r="K31">
        <v>0</v>
      </c>
      <c r="L31" s="4">
        <f>SUM(B31:F31)</f>
        <v>17.203000000000003</v>
      </c>
      <c r="M31" s="4">
        <f>AVERAGE(B31:F31)</f>
        <v>4.3007500000000007</v>
      </c>
      <c r="N31">
        <f>SUM(G31:K31)</f>
        <v>11.55</v>
      </c>
      <c r="O31">
        <f>AVERAGE(G31:K31)</f>
        <v>2.31</v>
      </c>
    </row>
    <row r="32" spans="1:15" x14ac:dyDescent="0.35">
      <c r="A32" s="3">
        <v>2010</v>
      </c>
      <c r="B32">
        <v>9.1999999999999998E-2</v>
      </c>
      <c r="C32">
        <v>10.77</v>
      </c>
      <c r="D32">
        <v>0.78</v>
      </c>
      <c r="E32" s="2">
        <v>2.6974358974358976</v>
      </c>
      <c r="F32"/>
      <c r="G32">
        <v>14.2</v>
      </c>
      <c r="H32">
        <v>3.24</v>
      </c>
      <c r="I32">
        <v>6.64</v>
      </c>
      <c r="J32">
        <v>2.02</v>
      </c>
      <c r="K32">
        <v>0</v>
      </c>
      <c r="L32" s="4">
        <f>SUM(B32:F32)</f>
        <v>14.339435897435898</v>
      </c>
      <c r="M32" s="4">
        <f>AVERAGE(B32:F32)</f>
        <v>3.5848589743589745</v>
      </c>
      <c r="N32">
        <f>SUM(G32:K32)</f>
        <v>26.099999999999998</v>
      </c>
      <c r="O32">
        <f>AVERAGE(G32:K32)</f>
        <v>5.22</v>
      </c>
    </row>
    <row r="33" spans="1:15" x14ac:dyDescent="0.35">
      <c r="A33" s="3">
        <v>2011</v>
      </c>
      <c r="B33">
        <v>0.247</v>
      </c>
      <c r="C33">
        <v>1.85</v>
      </c>
      <c r="D33">
        <v>0.96</v>
      </c>
      <c r="E33" s="2">
        <v>1.7783018867924529</v>
      </c>
      <c r="F33"/>
      <c r="G33">
        <v>1.47</v>
      </c>
      <c r="H33">
        <v>1.46</v>
      </c>
      <c r="I33">
        <v>6.54</v>
      </c>
      <c r="J33">
        <v>0.73</v>
      </c>
      <c r="K33">
        <v>0</v>
      </c>
      <c r="L33" s="4">
        <f>SUM(B33:F33)</f>
        <v>4.8353018867924531</v>
      </c>
      <c r="M33" s="4">
        <f>AVERAGE(B33:F33)</f>
        <v>1.2088254716981133</v>
      </c>
      <c r="N33">
        <f>SUM(G33:K33)</f>
        <v>10.199999999999999</v>
      </c>
      <c r="O33">
        <f>AVERAGE(G33:K33)</f>
        <v>2.04</v>
      </c>
    </row>
    <row r="34" spans="1:15" x14ac:dyDescent="0.35">
      <c r="A34" s="3">
        <v>2012</v>
      </c>
      <c r="B34">
        <v>0.13500000000000001</v>
      </c>
      <c r="C34">
        <v>4.76</v>
      </c>
      <c r="D34">
        <v>1.1200000000000001</v>
      </c>
      <c r="E34" s="2">
        <v>11.802884615384615</v>
      </c>
      <c r="F34"/>
      <c r="G34">
        <v>2.52</v>
      </c>
      <c r="H34">
        <v>2.9</v>
      </c>
      <c r="I34">
        <v>4.84</v>
      </c>
      <c r="J34">
        <v>0.38</v>
      </c>
      <c r="K34">
        <v>0</v>
      </c>
      <c r="L34" s="4">
        <f>SUM(B34:F34)</f>
        <v>17.817884615384614</v>
      </c>
      <c r="M34" s="4">
        <f>AVERAGE(B34:F34)</f>
        <v>4.4544711538461534</v>
      </c>
      <c r="N34">
        <f>SUM(G34:K34)</f>
        <v>10.64</v>
      </c>
      <c r="O34">
        <f>AVERAGE(G34:K34)</f>
        <v>2.1280000000000001</v>
      </c>
    </row>
    <row r="35" spans="1:15" x14ac:dyDescent="0.35">
      <c r="A35" s="3">
        <v>2013</v>
      </c>
      <c r="B35">
        <v>0.25</v>
      </c>
      <c r="C35">
        <v>5.27</v>
      </c>
      <c r="D35">
        <v>0.28999999999999998</v>
      </c>
      <c r="E35" s="2">
        <v>7.6038647342995169</v>
      </c>
      <c r="F35"/>
      <c r="G35">
        <v>0.65</v>
      </c>
      <c r="H35">
        <v>0.56000000000000005</v>
      </c>
      <c r="I35">
        <v>0.61</v>
      </c>
      <c r="J35">
        <v>0.05</v>
      </c>
      <c r="K35">
        <v>0</v>
      </c>
      <c r="L35" s="4">
        <f>SUM(B35:F35)</f>
        <v>13.413864734299516</v>
      </c>
      <c r="M35" s="4">
        <f>AVERAGE(B35:F35)</f>
        <v>3.3534661835748789</v>
      </c>
      <c r="N35">
        <f>SUM(G35:K35)</f>
        <v>1.8699999999999999</v>
      </c>
      <c r="O35">
        <f>AVERAGE(G35:K35)</f>
        <v>0.374</v>
      </c>
    </row>
    <row r="36" spans="1:15" x14ac:dyDescent="0.35">
      <c r="A36" s="3">
        <v>2014</v>
      </c>
      <c r="B36">
        <v>0.186</v>
      </c>
      <c r="C36">
        <v>3.27</v>
      </c>
      <c r="D36">
        <v>0.27</v>
      </c>
      <c r="E36" s="2">
        <v>2.689497716894977</v>
      </c>
      <c r="F36"/>
      <c r="G36">
        <v>2.4300000000000002</v>
      </c>
      <c r="H36">
        <v>0.83</v>
      </c>
      <c r="I36">
        <v>0.85</v>
      </c>
      <c r="J36">
        <v>0.08</v>
      </c>
      <c r="K36">
        <v>0</v>
      </c>
      <c r="L36" s="4">
        <f>SUM(B36:F36)</f>
        <v>6.4154977168949774</v>
      </c>
      <c r="M36" s="4">
        <f>AVERAGE(B36:F36)</f>
        <v>1.6038744292237443</v>
      </c>
      <c r="N36">
        <f>SUM(G36:K36)</f>
        <v>4.1900000000000004</v>
      </c>
      <c r="O36">
        <f>AVERAGE(G36:K36)</f>
        <v>0.83800000000000008</v>
      </c>
    </row>
    <row r="37" spans="1:15" x14ac:dyDescent="0.35">
      <c r="A37" s="3">
        <v>2015</v>
      </c>
      <c r="B37">
        <v>0.127</v>
      </c>
      <c r="C37"/>
      <c r="D37">
        <v>0.47</v>
      </c>
      <c r="E37" s="2">
        <v>7.4133333333333331</v>
      </c>
      <c r="F37"/>
      <c r="G37">
        <v>2.4300000000000002</v>
      </c>
      <c r="H37">
        <v>1.34</v>
      </c>
      <c r="I37">
        <v>0.89</v>
      </c>
      <c r="K37">
        <v>0</v>
      </c>
      <c r="L37" s="4">
        <f>SUM(B37:F37)</f>
        <v>8.0103333333333335</v>
      </c>
      <c r="M37" s="4">
        <f>AVERAGE(B37:F37)</f>
        <v>2.6701111111111113</v>
      </c>
      <c r="N37">
        <f>SUM(G37:K37)</f>
        <v>4.66</v>
      </c>
      <c r="O37">
        <f>AVERAGE(G37:K37)</f>
        <v>1.165</v>
      </c>
    </row>
    <row r="38" spans="1:15" x14ac:dyDescent="0.35">
      <c r="A38" s="3">
        <v>2016</v>
      </c>
      <c r="B38">
        <v>0.187</v>
      </c>
      <c r="C38"/>
      <c r="D38">
        <v>0.64</v>
      </c>
      <c r="E38" s="2">
        <v>3.8815789473684212</v>
      </c>
      <c r="F38"/>
      <c r="G38">
        <v>6.99</v>
      </c>
      <c r="H38">
        <v>2.33</v>
      </c>
      <c r="I38">
        <v>0.93</v>
      </c>
      <c r="K38">
        <v>0</v>
      </c>
      <c r="L38" s="4">
        <f>SUM(B38:F38)</f>
        <v>4.7085789473684212</v>
      </c>
      <c r="M38" s="4">
        <f>AVERAGE(B38:F38)</f>
        <v>1.5695263157894737</v>
      </c>
      <c r="N38">
        <f>SUM(G38:K38)</f>
        <v>10.25</v>
      </c>
      <c r="O38">
        <f>AVERAGE(G38:K38)</f>
        <v>2.5625</v>
      </c>
    </row>
    <row r="39" spans="1:15" x14ac:dyDescent="0.35">
      <c r="A39" s="3">
        <v>2017</v>
      </c>
      <c r="B39">
        <v>0.29099999999999998</v>
      </c>
      <c r="E39" s="2">
        <v>2.6026785714285716</v>
      </c>
    </row>
    <row r="40" spans="1:15" x14ac:dyDescent="0.35">
      <c r="A40" s="3">
        <v>2018</v>
      </c>
      <c r="B40">
        <v>0.111</v>
      </c>
      <c r="E40" s="2">
        <v>2.6533333333333333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Inshore Recruit (2)</vt:lpstr>
    </vt:vector>
  </TitlesOfParts>
  <Company>Commonwealth of Massachusetts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Dolan, Tara (FWE)</dc:creator>
  <cp:lastModifiedBy>Dolan, Tara (FWE)</cp:lastModifiedBy>
  <dcterms:created xsi:type="dcterms:W3CDTF">2025-01-28T16:33:54Z</dcterms:created>
  <dcterms:modified xsi:type="dcterms:W3CDTF">2025-01-28T16:35:14Z</dcterms:modified>
</cp:coreProperties>
</file>