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Folder\luizalabs\Entregas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J5" i="1"/>
  <c r="J7" i="1"/>
  <c r="J8" i="1"/>
  <c r="J9" i="1"/>
  <c r="J10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11" i="1"/>
  <c r="J112" i="1"/>
  <c r="J113" i="1"/>
  <c r="J115" i="1"/>
  <c r="J116" i="1"/>
  <c r="J118" i="1"/>
  <c r="J119" i="1"/>
  <c r="J120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K4" i="1"/>
  <c r="J4" i="1"/>
  <c r="G135" i="1"/>
</calcChain>
</file>

<file path=xl/sharedStrings.xml><?xml version="1.0" encoding="utf-8"?>
<sst xmlns="http://schemas.openxmlformats.org/spreadsheetml/2006/main" count="170" uniqueCount="142">
  <si>
    <t>Code</t>
  </si>
  <si>
    <t>Junho</t>
  </si>
  <si>
    <t>Julho</t>
  </si>
  <si>
    <t>Agosto</t>
  </si>
  <si>
    <t>Total</t>
  </si>
  <si>
    <t>e6762ba2ffbca07ab6cee7551caeaad5</t>
  </si>
  <si>
    <t>d408e1b5e841dde4e15a4cfa182e3812</t>
  </si>
  <si>
    <t>29424aaf6e27a8dbe4b7273a0a39131d</t>
  </si>
  <si>
    <t>723f73c85e91fc31d147dfade389d4f9</t>
  </si>
  <si>
    <t>54209126056016c7c391c0c8fd8e6eff</t>
  </si>
  <si>
    <t>c443d252c048280160fc427766d9f1f4</t>
  </si>
  <si>
    <t>374e1947dcb8f4848f4ada6f04921edd</t>
  </si>
  <si>
    <t>60424117a2618c7184687046fa5693c4</t>
  </si>
  <si>
    <t>193628b6634713730d3c506f2da0ff58</t>
  </si>
  <si>
    <t>d4592ab52cb9cd5af0510943a4c8e28c</t>
  </si>
  <si>
    <t>5fb59bee157577ee04a269e52af88598</t>
  </si>
  <si>
    <t>2ab0e87dbce6ac45502aa1d2a8265933</t>
  </si>
  <si>
    <t>32ceebf3efea1d04ace4183d20d4da5b</t>
  </si>
  <si>
    <t>760693745e10b0c5e68c42214c729b0d</t>
  </si>
  <si>
    <t>f5f92c2a12f182115c45288a6ef28e94</t>
  </si>
  <si>
    <t>6ace63708a91744bea8a68311bb3506c</t>
  </si>
  <si>
    <t>ee2b4e97025f5ca840570265c4288c99</t>
  </si>
  <si>
    <t>525848b647262de5fd7be193b17cdaac</t>
  </si>
  <si>
    <t>cbeb3a98c1c9b01522db6ee2128ed805</t>
  </si>
  <si>
    <t>09f544ec2a74c89abeec7b0590fc2d11</t>
  </si>
  <si>
    <t>1dbe25b2fd344aed0c444fd6b715525b</t>
  </si>
  <si>
    <t>5e4c14883e5a606fac56b2630da5dca7</t>
  </si>
  <si>
    <t>b763aecfcfc8cbac2c3a51488d33480a</t>
  </si>
  <si>
    <t>e13f7f001fe2b1af072a3d50d3058284</t>
  </si>
  <si>
    <t>453d427550d3816e446d4882bf67a75f</t>
  </si>
  <si>
    <t>f9a023f31c8087fd0c169b3bedd351d1</t>
  </si>
  <si>
    <t>373cc1cfc10a45488be6b97bd5e94c44</t>
  </si>
  <si>
    <t>498556cd1dade09f21fea97d3c916875</t>
  </si>
  <si>
    <t>c348d9bc6a152d8d34489a79ab9452a7</t>
  </si>
  <si>
    <t>4ceedf57303e127d31a164c7ae5791d8</t>
  </si>
  <si>
    <t>3657af9de7395eaba0dbcbcaa6fd90be</t>
  </si>
  <si>
    <t>75caad099f6f8c205e22e93826732c22</t>
  </si>
  <si>
    <t>0bbe09e34a11e8e31cf49d6f8df2992d</t>
  </si>
  <si>
    <t>5837d4e32e5382af65d33b4dfbd9f561</t>
  </si>
  <si>
    <t>51016cd454b391dd0b0e23b2b16b6fc3</t>
  </si>
  <si>
    <t>c80a47e4c53432d9ee8cd98c9ce13769</t>
  </si>
  <si>
    <t>618ea23457368cf423b03d6b8fede992</t>
  </si>
  <si>
    <t>a7772a34be22f0fd09f0ef36b6eb337f</t>
  </si>
  <si>
    <t>4b58730cdc153f4eeda0d1321e630ba4</t>
  </si>
  <si>
    <t>b367e71967b4701550ffce69e729ee6f</t>
  </si>
  <si>
    <t>c254dc11afbcc091678f0ab49a02e7ad</t>
  </si>
  <si>
    <t>f08984b2adcbf33ba61fe13fcfa5b957</t>
  </si>
  <si>
    <t>42920a6f15855662ee9a272fbe44cbd1</t>
  </si>
  <si>
    <t>c32ada18ec4f2992e8c003ffeb73b97b</t>
  </si>
  <si>
    <t>0ad316f6b5cb5e81ebff73ae2490ccfe</t>
  </si>
  <si>
    <t>5490e2abafb28c022e53b55ba6641122</t>
  </si>
  <si>
    <t>213005fe5d815c539812614f1f6a7768</t>
  </si>
  <si>
    <t>a2018dae10d736a66eea5a0a349ef9ee</t>
  </si>
  <si>
    <t>c85f192a81fa83780e5c012175749eee</t>
  </si>
  <si>
    <t>ae5a740ca930b9149f590179b0dde3f3</t>
  </si>
  <si>
    <t>37a62c0ad48679cee5554655de294721</t>
  </si>
  <si>
    <t>390943ce05959ac98c702d250c2ebb54</t>
  </si>
  <si>
    <t>ce4baabfbcb1d43e22f7ba44b49f2714</t>
  </si>
  <si>
    <t>23056d85a1c9115cd021a6ad35c84aff</t>
  </si>
  <si>
    <t>9cdf9e07e226869d8da4a3e10ac65c62</t>
  </si>
  <si>
    <t>6e6ae6bc648c6a00b4a4b7a8e976a41a</t>
  </si>
  <si>
    <t>118484c270085e811fbbc81978a269b2</t>
  </si>
  <si>
    <t>8bdd60f700ed8368e66080eb6bb6d313</t>
  </si>
  <si>
    <t>13b69fd4bf80b95756e3b138c9169a7f</t>
  </si>
  <si>
    <t>600c486af5e3f2d1624d2fc872e20e16</t>
  </si>
  <si>
    <t>3d21b63892749e921e3ff5818753bd67</t>
  </si>
  <si>
    <t>bc97d7cb7c13c2a7ff4558bb12a3f047</t>
  </si>
  <si>
    <t>5bcebbc4f704cffaf2e6ccaf1d1fb5c7</t>
  </si>
  <si>
    <t>40bddb00475d65eddb68e9aeb6fab0de</t>
  </si>
  <si>
    <t>3a36dc63a58442085d0ccd98c4f9c64a</t>
  </si>
  <si>
    <t>1b3980ee40dc5d60ecae3b19cd41f49a</t>
  </si>
  <si>
    <t>e0b4fdba39475c05a3ac9e769cce9bfa</t>
  </si>
  <si>
    <t>6c82ad0e791258434fd42c51409b0239</t>
  </si>
  <si>
    <t>1a225367d52023424b6f4b2aa8632615</t>
  </si>
  <si>
    <t>5e39201e582b1bb89cae7f650e4330c8</t>
  </si>
  <si>
    <t>0dca7ec6ba9b6e8f17f04f713a6be727</t>
  </si>
  <si>
    <t>1f12f1e1b9e7a20d4ad9dd549ec072c0</t>
  </si>
  <si>
    <t>c27a276b623c751a6b0a8ad6243d681d</t>
  </si>
  <si>
    <t>585eead66aaf3b2e140d480979184ae6</t>
  </si>
  <si>
    <t>a36f5dfa4f08cdfe64594061ba76f30e</t>
  </si>
  <si>
    <t>e6017ce062eb324ab446e9983afba369</t>
  </si>
  <si>
    <t>0671c2b9132a3f5215a4212ce0691694</t>
  </si>
  <si>
    <t>0f38be2df6854b4374f06cae1bc38482</t>
  </si>
  <si>
    <t>bc4d7296a37f5dfa0944b3274229b0a0</t>
  </si>
  <si>
    <t>3d3d13446c52ecaaed5d0bf55a933d4d</t>
  </si>
  <si>
    <t>8ca06ab9bced028b2f180d4fa0527588</t>
  </si>
  <si>
    <t>1c619f92929dbaa41df54608dc70a7ce</t>
  </si>
  <si>
    <t>d57911cca4b08f7b46417d952c0ca1dc</t>
  </si>
  <si>
    <t>4557c7e5af70efd2e3ca2befd59ccdc3</t>
  </si>
  <si>
    <t>d32bc6c4069b86ba9e9d7d651dbf1a1e</t>
  </si>
  <si>
    <t>5ff2d52d31bf9ad42924a35c4729ffdb</t>
  </si>
  <si>
    <t>2e35421c34fb588ba40a0c57b3971d24</t>
  </si>
  <si>
    <t>ffdad3ddbaf6c76c9bba1b48c51e03c6</t>
  </si>
  <si>
    <t>6411de56554a998e78ae1317fc956e19</t>
  </si>
  <si>
    <t>fd84644da59504bd9e9dcb4b6db63bea</t>
  </si>
  <si>
    <t>37e2a39e829495d13b6cbb5320413e48</t>
  </si>
  <si>
    <t>40d98a2375332cb635d4cb28ab68e087</t>
  </si>
  <si>
    <t>29f175b6bccc264e8141481dcda8102d</t>
  </si>
  <si>
    <t>49d1447a5d1a218169eef2ea58cdc149</t>
  </si>
  <si>
    <t>174ef25d9556d516a813e2972f3b8351</t>
  </si>
  <si>
    <t>d709ff164dc53eb7b8470e84c2b60974</t>
  </si>
  <si>
    <t>5b7a30a9e6a43b170ad4d9e00d8d9359</t>
  </si>
  <si>
    <t>a0c96bb1b4117eeeae27b77a1381f55f</t>
  </si>
  <si>
    <t>411e1404e183718207628232e91ce5a9</t>
  </si>
  <si>
    <t>abf2d3cb446492ee7897087db9a0b2a0</t>
  </si>
  <si>
    <t>4534ea61b50410b3b6243e02b40c8cd1</t>
  </si>
  <si>
    <t>a586c072b4a3958ac72a6fff71730cb3</t>
  </si>
  <si>
    <t>547bbdaa191bdb83d5b5b376bf2402fb</t>
  </si>
  <si>
    <t>dd1935ffd0ee2b6ec159ba7867d11e57</t>
  </si>
  <si>
    <t>3da22f1b88a20ea8efc3d83fcb872e21</t>
  </si>
  <si>
    <t>9e5dd3c1d252136c4351b84589dae2b5</t>
  </si>
  <si>
    <t>8e5d2c3f2476cb5c507dd0f00f6eabda</t>
  </si>
  <si>
    <t>55447a73ff140176f4210347854c71f1</t>
  </si>
  <si>
    <t>41e2bee39c1d3ef52fcedd69d0ab8c8c</t>
  </si>
  <si>
    <t>7162b3182cd93dd197257b0339627554</t>
  </si>
  <si>
    <t>630b051b117d509fc00a7c72328b1ddf</t>
  </si>
  <si>
    <t>7da116bd1d42f3475803402e710253cf</t>
  </si>
  <si>
    <t>59af761735fbd646f8a8f98dc88f6fab</t>
  </si>
  <si>
    <t>270dcdb08fc6470a6976f43b8169b0f6</t>
  </si>
  <si>
    <t>3454ea52396a4cfd3fc37414d30c7b9c</t>
  </si>
  <si>
    <t>b08b7321c4db8f45a1a97a79d1e44dd8</t>
  </si>
  <si>
    <t>7c829a5a8a0e4408b682f4394783483e</t>
  </si>
  <si>
    <t>b3fca69c356bec270dc3a90f8b498883</t>
  </si>
  <si>
    <t>3b4407288e2983a514a241c9b84b7094</t>
  </si>
  <si>
    <t>7e3713530b46887cff58a2e2ac433ac5</t>
  </si>
  <si>
    <t>c85bd735a203c905716bc8fba284d02a</t>
  </si>
  <si>
    <t>3bc993e0f0c636e9aaaefa0356bdecc0</t>
  </si>
  <si>
    <t>30b6a9b1621f558d788ffb3d07a19281</t>
  </si>
  <si>
    <t>4ef261b089aa567ef24778fae254bfe2</t>
  </si>
  <si>
    <t>24549e47832f72f647d40a86b43b6925</t>
  </si>
  <si>
    <t>b272ba3f4adb1dd16eaac1b53940629e</t>
  </si>
  <si>
    <t>727673fa3e457bc596532b3eb26b23a0</t>
  </si>
  <si>
    <t>d5bc9e14d090330cd07e6ccbcb3c3e4e</t>
  </si>
  <si>
    <t>b9d929195dcd4e6a36e5e65891746b5e</t>
  </si>
  <si>
    <t>1c234775cae774823f38abe6721e61a4</t>
  </si>
  <si>
    <t>Variação Vendas</t>
  </si>
  <si>
    <t>Top Selers</t>
  </si>
  <si>
    <t>outliers</t>
  </si>
  <si>
    <t>s</t>
  </si>
  <si>
    <t>Worst Sellers</t>
  </si>
  <si>
    <t>Maoior Variação Negativa de Vendas</t>
  </si>
  <si>
    <t>Maior Variação Positiva de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</si>
</sst>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/>
    <xf numFmtId="0" fontId="4" fillId="3" borderId="4" xfId="0" applyFont="1" applyFill="1" applyBorder="1"/>
    <xf numFmtId="9" fontId="4" fillId="3" borderId="4" xfId="1" applyFont="1" applyFill="1" applyBorder="1"/>
    <xf numFmtId="0" fontId="0" fillId="0" borderId="0" xfId="0" applyBorder="1"/>
    <xf numFmtId="0" fontId="2" fillId="4" borderId="0" xfId="0" applyFont="1" applyFill="1" applyBorder="1"/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5"/>
  <sheetViews>
    <sheetView showGridLines="0" tabSelected="1" workbookViewId="0">
      <selection activeCell="O10" sqref="O10"/>
    </sheetView>
  </sheetViews>
  <sheetFormatPr defaultRowHeight="15" x14ac:dyDescent="0.25"/>
  <cols>
    <col min="1" max="1" width="35.7109375" bestFit="1" customWidth="1"/>
    <col min="13" max="13" width="35" bestFit="1" customWidth="1"/>
  </cols>
  <sheetData>
    <row r="1" spans="1:13" x14ac:dyDescent="0.25">
      <c r="G1" s="6"/>
      <c r="I1" s="8" t="s">
        <v>135</v>
      </c>
      <c r="J1" s="9"/>
      <c r="K1" s="10"/>
    </row>
    <row r="2" spans="1:13" x14ac:dyDescent="0.25">
      <c r="A2" s="1" t="s">
        <v>0</v>
      </c>
      <c r="C2" s="1" t="s">
        <v>1</v>
      </c>
      <c r="D2" s="1" t="s">
        <v>2</v>
      </c>
      <c r="E2" s="1" t="s">
        <v>3</v>
      </c>
      <c r="G2" s="2" t="s">
        <v>4</v>
      </c>
      <c r="I2" s="1" t="s">
        <v>1</v>
      </c>
      <c r="J2" s="1" t="s">
        <v>2</v>
      </c>
      <c r="K2" s="1" t="s">
        <v>3</v>
      </c>
    </row>
    <row r="3" spans="1:13" x14ac:dyDescent="0.25">
      <c r="M3" s="1" t="s">
        <v>136</v>
      </c>
    </row>
    <row r="4" spans="1:13" x14ac:dyDescent="0.25">
      <c r="A4" s="3" t="s">
        <v>5</v>
      </c>
      <c r="C4" s="4">
        <v>6</v>
      </c>
      <c r="D4" s="4">
        <v>0</v>
      </c>
      <c r="E4" s="4">
        <v>0</v>
      </c>
      <c r="G4" s="4">
        <v>6</v>
      </c>
      <c r="J4" s="5">
        <f>(D4-C4)/C4</f>
        <v>-1</v>
      </c>
      <c r="K4" s="5">
        <f>(E4-D4)/100</f>
        <v>0</v>
      </c>
      <c r="M4" s="3" t="s">
        <v>91</v>
      </c>
    </row>
    <row r="5" spans="1:13" x14ac:dyDescent="0.25">
      <c r="A5" s="3" t="s">
        <v>6</v>
      </c>
      <c r="C5" s="4">
        <v>2</v>
      </c>
      <c r="D5" s="4">
        <v>5</v>
      </c>
      <c r="E5" s="4">
        <v>5</v>
      </c>
      <c r="G5" s="4">
        <v>12</v>
      </c>
      <c r="J5" s="5">
        <f t="shared" ref="J5:J68" si="0">(D5-C5)/C5</f>
        <v>1.5</v>
      </c>
      <c r="K5" s="5">
        <f t="shared" ref="K5:K68" si="1">(E5-D5)/100</f>
        <v>0</v>
      </c>
      <c r="M5" s="3" t="s">
        <v>105</v>
      </c>
    </row>
    <row r="6" spans="1:13" x14ac:dyDescent="0.25">
      <c r="A6" s="3" t="s">
        <v>7</v>
      </c>
      <c r="C6" s="4">
        <v>0</v>
      </c>
      <c r="D6" s="4">
        <v>0</v>
      </c>
      <c r="E6" s="4">
        <v>0</v>
      </c>
      <c r="G6" s="4">
        <v>0</v>
      </c>
      <c r="J6" s="5">
        <v>0</v>
      </c>
      <c r="K6" s="5">
        <f t="shared" si="1"/>
        <v>0</v>
      </c>
    </row>
    <row r="7" spans="1:13" x14ac:dyDescent="0.25">
      <c r="A7" s="3" t="s">
        <v>8</v>
      </c>
      <c r="C7" s="4">
        <v>61</v>
      </c>
      <c r="D7" s="4">
        <v>89</v>
      </c>
      <c r="E7" s="4">
        <v>48</v>
      </c>
      <c r="G7" s="4">
        <v>198</v>
      </c>
      <c r="J7" s="5">
        <f t="shared" si="0"/>
        <v>0.45901639344262296</v>
      </c>
      <c r="K7" s="5">
        <f t="shared" si="1"/>
        <v>-0.41</v>
      </c>
      <c r="M7" s="1" t="s">
        <v>137</v>
      </c>
    </row>
    <row r="8" spans="1:13" x14ac:dyDescent="0.25">
      <c r="A8" s="3" t="s">
        <v>9</v>
      </c>
      <c r="C8" s="4">
        <v>4</v>
      </c>
      <c r="D8" s="4">
        <v>3</v>
      </c>
      <c r="E8" s="4">
        <v>0</v>
      </c>
      <c r="G8" s="4">
        <v>7</v>
      </c>
      <c r="J8" s="5">
        <f t="shared" si="0"/>
        <v>-0.25</v>
      </c>
      <c r="K8" s="5">
        <f t="shared" si="1"/>
        <v>-0.03</v>
      </c>
      <c r="M8" s="3" t="s">
        <v>7</v>
      </c>
    </row>
    <row r="9" spans="1:13" x14ac:dyDescent="0.25">
      <c r="A9" s="3" t="s">
        <v>10</v>
      </c>
      <c r="C9" s="4">
        <v>3</v>
      </c>
      <c r="D9" s="4">
        <v>3</v>
      </c>
      <c r="E9" s="4">
        <v>0</v>
      </c>
      <c r="G9" s="4">
        <v>6</v>
      </c>
      <c r="J9" s="5">
        <f t="shared" si="0"/>
        <v>0</v>
      </c>
      <c r="K9" s="5">
        <f t="shared" si="1"/>
        <v>-0.03</v>
      </c>
      <c r="M9" s="3" t="s">
        <v>12</v>
      </c>
    </row>
    <row r="10" spans="1:13" x14ac:dyDescent="0.25">
      <c r="A10" s="3" t="s">
        <v>11</v>
      </c>
      <c r="C10" s="4">
        <v>4</v>
      </c>
      <c r="D10" s="4">
        <v>0</v>
      </c>
      <c r="E10" s="4">
        <v>0</v>
      </c>
      <c r="G10" s="4">
        <v>4</v>
      </c>
      <c r="J10" s="5">
        <f t="shared" si="0"/>
        <v>-1</v>
      </c>
      <c r="K10" s="5">
        <f t="shared" si="1"/>
        <v>0</v>
      </c>
      <c r="M10" s="3" t="s">
        <v>55</v>
      </c>
    </row>
    <row r="11" spans="1:13" x14ac:dyDescent="0.25">
      <c r="A11" s="3" t="s">
        <v>12</v>
      </c>
      <c r="C11" s="4">
        <v>0</v>
      </c>
      <c r="D11" s="4">
        <v>0</v>
      </c>
      <c r="E11" s="4">
        <v>0</v>
      </c>
      <c r="G11" s="4">
        <v>0</v>
      </c>
      <c r="J11" s="5">
        <v>0</v>
      </c>
      <c r="K11" s="5">
        <f t="shared" si="1"/>
        <v>0</v>
      </c>
      <c r="M11" s="3" t="s">
        <v>67</v>
      </c>
    </row>
    <row r="12" spans="1:13" x14ac:dyDescent="0.25">
      <c r="A12" s="3" t="s">
        <v>13</v>
      </c>
      <c r="C12" s="4">
        <v>64</v>
      </c>
      <c r="D12" s="4">
        <v>201</v>
      </c>
      <c r="E12" s="4">
        <v>113</v>
      </c>
      <c r="G12" s="4">
        <v>378</v>
      </c>
      <c r="J12" s="5">
        <f t="shared" si="0"/>
        <v>2.140625</v>
      </c>
      <c r="K12" s="5">
        <f t="shared" si="1"/>
        <v>-0.88</v>
      </c>
      <c r="M12" s="3" t="s">
        <v>122</v>
      </c>
    </row>
    <row r="13" spans="1:13" x14ac:dyDescent="0.25">
      <c r="A13" s="3" t="s">
        <v>14</v>
      </c>
      <c r="C13" s="4">
        <v>9</v>
      </c>
      <c r="D13" s="4">
        <v>0</v>
      </c>
      <c r="E13" s="4">
        <v>0</v>
      </c>
      <c r="G13" s="4">
        <v>9</v>
      </c>
      <c r="J13" s="5">
        <f t="shared" si="0"/>
        <v>-1</v>
      </c>
      <c r="K13" s="5">
        <f t="shared" si="1"/>
        <v>0</v>
      </c>
    </row>
    <row r="14" spans="1:13" x14ac:dyDescent="0.25">
      <c r="A14" s="3" t="s">
        <v>15</v>
      </c>
      <c r="C14" s="4">
        <v>29</v>
      </c>
      <c r="D14" s="4">
        <v>31</v>
      </c>
      <c r="E14" s="4">
        <v>43</v>
      </c>
      <c r="G14" s="4">
        <v>103</v>
      </c>
      <c r="J14" s="5">
        <f t="shared" si="0"/>
        <v>6.8965517241379309E-2</v>
      </c>
      <c r="K14" s="5">
        <f t="shared" si="1"/>
        <v>0.12</v>
      </c>
      <c r="M14" s="1" t="s">
        <v>139</v>
      </c>
    </row>
    <row r="15" spans="1:13" x14ac:dyDescent="0.25">
      <c r="A15" s="3" t="s">
        <v>16</v>
      </c>
      <c r="C15" s="4">
        <v>17</v>
      </c>
      <c r="D15" s="4">
        <v>32</v>
      </c>
      <c r="E15" s="4">
        <v>24</v>
      </c>
      <c r="G15" s="4">
        <v>73</v>
      </c>
      <c r="J15" s="5">
        <f t="shared" si="0"/>
        <v>0.88235294117647056</v>
      </c>
      <c r="K15" s="5">
        <f t="shared" si="1"/>
        <v>-0.08</v>
      </c>
      <c r="M15" s="3" t="s">
        <v>57</v>
      </c>
    </row>
    <row r="16" spans="1:13" x14ac:dyDescent="0.25">
      <c r="A16" s="3" t="s">
        <v>17</v>
      </c>
      <c r="C16" s="4">
        <v>461</v>
      </c>
      <c r="D16" s="4">
        <v>438</v>
      </c>
      <c r="E16" s="4">
        <v>569</v>
      </c>
      <c r="G16" s="4">
        <v>1468</v>
      </c>
      <c r="J16" s="5">
        <f t="shared" si="0"/>
        <v>-4.9891540130151846E-2</v>
      </c>
      <c r="K16" s="5">
        <f t="shared" si="1"/>
        <v>1.31</v>
      </c>
      <c r="M16" s="3" t="s">
        <v>118</v>
      </c>
    </row>
    <row r="17" spans="1:13" x14ac:dyDescent="0.25">
      <c r="A17" s="3" t="s">
        <v>18</v>
      </c>
      <c r="C17" s="4">
        <v>190</v>
      </c>
      <c r="D17" s="4">
        <v>245</v>
      </c>
      <c r="E17" s="4">
        <v>339</v>
      </c>
      <c r="G17" s="4">
        <v>774</v>
      </c>
      <c r="J17" s="5">
        <f t="shared" si="0"/>
        <v>0.28947368421052633</v>
      </c>
      <c r="K17" s="5">
        <f t="shared" si="1"/>
        <v>0.94</v>
      </c>
      <c r="M17" s="3" t="s">
        <v>42</v>
      </c>
    </row>
    <row r="18" spans="1:13" x14ac:dyDescent="0.25">
      <c r="A18" s="3" t="s">
        <v>19</v>
      </c>
      <c r="C18" s="4">
        <v>48</v>
      </c>
      <c r="D18" s="4">
        <v>43</v>
      </c>
      <c r="E18" s="4">
        <v>1</v>
      </c>
      <c r="G18" s="4">
        <v>92</v>
      </c>
      <c r="J18" s="5">
        <f t="shared" si="0"/>
        <v>-0.10416666666666667</v>
      </c>
      <c r="K18" s="5">
        <f t="shared" si="1"/>
        <v>-0.42</v>
      </c>
      <c r="M18" s="3" t="s">
        <v>75</v>
      </c>
    </row>
    <row r="19" spans="1:13" x14ac:dyDescent="0.25">
      <c r="A19" s="3" t="s">
        <v>20</v>
      </c>
      <c r="C19" s="4">
        <v>10</v>
      </c>
      <c r="D19" s="4">
        <v>31</v>
      </c>
      <c r="E19" s="4">
        <v>42</v>
      </c>
      <c r="G19" s="4">
        <v>83</v>
      </c>
      <c r="J19" s="5">
        <f t="shared" si="0"/>
        <v>2.1</v>
      </c>
      <c r="K19" s="5">
        <f t="shared" si="1"/>
        <v>0.11</v>
      </c>
      <c r="M19" s="3" t="s">
        <v>125</v>
      </c>
    </row>
    <row r="20" spans="1:13" x14ac:dyDescent="0.25">
      <c r="A20" s="3" t="s">
        <v>21</v>
      </c>
      <c r="C20" s="4">
        <v>51</v>
      </c>
      <c r="D20" s="4">
        <v>3</v>
      </c>
      <c r="E20" s="4">
        <v>1</v>
      </c>
      <c r="G20" s="4">
        <v>55</v>
      </c>
      <c r="J20" s="5">
        <f t="shared" si="0"/>
        <v>-0.94117647058823528</v>
      </c>
      <c r="K20" s="5">
        <f t="shared" si="1"/>
        <v>-0.02</v>
      </c>
    </row>
    <row r="21" spans="1:13" x14ac:dyDescent="0.25">
      <c r="A21" s="3" t="s">
        <v>22</v>
      </c>
      <c r="C21" s="4">
        <v>6</v>
      </c>
      <c r="D21" s="4">
        <v>2</v>
      </c>
      <c r="E21" s="4">
        <v>20</v>
      </c>
      <c r="G21" s="4">
        <v>28</v>
      </c>
      <c r="J21" s="5">
        <f t="shared" si="0"/>
        <v>-0.66666666666666663</v>
      </c>
      <c r="K21" s="5">
        <f t="shared" si="1"/>
        <v>0.18</v>
      </c>
      <c r="M21" s="1" t="s">
        <v>140</v>
      </c>
    </row>
    <row r="22" spans="1:13" x14ac:dyDescent="0.25">
      <c r="A22" s="3" t="s">
        <v>23</v>
      </c>
      <c r="C22" s="4">
        <v>1</v>
      </c>
      <c r="D22" s="4">
        <v>0</v>
      </c>
      <c r="E22" s="4">
        <v>9</v>
      </c>
      <c r="G22" s="4">
        <v>10</v>
      </c>
      <c r="J22" s="5">
        <f t="shared" si="0"/>
        <v>-1</v>
      </c>
      <c r="K22" s="5">
        <f t="shared" si="1"/>
        <v>0.09</v>
      </c>
      <c r="M22" s="3" t="s">
        <v>5</v>
      </c>
    </row>
    <row r="23" spans="1:13" x14ac:dyDescent="0.25">
      <c r="A23" s="3" t="s">
        <v>24</v>
      </c>
      <c r="C23" s="4">
        <v>3</v>
      </c>
      <c r="D23" s="4">
        <v>0</v>
      </c>
      <c r="E23" s="4">
        <v>53</v>
      </c>
      <c r="G23" s="4">
        <v>56</v>
      </c>
      <c r="J23" s="5">
        <f t="shared" si="0"/>
        <v>-1</v>
      </c>
      <c r="K23" s="5">
        <f t="shared" si="1"/>
        <v>0.53</v>
      </c>
      <c r="M23" s="3" t="s">
        <v>24</v>
      </c>
    </row>
    <row r="24" spans="1:13" x14ac:dyDescent="0.25">
      <c r="A24" s="3" t="s">
        <v>25</v>
      </c>
      <c r="C24" s="4">
        <v>2</v>
      </c>
      <c r="D24" s="4">
        <v>0</v>
      </c>
      <c r="E24" s="4">
        <v>15</v>
      </c>
      <c r="G24" s="4">
        <v>17</v>
      </c>
      <c r="J24" s="5">
        <f t="shared" si="0"/>
        <v>-1</v>
      </c>
      <c r="K24" s="5">
        <f t="shared" si="1"/>
        <v>0.15</v>
      </c>
      <c r="M24" s="3" t="s">
        <v>25</v>
      </c>
    </row>
    <row r="25" spans="1:13" x14ac:dyDescent="0.25">
      <c r="A25" s="3" t="s">
        <v>26</v>
      </c>
      <c r="C25" s="4">
        <v>5</v>
      </c>
      <c r="D25" s="4">
        <v>0</v>
      </c>
      <c r="E25" s="4">
        <v>0</v>
      </c>
      <c r="G25" s="4">
        <v>5</v>
      </c>
      <c r="J25" s="5">
        <f t="shared" si="0"/>
        <v>-1</v>
      </c>
      <c r="K25" s="5">
        <f t="shared" si="1"/>
        <v>0</v>
      </c>
      <c r="M25" s="3" t="s">
        <v>26</v>
      </c>
    </row>
    <row r="26" spans="1:13" x14ac:dyDescent="0.25">
      <c r="A26" s="3" t="s">
        <v>27</v>
      </c>
      <c r="C26" s="4">
        <v>38</v>
      </c>
      <c r="D26" s="4">
        <v>65</v>
      </c>
      <c r="E26" s="4">
        <v>102</v>
      </c>
      <c r="G26" s="4">
        <v>205</v>
      </c>
      <c r="J26" s="5">
        <f t="shared" si="0"/>
        <v>0.71052631578947367</v>
      </c>
      <c r="K26" s="5">
        <f t="shared" si="1"/>
        <v>0.37</v>
      </c>
      <c r="M26" s="3" t="s">
        <v>36</v>
      </c>
    </row>
    <row r="27" spans="1:13" x14ac:dyDescent="0.25">
      <c r="A27" s="3" t="s">
        <v>28</v>
      </c>
      <c r="C27" s="4">
        <v>4</v>
      </c>
      <c r="D27" s="4">
        <v>2</v>
      </c>
      <c r="E27" s="4">
        <v>0</v>
      </c>
      <c r="G27" s="4">
        <v>6</v>
      </c>
      <c r="J27" s="5">
        <f t="shared" si="0"/>
        <v>-0.5</v>
      </c>
      <c r="K27" s="5">
        <f t="shared" si="1"/>
        <v>-0.02</v>
      </c>
      <c r="M27" s="3" t="s">
        <v>59</v>
      </c>
    </row>
    <row r="28" spans="1:13" x14ac:dyDescent="0.25">
      <c r="A28" s="3" t="s">
        <v>29</v>
      </c>
      <c r="C28" s="4">
        <v>6</v>
      </c>
      <c r="D28" s="4">
        <v>1</v>
      </c>
      <c r="E28" s="4">
        <v>0</v>
      </c>
      <c r="G28" s="4">
        <v>7</v>
      </c>
      <c r="J28" s="5">
        <f t="shared" si="0"/>
        <v>-0.83333333333333337</v>
      </c>
      <c r="K28" s="5">
        <f t="shared" si="1"/>
        <v>-0.01</v>
      </c>
      <c r="M28" s="3" t="s">
        <v>60</v>
      </c>
    </row>
    <row r="29" spans="1:13" x14ac:dyDescent="0.25">
      <c r="A29" s="3" t="s">
        <v>30</v>
      </c>
      <c r="C29" s="4">
        <v>4</v>
      </c>
      <c r="D29" s="4">
        <v>2</v>
      </c>
      <c r="E29" s="4">
        <v>0</v>
      </c>
      <c r="G29" s="4">
        <v>6</v>
      </c>
      <c r="J29" s="5">
        <f t="shared" si="0"/>
        <v>-0.5</v>
      </c>
      <c r="K29" s="5">
        <f t="shared" si="1"/>
        <v>-0.02</v>
      </c>
      <c r="M29" s="3" t="s">
        <v>61</v>
      </c>
    </row>
    <row r="30" spans="1:13" x14ac:dyDescent="0.25">
      <c r="A30" s="3" t="s">
        <v>31</v>
      </c>
      <c r="C30" s="4">
        <v>2</v>
      </c>
      <c r="D30" s="4">
        <v>1</v>
      </c>
      <c r="E30" s="4">
        <v>1</v>
      </c>
      <c r="G30" s="4">
        <v>4</v>
      </c>
      <c r="J30" s="5">
        <f t="shared" si="0"/>
        <v>-0.5</v>
      </c>
      <c r="K30" s="5">
        <f t="shared" si="1"/>
        <v>0</v>
      </c>
      <c r="M30" s="3" t="s">
        <v>62</v>
      </c>
    </row>
    <row r="31" spans="1:13" x14ac:dyDescent="0.25">
      <c r="A31" s="3" t="s">
        <v>32</v>
      </c>
      <c r="C31" s="4">
        <v>27</v>
      </c>
      <c r="D31" s="4">
        <v>15</v>
      </c>
      <c r="E31" s="4">
        <v>7</v>
      </c>
      <c r="G31" s="4">
        <v>49</v>
      </c>
      <c r="J31" s="5">
        <f t="shared" si="0"/>
        <v>-0.44444444444444442</v>
      </c>
      <c r="K31" s="5">
        <f t="shared" si="1"/>
        <v>-0.08</v>
      </c>
    </row>
    <row r="32" spans="1:13" x14ac:dyDescent="0.25">
      <c r="A32" s="3" t="s">
        <v>33</v>
      </c>
      <c r="C32" s="4">
        <v>31</v>
      </c>
      <c r="D32" s="4">
        <v>48</v>
      </c>
      <c r="E32" s="4">
        <v>16</v>
      </c>
      <c r="G32" s="4">
        <v>95</v>
      </c>
      <c r="J32" s="5">
        <f t="shared" si="0"/>
        <v>0.54838709677419351</v>
      </c>
      <c r="K32" s="5">
        <f t="shared" si="1"/>
        <v>-0.32</v>
      </c>
    </row>
    <row r="33" spans="1:13" x14ac:dyDescent="0.25">
      <c r="A33" s="3" t="s">
        <v>34</v>
      </c>
      <c r="C33" s="4">
        <v>85</v>
      </c>
      <c r="D33" s="4">
        <v>40</v>
      </c>
      <c r="E33" s="4">
        <v>60</v>
      </c>
      <c r="G33" s="4">
        <v>185</v>
      </c>
      <c r="J33" s="5">
        <f t="shared" si="0"/>
        <v>-0.52941176470588236</v>
      </c>
      <c r="K33" s="5">
        <f t="shared" si="1"/>
        <v>0.2</v>
      </c>
      <c r="M33" s="1" t="s">
        <v>141</v>
      </c>
    </row>
    <row r="34" spans="1:13" x14ac:dyDescent="0.25">
      <c r="A34" s="3" t="s">
        <v>35</v>
      </c>
      <c r="C34" s="4">
        <v>15</v>
      </c>
      <c r="D34" s="4">
        <v>14</v>
      </c>
      <c r="E34" s="4">
        <v>10</v>
      </c>
      <c r="G34" s="4">
        <v>39</v>
      </c>
      <c r="J34" s="5">
        <f t="shared" si="0"/>
        <v>-6.6666666666666666E-2</v>
      </c>
      <c r="K34" s="5">
        <f t="shared" si="1"/>
        <v>-0.04</v>
      </c>
      <c r="M34" s="3" t="s">
        <v>13</v>
      </c>
    </row>
    <row r="35" spans="1:13" x14ac:dyDescent="0.25">
      <c r="A35" s="3" t="s">
        <v>36</v>
      </c>
      <c r="C35" s="4">
        <v>6</v>
      </c>
      <c r="D35" s="4">
        <v>0</v>
      </c>
      <c r="E35" s="4">
        <v>0</v>
      </c>
      <c r="G35" s="4">
        <v>6</v>
      </c>
      <c r="J35" s="5">
        <f t="shared" si="0"/>
        <v>-1</v>
      </c>
      <c r="K35" s="5">
        <f t="shared" si="1"/>
        <v>0</v>
      </c>
      <c r="M35" s="3" t="s">
        <v>20</v>
      </c>
    </row>
    <row r="36" spans="1:13" x14ac:dyDescent="0.25">
      <c r="A36" s="3" t="s">
        <v>37</v>
      </c>
      <c r="C36" s="4">
        <v>13</v>
      </c>
      <c r="D36" s="4">
        <v>3</v>
      </c>
      <c r="E36" s="4">
        <v>24</v>
      </c>
      <c r="G36" s="4">
        <v>40</v>
      </c>
      <c r="J36" s="5">
        <f t="shared" si="0"/>
        <v>-0.76923076923076927</v>
      </c>
      <c r="K36" s="5">
        <f t="shared" si="1"/>
        <v>0.21</v>
      </c>
      <c r="M36" s="3" t="s">
        <v>41</v>
      </c>
    </row>
    <row r="37" spans="1:13" x14ac:dyDescent="0.25">
      <c r="A37" s="3" t="s">
        <v>38</v>
      </c>
      <c r="C37" s="4">
        <v>89</v>
      </c>
      <c r="D37" s="4">
        <v>76</v>
      </c>
      <c r="E37" s="4">
        <v>119</v>
      </c>
      <c r="G37" s="4">
        <v>284</v>
      </c>
      <c r="J37" s="5">
        <f t="shared" si="0"/>
        <v>-0.14606741573033707</v>
      </c>
      <c r="K37" s="5">
        <f t="shared" si="1"/>
        <v>0.43</v>
      </c>
      <c r="M37" s="3" t="s">
        <v>45</v>
      </c>
    </row>
    <row r="38" spans="1:13" x14ac:dyDescent="0.25">
      <c r="A38" s="3" t="s">
        <v>39</v>
      </c>
      <c r="C38" s="4">
        <v>49</v>
      </c>
      <c r="D38" s="4">
        <v>29</v>
      </c>
      <c r="E38" s="4">
        <v>42</v>
      </c>
      <c r="G38" s="4">
        <v>120</v>
      </c>
      <c r="J38" s="5">
        <f t="shared" si="0"/>
        <v>-0.40816326530612246</v>
      </c>
      <c r="K38" s="5">
        <f t="shared" si="1"/>
        <v>0.13</v>
      </c>
    </row>
    <row r="39" spans="1:13" x14ac:dyDescent="0.25">
      <c r="A39" s="3" t="s">
        <v>40</v>
      </c>
      <c r="C39" s="4">
        <v>140</v>
      </c>
      <c r="D39" s="4">
        <v>150</v>
      </c>
      <c r="E39" s="4">
        <v>77</v>
      </c>
      <c r="G39" s="4">
        <v>367</v>
      </c>
      <c r="J39" s="5">
        <f t="shared" si="0"/>
        <v>7.1428571428571425E-2</v>
      </c>
      <c r="K39" s="5">
        <f t="shared" si="1"/>
        <v>-0.73</v>
      </c>
    </row>
    <row r="40" spans="1:13" x14ac:dyDescent="0.25">
      <c r="A40" s="3" t="s">
        <v>41</v>
      </c>
      <c r="C40" s="4">
        <v>7</v>
      </c>
      <c r="D40" s="4">
        <v>19</v>
      </c>
      <c r="E40" s="4">
        <v>9</v>
      </c>
      <c r="G40" s="4">
        <v>35</v>
      </c>
      <c r="J40" s="5">
        <f t="shared" si="0"/>
        <v>1.7142857142857142</v>
      </c>
      <c r="K40" s="5">
        <f t="shared" si="1"/>
        <v>-0.1</v>
      </c>
    </row>
    <row r="41" spans="1:13" x14ac:dyDescent="0.25">
      <c r="A41" s="3" t="s">
        <v>42</v>
      </c>
      <c r="C41" s="4">
        <v>3</v>
      </c>
      <c r="D41" s="4">
        <v>0</v>
      </c>
      <c r="E41" s="4">
        <v>0</v>
      </c>
      <c r="G41" s="4">
        <v>3</v>
      </c>
      <c r="J41" s="5">
        <f t="shared" si="0"/>
        <v>-1</v>
      </c>
      <c r="K41" s="5">
        <f t="shared" si="1"/>
        <v>0</v>
      </c>
    </row>
    <row r="42" spans="1:13" x14ac:dyDescent="0.25">
      <c r="A42" s="3" t="s">
        <v>43</v>
      </c>
      <c r="C42" s="4">
        <v>138</v>
      </c>
      <c r="D42" s="4">
        <v>44</v>
      </c>
      <c r="E42" s="4">
        <v>10</v>
      </c>
      <c r="G42" s="4">
        <v>192</v>
      </c>
      <c r="J42" s="5">
        <f t="shared" si="0"/>
        <v>-0.6811594202898551</v>
      </c>
      <c r="K42" s="5">
        <f t="shared" si="1"/>
        <v>-0.34</v>
      </c>
    </row>
    <row r="43" spans="1:13" x14ac:dyDescent="0.25">
      <c r="A43" s="3" t="s">
        <v>44</v>
      </c>
      <c r="C43" s="4">
        <v>52</v>
      </c>
      <c r="D43" s="4">
        <v>47</v>
      </c>
      <c r="E43" s="4">
        <v>42</v>
      </c>
      <c r="G43" s="4">
        <v>141</v>
      </c>
      <c r="J43" s="5">
        <f t="shared" si="0"/>
        <v>-9.6153846153846159E-2</v>
      </c>
      <c r="K43" s="5">
        <f t="shared" si="1"/>
        <v>-0.05</v>
      </c>
    </row>
    <row r="44" spans="1:13" x14ac:dyDescent="0.25">
      <c r="A44" s="3" t="s">
        <v>45</v>
      </c>
      <c r="C44" s="4">
        <v>45</v>
      </c>
      <c r="D44" s="4">
        <v>161</v>
      </c>
      <c r="E44" s="4">
        <v>25</v>
      </c>
      <c r="G44" s="4">
        <v>231</v>
      </c>
      <c r="J44" s="5">
        <f t="shared" si="0"/>
        <v>2.5777777777777779</v>
      </c>
      <c r="K44" s="5">
        <f t="shared" si="1"/>
        <v>-1.36</v>
      </c>
    </row>
    <row r="45" spans="1:13" x14ac:dyDescent="0.25">
      <c r="A45" s="3" t="s">
        <v>46</v>
      </c>
      <c r="C45" s="4">
        <v>35</v>
      </c>
      <c r="D45" s="4">
        <v>89</v>
      </c>
      <c r="E45" s="4">
        <v>22</v>
      </c>
      <c r="G45" s="4">
        <v>146</v>
      </c>
      <c r="J45" s="5">
        <f t="shared" si="0"/>
        <v>1.5428571428571429</v>
      </c>
      <c r="K45" s="5">
        <f t="shared" si="1"/>
        <v>-0.67</v>
      </c>
    </row>
    <row r="46" spans="1:13" x14ac:dyDescent="0.25">
      <c r="A46" s="3" t="s">
        <v>47</v>
      </c>
      <c r="C46" s="4">
        <v>6</v>
      </c>
      <c r="D46" s="4">
        <v>2</v>
      </c>
      <c r="E46" s="4">
        <v>12</v>
      </c>
      <c r="G46" s="4">
        <v>20</v>
      </c>
      <c r="J46" s="5">
        <f t="shared" si="0"/>
        <v>-0.66666666666666663</v>
      </c>
      <c r="K46" s="5">
        <f t="shared" si="1"/>
        <v>0.1</v>
      </c>
    </row>
    <row r="47" spans="1:13" x14ac:dyDescent="0.25">
      <c r="A47" s="3" t="s">
        <v>48</v>
      </c>
      <c r="C47" s="4">
        <v>6</v>
      </c>
      <c r="D47" s="4">
        <v>0</v>
      </c>
      <c r="E47" s="4">
        <v>0</v>
      </c>
      <c r="G47" s="4">
        <v>6</v>
      </c>
      <c r="J47" s="5">
        <f t="shared" si="0"/>
        <v>-1</v>
      </c>
      <c r="K47" s="5">
        <f t="shared" si="1"/>
        <v>0</v>
      </c>
    </row>
    <row r="48" spans="1:13" x14ac:dyDescent="0.25">
      <c r="A48" s="3" t="s">
        <v>49</v>
      </c>
      <c r="C48" s="4">
        <v>4</v>
      </c>
      <c r="D48" s="4">
        <v>0</v>
      </c>
      <c r="E48" s="4">
        <v>0</v>
      </c>
      <c r="G48" s="4">
        <v>4</v>
      </c>
      <c r="J48" s="5">
        <f t="shared" si="0"/>
        <v>-1</v>
      </c>
      <c r="K48" s="5">
        <f t="shared" si="1"/>
        <v>0</v>
      </c>
    </row>
    <row r="49" spans="1:11" x14ac:dyDescent="0.25">
      <c r="A49" s="3" t="s">
        <v>50</v>
      </c>
      <c r="C49" s="4">
        <v>2</v>
      </c>
      <c r="D49" s="4">
        <v>0</v>
      </c>
      <c r="E49" s="4">
        <v>1</v>
      </c>
      <c r="G49" s="4">
        <v>3</v>
      </c>
      <c r="J49" s="5">
        <f t="shared" si="0"/>
        <v>-1</v>
      </c>
      <c r="K49" s="5">
        <f t="shared" si="1"/>
        <v>0.01</v>
      </c>
    </row>
    <row r="50" spans="1:11" x14ac:dyDescent="0.25">
      <c r="A50" s="3" t="s">
        <v>51</v>
      </c>
      <c r="C50" s="4">
        <v>6</v>
      </c>
      <c r="D50" s="4">
        <v>0</v>
      </c>
      <c r="E50" s="4">
        <v>13</v>
      </c>
      <c r="G50" s="4">
        <v>19</v>
      </c>
      <c r="J50" s="5">
        <f t="shared" si="0"/>
        <v>-1</v>
      </c>
      <c r="K50" s="5">
        <f t="shared" si="1"/>
        <v>0.13</v>
      </c>
    </row>
    <row r="51" spans="1:11" x14ac:dyDescent="0.25">
      <c r="A51" s="3" t="s">
        <v>52</v>
      </c>
      <c r="C51" s="4">
        <v>110</v>
      </c>
      <c r="D51" s="4">
        <v>110</v>
      </c>
      <c r="E51" s="4">
        <v>83</v>
      </c>
      <c r="G51" s="4">
        <v>303</v>
      </c>
      <c r="J51" s="5">
        <f t="shared" si="0"/>
        <v>0</v>
      </c>
      <c r="K51" s="5">
        <f t="shared" si="1"/>
        <v>-0.27</v>
      </c>
    </row>
    <row r="52" spans="1:11" x14ac:dyDescent="0.25">
      <c r="A52" s="3" t="s">
        <v>53</v>
      </c>
      <c r="C52" s="4">
        <v>13</v>
      </c>
      <c r="D52" s="4">
        <v>21</v>
      </c>
      <c r="E52" s="4">
        <v>20</v>
      </c>
      <c r="G52" s="4">
        <v>54</v>
      </c>
      <c r="J52" s="5">
        <f t="shared" si="0"/>
        <v>0.61538461538461542</v>
      </c>
      <c r="K52" s="5">
        <f t="shared" si="1"/>
        <v>-0.01</v>
      </c>
    </row>
    <row r="53" spans="1:11" x14ac:dyDescent="0.25">
      <c r="A53" s="3" t="s">
        <v>54</v>
      </c>
      <c r="C53" s="4">
        <v>6</v>
      </c>
      <c r="D53" s="4">
        <v>0</v>
      </c>
      <c r="E53" s="4">
        <v>0</v>
      </c>
      <c r="G53" s="4">
        <v>6</v>
      </c>
      <c r="J53" s="5">
        <v>0</v>
      </c>
      <c r="K53" s="5">
        <f t="shared" si="1"/>
        <v>0</v>
      </c>
    </row>
    <row r="54" spans="1:11" x14ac:dyDescent="0.25">
      <c r="A54" s="3" t="s">
        <v>55</v>
      </c>
      <c r="C54" s="4">
        <v>0</v>
      </c>
      <c r="D54" s="4">
        <v>0</v>
      </c>
      <c r="E54" s="4">
        <v>0</v>
      </c>
      <c r="G54" s="4">
        <v>0</v>
      </c>
      <c r="H54">
        <v>0</v>
      </c>
      <c r="J54" s="5">
        <v>0</v>
      </c>
      <c r="K54" s="5">
        <f t="shared" si="1"/>
        <v>0</v>
      </c>
    </row>
    <row r="55" spans="1:11" x14ac:dyDescent="0.25">
      <c r="A55" s="3" t="s">
        <v>56</v>
      </c>
      <c r="C55" s="4">
        <v>15</v>
      </c>
      <c r="D55" s="4">
        <v>13</v>
      </c>
      <c r="E55" s="4">
        <v>45</v>
      </c>
      <c r="G55" s="4">
        <v>73</v>
      </c>
      <c r="J55" s="5">
        <f t="shared" si="0"/>
        <v>-0.13333333333333333</v>
      </c>
      <c r="K55" s="5">
        <f t="shared" si="1"/>
        <v>0.32</v>
      </c>
    </row>
    <row r="56" spans="1:11" x14ac:dyDescent="0.25">
      <c r="A56" s="3" t="s">
        <v>57</v>
      </c>
      <c r="C56" s="4">
        <v>1</v>
      </c>
      <c r="D56" s="4">
        <v>0</v>
      </c>
      <c r="E56" s="4">
        <v>0</v>
      </c>
      <c r="G56" s="4">
        <v>1</v>
      </c>
      <c r="J56" s="5">
        <f t="shared" si="0"/>
        <v>-1</v>
      </c>
      <c r="K56" s="5">
        <f t="shared" si="1"/>
        <v>0</v>
      </c>
    </row>
    <row r="57" spans="1:11" x14ac:dyDescent="0.25">
      <c r="A57" s="3" t="s">
        <v>58</v>
      </c>
      <c r="C57" s="4">
        <v>206</v>
      </c>
      <c r="D57" s="4">
        <v>770</v>
      </c>
      <c r="E57" s="4">
        <v>346</v>
      </c>
      <c r="G57" s="4">
        <v>1322</v>
      </c>
      <c r="J57" s="5">
        <f t="shared" si="0"/>
        <v>2.737864077669903</v>
      </c>
      <c r="K57" s="5">
        <f t="shared" si="1"/>
        <v>-4.24</v>
      </c>
    </row>
    <row r="58" spans="1:11" x14ac:dyDescent="0.25">
      <c r="A58" s="3" t="s">
        <v>59</v>
      </c>
      <c r="C58" s="4">
        <v>6</v>
      </c>
      <c r="D58" s="4">
        <v>0</v>
      </c>
      <c r="E58" s="4">
        <v>0</v>
      </c>
      <c r="G58" s="4">
        <v>6</v>
      </c>
      <c r="J58" s="5">
        <f t="shared" si="0"/>
        <v>-1</v>
      </c>
      <c r="K58" s="5">
        <f t="shared" si="1"/>
        <v>0</v>
      </c>
    </row>
    <row r="59" spans="1:11" x14ac:dyDescent="0.25">
      <c r="A59" s="3" t="s">
        <v>60</v>
      </c>
      <c r="C59" s="4">
        <v>1</v>
      </c>
      <c r="D59" s="4">
        <v>0</v>
      </c>
      <c r="E59" s="4">
        <v>0</v>
      </c>
      <c r="G59" s="4">
        <v>1</v>
      </c>
      <c r="J59" s="5">
        <f t="shared" si="0"/>
        <v>-1</v>
      </c>
      <c r="K59" s="5">
        <f t="shared" si="1"/>
        <v>0</v>
      </c>
    </row>
    <row r="60" spans="1:11" x14ac:dyDescent="0.25">
      <c r="A60" s="3" t="s">
        <v>61</v>
      </c>
      <c r="C60" s="4">
        <v>3</v>
      </c>
      <c r="D60" s="4">
        <v>0</v>
      </c>
      <c r="E60" s="4">
        <v>0</v>
      </c>
      <c r="G60" s="4">
        <v>3</v>
      </c>
      <c r="J60" s="5">
        <f t="shared" si="0"/>
        <v>-1</v>
      </c>
      <c r="K60" s="5">
        <f t="shared" si="1"/>
        <v>0</v>
      </c>
    </row>
    <row r="61" spans="1:11" x14ac:dyDescent="0.25">
      <c r="A61" s="3" t="s">
        <v>62</v>
      </c>
      <c r="C61" s="4">
        <v>1</v>
      </c>
      <c r="D61" s="4">
        <v>0</v>
      </c>
      <c r="E61" s="4">
        <v>0</v>
      </c>
      <c r="G61" s="4">
        <v>1</v>
      </c>
      <c r="J61" s="5">
        <f t="shared" si="0"/>
        <v>-1</v>
      </c>
      <c r="K61" s="5">
        <f t="shared" si="1"/>
        <v>0</v>
      </c>
    </row>
    <row r="62" spans="1:11" x14ac:dyDescent="0.25">
      <c r="A62" s="3" t="s">
        <v>63</v>
      </c>
      <c r="C62" s="4">
        <v>13</v>
      </c>
      <c r="D62" s="4">
        <v>9</v>
      </c>
      <c r="E62" s="4">
        <v>30</v>
      </c>
      <c r="G62" s="4">
        <v>52</v>
      </c>
      <c r="J62" s="5">
        <f t="shared" si="0"/>
        <v>-0.30769230769230771</v>
      </c>
      <c r="K62" s="5">
        <f t="shared" si="1"/>
        <v>0.21</v>
      </c>
    </row>
    <row r="63" spans="1:11" x14ac:dyDescent="0.25">
      <c r="A63" s="3" t="s">
        <v>64</v>
      </c>
      <c r="C63" s="4">
        <v>33</v>
      </c>
      <c r="D63" s="4">
        <v>28</v>
      </c>
      <c r="E63" s="4">
        <v>12</v>
      </c>
      <c r="G63" s="4">
        <v>73</v>
      </c>
      <c r="J63" s="5">
        <f t="shared" si="0"/>
        <v>-0.15151515151515152</v>
      </c>
      <c r="K63" s="5">
        <f t="shared" si="1"/>
        <v>-0.16</v>
      </c>
    </row>
    <row r="64" spans="1:11" x14ac:dyDescent="0.25">
      <c r="A64" s="3" t="s">
        <v>65</v>
      </c>
      <c r="C64" s="4">
        <v>38</v>
      </c>
      <c r="D64" s="4">
        <v>70</v>
      </c>
      <c r="E64" s="4">
        <v>92</v>
      </c>
      <c r="G64" s="4">
        <v>200</v>
      </c>
      <c r="J64" s="5">
        <f t="shared" si="0"/>
        <v>0.84210526315789469</v>
      </c>
      <c r="K64" s="5">
        <f t="shared" si="1"/>
        <v>0.22</v>
      </c>
    </row>
    <row r="65" spans="1:11" x14ac:dyDescent="0.25">
      <c r="A65" s="3" t="s">
        <v>66</v>
      </c>
      <c r="C65" s="4">
        <v>47</v>
      </c>
      <c r="D65" s="4">
        <v>42</v>
      </c>
      <c r="E65" s="4">
        <v>57</v>
      </c>
      <c r="G65" s="4">
        <v>146</v>
      </c>
      <c r="J65" s="5">
        <f t="shared" si="0"/>
        <v>-0.10638297872340426</v>
      </c>
      <c r="K65" s="5">
        <f t="shared" si="1"/>
        <v>0.15</v>
      </c>
    </row>
    <row r="66" spans="1:11" x14ac:dyDescent="0.25">
      <c r="A66" s="3" t="s">
        <v>67</v>
      </c>
      <c r="C66" s="4">
        <v>0</v>
      </c>
      <c r="D66" s="4">
        <v>0</v>
      </c>
      <c r="E66" s="4">
        <v>0</v>
      </c>
      <c r="G66" s="4">
        <v>0</v>
      </c>
      <c r="J66" s="5" t="e">
        <f t="shared" si="0"/>
        <v>#DIV/0!</v>
      </c>
      <c r="K66" s="5">
        <f t="shared" si="1"/>
        <v>0</v>
      </c>
    </row>
    <row r="67" spans="1:11" x14ac:dyDescent="0.25">
      <c r="A67" s="3" t="s">
        <v>68</v>
      </c>
      <c r="C67" s="4">
        <v>155</v>
      </c>
      <c r="D67" s="4">
        <v>154</v>
      </c>
      <c r="E67" s="4">
        <v>49</v>
      </c>
      <c r="G67" s="4">
        <v>358</v>
      </c>
      <c r="J67" s="5">
        <f t="shared" si="0"/>
        <v>-6.4516129032258064E-3</v>
      </c>
      <c r="K67" s="5">
        <f t="shared" si="1"/>
        <v>-1.05</v>
      </c>
    </row>
    <row r="68" spans="1:11" x14ac:dyDescent="0.25">
      <c r="A68" s="3" t="s">
        <v>69</v>
      </c>
      <c r="C68" s="4">
        <v>3</v>
      </c>
      <c r="D68" s="4">
        <v>20</v>
      </c>
      <c r="E68" s="4">
        <v>0</v>
      </c>
      <c r="G68" s="4">
        <v>23</v>
      </c>
      <c r="J68" s="5">
        <f t="shared" si="0"/>
        <v>5.666666666666667</v>
      </c>
      <c r="K68" s="5">
        <f t="shared" si="1"/>
        <v>-0.2</v>
      </c>
    </row>
    <row r="69" spans="1:11" x14ac:dyDescent="0.25">
      <c r="A69" s="3" t="s">
        <v>70</v>
      </c>
      <c r="C69" s="4">
        <v>9</v>
      </c>
      <c r="D69" s="4">
        <v>12</v>
      </c>
      <c r="E69" s="4">
        <v>34</v>
      </c>
      <c r="G69" s="4">
        <v>55</v>
      </c>
      <c r="J69" s="5">
        <f t="shared" ref="J69:J132" si="2">(D69-C69)/C69</f>
        <v>0.33333333333333331</v>
      </c>
      <c r="K69" s="5">
        <f t="shared" ref="K69:K132" si="3">(E69-D69)/100</f>
        <v>0.22</v>
      </c>
    </row>
    <row r="70" spans="1:11" x14ac:dyDescent="0.25">
      <c r="A70" s="3" t="s">
        <v>71</v>
      </c>
      <c r="C70" s="4">
        <v>3</v>
      </c>
      <c r="D70" s="4">
        <v>13</v>
      </c>
      <c r="E70" s="4">
        <v>12</v>
      </c>
      <c r="G70" s="4">
        <v>28</v>
      </c>
      <c r="J70" s="5">
        <f t="shared" si="2"/>
        <v>3.3333333333333335</v>
      </c>
      <c r="K70" s="5">
        <f t="shared" si="3"/>
        <v>-0.01</v>
      </c>
    </row>
    <row r="71" spans="1:11" x14ac:dyDescent="0.25">
      <c r="A71" s="3" t="s">
        <v>72</v>
      </c>
      <c r="C71" s="4">
        <v>18</v>
      </c>
      <c r="D71" s="4">
        <v>0</v>
      </c>
      <c r="E71" s="4">
        <v>0</v>
      </c>
      <c r="G71" s="4">
        <v>18</v>
      </c>
      <c r="J71" s="5">
        <f t="shared" si="2"/>
        <v>-1</v>
      </c>
      <c r="K71" s="5">
        <f t="shared" si="3"/>
        <v>0</v>
      </c>
    </row>
    <row r="72" spans="1:11" x14ac:dyDescent="0.25">
      <c r="A72" s="3" t="s">
        <v>73</v>
      </c>
      <c r="C72" s="4">
        <v>4</v>
      </c>
      <c r="D72" s="4">
        <v>0</v>
      </c>
      <c r="E72" s="4">
        <v>0</v>
      </c>
      <c r="G72" s="4">
        <v>4</v>
      </c>
      <c r="J72" s="5">
        <f t="shared" si="2"/>
        <v>-1</v>
      </c>
      <c r="K72" s="5">
        <f t="shared" si="3"/>
        <v>0</v>
      </c>
    </row>
    <row r="73" spans="1:11" x14ac:dyDescent="0.25">
      <c r="A73" s="3" t="s">
        <v>74</v>
      </c>
      <c r="C73" s="4">
        <v>16</v>
      </c>
      <c r="D73" s="4">
        <v>0</v>
      </c>
      <c r="E73" s="4">
        <v>0</v>
      </c>
      <c r="G73" s="4">
        <v>16</v>
      </c>
      <c r="J73" s="5">
        <f t="shared" si="2"/>
        <v>-1</v>
      </c>
      <c r="K73" s="5">
        <f t="shared" si="3"/>
        <v>0</v>
      </c>
    </row>
    <row r="74" spans="1:11" x14ac:dyDescent="0.25">
      <c r="A74" s="3" t="s">
        <v>75</v>
      </c>
      <c r="C74" s="4">
        <v>2</v>
      </c>
      <c r="D74" s="4">
        <v>0</v>
      </c>
      <c r="E74" s="4">
        <v>0</v>
      </c>
      <c r="G74" s="4">
        <v>2</v>
      </c>
      <c r="J74" s="5">
        <f t="shared" si="2"/>
        <v>-1</v>
      </c>
      <c r="K74" s="5">
        <f t="shared" si="3"/>
        <v>0</v>
      </c>
    </row>
    <row r="75" spans="1:11" x14ac:dyDescent="0.25">
      <c r="A75" s="3" t="s">
        <v>76</v>
      </c>
      <c r="C75" s="4">
        <v>2</v>
      </c>
      <c r="D75" s="4">
        <v>0</v>
      </c>
      <c r="E75" s="4">
        <v>0</v>
      </c>
      <c r="G75" s="4">
        <v>2</v>
      </c>
      <c r="J75" s="5">
        <f t="shared" si="2"/>
        <v>-1</v>
      </c>
      <c r="K75" s="5">
        <f t="shared" si="3"/>
        <v>0</v>
      </c>
    </row>
    <row r="76" spans="1:11" x14ac:dyDescent="0.25">
      <c r="A76" s="3" t="s">
        <v>77</v>
      </c>
      <c r="C76" s="4">
        <v>4</v>
      </c>
      <c r="D76" s="4">
        <v>5</v>
      </c>
      <c r="E76" s="4">
        <v>8</v>
      </c>
      <c r="G76" s="4">
        <v>17</v>
      </c>
      <c r="J76" s="5">
        <f t="shared" si="2"/>
        <v>0.25</v>
      </c>
      <c r="K76" s="5">
        <f t="shared" si="3"/>
        <v>0.03</v>
      </c>
    </row>
    <row r="77" spans="1:11" x14ac:dyDescent="0.25">
      <c r="A77" s="3" t="s">
        <v>78</v>
      </c>
      <c r="C77" s="4">
        <v>7</v>
      </c>
      <c r="D77" s="4">
        <v>0</v>
      </c>
      <c r="E77" s="4">
        <v>0</v>
      </c>
      <c r="G77" s="4">
        <v>7</v>
      </c>
      <c r="J77" s="5">
        <f t="shared" si="2"/>
        <v>-1</v>
      </c>
      <c r="K77" s="5">
        <f t="shared" si="3"/>
        <v>0</v>
      </c>
    </row>
    <row r="78" spans="1:11" x14ac:dyDescent="0.25">
      <c r="A78" s="3" t="s">
        <v>79</v>
      </c>
      <c r="C78" s="4">
        <v>0</v>
      </c>
      <c r="D78" s="4">
        <v>0</v>
      </c>
      <c r="E78" s="4">
        <v>0</v>
      </c>
      <c r="G78" s="4">
        <v>0</v>
      </c>
      <c r="H78" t="s">
        <v>138</v>
      </c>
      <c r="J78" s="5">
        <v>0</v>
      </c>
      <c r="K78" s="5">
        <f t="shared" si="3"/>
        <v>0</v>
      </c>
    </row>
    <row r="79" spans="1:11" x14ac:dyDescent="0.25">
      <c r="A79" s="3" t="s">
        <v>80</v>
      </c>
      <c r="C79" s="4">
        <v>2</v>
      </c>
      <c r="D79" s="4">
        <v>5</v>
      </c>
      <c r="E79" s="4">
        <v>1</v>
      </c>
      <c r="G79" s="4">
        <v>8</v>
      </c>
      <c r="J79" s="5">
        <f t="shared" si="2"/>
        <v>1.5</v>
      </c>
      <c r="K79" s="5">
        <f t="shared" si="3"/>
        <v>-0.04</v>
      </c>
    </row>
    <row r="80" spans="1:11" x14ac:dyDescent="0.25">
      <c r="A80" s="3" t="s">
        <v>81</v>
      </c>
      <c r="C80" s="4">
        <v>19</v>
      </c>
      <c r="D80" s="4">
        <v>0</v>
      </c>
      <c r="E80" s="4">
        <v>0</v>
      </c>
      <c r="G80" s="4">
        <v>19</v>
      </c>
      <c r="J80" s="5">
        <f t="shared" si="2"/>
        <v>-1</v>
      </c>
      <c r="K80" s="5">
        <f t="shared" si="3"/>
        <v>0</v>
      </c>
    </row>
    <row r="81" spans="1:11" x14ac:dyDescent="0.25">
      <c r="A81" s="3" t="s">
        <v>82</v>
      </c>
      <c r="C81" s="4">
        <v>1</v>
      </c>
      <c r="D81" s="4">
        <v>0</v>
      </c>
      <c r="E81" s="4">
        <v>0</v>
      </c>
      <c r="G81" s="4">
        <v>1</v>
      </c>
      <c r="J81" s="5">
        <f t="shared" si="2"/>
        <v>-1</v>
      </c>
      <c r="K81" s="5">
        <f t="shared" si="3"/>
        <v>0</v>
      </c>
    </row>
    <row r="82" spans="1:11" x14ac:dyDescent="0.25">
      <c r="A82" s="3" t="s">
        <v>83</v>
      </c>
      <c r="C82" s="4">
        <v>22</v>
      </c>
      <c r="D82" s="4">
        <v>25</v>
      </c>
      <c r="E82" s="4">
        <v>11</v>
      </c>
      <c r="G82" s="4">
        <v>58</v>
      </c>
      <c r="J82" s="5">
        <f t="shared" si="2"/>
        <v>0.13636363636363635</v>
      </c>
      <c r="K82" s="5">
        <f t="shared" si="3"/>
        <v>-0.14000000000000001</v>
      </c>
    </row>
    <row r="83" spans="1:11" x14ac:dyDescent="0.25">
      <c r="A83" s="3" t="s">
        <v>84</v>
      </c>
      <c r="C83" s="4">
        <v>8</v>
      </c>
      <c r="D83" s="4">
        <v>9</v>
      </c>
      <c r="E83" s="4">
        <v>11</v>
      </c>
      <c r="G83" s="4">
        <v>28</v>
      </c>
      <c r="J83" s="5">
        <f t="shared" si="2"/>
        <v>0.125</v>
      </c>
      <c r="K83" s="5">
        <f t="shared" si="3"/>
        <v>0.02</v>
      </c>
    </row>
    <row r="84" spans="1:11" x14ac:dyDescent="0.25">
      <c r="A84" s="3" t="s">
        <v>85</v>
      </c>
      <c r="C84" s="4">
        <v>3</v>
      </c>
      <c r="D84" s="4">
        <v>7</v>
      </c>
      <c r="E84" s="4">
        <v>6</v>
      </c>
      <c r="G84" s="4">
        <v>16</v>
      </c>
      <c r="J84" s="5">
        <f t="shared" si="2"/>
        <v>1.3333333333333333</v>
      </c>
      <c r="K84" s="5">
        <f t="shared" si="3"/>
        <v>-0.01</v>
      </c>
    </row>
    <row r="85" spans="1:11" x14ac:dyDescent="0.25">
      <c r="A85" s="3" t="s">
        <v>86</v>
      </c>
      <c r="C85" s="4">
        <v>4</v>
      </c>
      <c r="D85" s="4">
        <v>0</v>
      </c>
      <c r="E85" s="4">
        <v>4</v>
      </c>
      <c r="G85" s="4">
        <v>8</v>
      </c>
      <c r="J85" s="5">
        <f t="shared" si="2"/>
        <v>-1</v>
      </c>
      <c r="K85" s="5">
        <f t="shared" si="3"/>
        <v>0.04</v>
      </c>
    </row>
    <row r="86" spans="1:11" x14ac:dyDescent="0.25">
      <c r="A86" s="3" t="s">
        <v>87</v>
      </c>
      <c r="C86" s="4">
        <v>151</v>
      </c>
      <c r="D86" s="4">
        <v>199</v>
      </c>
      <c r="E86" s="4">
        <v>116</v>
      </c>
      <c r="G86" s="4">
        <v>466</v>
      </c>
      <c r="J86" s="5">
        <f t="shared" si="2"/>
        <v>0.31788079470198677</v>
      </c>
      <c r="K86" s="5">
        <f t="shared" si="3"/>
        <v>-0.83</v>
      </c>
    </row>
    <row r="87" spans="1:11" x14ac:dyDescent="0.25">
      <c r="A87" s="3" t="s">
        <v>88</v>
      </c>
      <c r="C87" s="4">
        <v>4</v>
      </c>
      <c r="D87" s="4">
        <v>1</v>
      </c>
      <c r="E87" s="4">
        <v>113</v>
      </c>
      <c r="G87" s="4">
        <v>118</v>
      </c>
      <c r="J87" s="5">
        <f t="shared" si="2"/>
        <v>-0.75</v>
      </c>
      <c r="K87" s="5">
        <f t="shared" si="3"/>
        <v>1.1200000000000001</v>
      </c>
    </row>
    <row r="88" spans="1:11" x14ac:dyDescent="0.25">
      <c r="A88" s="3" t="s">
        <v>89</v>
      </c>
      <c r="C88" s="4">
        <v>17</v>
      </c>
      <c r="D88" s="4">
        <v>24</v>
      </c>
      <c r="E88" s="4">
        <v>36</v>
      </c>
      <c r="G88" s="4">
        <v>77</v>
      </c>
      <c r="J88" s="5">
        <f t="shared" si="2"/>
        <v>0.41176470588235292</v>
      </c>
      <c r="K88" s="5">
        <f t="shared" si="3"/>
        <v>0.12</v>
      </c>
    </row>
    <row r="89" spans="1:11" x14ac:dyDescent="0.25">
      <c r="A89" s="3" t="s">
        <v>90</v>
      </c>
      <c r="C89" s="4">
        <v>5</v>
      </c>
      <c r="D89" s="4">
        <v>0</v>
      </c>
      <c r="E89" s="4">
        <v>0</v>
      </c>
      <c r="G89" s="4">
        <v>5</v>
      </c>
      <c r="J89" s="5">
        <f t="shared" si="2"/>
        <v>-1</v>
      </c>
      <c r="K89" s="5">
        <f t="shared" si="3"/>
        <v>0</v>
      </c>
    </row>
    <row r="90" spans="1:11" x14ac:dyDescent="0.25">
      <c r="A90" s="3" t="s">
        <v>91</v>
      </c>
      <c r="C90" s="4">
        <v>1523</v>
      </c>
      <c r="D90" s="4">
        <v>1790</v>
      </c>
      <c r="E90" s="4">
        <v>955</v>
      </c>
      <c r="G90" s="4">
        <v>4268</v>
      </c>
      <c r="J90" s="5">
        <f t="shared" si="2"/>
        <v>0.17531188443860801</v>
      </c>
      <c r="K90" s="5">
        <f t="shared" si="3"/>
        <v>-8.35</v>
      </c>
    </row>
    <row r="91" spans="1:11" x14ac:dyDescent="0.25">
      <c r="A91" s="3" t="s">
        <v>92</v>
      </c>
      <c r="C91" s="4">
        <v>74</v>
      </c>
      <c r="D91" s="4">
        <v>46</v>
      </c>
      <c r="E91" s="4">
        <v>16</v>
      </c>
      <c r="G91" s="4">
        <v>136</v>
      </c>
      <c r="J91" s="5">
        <f t="shared" si="2"/>
        <v>-0.3783783783783784</v>
      </c>
      <c r="K91" s="5">
        <f t="shared" si="3"/>
        <v>-0.3</v>
      </c>
    </row>
    <row r="92" spans="1:11" x14ac:dyDescent="0.25">
      <c r="A92" s="3" t="s">
        <v>93</v>
      </c>
      <c r="C92" s="4">
        <v>16</v>
      </c>
      <c r="D92" s="4">
        <v>17</v>
      </c>
      <c r="E92" s="4">
        <v>10</v>
      </c>
      <c r="G92" s="4">
        <v>43</v>
      </c>
      <c r="J92" s="5">
        <f t="shared" si="2"/>
        <v>6.25E-2</v>
      </c>
      <c r="K92" s="5">
        <f t="shared" si="3"/>
        <v>-7.0000000000000007E-2</v>
      </c>
    </row>
    <row r="93" spans="1:11" x14ac:dyDescent="0.25">
      <c r="A93" s="3" t="s">
        <v>94</v>
      </c>
      <c r="C93" s="4">
        <v>200</v>
      </c>
      <c r="D93" s="4">
        <v>60</v>
      </c>
      <c r="E93" s="4">
        <v>63</v>
      </c>
      <c r="G93" s="4">
        <v>323</v>
      </c>
      <c r="J93" s="5">
        <f t="shared" si="2"/>
        <v>-0.7</v>
      </c>
      <c r="K93" s="5">
        <f t="shared" si="3"/>
        <v>0.03</v>
      </c>
    </row>
    <row r="94" spans="1:11" x14ac:dyDescent="0.25">
      <c r="A94" s="3" t="s">
        <v>95</v>
      </c>
      <c r="C94" s="4">
        <v>5</v>
      </c>
      <c r="D94" s="4">
        <v>147</v>
      </c>
      <c r="E94" s="4">
        <v>36</v>
      </c>
      <c r="G94" s="4">
        <v>188</v>
      </c>
      <c r="J94" s="5">
        <f t="shared" si="2"/>
        <v>28.4</v>
      </c>
      <c r="K94" s="5">
        <f t="shared" si="3"/>
        <v>-1.1100000000000001</v>
      </c>
    </row>
    <row r="95" spans="1:11" x14ac:dyDescent="0.25">
      <c r="A95" s="3" t="s">
        <v>96</v>
      </c>
      <c r="C95" s="4">
        <v>3</v>
      </c>
      <c r="D95" s="4">
        <v>25</v>
      </c>
      <c r="E95" s="4">
        <v>6</v>
      </c>
      <c r="G95" s="4">
        <v>34</v>
      </c>
      <c r="J95" s="5">
        <f t="shared" si="2"/>
        <v>7.333333333333333</v>
      </c>
      <c r="K95" s="5">
        <f t="shared" si="3"/>
        <v>-0.19</v>
      </c>
    </row>
    <row r="96" spans="1:11" x14ac:dyDescent="0.25">
      <c r="A96" s="3" t="s">
        <v>97</v>
      </c>
      <c r="C96" s="4">
        <v>125</v>
      </c>
      <c r="D96" s="4">
        <v>144</v>
      </c>
      <c r="E96" s="4">
        <v>127</v>
      </c>
      <c r="G96" s="4">
        <v>396</v>
      </c>
      <c r="J96" s="5">
        <f t="shared" si="2"/>
        <v>0.152</v>
      </c>
      <c r="K96" s="5">
        <f t="shared" si="3"/>
        <v>-0.17</v>
      </c>
    </row>
    <row r="97" spans="1:11" x14ac:dyDescent="0.25">
      <c r="A97" s="3" t="s">
        <v>98</v>
      </c>
      <c r="C97" s="4">
        <v>13</v>
      </c>
      <c r="D97" s="4">
        <v>64</v>
      </c>
      <c r="E97" s="4">
        <v>0</v>
      </c>
      <c r="G97" s="4">
        <v>77</v>
      </c>
      <c r="J97" s="5">
        <f t="shared" si="2"/>
        <v>3.9230769230769229</v>
      </c>
      <c r="K97" s="5">
        <f t="shared" si="3"/>
        <v>-0.64</v>
      </c>
    </row>
    <row r="98" spans="1:11" x14ac:dyDescent="0.25">
      <c r="A98" s="3" t="s">
        <v>99</v>
      </c>
      <c r="C98" s="4">
        <v>19</v>
      </c>
      <c r="D98" s="4">
        <v>38</v>
      </c>
      <c r="E98" s="4">
        <v>32</v>
      </c>
      <c r="G98" s="4">
        <v>89</v>
      </c>
      <c r="J98" s="5">
        <f t="shared" si="2"/>
        <v>1</v>
      </c>
      <c r="K98" s="5">
        <f t="shared" si="3"/>
        <v>-0.06</v>
      </c>
    </row>
    <row r="99" spans="1:11" x14ac:dyDescent="0.25">
      <c r="A99" s="3" t="s">
        <v>100</v>
      </c>
      <c r="C99" s="4">
        <v>2</v>
      </c>
      <c r="D99" s="4">
        <v>0</v>
      </c>
      <c r="E99" s="4">
        <v>1</v>
      </c>
      <c r="G99" s="4">
        <v>3</v>
      </c>
      <c r="J99" s="5">
        <f t="shared" si="2"/>
        <v>-1</v>
      </c>
      <c r="K99" s="5">
        <f t="shared" si="3"/>
        <v>0.01</v>
      </c>
    </row>
    <row r="100" spans="1:11" x14ac:dyDescent="0.25">
      <c r="A100" s="3" t="s">
        <v>101</v>
      </c>
      <c r="C100" s="4">
        <v>448</v>
      </c>
      <c r="D100" s="4">
        <v>845</v>
      </c>
      <c r="E100" s="4">
        <v>145</v>
      </c>
      <c r="G100" s="4">
        <v>1438</v>
      </c>
      <c r="J100" s="5">
        <f t="shared" si="2"/>
        <v>0.8861607142857143</v>
      </c>
      <c r="K100" s="5">
        <f t="shared" si="3"/>
        <v>-7</v>
      </c>
    </row>
    <row r="101" spans="1:11" x14ac:dyDescent="0.25">
      <c r="A101" s="3" t="s">
        <v>102</v>
      </c>
      <c r="C101" s="4">
        <v>251</v>
      </c>
      <c r="D101" s="4">
        <v>538</v>
      </c>
      <c r="E101" s="4">
        <v>315</v>
      </c>
      <c r="G101" s="4">
        <v>1104</v>
      </c>
      <c r="J101" s="5">
        <f t="shared" si="2"/>
        <v>1.1434262948207172</v>
      </c>
      <c r="K101" s="5">
        <f t="shared" si="3"/>
        <v>-2.23</v>
      </c>
    </row>
    <row r="102" spans="1:11" x14ac:dyDescent="0.25">
      <c r="A102" s="3" t="s">
        <v>103</v>
      </c>
      <c r="C102" s="4">
        <v>1</v>
      </c>
      <c r="D102" s="4">
        <v>10</v>
      </c>
      <c r="E102" s="4">
        <v>3</v>
      </c>
      <c r="G102" s="4">
        <v>14</v>
      </c>
      <c r="J102" s="5">
        <f t="shared" si="2"/>
        <v>9</v>
      </c>
      <c r="K102" s="5">
        <f t="shared" si="3"/>
        <v>-7.0000000000000007E-2</v>
      </c>
    </row>
    <row r="103" spans="1:11" x14ac:dyDescent="0.25">
      <c r="A103" s="3" t="s">
        <v>104</v>
      </c>
      <c r="C103" s="4">
        <v>65</v>
      </c>
      <c r="D103" s="4">
        <v>43</v>
      </c>
      <c r="E103" s="4">
        <v>53</v>
      </c>
      <c r="G103" s="4">
        <v>161</v>
      </c>
      <c r="J103" s="5">
        <f t="shared" si="2"/>
        <v>-0.33846153846153848</v>
      </c>
      <c r="K103" s="5">
        <f t="shared" si="3"/>
        <v>0.1</v>
      </c>
    </row>
    <row r="104" spans="1:11" x14ac:dyDescent="0.25">
      <c r="A104" s="3" t="s">
        <v>105</v>
      </c>
      <c r="C104" s="4">
        <v>1174</v>
      </c>
      <c r="D104" s="4">
        <v>1403</v>
      </c>
      <c r="E104" s="4">
        <v>1468</v>
      </c>
      <c r="G104" s="4">
        <v>4045</v>
      </c>
      <c r="J104" s="5">
        <f t="shared" si="2"/>
        <v>0.1950596252129472</v>
      </c>
      <c r="K104" s="5">
        <f t="shared" si="3"/>
        <v>0.65</v>
      </c>
    </row>
    <row r="105" spans="1:11" x14ac:dyDescent="0.25">
      <c r="A105" s="3" t="s">
        <v>106</v>
      </c>
      <c r="C105" s="4">
        <v>37</v>
      </c>
      <c r="D105" s="4">
        <v>42</v>
      </c>
      <c r="E105" s="4">
        <v>72</v>
      </c>
      <c r="G105" s="4">
        <v>151</v>
      </c>
      <c r="J105" s="5">
        <f t="shared" si="2"/>
        <v>0.13513513513513514</v>
      </c>
      <c r="K105" s="5">
        <f t="shared" si="3"/>
        <v>0.3</v>
      </c>
    </row>
    <row r="106" spans="1:11" x14ac:dyDescent="0.25">
      <c r="A106" s="3" t="s">
        <v>107</v>
      </c>
      <c r="C106" s="4">
        <v>16</v>
      </c>
      <c r="D106" s="4">
        <v>21</v>
      </c>
      <c r="E106" s="4">
        <v>83</v>
      </c>
      <c r="G106" s="4">
        <v>120</v>
      </c>
      <c r="J106" s="5">
        <f t="shared" si="2"/>
        <v>0.3125</v>
      </c>
      <c r="K106" s="5">
        <f t="shared" si="3"/>
        <v>0.62</v>
      </c>
    </row>
    <row r="107" spans="1:11" x14ac:dyDescent="0.25">
      <c r="A107" s="3" t="s">
        <v>108</v>
      </c>
      <c r="C107" s="4">
        <v>144</v>
      </c>
      <c r="D107" s="4">
        <v>153</v>
      </c>
      <c r="E107" s="4">
        <v>152</v>
      </c>
      <c r="G107" s="4">
        <v>449</v>
      </c>
      <c r="J107" s="5">
        <f t="shared" si="2"/>
        <v>6.25E-2</v>
      </c>
      <c r="K107" s="5">
        <f t="shared" si="3"/>
        <v>-0.01</v>
      </c>
    </row>
    <row r="108" spans="1:11" x14ac:dyDescent="0.25">
      <c r="A108" s="3" t="s">
        <v>109</v>
      </c>
      <c r="C108" s="4">
        <v>5</v>
      </c>
      <c r="D108" s="4">
        <v>0</v>
      </c>
      <c r="E108" s="4">
        <v>10</v>
      </c>
      <c r="G108" s="4">
        <v>15</v>
      </c>
      <c r="J108" s="5">
        <f t="shared" si="2"/>
        <v>-1</v>
      </c>
      <c r="K108" s="5">
        <f t="shared" si="3"/>
        <v>0.1</v>
      </c>
    </row>
    <row r="109" spans="1:11" x14ac:dyDescent="0.25">
      <c r="A109" s="3" t="s">
        <v>110</v>
      </c>
      <c r="C109" s="4">
        <v>0</v>
      </c>
      <c r="D109" s="4">
        <v>0</v>
      </c>
      <c r="E109" s="4">
        <v>0</v>
      </c>
      <c r="G109" s="4">
        <v>0</v>
      </c>
      <c r="J109" s="5">
        <v>0</v>
      </c>
      <c r="K109" s="5">
        <f t="shared" si="3"/>
        <v>0</v>
      </c>
    </row>
    <row r="110" spans="1:11" x14ac:dyDescent="0.25">
      <c r="A110" s="3" t="s">
        <v>111</v>
      </c>
      <c r="C110" s="4">
        <v>0</v>
      </c>
      <c r="D110" s="4">
        <v>0</v>
      </c>
      <c r="E110" s="4">
        <v>0</v>
      </c>
      <c r="G110" s="4">
        <v>0</v>
      </c>
      <c r="J110" s="5">
        <v>0</v>
      </c>
      <c r="K110" s="5">
        <f t="shared" si="3"/>
        <v>0</v>
      </c>
    </row>
    <row r="111" spans="1:11" x14ac:dyDescent="0.25">
      <c r="A111" s="3" t="s">
        <v>112</v>
      </c>
      <c r="C111" s="4">
        <v>23</v>
      </c>
      <c r="D111" s="4">
        <v>28</v>
      </c>
      <c r="E111" s="4">
        <v>19</v>
      </c>
      <c r="G111" s="4">
        <v>70</v>
      </c>
      <c r="J111" s="5">
        <f t="shared" si="2"/>
        <v>0.21739130434782608</v>
      </c>
      <c r="K111" s="5">
        <f t="shared" si="3"/>
        <v>-0.09</v>
      </c>
    </row>
    <row r="112" spans="1:11" x14ac:dyDescent="0.25">
      <c r="A112" s="3" t="s">
        <v>113</v>
      </c>
      <c r="C112" s="4">
        <v>4</v>
      </c>
      <c r="D112" s="4">
        <v>8</v>
      </c>
      <c r="E112" s="4">
        <v>1</v>
      </c>
      <c r="G112" s="4">
        <v>13</v>
      </c>
      <c r="J112" s="5">
        <f t="shared" si="2"/>
        <v>1</v>
      </c>
      <c r="K112" s="5">
        <f t="shared" si="3"/>
        <v>-7.0000000000000007E-2</v>
      </c>
    </row>
    <row r="113" spans="1:11" x14ac:dyDescent="0.25">
      <c r="A113" s="3" t="s">
        <v>114</v>
      </c>
      <c r="C113" s="4">
        <v>1</v>
      </c>
      <c r="D113" s="4">
        <v>1</v>
      </c>
      <c r="E113" s="4">
        <v>9</v>
      </c>
      <c r="G113" s="4">
        <v>11</v>
      </c>
      <c r="J113" s="5">
        <f t="shared" si="2"/>
        <v>0</v>
      </c>
      <c r="K113" s="5">
        <f t="shared" si="3"/>
        <v>0.08</v>
      </c>
    </row>
    <row r="114" spans="1:11" x14ac:dyDescent="0.25">
      <c r="A114" s="3" t="s">
        <v>115</v>
      </c>
      <c r="C114" s="4">
        <v>0</v>
      </c>
      <c r="D114" s="4">
        <v>0</v>
      </c>
      <c r="E114" s="4">
        <v>0</v>
      </c>
      <c r="G114" s="4">
        <v>0</v>
      </c>
      <c r="J114" s="5">
        <v>0</v>
      </c>
      <c r="K114" s="5">
        <f t="shared" si="3"/>
        <v>0</v>
      </c>
    </row>
    <row r="115" spans="1:11" x14ac:dyDescent="0.25">
      <c r="A115" s="3" t="s">
        <v>116</v>
      </c>
      <c r="C115" s="4">
        <v>7</v>
      </c>
      <c r="D115" s="4">
        <v>372</v>
      </c>
      <c r="E115" s="4">
        <v>459</v>
      </c>
      <c r="G115" s="4">
        <v>838</v>
      </c>
      <c r="J115" s="5">
        <f t="shared" si="2"/>
        <v>52.142857142857146</v>
      </c>
      <c r="K115" s="5">
        <f t="shared" si="3"/>
        <v>0.87</v>
      </c>
    </row>
    <row r="116" spans="1:11" x14ac:dyDescent="0.25">
      <c r="A116" s="3" t="s">
        <v>117</v>
      </c>
      <c r="C116" s="4">
        <v>6</v>
      </c>
      <c r="D116" s="4">
        <v>1</v>
      </c>
      <c r="E116" s="4">
        <v>7</v>
      </c>
      <c r="G116" s="4">
        <v>14</v>
      </c>
      <c r="J116" s="5">
        <f t="shared" si="2"/>
        <v>-0.83333333333333337</v>
      </c>
      <c r="K116" s="5">
        <f t="shared" si="3"/>
        <v>0.06</v>
      </c>
    </row>
    <row r="117" spans="1:11" x14ac:dyDescent="0.25">
      <c r="A117" s="3" t="s">
        <v>118</v>
      </c>
      <c r="C117" s="4">
        <v>0</v>
      </c>
      <c r="D117" s="4">
        <v>1</v>
      </c>
      <c r="E117" s="4">
        <v>0</v>
      </c>
      <c r="G117" s="4">
        <v>1</v>
      </c>
      <c r="J117" s="5">
        <v>0</v>
      </c>
      <c r="K117" s="5">
        <f t="shared" si="3"/>
        <v>-0.01</v>
      </c>
    </row>
    <row r="118" spans="1:11" x14ac:dyDescent="0.25">
      <c r="A118" s="3" t="s">
        <v>119</v>
      </c>
      <c r="C118" s="4">
        <v>466</v>
      </c>
      <c r="D118" s="4">
        <v>1105</v>
      </c>
      <c r="E118" s="4">
        <v>229</v>
      </c>
      <c r="G118" s="4">
        <v>1800</v>
      </c>
      <c r="J118" s="5">
        <f t="shared" si="2"/>
        <v>1.3712446351931331</v>
      </c>
      <c r="K118" s="5">
        <f t="shared" si="3"/>
        <v>-8.76</v>
      </c>
    </row>
    <row r="119" spans="1:11" x14ac:dyDescent="0.25">
      <c r="A119" s="3" t="s">
        <v>120</v>
      </c>
      <c r="C119" s="4">
        <v>136</v>
      </c>
      <c r="D119" s="4">
        <v>400</v>
      </c>
      <c r="E119" s="4">
        <v>162</v>
      </c>
      <c r="G119" s="4">
        <v>698</v>
      </c>
      <c r="J119" s="5">
        <f t="shared" si="2"/>
        <v>1.9411764705882353</v>
      </c>
      <c r="K119" s="5">
        <f t="shared" si="3"/>
        <v>-2.38</v>
      </c>
    </row>
    <row r="120" spans="1:11" x14ac:dyDescent="0.25">
      <c r="A120" s="3" t="s">
        <v>121</v>
      </c>
      <c r="C120" s="4">
        <v>3</v>
      </c>
      <c r="D120" s="4">
        <v>3</v>
      </c>
      <c r="E120" s="4">
        <v>5</v>
      </c>
      <c r="G120" s="4">
        <v>11</v>
      </c>
      <c r="J120" s="5">
        <f t="shared" si="2"/>
        <v>0</v>
      </c>
      <c r="K120" s="5">
        <f t="shared" si="3"/>
        <v>0.02</v>
      </c>
    </row>
    <row r="121" spans="1:11" x14ac:dyDescent="0.25">
      <c r="A121" s="3" t="s">
        <v>122</v>
      </c>
      <c r="C121" s="4">
        <v>0</v>
      </c>
      <c r="D121" s="4">
        <v>0</v>
      </c>
      <c r="E121" s="4">
        <v>0</v>
      </c>
      <c r="G121" s="4">
        <v>0</v>
      </c>
      <c r="J121" s="5">
        <v>0</v>
      </c>
      <c r="K121" s="5">
        <f t="shared" si="3"/>
        <v>0</v>
      </c>
    </row>
    <row r="122" spans="1:11" x14ac:dyDescent="0.25">
      <c r="A122" s="3" t="s">
        <v>123</v>
      </c>
      <c r="C122" s="4">
        <v>1</v>
      </c>
      <c r="D122" s="4">
        <v>2</v>
      </c>
      <c r="E122" s="4">
        <v>0</v>
      </c>
      <c r="G122" s="4">
        <v>3</v>
      </c>
      <c r="J122" s="5">
        <f t="shared" si="2"/>
        <v>1</v>
      </c>
      <c r="K122" s="5">
        <f t="shared" si="3"/>
        <v>-0.02</v>
      </c>
    </row>
    <row r="123" spans="1:11" x14ac:dyDescent="0.25">
      <c r="A123" s="3" t="s">
        <v>124</v>
      </c>
      <c r="C123" s="4">
        <v>50</v>
      </c>
      <c r="D123" s="4">
        <v>124</v>
      </c>
      <c r="E123" s="4">
        <v>100</v>
      </c>
      <c r="G123" s="4">
        <v>274</v>
      </c>
      <c r="J123" s="5">
        <f t="shared" si="2"/>
        <v>1.48</v>
      </c>
      <c r="K123" s="5">
        <f t="shared" si="3"/>
        <v>-0.24</v>
      </c>
    </row>
    <row r="124" spans="1:11" x14ac:dyDescent="0.25">
      <c r="A124" s="3" t="s">
        <v>125</v>
      </c>
      <c r="C124" s="4">
        <v>2</v>
      </c>
      <c r="D124" s="4">
        <v>1</v>
      </c>
      <c r="E124" s="4">
        <v>0</v>
      </c>
      <c r="G124" s="4">
        <v>3</v>
      </c>
      <c r="J124" s="5">
        <f t="shared" si="2"/>
        <v>-0.5</v>
      </c>
      <c r="K124" s="5">
        <f t="shared" si="3"/>
        <v>-0.01</v>
      </c>
    </row>
    <row r="125" spans="1:11" x14ac:dyDescent="0.25">
      <c r="A125" s="3" t="s">
        <v>126</v>
      </c>
      <c r="C125" s="4">
        <v>50</v>
      </c>
      <c r="D125" s="4">
        <v>38</v>
      </c>
      <c r="E125" s="4">
        <v>69</v>
      </c>
      <c r="G125" s="4">
        <v>157</v>
      </c>
      <c r="J125" s="5">
        <f t="shared" si="2"/>
        <v>-0.24</v>
      </c>
      <c r="K125" s="5">
        <f t="shared" si="3"/>
        <v>0.31</v>
      </c>
    </row>
    <row r="126" spans="1:11" x14ac:dyDescent="0.25">
      <c r="A126" s="3" t="s">
        <v>127</v>
      </c>
      <c r="C126" s="4">
        <v>178</v>
      </c>
      <c r="D126" s="4">
        <v>36</v>
      </c>
      <c r="E126" s="4">
        <v>29</v>
      </c>
      <c r="G126" s="4">
        <v>243</v>
      </c>
      <c r="J126" s="5">
        <f t="shared" si="2"/>
        <v>-0.797752808988764</v>
      </c>
      <c r="K126" s="5">
        <f t="shared" si="3"/>
        <v>-7.0000000000000007E-2</v>
      </c>
    </row>
    <row r="127" spans="1:11" x14ac:dyDescent="0.25">
      <c r="A127" s="3" t="s">
        <v>128</v>
      </c>
      <c r="C127" s="4">
        <v>39</v>
      </c>
      <c r="D127" s="4">
        <v>4</v>
      </c>
      <c r="E127" s="4">
        <v>0</v>
      </c>
      <c r="G127" s="4">
        <v>43</v>
      </c>
      <c r="J127" s="5">
        <f t="shared" si="2"/>
        <v>-0.89743589743589747</v>
      </c>
      <c r="K127" s="5">
        <f t="shared" si="3"/>
        <v>-0.04</v>
      </c>
    </row>
    <row r="128" spans="1:11" x14ac:dyDescent="0.25">
      <c r="A128" s="3" t="s">
        <v>129</v>
      </c>
      <c r="C128" s="4">
        <v>6</v>
      </c>
      <c r="D128" s="4">
        <v>0</v>
      </c>
      <c r="E128" s="4">
        <v>0</v>
      </c>
      <c r="G128" s="4">
        <v>6</v>
      </c>
      <c r="J128" s="5">
        <f t="shared" si="2"/>
        <v>-1</v>
      </c>
      <c r="K128" s="5">
        <f t="shared" si="3"/>
        <v>0</v>
      </c>
    </row>
    <row r="129" spans="1:11" x14ac:dyDescent="0.25">
      <c r="A129" s="3" t="s">
        <v>130</v>
      </c>
      <c r="C129" s="4">
        <v>3</v>
      </c>
      <c r="D129" s="4">
        <v>0</v>
      </c>
      <c r="E129" s="4">
        <v>1</v>
      </c>
      <c r="G129" s="4">
        <v>4</v>
      </c>
      <c r="J129" s="5">
        <f t="shared" si="2"/>
        <v>-1</v>
      </c>
      <c r="K129" s="5">
        <f t="shared" si="3"/>
        <v>0.01</v>
      </c>
    </row>
    <row r="130" spans="1:11" x14ac:dyDescent="0.25">
      <c r="A130" s="3" t="s">
        <v>131</v>
      </c>
      <c r="C130" s="4">
        <v>175</v>
      </c>
      <c r="D130" s="4">
        <v>492</v>
      </c>
      <c r="E130" s="4">
        <v>229</v>
      </c>
      <c r="G130" s="4">
        <v>896</v>
      </c>
      <c r="J130" s="5">
        <f t="shared" si="2"/>
        <v>1.8114285714285714</v>
      </c>
      <c r="K130" s="5">
        <f t="shared" si="3"/>
        <v>-2.63</v>
      </c>
    </row>
    <row r="131" spans="1:11" x14ac:dyDescent="0.25">
      <c r="A131" s="3" t="s">
        <v>132</v>
      </c>
      <c r="C131" s="4">
        <v>238</v>
      </c>
      <c r="D131" s="4">
        <v>246</v>
      </c>
      <c r="E131" s="4">
        <v>199</v>
      </c>
      <c r="G131" s="4">
        <v>683</v>
      </c>
      <c r="J131" s="5">
        <f t="shared" si="2"/>
        <v>3.3613445378151259E-2</v>
      </c>
      <c r="K131" s="5">
        <f t="shared" si="3"/>
        <v>-0.47</v>
      </c>
    </row>
    <row r="132" spans="1:11" x14ac:dyDescent="0.25">
      <c r="A132" s="3" t="s">
        <v>133</v>
      </c>
      <c r="C132" s="4">
        <v>32</v>
      </c>
      <c r="D132" s="4">
        <v>1</v>
      </c>
      <c r="E132" s="4">
        <v>1</v>
      </c>
      <c r="G132" s="4">
        <v>34</v>
      </c>
      <c r="J132" s="5">
        <f t="shared" si="2"/>
        <v>-0.96875</v>
      </c>
      <c r="K132" s="5">
        <f t="shared" si="3"/>
        <v>0</v>
      </c>
    </row>
    <row r="133" spans="1:11" x14ac:dyDescent="0.25">
      <c r="A133" s="3" t="s">
        <v>134</v>
      </c>
      <c r="C133" s="4">
        <v>129</v>
      </c>
      <c r="D133" s="4">
        <v>94</v>
      </c>
      <c r="E133" s="4">
        <v>359</v>
      </c>
      <c r="G133" s="4">
        <v>582</v>
      </c>
      <c r="J133" s="5">
        <f t="shared" ref="J133" si="4">(D133-C133)/C133</f>
        <v>-0.27131782945736432</v>
      </c>
      <c r="K133" s="5">
        <f t="shared" ref="K133" si="5">(E133-D133)/100</f>
        <v>2.65</v>
      </c>
    </row>
    <row r="135" spans="1:11" x14ac:dyDescent="0.25">
      <c r="G135" s="7">
        <f>SUM(G4:G134)</f>
        <v>28610</v>
      </c>
    </row>
  </sheetData>
  <mergeCells count="1">
    <mergeCell ref="I1:K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Dourado</dc:creator>
  <cp:lastModifiedBy>Thiago Dourado</cp:lastModifiedBy>
  <dcterms:created xsi:type="dcterms:W3CDTF">2017-11-03T12:26:04Z</dcterms:created>
  <dcterms:modified xsi:type="dcterms:W3CDTF">2017-11-03T13:19:05Z</dcterms:modified>
</cp:coreProperties>
</file>