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42225474-37AE-D346-A40A-E79524642685}"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58" l="1"/>
  <c r="D27" i="58" l="1"/>
  <c r="D23" i="58"/>
  <c r="J15" i="58"/>
  <c r="F15" i="58"/>
  <c r="D30" i="58"/>
  <c r="D29" i="58"/>
  <c r="D28"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<sst xmlns="http://schemas.openxmlformats.org/spreadsheetml/2006/main" count="47" uniqueCount="47">
  <si>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</si>
  <si>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</si>
  <si>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</si>
  <si>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</si>
  <si>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</si>
  <si>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</si>
  <si>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</si>
  <si>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</si>
  <si>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</si>
  <si>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</si>
  <si>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</si>
  <si>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</si>
  <si>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</si>
  <si>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</si>
  <si>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</si>
  <si>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</si>
  <si>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</si>
  <si>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</si>
  <si>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</si>
  <si>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</si>
  <si>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</si>
  <si>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</si>
  <si>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</si>
  <si>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Frais d'intallation HT</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</si>
  <si>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</si>
  <si>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</si>
  <si>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</si>
  <si>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</si>
  <si>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</si>
  <si>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</si>
  <si>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</si>
  <si>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L'Annexe « Traitement de Données à caractère personnel » ou « DPA » en date du 23 janvier 2023 :</t>
  </si>
  <si>
    <t>https://storage.gra.cloud.ovh.net/v1/AUTH_325716a587c64897acbef9a4a4726e38/contracts/9e74492-OVH_Data_Protection_Agreement-FR-6.0.pdf</t>
  </si>
  <si>
    <t>Se référer aux conditions particulières du produit/service concerné.</t>
  </si>
  <si>
    <t>Paiement à réception de la facture</t>
  </si>
  <si>
    <t>Conditions Générales de Service en date du 6 mai 2022 :</t>
  </si>
  <si>
    <t xml:space="preserve">https://storage.gra.cloud.ovh.net/v1/AUTH_325716a587c64897acbef9a4a4726e38/contracts/2f391d2-contrat_genServices-FR-14.1.pdf </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</si>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</sst>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9e74492-OVH_Data_Protection_Agreement-FR-6.0.pdf" TargetMode="External"/><Relationship Id="rId1" Type="http://schemas.openxmlformats.org/officeDocument/2006/relationships/hyperlink" Target="https://storage.gra.cloud.ovh.net/v1/AUTH_325716a587c64897acbef9a4a4726e38/contracts/9eae50b-Contract_Professional_Services-FR-1.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17" zoomScaleNormal="100" zoomScaleSheetLayoutView="85" workbookViewId="0">
      <selection activeCell="A48" sqref="A48"/>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0" t="s">
        <v>38</v>
      </c>
      <c r="B2" s="101"/>
      <c r="C2" s="101"/>
      <c r="D2" s="101"/>
      <c r="E2" s="101"/>
      <c r="F2" s="101"/>
      <c r="G2" s="101"/>
      <c r="H2" s="101"/>
      <c r="I2" s="101"/>
      <c r="J2" s="102"/>
    </row>
    <row r="3" spans="1:13">
      <c r="A3" s="60"/>
      <c r="B3" s="21"/>
      <c r="C3" s="21"/>
      <c r="D3" s="21"/>
      <c r="E3" s="21"/>
      <c r="F3" s="21"/>
      <c r="G3" s="21"/>
      <c r="H3" s="21"/>
      <c r="I3" s="21"/>
      <c r="J3" s="22"/>
    </row>
    <row r="5" spans="1:13" ht="14">
      <c r="C5" s="61" t="s">
        <v>37</v>
      </c>
      <c r="E5" s="87" t="s">
        <v>1</v>
      </c>
      <c r="F5" s="88"/>
      <c r="G5" s="117">
        <f ca="1">NOW()</f>
        <v>45392.436313773149</v>
      </c>
      <c r="H5" s="117"/>
      <c r="I5" s="117"/>
      <c r="J5" s="118"/>
    </row>
    <row r="6" spans="1:13" ht="55" customHeight="1">
      <c r="B6" s="93" t="s">
        <v>41</v>
      </c>
      <c r="C6" s="61" t="s">
        <v>28</v>
      </c>
      <c r="E6" s="89" t="s">
        <v>0</v>
      </c>
      <c r="F6" s="86"/>
      <c r="J6" s="90"/>
    </row>
    <row r="7" spans="1:13" ht="14">
      <c r="A7" s="69"/>
      <c r="B7" s="85"/>
      <c r="C7" s="62" t="s">
        <v>27</v>
      </c>
      <c r="E7" s="91" t="s">
        <v>2</v>
      </c>
      <c r="F7" s="92"/>
      <c r="G7" s="119"/>
      <c r="H7" s="119"/>
      <c r="I7" s="119"/>
      <c r="J7" s="120"/>
    </row>
    <row r="8" spans="1:13" ht="14">
      <c r="C8" s="62">
        <v>20</v>
      </c>
    </row>
    <row r="9" spans="1:13" s="6" customFormat="1" ht="14">
      <c r="A9" s="121" t="s">
        <v>3</v>
      </c>
      <c r="B9" s="122"/>
      <c r="C9" s="63" t="s">
        <v>20</v>
      </c>
      <c r="D9" s="121" t="s">
        <v>4</v>
      </c>
      <c r="E9" s="123"/>
      <c r="F9" s="123"/>
      <c r="G9" s="123"/>
      <c r="H9" s="123"/>
      <c r="I9" s="123"/>
      <c r="J9" s="122"/>
    </row>
    <row r="10" spans="1:13" s="6" customFormat="1" ht="14" customHeight="1">
      <c r="A10" s="55" t="s">
        <v>5</v>
      </c>
      <c r="B10" s="56"/>
      <c r="C10" s="81">
        <v>10</v>
      </c>
      <c r="D10" s="124" t="s">
        <v>21</v>
      </c>
      <c r="E10" s="125"/>
      <c r="F10" s="125"/>
      <c r="G10" s="125"/>
      <c r="H10" s="125"/>
      <c r="I10" s="125"/>
      <c r="J10" s="126"/>
    </row>
    <row r="11" spans="1:13" s="6" customFormat="1" ht="15" customHeight="1">
      <c r="A11" s="31" t="s">
        <v>6</v>
      </c>
      <c r="B11" s="32"/>
      <c r="C11" s="81">
        <v>250</v>
      </c>
      <c r="D11" s="127"/>
      <c r="E11" s="128"/>
      <c r="F11" s="128"/>
      <c r="G11" s="128"/>
      <c r="H11" s="33"/>
      <c r="J11" s="7"/>
    </row>
    <row r="12" spans="1:13" s="6" customFormat="1" ht="15" customHeight="1">
      <c r="A12" s="31" t="s">
        <v>7</v>
      </c>
      <c r="B12" s="35"/>
      <c r="C12" s="81">
        <v>0</v>
      </c>
      <c r="D12" s="115"/>
      <c r="E12" s="116"/>
      <c r="F12" s="116"/>
      <c r="G12" s="30"/>
      <c r="H12" s="30"/>
      <c r="I12" s="30"/>
      <c r="J12" s="13"/>
    </row>
    <row r="13" spans="1:13" s="6" customFormat="1" ht="15" customHeight="1">
      <c r="A13" s="34" t="s">
        <v>8</v>
      </c>
      <c r="B13" s="14"/>
      <c r="C13" s="81">
        <v>12</v>
      </c>
      <c r="D13" s="112"/>
      <c r="E13" s="113"/>
      <c r="F13" s="113"/>
      <c r="G13" s="113"/>
      <c r="H13" s="113"/>
      <c r="I13" s="113"/>
      <c r="J13" s="114"/>
      <c r="M13" s="62" t="s">
        <v>46</v>
      </c>
    </row>
    <row r="15" spans="1:13" s="6" customFormat="1" ht="73.5" customHeight="1">
      <c r="A15" s="137" t="s">
        <v>9</v>
      </c>
      <c r="B15" s="138"/>
      <c r="C15" s="138"/>
      <c r="D15" s="139"/>
      <c r="E15" s="44" t="s">
        <v>10</v>
      </c>
      <c r="F15" s="16" t="str">
        <f>"Tarif unitaire "&amp;C5&amp;"HT/mois"</f>
        <v>Tarif unitaire €HT/mois</v>
      </c>
      <c r="G15" s="16" t="s">
        <v>39</v>
      </c>
      <c r="H15" s="16" t="s">
        <v>26</v>
      </c>
      <c r="I15" s="16" t="s">
        <v>40</v>
      </c>
      <c r="J15" s="16" t="str">
        <f>"Prix "&amp;C5&amp;"HT/mois"</f>
        <v>Prix €HT/mois</v>
      </c>
    </row>
    <row r="16" spans="1:13" ht="18" customHeight="1">
      <c r="A16" s="133" t="s">
        <v>24</v>
      </c>
      <c r="B16" s="134"/>
      <c r="C16" s="134"/>
      <c r="D16" s="134"/>
      <c r="E16" s="135"/>
      <c r="F16" s="135"/>
      <c r="G16" s="135"/>
      <c r="H16" s="135"/>
      <c r="I16" s="135"/>
      <c r="J16" s="136"/>
    </row>
    <row r="17" spans="1:11" ht="122" customHeight="1">
      <c r="A17" s="140" t="s">
        <v>29</v>
      </c>
      <c r="B17" s="141"/>
      <c r="C17" s="141"/>
      <c r="D17" s="141"/>
      <c r="E17" s="28">
        <v>10</v>
      </c>
      <c r="F17" s="83">
        <v>3109</v>
      </c>
      <c r="G17" s="29">
        <v>1</v>
      </c>
      <c r="H17" s="111">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2">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5">
        <f>$C$8*J23/100</f>
        <v>581.38300000000004</v>
      </c>
    </row>
    <row r="25" spans="1:11" ht="14" customHeight="1">
      <c r="A25" s="10"/>
      <c r="B25" s="6"/>
      <c r="C25" s="6"/>
      <c r="D25" s="76" t="s">
        <v>23</v>
      </c>
      <c r="E25" s="78"/>
      <c r="F25" s="78"/>
      <c r="G25" s="78"/>
      <c r="H25" s="78"/>
      <c r="I25" s="78"/>
      <c r="J25" s="18">
        <f>SUM(E17:E18)</f>
        <v>10</v>
      </c>
      <c r="K25" s="94"/>
    </row>
    <row r="26" spans="1:11" ht="14" customHeight="1">
      <c r="A26" s="10"/>
      <c r="B26" s="6"/>
      <c r="C26" s="6"/>
      <c r="D26" s="76"/>
      <c r="E26" s="78"/>
      <c r="F26" s="78"/>
      <c r="G26" s="78"/>
      <c r="H26" s="78"/>
      <c r="I26" s="78"/>
      <c r="J26" s="18"/>
      <c r="K26" s="94"/>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d'intallation TTC en "&amp;C6</f>
        <v>Frais d'intallation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25</v>
      </c>
      <c r="B33" s="24"/>
      <c r="C33" s="24"/>
      <c r="D33" s="24"/>
      <c r="E33" s="24"/>
      <c r="F33" s="24"/>
      <c r="G33" s="24"/>
      <c r="H33" s="24"/>
      <c r="I33" s="24"/>
      <c r="J33" s="25"/>
    </row>
    <row r="34" spans="1:10" ht="14">
      <c r="A34" s="131"/>
      <c r="B34" s="132"/>
      <c r="C34" s="26"/>
      <c r="D34" s="26"/>
      <c r="E34" s="26"/>
      <c r="F34" s="26"/>
      <c r="G34" s="26"/>
      <c r="H34" s="26"/>
      <c r="I34" s="26"/>
      <c r="J34" s="27"/>
    </row>
    <row r="35" spans="1:10" ht="14">
      <c r="A35" s="103"/>
      <c r="B35" s="104" t="s">
        <v>11</v>
      </c>
      <c r="C35" s="70" t="s">
        <v>33</v>
      </c>
      <c r="D35" s="70"/>
      <c r="E35" s="70"/>
      <c r="F35" s="70"/>
      <c r="G35" s="70"/>
      <c r="H35" s="70"/>
      <c r="I35" s="70"/>
      <c r="J35" s="71"/>
    </row>
    <row r="36" spans="1:10" ht="14">
      <c r="A36" s="105"/>
      <c r="B36" s="106" t="s">
        <v>12</v>
      </c>
      <c r="C36" s="70" t="s">
        <v>34</v>
      </c>
      <c r="D36" s="70"/>
      <c r="E36" s="70"/>
      <c r="F36" s="70"/>
      <c r="G36" s="70"/>
      <c r="H36" s="70"/>
      <c r="I36" s="70"/>
      <c r="J36" s="71"/>
    </row>
    <row r="37" spans="1:10" ht="14">
      <c r="A37" s="107"/>
      <c r="B37" s="108" t="s">
        <v>42</v>
      </c>
      <c r="C37" s="70" t="s">
        <v>43</v>
      </c>
      <c r="D37" s="70"/>
      <c r="E37" s="70"/>
      <c r="F37" s="70"/>
      <c r="G37" s="70"/>
      <c r="H37" s="70"/>
      <c r="I37" s="70"/>
      <c r="J37" s="71"/>
    </row>
    <row r="38" spans="1:10">
      <c r="A38" s="84"/>
    </row>
    <row r="39" spans="1:10" ht="21">
      <c r="A39" s="96" t="s">
        <v>30</v>
      </c>
      <c r="B39" s="97"/>
      <c r="C39" s="98"/>
      <c r="D39" s="98"/>
      <c r="E39" s="98"/>
      <c r="F39" s="98"/>
      <c r="G39" s="98"/>
      <c r="H39" s="98"/>
      <c r="I39" s="98"/>
      <c r="J39" s="99"/>
    </row>
    <row r="40" spans="1:10">
      <c r="A40" s="64" t="s">
        <v>44</v>
      </c>
      <c r="B40" s="36"/>
      <c r="C40" s="37"/>
    </row>
    <row r="41" spans="1:10">
      <c r="A41" s="65" t="s">
        <v>45</v>
      </c>
      <c r="B41" s="36"/>
      <c r="C41" s="37"/>
    </row>
    <row r="42" spans="1:10">
      <c r="A42" s="65"/>
      <c r="B42" s="36"/>
      <c r="C42" s="37"/>
    </row>
    <row r="43" spans="1:10">
      <c r="A43" s="66" t="s">
        <v>31</v>
      </c>
      <c r="B43" s="36"/>
      <c r="C43" s="37"/>
    </row>
    <row r="44" spans="1:10">
      <c r="A44" t="s">
        <v>32</v>
      </c>
      <c r="B44" s="36"/>
      <c r="C44" s="37"/>
    </row>
    <row r="45" spans="1:10">
      <c r="A45" s="67" t="s">
        <v>35</v>
      </c>
      <c r="B45" s="36"/>
      <c r="C45" s="37"/>
    </row>
    <row r="46" spans="1:10">
      <c r="A46" t="s">
        <v>36</v>
      </c>
      <c r="B46" s="36"/>
      <c r="C46" s="37"/>
    </row>
    <row r="47" spans="1:10">
      <c r="A47" s="66"/>
      <c r="B47" s="36"/>
      <c r="C47" s="37"/>
    </row>
    <row r="48" spans="1:10">
      <c r="A48" s="110"/>
      <c r="B48" s="110"/>
      <c r="C48" s="110"/>
      <c r="D48" s="110"/>
      <c r="E48" s="110"/>
      <c r="F48" s="110"/>
      <c r="G48" s="110"/>
      <c r="H48" s="110"/>
      <c r="I48" s="110"/>
      <c r="J48" s="110"/>
    </row>
    <row r="49" spans="1:10">
      <c r="B49" s="36"/>
      <c r="C49" s="37"/>
    </row>
    <row r="50" spans="1:10" ht="15">
      <c r="A50" s="109" t="s">
        <v>19</v>
      </c>
      <c r="B50" s="36"/>
      <c r="C50" s="37"/>
      <c r="D50" s="72" t="s">
        <v>13</v>
      </c>
      <c r="E50" s="73"/>
      <c r="F50" s="73"/>
      <c r="G50" s="73"/>
      <c r="H50" s="73"/>
      <c r="I50" s="73"/>
      <c r="J50" s="77"/>
    </row>
    <row r="51" spans="1:10" ht="14">
      <c r="A51" s="66"/>
      <c r="B51" s="36"/>
      <c r="C51" s="37"/>
      <c r="D51" s="10" t="s">
        <v>14</v>
      </c>
      <c r="E51" s="6"/>
      <c r="F51" s="6"/>
      <c r="G51" s="129"/>
      <c r="H51" s="129"/>
      <c r="I51" s="129"/>
      <c r="J51" s="130"/>
    </row>
    <row r="52" spans="1:10" ht="14">
      <c r="A52" s="68"/>
      <c r="B52" s="36"/>
      <c r="C52" s="37"/>
      <c r="D52" s="5"/>
      <c r="F52" s="6"/>
      <c r="G52" s="129"/>
      <c r="H52" s="129"/>
      <c r="I52" s="129"/>
      <c r="J52" s="130"/>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4">
    <mergeCell ref="G52:J52"/>
    <mergeCell ref="A34:B34"/>
    <mergeCell ref="G51:J51"/>
    <mergeCell ref="A16:J16"/>
    <mergeCell ref="A15:D15"/>
    <mergeCell ref="A17:D17"/>
    <mergeCell ref="D13:J13"/>
    <mergeCell ref="D12:F12"/>
    <mergeCell ref="G5:J5"/>
    <mergeCell ref="G7:J7"/>
    <mergeCell ref="A9:B9"/>
    <mergeCell ref="D9:J9"/>
    <mergeCell ref="D10:J10"/>
    <mergeCell ref="D11:G11"/>
  </mergeCells>
  <phoneticPr fontId="41" type="noConversion"/>
  <hyperlinks>
    <hyperlink ref="A46" r:id="rId1" display="https://storage.gra.cloud.ovh.net/v1/AUTH_325716a587c64897acbef9a4a4726e38/contracts/9eae50b-Contract_Professional_Services-FR-1.0.pdf " xr:uid="{30AE7B39-CB55-6143-880E-9274BFAE3726}"/>
    <hyperlink ref="A44" r:id="rId2" xr:uid="{2D44417F-1253-8C46-A861-31A8BAC0C977}"/>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2024-04-10T08:37:02Z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