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_v\Desktop\truck-filler\"/>
    </mc:Choice>
  </mc:AlternateContent>
  <xr:revisionPtr revIDLastSave="0" documentId="13_ncr:1_{20AC07CB-CD38-4D41-9D6F-387E892301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H3" i="1"/>
  <c r="I3" i="1"/>
  <c r="J3" i="1"/>
  <c r="K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K9" i="1"/>
  <c r="L9" i="1"/>
  <c r="M9" i="1"/>
  <c r="N9" i="1"/>
  <c r="C3" i="2" l="1"/>
  <c r="C2" i="2"/>
</calcChain>
</file>

<file path=xl/sharedStrings.xml><?xml version="1.0" encoding="utf-8"?>
<sst xmlns="http://schemas.openxmlformats.org/spreadsheetml/2006/main" count="27" uniqueCount="21">
  <si>
    <t>lr 1800</t>
  </si>
  <si>
    <t>L</t>
  </si>
  <si>
    <t>W</t>
  </si>
  <si>
    <t xml:space="preserve">H </t>
  </si>
  <si>
    <t>Weight kg</t>
  </si>
  <si>
    <t>Weight lbs</t>
  </si>
  <si>
    <t>Dimensions centimeters</t>
  </si>
  <si>
    <t>Dimensions inches</t>
  </si>
  <si>
    <t xml:space="preserve">Dimensions feets </t>
  </si>
  <si>
    <t>Package#</t>
  </si>
  <si>
    <t>Description</t>
  </si>
  <si>
    <t>Quantity</t>
  </si>
  <si>
    <t>FB 52</t>
  </si>
  <si>
    <t>FB 48</t>
  </si>
  <si>
    <t>PK-1</t>
  </si>
  <si>
    <t>PK-3</t>
  </si>
  <si>
    <t>PK-4</t>
  </si>
  <si>
    <t>PK-6</t>
  </si>
  <si>
    <t>PK-7</t>
  </si>
  <si>
    <t>PK-8</t>
  </si>
  <si>
    <t>PK-9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</si>
</sst>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Segoe U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ont="1" applyFill="1" applyBorder="1" applyAlignment="1">
      <alignment horizontal="center"/>
    </xf>
    <xf numFmtId="4" fontId="0" fillId="5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  <xf numFmtId="4" fontId="3" fillId="4" borderId="4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tabSelected="1" workbookViewId="0">
      <selection activeCell="B11" sqref="B11"/>
    </sheetView>
  </sheetViews>
  <sheetFormatPr defaultRowHeight="15" x14ac:dyDescent="0.25"/>
  <cols>
    <col min="1" max="1" width="17.140625" style="1" customWidth="1"/>
    <col min="2" max="2" width="12.5703125" style="1" customWidth="1"/>
    <col min="3" max="3" width="49.5703125" style="1" customWidth="1"/>
    <col min="4" max="4" width="9.7109375" style="1" customWidth="1"/>
    <col min="5" max="6" width="9.140625" style="1"/>
    <col min="7" max="7" width="15.42578125" style="1" customWidth="1"/>
    <col min="8" max="8" width="11.7109375" style="3" customWidth="1"/>
    <col min="9" max="10" width="11.7109375" style="4" customWidth="1"/>
    <col min="11" max="11" width="8.28515625" style="4" customWidth="1"/>
    <col min="12" max="13" width="9.140625" style="4"/>
    <col min="14" max="14" width="13.85546875" style="3" customWidth="1"/>
  </cols>
  <sheetData>
    <row r="1" spans="1:15" ht="15.75" customHeight="1" x14ac:dyDescent="0.25">
      <c r="A1" s="5" t="s">
        <v>9</v>
      </c>
      <c r="B1" s="5" t="s">
        <v>11</v>
      </c>
      <c r="C1" s="5" t="s">
        <v>10</v>
      </c>
      <c r="D1" s="15" t="s">
        <v>6</v>
      </c>
      <c r="E1" s="16"/>
      <c r="F1" s="17"/>
      <c r="G1" s="5" t="s">
        <v>4</v>
      </c>
      <c r="H1" s="21" t="s">
        <v>7</v>
      </c>
      <c r="I1" s="22"/>
      <c r="J1" s="23"/>
      <c r="K1" s="18" t="s">
        <v>8</v>
      </c>
      <c r="L1" s="19"/>
      <c r="M1" s="20"/>
      <c r="N1" s="7" t="s">
        <v>5</v>
      </c>
    </row>
    <row r="2" spans="1:15" x14ac:dyDescent="0.25">
      <c r="A2" s="5"/>
      <c r="B2" s="5"/>
      <c r="C2" s="5"/>
      <c r="D2" s="6" t="s">
        <v>1</v>
      </c>
      <c r="E2" s="6" t="s">
        <v>2</v>
      </c>
      <c r="F2" s="6" t="s">
        <v>3</v>
      </c>
      <c r="G2" s="6"/>
      <c r="H2" s="8" t="s">
        <v>1</v>
      </c>
      <c r="I2" s="9" t="s">
        <v>2</v>
      </c>
      <c r="J2" s="9" t="s">
        <v>3</v>
      </c>
      <c r="K2" s="9" t="s">
        <v>1</v>
      </c>
      <c r="L2" s="14" t="s">
        <v>2</v>
      </c>
      <c r="M2" s="9" t="s">
        <v>3</v>
      </c>
      <c r="N2" s="7"/>
    </row>
    <row r="3" spans="1:15" x14ac:dyDescent="0.25">
      <c r="A3" s="11" t="s">
        <v>14</v>
      </c>
      <c r="B3" s="11">
        <v>3</v>
      </c>
      <c r="C3" s="11"/>
      <c r="D3" s="11">
        <v>78.7</v>
      </c>
      <c r="E3" s="11">
        <v>130.80000000000001</v>
      </c>
      <c r="F3" s="11">
        <v>43.2</v>
      </c>
      <c r="G3" s="11">
        <v>372.73</v>
      </c>
      <c r="H3" s="12">
        <f t="shared" ref="H3:I8" si="0">D3*0.393701</f>
        <v>30.984268700000001</v>
      </c>
      <c r="I3" s="13">
        <f t="shared" ref="I3" si="1">E3*0.393701</f>
        <v>51.496090800000005</v>
      </c>
      <c r="J3" s="13">
        <f t="shared" ref="J3:J8" si="2">F3*0.393701</f>
        <v>17.007883200000002</v>
      </c>
      <c r="K3" s="13">
        <f t="shared" ref="K3:L8" si="3">D3*0.0328084</f>
        <v>2.5820210800000001</v>
      </c>
      <c r="L3" s="13">
        <f>E3*0.0328084</f>
        <v>4.2913387200000006</v>
      </c>
      <c r="M3" s="13">
        <f t="shared" ref="M3:M8" si="4">F3*0.0328084</f>
        <v>1.4173228800000002</v>
      </c>
      <c r="N3" s="12">
        <f t="shared" ref="N3:N9" si="5">G3*2.20462</f>
        <v>821.72801259999994</v>
      </c>
    </row>
    <row r="4" spans="1:15" x14ac:dyDescent="0.25">
      <c r="A4" s="11" t="s">
        <v>15</v>
      </c>
      <c r="B4" s="11">
        <v>5</v>
      </c>
      <c r="C4" s="11"/>
      <c r="D4" s="11">
        <v>117</v>
      </c>
      <c r="E4" s="11">
        <v>117</v>
      </c>
      <c r="F4" s="11">
        <v>71</v>
      </c>
      <c r="G4" s="11">
        <v>193.18</v>
      </c>
      <c r="H4" s="12">
        <f t="shared" si="0"/>
        <v>46.063017000000002</v>
      </c>
      <c r="I4" s="13">
        <f t="shared" si="0"/>
        <v>46.063017000000002</v>
      </c>
      <c r="J4" s="13">
        <f t="shared" si="2"/>
        <v>27.952771000000002</v>
      </c>
      <c r="K4" s="13">
        <f t="shared" si="3"/>
        <v>3.8385828000000002</v>
      </c>
      <c r="L4" s="13">
        <f t="shared" si="3"/>
        <v>3.8385828000000002</v>
      </c>
      <c r="M4" s="13">
        <f t="shared" si="4"/>
        <v>2.3293964000000003</v>
      </c>
      <c r="N4" s="12">
        <f t="shared" si="5"/>
        <v>425.88849159999995</v>
      </c>
      <c r="O4" s="10"/>
    </row>
    <row r="5" spans="1:15" x14ac:dyDescent="0.25">
      <c r="A5" s="11" t="s">
        <v>16</v>
      </c>
      <c r="B5" s="11">
        <v>1</v>
      </c>
      <c r="C5" s="11"/>
      <c r="D5" s="11">
        <v>221</v>
      </c>
      <c r="E5" s="11">
        <v>58</v>
      </c>
      <c r="F5" s="11">
        <v>71</v>
      </c>
      <c r="G5" s="11">
        <v>323.18</v>
      </c>
      <c r="H5" s="12">
        <f t="shared" si="0"/>
        <v>87.00792100000001</v>
      </c>
      <c r="I5" s="13">
        <f t="shared" si="0"/>
        <v>22.834658000000001</v>
      </c>
      <c r="J5" s="13">
        <f t="shared" si="2"/>
        <v>27.952771000000002</v>
      </c>
      <c r="K5" s="13">
        <f t="shared" si="3"/>
        <v>7.2506564000000004</v>
      </c>
      <c r="L5" s="13">
        <f t="shared" si="3"/>
        <v>1.9028872000000001</v>
      </c>
      <c r="M5" s="13">
        <f t="shared" si="4"/>
        <v>2.3293964000000003</v>
      </c>
      <c r="N5" s="12">
        <f t="shared" si="5"/>
        <v>712.48909159999994</v>
      </c>
      <c r="O5" s="10"/>
    </row>
    <row r="6" spans="1:15" x14ac:dyDescent="0.25">
      <c r="A6" s="11" t="s">
        <v>17</v>
      </c>
      <c r="B6" s="11">
        <v>1</v>
      </c>
      <c r="C6" s="11"/>
      <c r="D6" s="11">
        <v>528.29999999999995</v>
      </c>
      <c r="E6" s="11">
        <v>246.4</v>
      </c>
      <c r="F6" s="11">
        <v>185.4</v>
      </c>
      <c r="G6" s="11">
        <v>1954.55</v>
      </c>
      <c r="H6" s="12">
        <f t="shared" si="0"/>
        <v>207.9922383</v>
      </c>
      <c r="I6" s="13">
        <f t="shared" si="0"/>
        <v>97.007926400000002</v>
      </c>
      <c r="J6" s="13">
        <f t="shared" si="2"/>
        <v>72.992165400000005</v>
      </c>
      <c r="K6" s="13">
        <f t="shared" si="3"/>
        <v>17.33267772</v>
      </c>
      <c r="L6" s="13">
        <f t="shared" si="3"/>
        <v>8.0839897599999997</v>
      </c>
      <c r="M6" s="13">
        <f t="shared" si="4"/>
        <v>6.0826773600000008</v>
      </c>
      <c r="N6" s="12">
        <f t="shared" si="5"/>
        <v>4309.0400209999998</v>
      </c>
      <c r="O6" s="10"/>
    </row>
    <row r="7" spans="1:15" x14ac:dyDescent="0.25">
      <c r="A7" s="11" t="s">
        <v>18</v>
      </c>
      <c r="B7" s="11">
        <v>1</v>
      </c>
      <c r="C7" s="11"/>
      <c r="D7" s="11">
        <v>177.8</v>
      </c>
      <c r="E7" s="11">
        <v>121.9</v>
      </c>
      <c r="F7" s="11">
        <v>63.5</v>
      </c>
      <c r="G7" s="11">
        <v>1363.64</v>
      </c>
      <c r="H7" s="12">
        <f t="shared" si="0"/>
        <v>70.000037800000015</v>
      </c>
      <c r="I7" s="13">
        <f t="shared" si="0"/>
        <v>47.992151900000003</v>
      </c>
      <c r="J7" s="13">
        <f t="shared" si="2"/>
        <v>25.000013500000001</v>
      </c>
      <c r="K7" s="13">
        <f t="shared" si="3"/>
        <v>5.8333335200000009</v>
      </c>
      <c r="L7" s="13">
        <f t="shared" si="3"/>
        <v>3.9993439600000005</v>
      </c>
      <c r="M7" s="13">
        <f t="shared" si="4"/>
        <v>2.0833333999999999</v>
      </c>
      <c r="N7" s="12">
        <f t="shared" si="5"/>
        <v>3006.3080168000001</v>
      </c>
      <c r="O7" s="10"/>
    </row>
    <row r="8" spans="1:15" x14ac:dyDescent="0.25">
      <c r="A8" s="11" t="s">
        <v>19</v>
      </c>
      <c r="B8" s="11">
        <v>4</v>
      </c>
      <c r="C8" s="11"/>
      <c r="D8" s="11">
        <v>132.1</v>
      </c>
      <c r="E8" s="11">
        <v>160</v>
      </c>
      <c r="F8" s="11">
        <v>76.2</v>
      </c>
      <c r="G8" s="11">
        <v>1009.09</v>
      </c>
      <c r="H8" s="12">
        <f t="shared" si="0"/>
        <v>52.007902100000003</v>
      </c>
      <c r="I8" s="13">
        <f t="shared" si="0"/>
        <v>62.992160000000005</v>
      </c>
      <c r="J8" s="13">
        <f t="shared" si="2"/>
        <v>30.000016200000005</v>
      </c>
      <c r="K8" s="13">
        <f t="shared" si="3"/>
        <v>4.3339896400000004</v>
      </c>
      <c r="L8" s="13">
        <f t="shared" si="3"/>
        <v>5.2493440000000007</v>
      </c>
      <c r="M8" s="13">
        <f t="shared" si="4"/>
        <v>2.5000000800000004</v>
      </c>
      <c r="N8" s="12">
        <f t="shared" si="5"/>
        <v>2224.6599957999997</v>
      </c>
      <c r="O8" s="10"/>
    </row>
    <row r="9" spans="1:15" x14ac:dyDescent="0.25">
      <c r="A9" s="11" t="s">
        <v>20</v>
      </c>
      <c r="B9" s="11">
        <v>1</v>
      </c>
      <c r="C9" s="11"/>
      <c r="D9" s="11"/>
      <c r="E9" s="11"/>
      <c r="F9" s="11"/>
      <c r="G9" s="11">
        <v>420.45</v>
      </c>
      <c r="H9" s="12">
        <v>78</v>
      </c>
      <c r="I9" s="13">
        <v>44</v>
      </c>
      <c r="J9" s="13">
        <v>35</v>
      </c>
      <c r="K9" s="13">
        <f>H9/12</f>
        <v>6.5</v>
      </c>
      <c r="L9" s="13">
        <f t="shared" ref="L9:M9" si="6">I9/12</f>
        <v>3.6666666666666665</v>
      </c>
      <c r="M9" s="13">
        <f t="shared" si="6"/>
        <v>2.9166666666666665</v>
      </c>
      <c r="N9" s="12">
        <f t="shared" si="5"/>
        <v>926.93247899999994</v>
      </c>
      <c r="O9" s="10"/>
    </row>
    <row r="112" ht="33" customHeight="1" x14ac:dyDescent="0.25"/>
    <row r="265" spans="1:1" x14ac:dyDescent="0.25">
      <c r="A265" s="1" t="s">
        <v>0</v>
      </c>
    </row>
    <row r="302" spans="5:5" x14ac:dyDescent="0.25">
      <c r="E302" s="2"/>
    </row>
  </sheetData>
  <autoFilter ref="A1:N3" xr:uid="{6DDD3469-953C-4EEB-B1CC-B9DF8A8AA81F}">
    <filterColumn colId="3" showButton="0"/>
    <filterColumn colId="4" showButton="0"/>
    <filterColumn colId="7" showButton="0"/>
    <filterColumn colId="8" showButton="0"/>
    <filterColumn colId="10" showButton="0"/>
    <filterColumn colId="11" showButton="0"/>
  </autoFilter>
  <mergeCells count="3">
    <mergeCell ref="D1:F1"/>
    <mergeCell ref="K1:M1"/>
    <mergeCell ref="H1:J1"/>
  </mergeCells>
  <phoneticPr fontId="4" type="noConversion"/>
  <conditionalFormatting sqref="L1:M1 L10:M1048576 M3">
    <cfRule type="cellIs" dxfId="10" priority="25" operator="greaterThan">
      <formula>8.5</formula>
    </cfRule>
  </conditionalFormatting>
  <conditionalFormatting sqref="L1:M1">
    <cfRule type="cellIs" dxfId="9" priority="24" operator="greaterThan">
      <formula>8.5</formula>
    </cfRule>
  </conditionalFormatting>
  <conditionalFormatting sqref="L10:L1048576 L1:L2">
    <cfRule type="aboveAverage" dxfId="8" priority="18"/>
    <cfRule type="aboveAverage" dxfId="7" priority="19" aboveAverage="0"/>
    <cfRule type="aboveAverage" dxfId="6" priority="20" aboveAverage="0"/>
  </conditionalFormatting>
  <conditionalFormatting sqref="M1">
    <cfRule type="cellIs" dxfId="5" priority="17" operator="greaterThan">
      <formula>8.5</formula>
    </cfRule>
  </conditionalFormatting>
  <conditionalFormatting sqref="M1 M10:M1048576">
    <cfRule type="cellIs" dxfId="4" priority="16" operator="greaterThan">
      <formula>8.5</formula>
    </cfRule>
  </conditionalFormatting>
  <conditionalFormatting sqref="M4:M5">
    <cfRule type="cellIs" dxfId="3" priority="10" operator="greaterThan">
      <formula>8.5</formula>
    </cfRule>
  </conditionalFormatting>
  <conditionalFormatting sqref="M4:M5">
    <cfRule type="cellIs" dxfId="2" priority="6" operator="greaterThan">
      <formula>8.5</formula>
    </cfRule>
  </conditionalFormatting>
  <conditionalFormatting sqref="M6:M9">
    <cfRule type="cellIs" dxfId="1" priority="5" operator="greaterThan">
      <formula>8.5</formula>
    </cfRule>
  </conditionalFormatting>
  <conditionalFormatting sqref="M6:M9">
    <cfRule type="cellIs" dxfId="0" priority="1" operator="greaterThan">
      <formula>8.5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A20F-77BF-4CCF-AD5F-9DD4C258E97C}">
  <dimension ref="B2:C3"/>
  <sheetViews>
    <sheetView workbookViewId="0">
      <selection activeCell="B3" sqref="B3"/>
    </sheetView>
  </sheetViews>
  <sheetFormatPr defaultRowHeight="15" x14ac:dyDescent="0.25"/>
  <sheetData>
    <row r="2" spans="2:3" x14ac:dyDescent="0.25">
      <c r="B2" t="s">
        <v>12</v>
      </c>
      <c r="C2">
        <f>51*7</f>
        <v>357</v>
      </c>
    </row>
    <row r="3" spans="2:3" x14ac:dyDescent="0.25">
      <c r="B3" t="s">
        <v>13</v>
      </c>
      <c r="C3">
        <f>47*7</f>
        <v>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Jeff.Nelson</dc:creator>
  <cp:lastModifiedBy>vladimir tudor</cp:lastModifiedBy>
  <dcterms:created xsi:type="dcterms:W3CDTF">2019-01-09T15:35:56Z</dcterms:created>
  <dcterms:modified xsi:type="dcterms:W3CDTF">2020-11-16T10:19:50Z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100cb5-3755-44fe-8e65-67539d7849f9_Enabled">
    <vt:lpwstr>True</vt:lpwstr>
  </property>
  <property fmtid="{D5CDD505-2E9C-101B-9397-08002B2CF9AE}" pid="3" name="MSIP_Label_32100cb5-3755-44fe-8e65-67539d7849f9_SiteId">
    <vt:lpwstr>07420c3d-c141-4c67-b6f3-f448e5adb67b</vt:lpwstr>
  </property>
  <property fmtid="{D5CDD505-2E9C-101B-9397-08002B2CF9AE}" pid="4" name="MSIP_Label_32100cb5-3755-44fe-8e65-67539d7849f9_Owner">
    <vt:lpwstr>dan.tudor@kiewit.com</vt:lpwstr>
  </property>
  <property fmtid="{D5CDD505-2E9C-101B-9397-08002B2CF9AE}" pid="5" name="MSIP_Label_32100cb5-3755-44fe-8e65-67539d7849f9_SetDate">
    <vt:lpwstr>2019-10-08T20:18:17.5192917Z</vt:lpwstr>
  </property>
  <property fmtid="{D5CDD505-2E9C-101B-9397-08002B2CF9AE}" pid="6" name="MSIP_Label_32100cb5-3755-44fe-8e65-67539d7849f9_Name">
    <vt:lpwstr>Internal Use Only</vt:lpwstr>
  </property>
  <property fmtid="{D5CDD505-2E9C-101B-9397-08002B2CF9AE}" pid="7" name="MSIP_Label_32100cb5-3755-44fe-8e65-67539d7849f9_Application">
    <vt:lpwstr>Microsoft Azure Information Protection</vt:lpwstr>
  </property>
  <property fmtid="{D5CDD505-2E9C-101B-9397-08002B2CF9AE}" pid="8" name="MSIP_Label_32100cb5-3755-44fe-8e65-67539d7849f9_ActionId">
    <vt:lpwstr>0d1b0a89-b99f-4513-8328-6c2aca8e5f2a</vt:lpwstr>
  </property>
  <property fmtid="{D5CDD505-2E9C-101B-9397-08002B2CF9AE}" pid="9" name="MSIP_Label_32100cb5-3755-44fe-8e65-67539d7849f9_Extended_MSFT_Method">
    <vt:lpwstr>Automatic</vt:lpwstr>
  </property>
  <property fmtid="{D5CDD505-2E9C-101B-9397-08002B2CF9AE}" pid="10" name="Sensitivity">
    <vt:lpwstr>Internal Use Only</vt:lpwstr>
  </property>
</Properties>
</file>