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Test/Starting Prevalence T/"/>
    </mc:Choice>
  </mc:AlternateContent>
  <xr:revisionPtr revIDLastSave="0" documentId="13_ncr:1_{73F7EAC7-FB98-8747-A5E4-321BB51FDDC8}" xr6:coauthVersionLast="47" xr6:coauthVersionMax="47" xr10:uidLastSave="{00000000-0000-0000-0000-000000000000}"/>
  <bookViews>
    <workbookView xWindow="760" yWindow="580" windowWidth="28040" windowHeight="15720" xr2:uid="{928F53CC-8F2C-7C44-9C64-2023924B1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G26" i="1"/>
  <c r="G3" i="1"/>
  <c r="G4" i="1"/>
  <c r="H4" i="1" s="1"/>
  <c r="G5" i="1"/>
  <c r="G6" i="1"/>
  <c r="G7" i="1"/>
  <c r="H7" i="1" s="1"/>
  <c r="G8" i="1"/>
  <c r="H8" i="1" s="1"/>
  <c r="G9" i="1"/>
  <c r="H9" i="1" s="1"/>
  <c r="G10" i="1"/>
  <c r="H10" i="1" s="1"/>
  <c r="G11" i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G20" i="1"/>
  <c r="G21" i="1"/>
  <c r="G22" i="1"/>
  <c r="G23" i="1"/>
  <c r="H23" i="1" s="1"/>
  <c r="G24" i="1"/>
  <c r="H24" i="1" s="1"/>
  <c r="G25" i="1"/>
  <c r="H25" i="1" s="1"/>
  <c r="H20" i="1"/>
  <c r="G2" i="1"/>
  <c r="H2" i="1" s="1"/>
  <c r="G27" i="1"/>
  <c r="H27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H54" i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H26" i="1"/>
  <c r="H22" i="1"/>
  <c r="H21" i="1"/>
  <c r="H19" i="1"/>
  <c r="H11" i="1"/>
  <c r="H6" i="1"/>
  <c r="H5" i="1"/>
  <c r="H3" i="1"/>
</calcChain>
</file>

<file path=xl/sharedStrings.xml><?xml version="1.0" encoding="utf-8"?>
<sst xmlns="http://schemas.openxmlformats.org/spreadsheetml/2006/main" count="364" uniqueCount="20">
  <si>
    <t>Tapachula</t>
  </si>
  <si>
    <t>Female</t>
  </si>
  <si>
    <t>T</t>
  </si>
  <si>
    <t>F</t>
  </si>
  <si>
    <t>Male</t>
  </si>
  <si>
    <t>Vergel</t>
  </si>
  <si>
    <t>New Orleans</t>
  </si>
  <si>
    <t>Name</t>
  </si>
  <si>
    <t>Strain</t>
  </si>
  <si>
    <t>Sex</t>
  </si>
  <si>
    <t>Stage</t>
  </si>
  <si>
    <t>Actin_Ct</t>
  </si>
  <si>
    <t>Delta_Ct</t>
  </si>
  <si>
    <t>Viral_Load</t>
  </si>
  <si>
    <t>Virus_TF</t>
  </si>
  <si>
    <t>Starting Prevalence</t>
  </si>
  <si>
    <t>New Orleans Starting Prevalence</t>
  </si>
  <si>
    <t>Vergel Starting Prevalence</t>
  </si>
  <si>
    <t>Tapachula Starting Prevalence</t>
  </si>
  <si>
    <t>Phasi_Ct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</si>
</sst>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F5EC-48C4-EF43-9BF5-8519074A1440}">
  <dimension ref="A1:S72"/>
  <sheetViews>
    <sheetView tabSelected="1" workbookViewId="0">
      <selection activeCell="K21" sqref="K21"/>
    </sheetView>
  </sheetViews>
  <sheetFormatPr baseColWidth="10" defaultRowHeight="16" x14ac:dyDescent="0.2"/>
  <cols>
    <col min="1" max="1" width="31.6640625" customWidth="1"/>
    <col min="2" max="2" width="17.33203125" customWidth="1"/>
    <col min="4" max="4" width="25" customWidth="1"/>
    <col min="5" max="5" width="17.1640625" customWidth="1"/>
    <col min="8" max="8" width="18.5" customWidth="1"/>
  </cols>
  <sheetData>
    <row r="1" spans="1:19" x14ac:dyDescent="0.2">
      <c r="A1" s="4" t="s">
        <v>7</v>
      </c>
      <c r="B1" s="4" t="s">
        <v>8</v>
      </c>
      <c r="C1" s="4" t="s">
        <v>9</v>
      </c>
      <c r="D1" s="4" t="s">
        <v>10</v>
      </c>
      <c r="E1" s="4" t="s">
        <v>19</v>
      </c>
      <c r="F1" s="4" t="s">
        <v>11</v>
      </c>
      <c r="G1" s="4" t="s">
        <v>12</v>
      </c>
      <c r="H1" s="4" t="s">
        <v>13</v>
      </c>
      <c r="I1" s="4" t="s">
        <v>14</v>
      </c>
      <c r="L1" s="1"/>
      <c r="N1" s="2"/>
      <c r="O1" s="1"/>
      <c r="Q1" s="6"/>
      <c r="R1" s="6"/>
      <c r="S1" s="6"/>
    </row>
    <row r="2" spans="1:19" x14ac:dyDescent="0.2">
      <c r="A2" s="5" t="s">
        <v>18</v>
      </c>
      <c r="B2" s="5" t="s">
        <v>0</v>
      </c>
      <c r="C2" s="5" t="s">
        <v>1</v>
      </c>
      <c r="D2" s="5" t="s">
        <v>15</v>
      </c>
      <c r="E2" s="3">
        <v>32.341000000000001</v>
      </c>
      <c r="F2" s="6">
        <v>23.486000000000001</v>
      </c>
      <c r="G2" s="1">
        <f>E2-F2</f>
        <v>8.8550000000000004</v>
      </c>
      <c r="H2" s="1">
        <f>2^(-G2)</f>
        <v>2.1596301822661501E-3</v>
      </c>
      <c r="I2" s="3" t="s">
        <v>2</v>
      </c>
      <c r="L2" s="1"/>
      <c r="N2" s="2"/>
      <c r="O2" s="1"/>
      <c r="Q2" s="6"/>
      <c r="R2" s="6"/>
      <c r="S2" s="6"/>
    </row>
    <row r="3" spans="1:19" x14ac:dyDescent="0.2">
      <c r="A3" s="5" t="s">
        <v>18</v>
      </c>
      <c r="B3" s="5" t="s">
        <v>0</v>
      </c>
      <c r="C3" s="5" t="s">
        <v>1</v>
      </c>
      <c r="D3" s="5" t="s">
        <v>15</v>
      </c>
      <c r="E3" s="1">
        <v>35.972000000000001</v>
      </c>
      <c r="F3" s="6">
        <v>21.393000000000001</v>
      </c>
      <c r="G3" s="1">
        <f t="shared" ref="G3:G25" si="0">E3-F3</f>
        <v>14.579000000000001</v>
      </c>
      <c r="H3" s="1">
        <f>2^(-G3)</f>
        <v>4.0858619902906568E-5</v>
      </c>
      <c r="I3" s="1" t="s">
        <v>3</v>
      </c>
      <c r="L3" s="1"/>
      <c r="N3" s="2"/>
      <c r="O3" s="1"/>
      <c r="Q3" s="6"/>
      <c r="R3" s="6"/>
      <c r="S3" s="6"/>
    </row>
    <row r="4" spans="1:19" x14ac:dyDescent="0.2">
      <c r="A4" s="5" t="s">
        <v>18</v>
      </c>
      <c r="B4" s="5" t="s">
        <v>0</v>
      </c>
      <c r="C4" s="5" t="s">
        <v>1</v>
      </c>
      <c r="D4" s="5" t="s">
        <v>15</v>
      </c>
      <c r="E4" s="1">
        <v>31.329000000000001</v>
      </c>
      <c r="F4" s="6">
        <v>22.076000000000001</v>
      </c>
      <c r="G4" s="1">
        <f t="shared" si="0"/>
        <v>9.2530000000000001</v>
      </c>
      <c r="H4" s="1">
        <f t="shared" ref="H4:H41" si="1">2^(-G4)</f>
        <v>1.6389641349737148E-3</v>
      </c>
      <c r="I4" s="1" t="s">
        <v>3</v>
      </c>
      <c r="L4" s="1"/>
      <c r="N4" s="2"/>
      <c r="O4" s="1"/>
      <c r="Q4" s="6"/>
      <c r="R4" s="6"/>
      <c r="S4" s="6"/>
    </row>
    <row r="5" spans="1:19" x14ac:dyDescent="0.2">
      <c r="A5" s="5" t="s">
        <v>18</v>
      </c>
      <c r="B5" s="5" t="s">
        <v>0</v>
      </c>
      <c r="C5" s="5" t="s">
        <v>1</v>
      </c>
      <c r="D5" s="5" t="s">
        <v>15</v>
      </c>
      <c r="E5" s="1">
        <v>35.07</v>
      </c>
      <c r="F5" s="6">
        <v>20.422000000000001</v>
      </c>
      <c r="G5" s="1">
        <f t="shared" si="0"/>
        <v>14.648</v>
      </c>
      <c r="H5" s="1">
        <f t="shared" si="1"/>
        <v>3.8950462915922661E-5</v>
      </c>
      <c r="I5" s="1" t="s">
        <v>3</v>
      </c>
      <c r="L5" s="1"/>
      <c r="N5" s="2"/>
      <c r="O5" s="1"/>
      <c r="Q5" s="6"/>
      <c r="R5" s="6"/>
      <c r="S5" s="6"/>
    </row>
    <row r="6" spans="1:19" x14ac:dyDescent="0.2">
      <c r="A6" s="5" t="s">
        <v>18</v>
      </c>
      <c r="B6" s="5" t="s">
        <v>0</v>
      </c>
      <c r="C6" s="5" t="s">
        <v>1</v>
      </c>
      <c r="D6" s="5" t="s">
        <v>15</v>
      </c>
      <c r="E6" s="1">
        <v>37.814999999999998</v>
      </c>
      <c r="F6" s="6">
        <v>20.131</v>
      </c>
      <c r="G6" s="1">
        <f t="shared" si="0"/>
        <v>17.683999999999997</v>
      </c>
      <c r="H6" s="1">
        <f t="shared" si="1"/>
        <v>4.7488183417593876E-6</v>
      </c>
      <c r="I6" s="1" t="s">
        <v>3</v>
      </c>
      <c r="L6" s="1"/>
      <c r="N6" s="2"/>
      <c r="O6" s="1"/>
      <c r="Q6" s="6"/>
      <c r="R6" s="6"/>
      <c r="S6" s="6"/>
    </row>
    <row r="7" spans="1:19" x14ac:dyDescent="0.2">
      <c r="A7" s="5" t="s">
        <v>18</v>
      </c>
      <c r="B7" s="5" t="s">
        <v>0</v>
      </c>
      <c r="C7" s="5" t="s">
        <v>1</v>
      </c>
      <c r="D7" s="5" t="s">
        <v>15</v>
      </c>
      <c r="E7" s="1">
        <v>38.081000000000003</v>
      </c>
      <c r="F7" s="6">
        <v>24.905000000000001</v>
      </c>
      <c r="G7" s="1">
        <f t="shared" si="0"/>
        <v>13.176000000000002</v>
      </c>
      <c r="H7" s="1">
        <f t="shared" si="1"/>
        <v>1.0805099665277636E-4</v>
      </c>
      <c r="I7" s="1" t="s">
        <v>3</v>
      </c>
      <c r="L7" s="1"/>
      <c r="N7" s="2"/>
      <c r="O7" s="1"/>
      <c r="Q7" s="6"/>
      <c r="R7" s="6"/>
      <c r="S7" s="6"/>
    </row>
    <row r="8" spans="1:19" x14ac:dyDescent="0.2">
      <c r="A8" s="5" t="s">
        <v>18</v>
      </c>
      <c r="B8" s="5" t="s">
        <v>0</v>
      </c>
      <c r="C8" s="5" t="s">
        <v>1</v>
      </c>
      <c r="D8" s="5" t="s">
        <v>15</v>
      </c>
      <c r="E8" s="1">
        <v>28.847999999999999</v>
      </c>
      <c r="F8" s="6">
        <v>18.309000000000001</v>
      </c>
      <c r="G8" s="1">
        <f t="shared" si="0"/>
        <v>10.538999999999998</v>
      </c>
      <c r="H8" s="1">
        <f t="shared" si="1"/>
        <v>6.7211699296420885E-4</v>
      </c>
      <c r="I8" s="1" t="s">
        <v>3</v>
      </c>
      <c r="L8" s="1"/>
      <c r="N8" s="2"/>
      <c r="O8" s="1"/>
      <c r="Q8" s="6"/>
      <c r="R8" s="6"/>
      <c r="S8" s="6"/>
    </row>
    <row r="9" spans="1:19" x14ac:dyDescent="0.2">
      <c r="A9" s="5" t="s">
        <v>18</v>
      </c>
      <c r="B9" s="5" t="s">
        <v>0</v>
      </c>
      <c r="C9" s="5" t="s">
        <v>1</v>
      </c>
      <c r="D9" s="5" t="s">
        <v>15</v>
      </c>
      <c r="E9" s="1">
        <v>30.896999999999998</v>
      </c>
      <c r="F9" s="6">
        <v>21.11</v>
      </c>
      <c r="G9" s="1">
        <f t="shared" si="0"/>
        <v>9.786999999999999</v>
      </c>
      <c r="H9" s="1">
        <f t="shared" si="1"/>
        <v>1.1319296405316965E-3</v>
      </c>
      <c r="I9" s="1" t="s">
        <v>3</v>
      </c>
      <c r="L9" s="1"/>
      <c r="N9" s="2"/>
      <c r="O9" s="1"/>
      <c r="Q9" s="6"/>
      <c r="R9" s="6"/>
      <c r="S9" s="6"/>
    </row>
    <row r="10" spans="1:19" x14ac:dyDescent="0.2">
      <c r="A10" s="5" t="s">
        <v>18</v>
      </c>
      <c r="B10" s="5" t="s">
        <v>0</v>
      </c>
      <c r="C10" s="5" t="s">
        <v>1</v>
      </c>
      <c r="D10" s="5" t="s">
        <v>15</v>
      </c>
      <c r="E10" s="1">
        <v>27.108000000000001</v>
      </c>
      <c r="F10" s="6">
        <v>25.126000000000001</v>
      </c>
      <c r="G10" s="1">
        <f t="shared" si="0"/>
        <v>1.9819999999999993</v>
      </c>
      <c r="H10" s="1">
        <f t="shared" si="1"/>
        <v>0.25313870183762333</v>
      </c>
      <c r="I10" s="1" t="s">
        <v>3</v>
      </c>
      <c r="L10" s="1"/>
      <c r="N10" s="2"/>
      <c r="O10" s="1"/>
      <c r="Q10" s="6"/>
      <c r="R10" s="6"/>
      <c r="S10" s="6"/>
    </row>
    <row r="11" spans="1:19" x14ac:dyDescent="0.2">
      <c r="A11" s="5" t="s">
        <v>18</v>
      </c>
      <c r="B11" s="5" t="s">
        <v>0</v>
      </c>
      <c r="C11" s="5" t="s">
        <v>1</v>
      </c>
      <c r="D11" s="5" t="s">
        <v>15</v>
      </c>
      <c r="E11" s="1">
        <v>31.667000000000002</v>
      </c>
      <c r="F11" s="6">
        <v>20.515000000000001</v>
      </c>
      <c r="G11" s="1">
        <f t="shared" si="0"/>
        <v>11.152000000000001</v>
      </c>
      <c r="H11" s="1">
        <f t="shared" si="1"/>
        <v>4.3945406728198823E-4</v>
      </c>
      <c r="I11" s="1" t="s">
        <v>3</v>
      </c>
      <c r="L11" s="1"/>
      <c r="N11" s="2"/>
      <c r="O11" s="1"/>
      <c r="Q11" s="6"/>
      <c r="R11" s="6"/>
      <c r="S11" s="6"/>
    </row>
    <row r="12" spans="1:19" x14ac:dyDescent="0.2">
      <c r="A12" s="5" t="s">
        <v>18</v>
      </c>
      <c r="B12" s="5" t="s">
        <v>0</v>
      </c>
      <c r="C12" s="5" t="s">
        <v>1</v>
      </c>
      <c r="D12" s="5" t="s">
        <v>15</v>
      </c>
      <c r="E12" s="1">
        <v>32.195</v>
      </c>
      <c r="F12" s="6">
        <v>19.954000000000001</v>
      </c>
      <c r="G12" s="1">
        <f t="shared" si="0"/>
        <v>12.241</v>
      </c>
      <c r="H12" s="1">
        <f t="shared" si="1"/>
        <v>2.0658168862311765E-4</v>
      </c>
      <c r="I12" s="1" t="s">
        <v>3</v>
      </c>
      <c r="L12" s="1"/>
      <c r="N12" s="2"/>
      <c r="O12" s="1"/>
      <c r="Q12" s="6"/>
      <c r="R12" s="6"/>
      <c r="S12" s="6"/>
    </row>
    <row r="13" spans="1:19" x14ac:dyDescent="0.2">
      <c r="A13" s="5" t="s">
        <v>18</v>
      </c>
      <c r="B13" s="5" t="s">
        <v>0</v>
      </c>
      <c r="C13" s="5" t="s">
        <v>1</v>
      </c>
      <c r="D13" s="5" t="s">
        <v>15</v>
      </c>
      <c r="E13" s="1">
        <v>30.553000000000001</v>
      </c>
      <c r="F13" s="6">
        <v>20.896000000000001</v>
      </c>
      <c r="G13" s="1">
        <f t="shared" si="0"/>
        <v>9.657</v>
      </c>
      <c r="H13" s="1">
        <f t="shared" si="1"/>
        <v>1.2386634759041675E-3</v>
      </c>
      <c r="I13" s="1" t="s">
        <v>3</v>
      </c>
      <c r="L13" s="1"/>
      <c r="N13" s="2"/>
      <c r="O13" s="1"/>
      <c r="Q13" s="6"/>
      <c r="R13" s="6"/>
      <c r="S13" s="6"/>
    </row>
    <row r="14" spans="1:19" x14ac:dyDescent="0.2">
      <c r="A14" s="5" t="s">
        <v>18</v>
      </c>
      <c r="B14" s="5" t="s">
        <v>0</v>
      </c>
      <c r="C14" s="5" t="s">
        <v>4</v>
      </c>
      <c r="D14" s="5" t="s">
        <v>15</v>
      </c>
      <c r="E14" s="1">
        <v>29.170999999999999</v>
      </c>
      <c r="F14" s="6">
        <v>23.571000000000002</v>
      </c>
      <c r="G14" s="1">
        <f t="shared" si="0"/>
        <v>5.5999999999999979</v>
      </c>
      <c r="H14" s="1">
        <f t="shared" si="1"/>
        <v>2.0617311105826507E-2</v>
      </c>
      <c r="I14" s="1" t="s">
        <v>3</v>
      </c>
      <c r="L14" s="1"/>
      <c r="N14" s="2"/>
      <c r="O14" s="1"/>
      <c r="Q14" s="6"/>
      <c r="R14" s="6"/>
      <c r="S14" s="6"/>
    </row>
    <row r="15" spans="1:19" x14ac:dyDescent="0.2">
      <c r="A15" s="5" t="s">
        <v>18</v>
      </c>
      <c r="B15" s="5" t="s">
        <v>0</v>
      </c>
      <c r="C15" s="5" t="s">
        <v>4</v>
      </c>
      <c r="D15" s="5" t="s">
        <v>15</v>
      </c>
      <c r="E15" s="1">
        <v>28.963999999999999</v>
      </c>
      <c r="F15" s="6">
        <v>26.370999999999999</v>
      </c>
      <c r="G15" s="1">
        <f t="shared" si="0"/>
        <v>2.593</v>
      </c>
      <c r="H15" s="1">
        <f t="shared" si="1"/>
        <v>0.16574072003733226</v>
      </c>
      <c r="I15" s="1" t="s">
        <v>3</v>
      </c>
      <c r="L15" s="1"/>
      <c r="N15" s="2"/>
      <c r="O15" s="1"/>
      <c r="Q15" s="6"/>
      <c r="R15" s="6"/>
      <c r="S15" s="6"/>
    </row>
    <row r="16" spans="1:19" x14ac:dyDescent="0.2">
      <c r="A16" s="5" t="s">
        <v>18</v>
      </c>
      <c r="B16" s="5" t="s">
        <v>0</v>
      </c>
      <c r="C16" s="5" t="s">
        <v>4</v>
      </c>
      <c r="D16" s="5" t="s">
        <v>15</v>
      </c>
      <c r="E16" s="1">
        <v>0</v>
      </c>
      <c r="F16" s="6">
        <v>28.036000000000001</v>
      </c>
      <c r="G16" s="1">
        <f t="shared" si="0"/>
        <v>-28.036000000000001</v>
      </c>
      <c r="H16" s="1">
        <f t="shared" si="1"/>
        <v>275218078.52448481</v>
      </c>
      <c r="I16" s="1" t="s">
        <v>3</v>
      </c>
      <c r="L16" s="1"/>
      <c r="N16" s="2"/>
      <c r="O16" s="1"/>
      <c r="Q16" s="6"/>
      <c r="R16" s="6"/>
      <c r="S16" s="6"/>
    </row>
    <row r="17" spans="1:19" x14ac:dyDescent="0.2">
      <c r="A17" s="5" t="s">
        <v>18</v>
      </c>
      <c r="B17" s="5" t="s">
        <v>0</v>
      </c>
      <c r="C17" s="5" t="s">
        <v>4</v>
      </c>
      <c r="D17" s="5" t="s">
        <v>15</v>
      </c>
      <c r="E17" s="3">
        <v>30.486000000000001</v>
      </c>
      <c r="F17" s="6">
        <v>26.34</v>
      </c>
      <c r="G17" s="1">
        <f t="shared" si="0"/>
        <v>4.1460000000000008</v>
      </c>
      <c r="H17" s="1">
        <f t="shared" si="1"/>
        <v>5.6484545421942832E-2</v>
      </c>
      <c r="I17" s="3" t="s">
        <v>2</v>
      </c>
      <c r="L17" s="1"/>
      <c r="N17" s="2"/>
      <c r="O17" s="1"/>
      <c r="Q17" s="6"/>
      <c r="R17" s="6"/>
      <c r="S17" s="6"/>
    </row>
    <row r="18" spans="1:19" x14ac:dyDescent="0.2">
      <c r="A18" s="5" t="s">
        <v>18</v>
      </c>
      <c r="B18" s="5" t="s">
        <v>0</v>
      </c>
      <c r="C18" s="5" t="s">
        <v>4</v>
      </c>
      <c r="D18" s="5" t="s">
        <v>15</v>
      </c>
      <c r="E18" s="1">
        <v>28.710999999999999</v>
      </c>
      <c r="F18" s="6">
        <v>25.82</v>
      </c>
      <c r="G18" s="1">
        <f t="shared" si="0"/>
        <v>2.8909999999999982</v>
      </c>
      <c r="H18" s="1">
        <f>2^(-G18)</f>
        <v>0.13481005396180665</v>
      </c>
      <c r="I18" s="1" t="s">
        <v>3</v>
      </c>
      <c r="L18" s="1"/>
      <c r="N18" s="2"/>
      <c r="O18" s="1"/>
      <c r="Q18" s="6"/>
      <c r="R18" s="6"/>
      <c r="S18" s="6"/>
    </row>
    <row r="19" spans="1:19" x14ac:dyDescent="0.2">
      <c r="A19" s="5" t="s">
        <v>18</v>
      </c>
      <c r="B19" s="5" t="s">
        <v>0</v>
      </c>
      <c r="C19" s="5" t="s">
        <v>4</v>
      </c>
      <c r="D19" s="5" t="s">
        <v>15</v>
      </c>
      <c r="E19" s="1">
        <v>36.676000000000002</v>
      </c>
      <c r="F19" s="6">
        <v>26.954999999999998</v>
      </c>
      <c r="G19" s="1">
        <f t="shared" si="0"/>
        <v>9.7210000000000036</v>
      </c>
      <c r="H19" s="1">
        <f t="shared" si="1"/>
        <v>1.1849155861803611E-3</v>
      </c>
      <c r="I19" s="1" t="s">
        <v>3</v>
      </c>
      <c r="L19" s="1"/>
      <c r="N19" s="2"/>
      <c r="O19" s="1"/>
      <c r="Q19" s="6"/>
      <c r="R19" s="6"/>
      <c r="S19" s="6"/>
    </row>
    <row r="20" spans="1:19" x14ac:dyDescent="0.2">
      <c r="A20" s="5" t="s">
        <v>18</v>
      </c>
      <c r="B20" s="5" t="s">
        <v>0</v>
      </c>
      <c r="C20" s="5" t="s">
        <v>4</v>
      </c>
      <c r="D20" s="5" t="s">
        <v>15</v>
      </c>
      <c r="E20" s="1">
        <v>35.811999999999998</v>
      </c>
      <c r="F20" s="6">
        <v>27.216000000000001</v>
      </c>
      <c r="G20" s="1">
        <f t="shared" si="0"/>
        <v>8.5959999999999965</v>
      </c>
      <c r="H20" s="1">
        <f t="shared" si="1"/>
        <v>2.5843192185705526E-3</v>
      </c>
      <c r="I20" s="1" t="s">
        <v>3</v>
      </c>
      <c r="L20" s="1"/>
      <c r="N20" s="2"/>
      <c r="O20" s="1"/>
      <c r="Q20" s="6"/>
      <c r="R20" s="6"/>
      <c r="S20" s="6"/>
    </row>
    <row r="21" spans="1:19" x14ac:dyDescent="0.2">
      <c r="A21" s="5" t="s">
        <v>18</v>
      </c>
      <c r="B21" s="5" t="s">
        <v>0</v>
      </c>
      <c r="C21" s="5" t="s">
        <v>4</v>
      </c>
      <c r="D21" s="5" t="s">
        <v>15</v>
      </c>
      <c r="E21" s="1">
        <v>29.324000000000002</v>
      </c>
      <c r="F21" s="6">
        <v>24.494</v>
      </c>
      <c r="G21" s="1">
        <f t="shared" si="0"/>
        <v>4.8300000000000018</v>
      </c>
      <c r="H21" s="1">
        <f t="shared" si="1"/>
        <v>3.5158077646525253E-2</v>
      </c>
      <c r="I21" s="1" t="s">
        <v>3</v>
      </c>
      <c r="L21" s="1"/>
      <c r="N21" s="2"/>
      <c r="O21" s="1"/>
      <c r="Q21" s="6"/>
      <c r="R21" s="6"/>
      <c r="S21" s="6"/>
    </row>
    <row r="22" spans="1:19" x14ac:dyDescent="0.2">
      <c r="A22" s="5" t="s">
        <v>18</v>
      </c>
      <c r="B22" s="5" t="s">
        <v>0</v>
      </c>
      <c r="C22" s="5" t="s">
        <v>4</v>
      </c>
      <c r="D22" s="5" t="s">
        <v>15</v>
      </c>
      <c r="E22" s="1">
        <v>0</v>
      </c>
      <c r="F22" s="6">
        <v>25.326000000000001</v>
      </c>
      <c r="G22" s="1">
        <f t="shared" si="0"/>
        <v>-25.326000000000001</v>
      </c>
      <c r="H22" s="1">
        <f t="shared" si="1"/>
        <v>42061588.494131684</v>
      </c>
      <c r="I22" s="1" t="s">
        <v>3</v>
      </c>
      <c r="L22" s="1"/>
      <c r="N22" s="2"/>
      <c r="O22" s="1"/>
      <c r="Q22" s="6"/>
      <c r="R22" s="6"/>
      <c r="S22" s="6"/>
    </row>
    <row r="23" spans="1:19" x14ac:dyDescent="0.2">
      <c r="A23" s="5" t="s">
        <v>18</v>
      </c>
      <c r="B23" s="5" t="s">
        <v>0</v>
      </c>
      <c r="C23" s="5" t="s">
        <v>4</v>
      </c>
      <c r="D23" s="5" t="s">
        <v>15</v>
      </c>
      <c r="E23" s="1">
        <v>29.263000000000002</v>
      </c>
      <c r="F23" s="6">
        <v>23.945</v>
      </c>
      <c r="G23" s="1">
        <f t="shared" si="0"/>
        <v>5.3180000000000014</v>
      </c>
      <c r="H23" s="1">
        <f t="shared" si="1"/>
        <v>2.5068161448515175E-2</v>
      </c>
      <c r="I23" s="1" t="s">
        <v>3</v>
      </c>
      <c r="L23" s="1"/>
      <c r="N23" s="2"/>
      <c r="O23" s="1"/>
      <c r="Q23" s="6"/>
      <c r="R23" s="6"/>
      <c r="S23" s="6"/>
    </row>
    <row r="24" spans="1:19" x14ac:dyDescent="0.2">
      <c r="A24" s="5" t="s">
        <v>18</v>
      </c>
      <c r="B24" s="5" t="s">
        <v>0</v>
      </c>
      <c r="C24" s="5" t="s">
        <v>4</v>
      </c>
      <c r="D24" s="5" t="s">
        <v>15</v>
      </c>
      <c r="E24" s="1">
        <v>27.356999999999999</v>
      </c>
      <c r="F24" s="6">
        <v>26.518999999999998</v>
      </c>
      <c r="G24" s="1">
        <f t="shared" si="0"/>
        <v>0.83800000000000097</v>
      </c>
      <c r="H24" s="1">
        <f t="shared" si="1"/>
        <v>0.55941855051785527</v>
      </c>
      <c r="I24" s="1" t="s">
        <v>3</v>
      </c>
      <c r="L24" s="1"/>
      <c r="N24" s="2"/>
      <c r="O24" s="1"/>
      <c r="Q24" s="6"/>
      <c r="R24" s="6"/>
      <c r="S24" s="6"/>
    </row>
    <row r="25" spans="1:19" x14ac:dyDescent="0.2">
      <c r="A25" s="5" t="s">
        <v>18</v>
      </c>
      <c r="B25" s="5" t="s">
        <v>0</v>
      </c>
      <c r="C25" s="5" t="s">
        <v>4</v>
      </c>
      <c r="D25" s="5" t="s">
        <v>15</v>
      </c>
      <c r="E25" s="1">
        <v>29.513999999999999</v>
      </c>
      <c r="F25" s="6">
        <v>25.658000000000001</v>
      </c>
      <c r="G25" s="1">
        <f t="shared" si="0"/>
        <v>3.8559999999999981</v>
      </c>
      <c r="H25" s="1">
        <f t="shared" si="1"/>
        <v>6.9060280299994586E-2</v>
      </c>
      <c r="I25" s="1" t="s">
        <v>3</v>
      </c>
      <c r="L25" s="1"/>
      <c r="M25" s="1"/>
      <c r="N25" s="2"/>
      <c r="O25" s="1"/>
      <c r="Q25" s="6"/>
      <c r="R25" s="6"/>
      <c r="S25" s="6"/>
    </row>
    <row r="26" spans="1:19" x14ac:dyDescent="0.2">
      <c r="A26" s="5" t="s">
        <v>16</v>
      </c>
      <c r="B26" s="5" t="s">
        <v>6</v>
      </c>
      <c r="C26" s="5" t="s">
        <v>1</v>
      </c>
      <c r="D26" s="5" t="s">
        <v>15</v>
      </c>
      <c r="E26" s="1">
        <v>9.5779999999999994</v>
      </c>
      <c r="F26" s="6">
        <v>22.465</v>
      </c>
      <c r="G26" s="1">
        <f>E26-F26</f>
        <v>-12.887</v>
      </c>
      <c r="H26" s="1">
        <f t="shared" si="1"/>
        <v>7574.8415743074329</v>
      </c>
      <c r="I26" s="1" t="s">
        <v>3</v>
      </c>
      <c r="L26" s="1"/>
      <c r="M26" s="1"/>
      <c r="N26" s="2"/>
      <c r="O26" s="1"/>
      <c r="Q26" s="6"/>
      <c r="R26" s="6"/>
      <c r="S26" s="6"/>
    </row>
    <row r="27" spans="1:19" x14ac:dyDescent="0.2">
      <c r="A27" s="5" t="s">
        <v>16</v>
      </c>
      <c r="B27" s="5" t="s">
        <v>6</v>
      </c>
      <c r="C27" s="5" t="s">
        <v>1</v>
      </c>
      <c r="D27" s="5" t="s">
        <v>15</v>
      </c>
      <c r="E27" s="1">
        <v>36.652999999999999</v>
      </c>
      <c r="F27" s="6">
        <v>20.562999999999999</v>
      </c>
      <c r="G27" s="1">
        <f>E27-F27</f>
        <v>16.09</v>
      </c>
      <c r="H27" s="1">
        <f t="shared" si="1"/>
        <v>1.4335979449676704E-5</v>
      </c>
      <c r="I27" s="1" t="s">
        <v>3</v>
      </c>
      <c r="L27" s="1"/>
      <c r="M27" s="1"/>
      <c r="N27" s="2"/>
      <c r="O27" s="1"/>
      <c r="Q27" s="6"/>
      <c r="R27" s="6"/>
      <c r="S27" s="6"/>
    </row>
    <row r="28" spans="1:19" x14ac:dyDescent="0.2">
      <c r="A28" s="5" t="s">
        <v>16</v>
      </c>
      <c r="B28" s="5" t="s">
        <v>6</v>
      </c>
      <c r="C28" s="5" t="s">
        <v>1</v>
      </c>
      <c r="D28" s="5" t="s">
        <v>15</v>
      </c>
      <c r="E28" s="1">
        <v>34.798000000000002</v>
      </c>
      <c r="F28" s="6">
        <v>19.702000000000002</v>
      </c>
      <c r="G28" s="1">
        <f t="shared" ref="G28:G41" si="2">E28-F28</f>
        <v>15.096</v>
      </c>
      <c r="H28" s="1">
        <f t="shared" si="1"/>
        <v>2.8552963190655541E-5</v>
      </c>
      <c r="I28" s="1" t="s">
        <v>3</v>
      </c>
      <c r="L28" s="1"/>
      <c r="M28" s="1"/>
      <c r="N28" s="2"/>
      <c r="O28" s="1"/>
      <c r="Q28" s="6"/>
      <c r="R28" s="6"/>
      <c r="S28" s="6"/>
    </row>
    <row r="29" spans="1:19" x14ac:dyDescent="0.2">
      <c r="A29" s="5" t="s">
        <v>16</v>
      </c>
      <c r="B29" s="5" t="s">
        <v>6</v>
      </c>
      <c r="C29" s="5" t="s">
        <v>1</v>
      </c>
      <c r="D29" s="5" t="s">
        <v>15</v>
      </c>
      <c r="E29" s="1">
        <v>31.881</v>
      </c>
      <c r="F29" s="6">
        <v>19.154</v>
      </c>
      <c r="G29" s="1">
        <f t="shared" si="2"/>
        <v>12.727</v>
      </c>
      <c r="H29" s="1">
        <f t="shared" si="1"/>
        <v>1.4749973674193633E-4</v>
      </c>
      <c r="I29" s="1" t="s">
        <v>3</v>
      </c>
      <c r="L29" s="1"/>
      <c r="M29" s="1"/>
      <c r="N29" s="2"/>
      <c r="O29" s="1"/>
      <c r="Q29" s="6"/>
      <c r="R29" s="6"/>
      <c r="S29" s="6"/>
    </row>
    <row r="30" spans="1:19" x14ac:dyDescent="0.2">
      <c r="A30" s="5" t="s">
        <v>16</v>
      </c>
      <c r="B30" s="5" t="s">
        <v>6</v>
      </c>
      <c r="C30" s="5" t="s">
        <v>1</v>
      </c>
      <c r="D30" s="5" t="s">
        <v>15</v>
      </c>
      <c r="E30" s="1">
        <v>31.837</v>
      </c>
      <c r="F30" s="6">
        <v>19.707000000000001</v>
      </c>
      <c r="G30" s="1">
        <f t="shared" si="2"/>
        <v>12.129999999999999</v>
      </c>
      <c r="H30" s="1">
        <f t="shared" si="1"/>
        <v>2.2310338140366264E-4</v>
      </c>
      <c r="I30" s="1" t="s">
        <v>3</v>
      </c>
      <c r="L30" s="1"/>
      <c r="M30" s="1"/>
      <c r="N30" s="2"/>
      <c r="O30" s="1"/>
      <c r="Q30" s="6"/>
      <c r="R30" s="6"/>
      <c r="S30" s="6"/>
    </row>
    <row r="31" spans="1:19" x14ac:dyDescent="0.2">
      <c r="A31" s="5" t="s">
        <v>16</v>
      </c>
      <c r="B31" s="5" t="s">
        <v>6</v>
      </c>
      <c r="C31" s="5" t="s">
        <v>1</v>
      </c>
      <c r="D31" s="5" t="s">
        <v>15</v>
      </c>
      <c r="E31" s="1">
        <v>34.898000000000003</v>
      </c>
      <c r="F31" s="6">
        <v>19.988</v>
      </c>
      <c r="G31" s="1">
        <f t="shared" si="2"/>
        <v>14.910000000000004</v>
      </c>
      <c r="H31" s="1">
        <f t="shared" si="1"/>
        <v>3.2482000196940864E-5</v>
      </c>
      <c r="I31" s="1" t="s">
        <v>3</v>
      </c>
      <c r="L31" s="1"/>
      <c r="M31" s="1"/>
      <c r="N31" s="2"/>
      <c r="O31" s="1"/>
      <c r="Q31" s="6"/>
      <c r="R31" s="6"/>
      <c r="S31" s="6"/>
    </row>
    <row r="32" spans="1:19" x14ac:dyDescent="0.2">
      <c r="A32" s="5" t="s">
        <v>16</v>
      </c>
      <c r="B32" s="5" t="s">
        <v>6</v>
      </c>
      <c r="C32" s="5" t="s">
        <v>1</v>
      </c>
      <c r="D32" s="5" t="s">
        <v>15</v>
      </c>
      <c r="E32" s="1">
        <v>34.445999999999998</v>
      </c>
      <c r="F32" s="6">
        <v>18.571999999999999</v>
      </c>
      <c r="G32" s="1">
        <f>E32-F32</f>
        <v>15.873999999999999</v>
      </c>
      <c r="H32" s="1">
        <f t="shared" si="1"/>
        <v>1.6651365311507217E-5</v>
      </c>
      <c r="I32" s="1" t="s">
        <v>3</v>
      </c>
      <c r="L32" s="1"/>
      <c r="M32" s="1"/>
      <c r="N32" s="2"/>
      <c r="O32" s="1"/>
      <c r="Q32" s="6"/>
      <c r="R32" s="6"/>
      <c r="S32" s="6"/>
    </row>
    <row r="33" spans="1:19" x14ac:dyDescent="0.2">
      <c r="A33" s="5" t="s">
        <v>16</v>
      </c>
      <c r="B33" s="5" t="s">
        <v>6</v>
      </c>
      <c r="C33" s="5" t="s">
        <v>1</v>
      </c>
      <c r="D33" s="5" t="s">
        <v>15</v>
      </c>
      <c r="E33" s="1">
        <v>35.526000000000003</v>
      </c>
      <c r="F33" s="6">
        <v>19.544</v>
      </c>
      <c r="G33" s="1">
        <f t="shared" si="2"/>
        <v>15.982000000000003</v>
      </c>
      <c r="H33" s="1">
        <f t="shared" si="1"/>
        <v>1.5450360219581475E-5</v>
      </c>
      <c r="I33" s="1" t="s">
        <v>3</v>
      </c>
      <c r="L33" s="1"/>
      <c r="M33" s="1"/>
      <c r="N33" s="2"/>
      <c r="O33" s="1"/>
      <c r="Q33" s="6"/>
      <c r="R33" s="6"/>
      <c r="S33" s="6"/>
    </row>
    <row r="34" spans="1:19" x14ac:dyDescent="0.2">
      <c r="A34" s="5" t="s">
        <v>16</v>
      </c>
      <c r="B34" s="5" t="s">
        <v>6</v>
      </c>
      <c r="C34" s="5" t="s">
        <v>1</v>
      </c>
      <c r="D34" s="5" t="s">
        <v>15</v>
      </c>
      <c r="E34" s="1">
        <v>34.22</v>
      </c>
      <c r="F34" s="6">
        <v>20.43</v>
      </c>
      <c r="G34" s="1">
        <f t="shared" si="2"/>
        <v>13.79</v>
      </c>
      <c r="H34" s="1">
        <f t="shared" si="1"/>
        <v>7.0598644037188073E-5</v>
      </c>
      <c r="I34" s="1" t="s">
        <v>3</v>
      </c>
      <c r="L34" s="1"/>
      <c r="M34" s="1"/>
      <c r="N34" s="2"/>
      <c r="O34" s="1"/>
      <c r="Q34" s="6"/>
      <c r="R34" s="6"/>
      <c r="S34" s="6"/>
    </row>
    <row r="35" spans="1:19" x14ac:dyDescent="0.2">
      <c r="A35" s="5" t="s">
        <v>16</v>
      </c>
      <c r="B35" s="5" t="s">
        <v>6</v>
      </c>
      <c r="C35" s="5" t="s">
        <v>1</v>
      </c>
      <c r="D35" s="5" t="s">
        <v>15</v>
      </c>
      <c r="E35" s="1">
        <v>34.317999999999998</v>
      </c>
      <c r="F35" s="6">
        <v>18.155000000000001</v>
      </c>
      <c r="G35" s="1">
        <f t="shared" si="2"/>
        <v>16.162999999999997</v>
      </c>
      <c r="H35" s="1">
        <f t="shared" si="1"/>
        <v>1.3628629338878835E-5</v>
      </c>
      <c r="I35" s="1" t="s">
        <v>3</v>
      </c>
      <c r="L35" s="1"/>
      <c r="M35" s="1"/>
      <c r="N35" s="2"/>
      <c r="O35" s="1"/>
      <c r="Q35" s="6"/>
      <c r="R35" s="6"/>
      <c r="S35" s="6"/>
    </row>
    <row r="36" spans="1:19" x14ac:dyDescent="0.2">
      <c r="A36" s="5" t="s">
        <v>16</v>
      </c>
      <c r="B36" s="5" t="s">
        <v>6</v>
      </c>
      <c r="C36" s="5" t="s">
        <v>1</v>
      </c>
      <c r="D36" s="5" t="s">
        <v>15</v>
      </c>
      <c r="E36" s="1">
        <v>30.279</v>
      </c>
      <c r="F36" s="6">
        <v>18.126000000000001</v>
      </c>
      <c r="G36" s="1">
        <f t="shared" si="2"/>
        <v>12.152999999999999</v>
      </c>
      <c r="H36" s="1">
        <f t="shared" si="1"/>
        <v>2.1957478323919751E-4</v>
      </c>
      <c r="I36" s="1" t="s">
        <v>3</v>
      </c>
      <c r="L36" s="1"/>
      <c r="M36" s="1"/>
      <c r="N36" s="2"/>
      <c r="O36" s="1"/>
      <c r="Q36" s="6"/>
      <c r="R36" s="6"/>
      <c r="S36" s="6"/>
    </row>
    <row r="37" spans="1:19" x14ac:dyDescent="0.2">
      <c r="A37" s="5" t="s">
        <v>16</v>
      </c>
      <c r="B37" s="5" t="s">
        <v>6</v>
      </c>
      <c r="C37" s="5" t="s">
        <v>1</v>
      </c>
      <c r="D37" s="5" t="s">
        <v>15</v>
      </c>
      <c r="E37" s="1">
        <v>32.024000000000001</v>
      </c>
      <c r="F37" s="6">
        <v>19.597000000000001</v>
      </c>
      <c r="G37" s="1">
        <f t="shared" si="2"/>
        <v>12.427</v>
      </c>
      <c r="H37" s="1">
        <f t="shared" si="1"/>
        <v>1.8159347685968094E-4</v>
      </c>
      <c r="I37" s="1" t="s">
        <v>3</v>
      </c>
      <c r="L37" s="1"/>
      <c r="M37" s="1"/>
      <c r="N37" s="2"/>
      <c r="O37" s="1"/>
      <c r="Q37" s="6"/>
      <c r="R37" s="6"/>
      <c r="S37" s="6"/>
    </row>
    <row r="38" spans="1:19" x14ac:dyDescent="0.2">
      <c r="A38" s="5" t="s">
        <v>16</v>
      </c>
      <c r="B38" s="5" t="s">
        <v>6</v>
      </c>
      <c r="C38" s="5" t="s">
        <v>4</v>
      </c>
      <c r="D38" s="5" t="s">
        <v>15</v>
      </c>
      <c r="E38" s="1">
        <v>29.408000000000001</v>
      </c>
      <c r="F38" s="6">
        <v>25.402999999999999</v>
      </c>
      <c r="G38" s="1">
        <f t="shared" si="2"/>
        <v>4.0050000000000026</v>
      </c>
      <c r="H38" s="1">
        <f t="shared" si="1"/>
        <v>6.2283766426741625E-2</v>
      </c>
      <c r="I38" s="1" t="s">
        <v>3</v>
      </c>
      <c r="L38" s="1"/>
      <c r="M38" s="1"/>
      <c r="N38" s="2"/>
      <c r="O38" s="1"/>
      <c r="Q38" s="6"/>
      <c r="R38" s="6"/>
      <c r="S38" s="6"/>
    </row>
    <row r="39" spans="1:19" x14ac:dyDescent="0.2">
      <c r="A39" s="5" t="s">
        <v>16</v>
      </c>
      <c r="B39" s="5" t="s">
        <v>6</v>
      </c>
      <c r="C39" s="5" t="s">
        <v>4</v>
      </c>
      <c r="D39" s="5" t="s">
        <v>15</v>
      </c>
      <c r="E39" s="1">
        <v>33.973999999999997</v>
      </c>
      <c r="F39" s="6">
        <v>26.012</v>
      </c>
      <c r="G39" s="1">
        <f t="shared" si="2"/>
        <v>7.9619999999999962</v>
      </c>
      <c r="H39" s="1">
        <f t="shared" si="1"/>
        <v>4.0105060379687562E-3</v>
      </c>
      <c r="I39" s="1" t="s">
        <v>3</v>
      </c>
      <c r="L39" s="1"/>
      <c r="M39" s="1"/>
      <c r="N39" s="2"/>
      <c r="O39" s="1"/>
      <c r="Q39" s="6"/>
      <c r="R39" s="6"/>
      <c r="S39" s="6"/>
    </row>
    <row r="40" spans="1:19" x14ac:dyDescent="0.2">
      <c r="A40" s="5" t="s">
        <v>16</v>
      </c>
      <c r="B40" s="5" t="s">
        <v>6</v>
      </c>
      <c r="C40" s="5" t="s">
        <v>4</v>
      </c>
      <c r="D40" s="5" t="s">
        <v>15</v>
      </c>
      <c r="E40" s="1">
        <v>31.937999999999999</v>
      </c>
      <c r="F40" s="6">
        <v>24.512</v>
      </c>
      <c r="G40" s="1">
        <f t="shared" si="2"/>
        <v>7.4259999999999984</v>
      </c>
      <c r="H40" s="1">
        <f t="shared" si="1"/>
        <v>5.8150205279943043E-3</v>
      </c>
      <c r="I40" s="1" t="s">
        <v>3</v>
      </c>
      <c r="L40" s="1"/>
      <c r="M40" s="1"/>
      <c r="N40" s="2"/>
      <c r="O40" s="1"/>
      <c r="Q40" s="6"/>
      <c r="R40" s="6"/>
      <c r="S40" s="6"/>
    </row>
    <row r="41" spans="1:19" x14ac:dyDescent="0.2">
      <c r="A41" s="5" t="s">
        <v>16</v>
      </c>
      <c r="B41" s="5" t="s">
        <v>6</v>
      </c>
      <c r="C41" s="5" t="s">
        <v>4</v>
      </c>
      <c r="D41" s="5" t="s">
        <v>15</v>
      </c>
      <c r="E41" s="1">
        <v>32.094000000000001</v>
      </c>
      <c r="F41" s="6">
        <v>26.812000000000001</v>
      </c>
      <c r="G41" s="1">
        <f t="shared" si="2"/>
        <v>5.282</v>
      </c>
      <c r="H41" s="1">
        <f t="shared" si="1"/>
        <v>2.5701564647264509E-2</v>
      </c>
      <c r="I41" s="1" t="s">
        <v>3</v>
      </c>
      <c r="L41" s="1"/>
      <c r="M41" s="1"/>
      <c r="N41" s="2"/>
      <c r="O41" s="1"/>
      <c r="Q41" s="6"/>
      <c r="R41" s="6"/>
      <c r="S41" s="6"/>
    </row>
    <row r="42" spans="1:19" x14ac:dyDescent="0.2">
      <c r="A42" s="5" t="s">
        <v>16</v>
      </c>
      <c r="B42" s="5" t="s">
        <v>6</v>
      </c>
      <c r="C42" s="5" t="s">
        <v>4</v>
      </c>
      <c r="D42" s="5" t="s">
        <v>15</v>
      </c>
      <c r="E42" s="1">
        <v>32.613</v>
      </c>
      <c r="F42" s="6">
        <v>22.9</v>
      </c>
      <c r="G42" s="1">
        <f t="shared" ref="G42:G65" si="3">E42-F42</f>
        <v>9.713000000000001</v>
      </c>
      <c r="H42" s="1">
        <f t="shared" ref="H42:H66" si="4">2^(-G42)</f>
        <v>1.1915044045627179E-3</v>
      </c>
      <c r="I42" s="1" t="s">
        <v>3</v>
      </c>
      <c r="L42" s="1"/>
      <c r="M42" s="1"/>
      <c r="N42" s="2"/>
      <c r="O42" s="1"/>
      <c r="Q42" s="6"/>
      <c r="R42" s="6"/>
      <c r="S42" s="6"/>
    </row>
    <row r="43" spans="1:19" x14ac:dyDescent="0.2">
      <c r="A43" s="5" t="s">
        <v>16</v>
      </c>
      <c r="B43" s="5" t="s">
        <v>6</v>
      </c>
      <c r="C43" s="5" t="s">
        <v>4</v>
      </c>
      <c r="D43" s="5" t="s">
        <v>15</v>
      </c>
      <c r="E43" s="1">
        <v>31.457000000000001</v>
      </c>
      <c r="F43" s="6">
        <v>26.324999999999999</v>
      </c>
      <c r="G43" s="1">
        <f t="shared" si="3"/>
        <v>5.1320000000000014</v>
      </c>
      <c r="H43" s="1">
        <f t="shared" si="4"/>
        <v>2.8517671516982847E-2</v>
      </c>
      <c r="I43" s="1" t="s">
        <v>3</v>
      </c>
      <c r="L43" s="1"/>
      <c r="M43" s="1"/>
      <c r="N43" s="2"/>
      <c r="O43" s="1"/>
      <c r="Q43" s="6"/>
      <c r="R43" s="6"/>
      <c r="S43" s="6"/>
    </row>
    <row r="44" spans="1:19" x14ac:dyDescent="0.2">
      <c r="A44" s="5" t="s">
        <v>16</v>
      </c>
      <c r="B44" s="5" t="s">
        <v>6</v>
      </c>
      <c r="C44" s="5" t="s">
        <v>4</v>
      </c>
      <c r="D44" s="5" t="s">
        <v>15</v>
      </c>
      <c r="E44" s="1">
        <v>30.902999999999999</v>
      </c>
      <c r="F44" s="6">
        <v>25.923999999999999</v>
      </c>
      <c r="G44" s="1">
        <f t="shared" si="3"/>
        <v>4.9789999999999992</v>
      </c>
      <c r="H44" s="1">
        <f t="shared" si="4"/>
        <v>3.1708204580652537E-2</v>
      </c>
      <c r="I44" s="1" t="s">
        <v>3</v>
      </c>
      <c r="L44" s="1"/>
      <c r="M44" s="1"/>
      <c r="N44" s="2"/>
      <c r="O44" s="1"/>
      <c r="Q44" s="6"/>
      <c r="R44" s="6"/>
      <c r="S44" s="6"/>
    </row>
    <row r="45" spans="1:19" x14ac:dyDescent="0.2">
      <c r="A45" s="5" t="s">
        <v>16</v>
      </c>
      <c r="B45" s="5" t="s">
        <v>6</v>
      </c>
      <c r="C45" s="5" t="s">
        <v>4</v>
      </c>
      <c r="D45" s="5" t="s">
        <v>15</v>
      </c>
      <c r="E45" s="1">
        <v>33.676000000000002</v>
      </c>
      <c r="F45" s="6">
        <v>23.407</v>
      </c>
      <c r="G45" s="1">
        <f t="shared" si="3"/>
        <v>10.269000000000002</v>
      </c>
      <c r="H45" s="1">
        <f t="shared" si="4"/>
        <v>8.1044393124021677E-4</v>
      </c>
      <c r="I45" s="1" t="s">
        <v>3</v>
      </c>
      <c r="L45" s="1"/>
      <c r="M45" s="1"/>
      <c r="N45" s="2"/>
      <c r="O45" s="1"/>
      <c r="Q45" s="6"/>
      <c r="R45" s="6"/>
      <c r="S45" s="6"/>
    </row>
    <row r="46" spans="1:19" x14ac:dyDescent="0.2">
      <c r="A46" s="5" t="s">
        <v>16</v>
      </c>
      <c r="B46" s="5" t="s">
        <v>6</v>
      </c>
      <c r="C46" s="5" t="s">
        <v>4</v>
      </c>
      <c r="D46" s="5" t="s">
        <v>15</v>
      </c>
      <c r="E46" s="1">
        <v>30.056000000000001</v>
      </c>
      <c r="F46" s="6">
        <v>24.457000000000001</v>
      </c>
      <c r="G46" s="1">
        <f t="shared" si="3"/>
        <v>5.5990000000000002</v>
      </c>
      <c r="H46" s="1">
        <f t="shared" si="4"/>
        <v>2.0631606890859373E-2</v>
      </c>
      <c r="I46" s="1" t="s">
        <v>3</v>
      </c>
      <c r="L46" s="1"/>
      <c r="M46" s="1"/>
      <c r="N46" s="2"/>
      <c r="O46" s="1"/>
      <c r="Q46" s="6"/>
      <c r="R46" s="6"/>
      <c r="S46" s="6"/>
    </row>
    <row r="47" spans="1:19" x14ac:dyDescent="0.2">
      <c r="A47" s="5" t="s">
        <v>16</v>
      </c>
      <c r="B47" s="5" t="s">
        <v>6</v>
      </c>
      <c r="C47" s="5" t="s">
        <v>4</v>
      </c>
      <c r="D47" s="5" t="s">
        <v>15</v>
      </c>
      <c r="E47" s="1">
        <v>29.204000000000001</v>
      </c>
      <c r="F47" s="6">
        <v>24.273</v>
      </c>
      <c r="G47" s="1">
        <f t="shared" si="3"/>
        <v>4.9310000000000009</v>
      </c>
      <c r="H47" s="1">
        <f t="shared" si="4"/>
        <v>3.2780916486717035E-2</v>
      </c>
      <c r="I47" s="1" t="s">
        <v>3</v>
      </c>
      <c r="L47" s="1"/>
      <c r="M47" s="1"/>
      <c r="N47" s="2"/>
      <c r="O47" s="1"/>
      <c r="Q47" s="6"/>
      <c r="R47" s="6"/>
      <c r="S47" s="6"/>
    </row>
    <row r="48" spans="1:19" x14ac:dyDescent="0.2">
      <c r="A48" s="5" t="s">
        <v>16</v>
      </c>
      <c r="B48" s="5" t="s">
        <v>6</v>
      </c>
      <c r="C48" s="5" t="s">
        <v>4</v>
      </c>
      <c r="D48" s="5" t="s">
        <v>15</v>
      </c>
      <c r="E48" s="1">
        <v>30.849</v>
      </c>
      <c r="F48" s="6">
        <v>23.459</v>
      </c>
      <c r="G48" s="1">
        <f t="shared" si="3"/>
        <v>7.3900000000000006</v>
      </c>
      <c r="H48" s="1">
        <f t="shared" si="4"/>
        <v>5.9619500350021814E-3</v>
      </c>
      <c r="I48" s="1" t="s">
        <v>3</v>
      </c>
      <c r="L48" s="1"/>
      <c r="M48" s="1"/>
      <c r="N48" s="2"/>
      <c r="O48" s="1"/>
      <c r="Q48" s="6"/>
      <c r="R48" s="6"/>
      <c r="S48" s="6"/>
    </row>
    <row r="49" spans="1:19" x14ac:dyDescent="0.2">
      <c r="A49" s="5" t="s">
        <v>17</v>
      </c>
      <c r="B49" s="5" t="s">
        <v>5</v>
      </c>
      <c r="C49" s="5" t="s">
        <v>1</v>
      </c>
      <c r="D49" s="5" t="s">
        <v>15</v>
      </c>
      <c r="E49" s="1">
        <v>36.932000000000002</v>
      </c>
      <c r="F49" s="6">
        <v>22.349</v>
      </c>
      <c r="G49" s="1">
        <f t="shared" si="3"/>
        <v>14.583000000000002</v>
      </c>
      <c r="H49" s="1">
        <f t="shared" si="4"/>
        <v>4.0745492654294039E-5</v>
      </c>
      <c r="I49" s="1" t="s">
        <v>3</v>
      </c>
      <c r="L49" s="1"/>
      <c r="M49" s="1"/>
      <c r="N49" s="2"/>
      <c r="O49" s="1"/>
      <c r="Q49" s="6"/>
      <c r="R49" s="6"/>
      <c r="S49" s="6"/>
    </row>
    <row r="50" spans="1:19" x14ac:dyDescent="0.2">
      <c r="A50" s="5" t="s">
        <v>17</v>
      </c>
      <c r="B50" s="5" t="s">
        <v>5</v>
      </c>
      <c r="C50" s="5" t="s">
        <v>1</v>
      </c>
      <c r="D50" s="5" t="s">
        <v>15</v>
      </c>
      <c r="E50" s="1">
        <v>38.408999999999999</v>
      </c>
      <c r="F50" s="6">
        <v>19.962</v>
      </c>
      <c r="G50" s="1">
        <f t="shared" si="3"/>
        <v>18.446999999999999</v>
      </c>
      <c r="H50" s="1">
        <f t="shared" si="4"/>
        <v>2.7983347781511794E-6</v>
      </c>
      <c r="I50" s="1" t="s">
        <v>3</v>
      </c>
      <c r="L50" s="1"/>
      <c r="M50" s="1"/>
      <c r="N50" s="2"/>
      <c r="O50" s="1"/>
      <c r="Q50" s="6"/>
      <c r="R50" s="6"/>
      <c r="S50" s="6"/>
    </row>
    <row r="51" spans="1:19" x14ac:dyDescent="0.2">
      <c r="A51" s="5" t="s">
        <v>17</v>
      </c>
      <c r="B51" s="5" t="s">
        <v>5</v>
      </c>
      <c r="C51" s="5" t="s">
        <v>1</v>
      </c>
      <c r="D51" s="5" t="s">
        <v>15</v>
      </c>
      <c r="E51" s="1">
        <v>31.55</v>
      </c>
      <c r="F51" s="6">
        <v>22.603000000000002</v>
      </c>
      <c r="G51" s="1">
        <f t="shared" si="3"/>
        <v>8.9469999999999992</v>
      </c>
      <c r="H51" s="1">
        <f t="shared" si="4"/>
        <v>2.026210813604711E-3</v>
      </c>
      <c r="I51" s="1" t="s">
        <v>3</v>
      </c>
      <c r="L51" s="1"/>
      <c r="M51" s="1"/>
      <c r="N51" s="2"/>
      <c r="O51" s="1"/>
      <c r="Q51" s="6"/>
      <c r="R51" s="6"/>
      <c r="S51" s="6"/>
    </row>
    <row r="52" spans="1:19" x14ac:dyDescent="0.2">
      <c r="A52" s="5" t="s">
        <v>17</v>
      </c>
      <c r="B52" s="5" t="s">
        <v>5</v>
      </c>
      <c r="C52" s="5" t="s">
        <v>1</v>
      </c>
      <c r="D52" s="5" t="s">
        <v>15</v>
      </c>
      <c r="E52" s="1">
        <v>33.984000000000002</v>
      </c>
      <c r="F52" s="6">
        <v>18.638000000000002</v>
      </c>
      <c r="G52" s="1">
        <f t="shared" si="3"/>
        <v>15.346</v>
      </c>
      <c r="H52" s="1">
        <f t="shared" si="4"/>
        <v>2.4010084391893497E-5</v>
      </c>
      <c r="I52" s="1" t="s">
        <v>3</v>
      </c>
      <c r="L52" s="1"/>
      <c r="M52" s="1"/>
      <c r="N52" s="2"/>
      <c r="O52" s="1"/>
      <c r="Q52" s="6"/>
      <c r="R52" s="6"/>
      <c r="S52" s="6"/>
    </row>
    <row r="53" spans="1:19" x14ac:dyDescent="0.2">
      <c r="A53" s="5" t="s">
        <v>17</v>
      </c>
      <c r="B53" s="5" t="s">
        <v>5</v>
      </c>
      <c r="C53" s="5" t="s">
        <v>1</v>
      </c>
      <c r="D53" s="5" t="s">
        <v>15</v>
      </c>
      <c r="E53" s="1">
        <v>35.552999999999997</v>
      </c>
      <c r="F53" s="6">
        <v>20.364000000000001</v>
      </c>
      <c r="G53" s="1">
        <f t="shared" si="3"/>
        <v>15.188999999999997</v>
      </c>
      <c r="H53" s="1">
        <f t="shared" si="4"/>
        <v>2.6770433005762467E-5</v>
      </c>
      <c r="I53" s="1" t="s">
        <v>3</v>
      </c>
      <c r="L53" s="1"/>
      <c r="M53" s="1"/>
      <c r="N53" s="2"/>
      <c r="O53" s="1"/>
      <c r="Q53" s="6"/>
      <c r="R53" s="6"/>
      <c r="S53" s="6"/>
    </row>
    <row r="54" spans="1:19" x14ac:dyDescent="0.2">
      <c r="A54" s="5" t="s">
        <v>17</v>
      </c>
      <c r="B54" s="5" t="s">
        <v>5</v>
      </c>
      <c r="C54" s="5" t="s">
        <v>1</v>
      </c>
      <c r="D54" s="5" t="s">
        <v>15</v>
      </c>
      <c r="E54" s="1">
        <v>32.643000000000001</v>
      </c>
      <c r="F54" s="6">
        <v>20.646000000000001</v>
      </c>
      <c r="G54" s="1">
        <f t="shared" si="3"/>
        <v>11.997</v>
      </c>
      <c r="H54" s="1">
        <f t="shared" si="4"/>
        <v>2.446488293651449E-4</v>
      </c>
      <c r="I54" s="1" t="s">
        <v>3</v>
      </c>
      <c r="L54" s="1"/>
      <c r="M54" s="1"/>
      <c r="N54" s="2"/>
      <c r="O54" s="1"/>
      <c r="Q54" s="6"/>
      <c r="R54" s="6"/>
      <c r="S54" s="6"/>
    </row>
    <row r="55" spans="1:19" x14ac:dyDescent="0.2">
      <c r="A55" s="5" t="s">
        <v>17</v>
      </c>
      <c r="B55" s="5" t="s">
        <v>5</v>
      </c>
      <c r="C55" s="5" t="s">
        <v>1</v>
      </c>
      <c r="D55" s="5" t="s">
        <v>15</v>
      </c>
      <c r="E55" s="1">
        <v>33.601999999999997</v>
      </c>
      <c r="F55" s="6">
        <v>19.263000000000002</v>
      </c>
      <c r="G55" s="1">
        <f t="shared" si="3"/>
        <v>14.338999999999995</v>
      </c>
      <c r="H55" s="1">
        <f t="shared" si="4"/>
        <v>4.825373026147135E-5</v>
      </c>
      <c r="I55" s="1" t="s">
        <v>3</v>
      </c>
      <c r="L55" s="1"/>
      <c r="M55" s="1"/>
      <c r="N55" s="2"/>
      <c r="O55" s="1"/>
      <c r="Q55" s="6"/>
      <c r="R55" s="6"/>
      <c r="S55" s="6"/>
    </row>
    <row r="56" spans="1:19" x14ac:dyDescent="0.2">
      <c r="A56" s="5" t="s">
        <v>17</v>
      </c>
      <c r="B56" s="5" t="s">
        <v>5</v>
      </c>
      <c r="C56" s="5" t="s">
        <v>1</v>
      </c>
      <c r="D56" s="5" t="s">
        <v>15</v>
      </c>
      <c r="E56" s="1">
        <v>34.514000000000003</v>
      </c>
      <c r="F56" s="6">
        <v>19.646999999999998</v>
      </c>
      <c r="G56" s="1">
        <f t="shared" si="3"/>
        <v>14.867000000000004</v>
      </c>
      <c r="H56" s="1">
        <f t="shared" si="4"/>
        <v>3.3464709124386337E-5</v>
      </c>
      <c r="I56" s="1" t="s">
        <v>3</v>
      </c>
      <c r="L56" s="1"/>
      <c r="M56" s="1"/>
      <c r="N56" s="2"/>
      <c r="O56" s="1"/>
      <c r="Q56" s="6"/>
      <c r="R56" s="6"/>
      <c r="S56" s="6"/>
    </row>
    <row r="57" spans="1:19" x14ac:dyDescent="0.2">
      <c r="A57" s="5" t="s">
        <v>17</v>
      </c>
      <c r="B57" s="5" t="s">
        <v>5</v>
      </c>
      <c r="C57" s="5" t="s">
        <v>1</v>
      </c>
      <c r="D57" s="5" t="s">
        <v>15</v>
      </c>
      <c r="E57" s="1">
        <v>30.356000000000002</v>
      </c>
      <c r="F57" s="6">
        <v>18.722999999999999</v>
      </c>
      <c r="G57" s="1">
        <f t="shared" si="3"/>
        <v>11.633000000000003</v>
      </c>
      <c r="H57" s="1">
        <f t="shared" si="4"/>
        <v>3.1486041275778436E-4</v>
      </c>
      <c r="I57" s="1" t="s">
        <v>3</v>
      </c>
      <c r="L57" s="1"/>
      <c r="M57" s="1"/>
      <c r="N57" s="2"/>
      <c r="O57" s="1"/>
      <c r="Q57" s="6"/>
      <c r="R57" s="6"/>
      <c r="S57" s="6"/>
    </row>
    <row r="58" spans="1:19" x14ac:dyDescent="0.2">
      <c r="A58" s="5" t="s">
        <v>17</v>
      </c>
      <c r="B58" s="5" t="s">
        <v>5</v>
      </c>
      <c r="C58" s="5" t="s">
        <v>1</v>
      </c>
      <c r="D58" s="5" t="s">
        <v>15</v>
      </c>
      <c r="E58" s="1">
        <v>34.997999999999998</v>
      </c>
      <c r="F58" s="6">
        <v>19.931000000000001</v>
      </c>
      <c r="G58" s="1">
        <f t="shared" si="3"/>
        <v>15.066999999999997</v>
      </c>
      <c r="H58" s="1">
        <f t="shared" si="4"/>
        <v>2.9132721378775628E-5</v>
      </c>
      <c r="I58" s="1" t="s">
        <v>3</v>
      </c>
      <c r="L58" s="1"/>
      <c r="M58" s="1"/>
      <c r="N58" s="2"/>
      <c r="O58" s="1"/>
      <c r="Q58" s="6"/>
      <c r="R58" s="6"/>
      <c r="S58" s="6"/>
    </row>
    <row r="59" spans="1:19" x14ac:dyDescent="0.2">
      <c r="A59" s="5" t="s">
        <v>17</v>
      </c>
      <c r="B59" s="5" t="s">
        <v>5</v>
      </c>
      <c r="C59" s="5" t="s">
        <v>1</v>
      </c>
      <c r="D59" s="5" t="s">
        <v>15</v>
      </c>
      <c r="E59" s="1">
        <v>0</v>
      </c>
      <c r="F59" s="6">
        <v>21.222999999999999</v>
      </c>
      <c r="G59" s="1">
        <f t="shared" si="3"/>
        <v>-21.222999999999999</v>
      </c>
      <c r="H59" s="1">
        <f t="shared" si="4"/>
        <v>2447707.9475448001</v>
      </c>
      <c r="I59" s="1" t="s">
        <v>3</v>
      </c>
      <c r="L59" s="1"/>
      <c r="M59" s="1"/>
      <c r="N59" s="2"/>
      <c r="O59" s="1"/>
      <c r="Q59" s="6"/>
      <c r="R59" s="6"/>
      <c r="S59" s="6"/>
    </row>
    <row r="60" spans="1:19" x14ac:dyDescent="0.2">
      <c r="A60" s="5" t="s">
        <v>17</v>
      </c>
      <c r="B60" s="5" t="s">
        <v>5</v>
      </c>
      <c r="C60" s="5" t="s">
        <v>1</v>
      </c>
      <c r="D60" s="5" t="s">
        <v>15</v>
      </c>
      <c r="E60" s="1">
        <v>30.559000000000001</v>
      </c>
      <c r="F60" s="6">
        <v>19.302</v>
      </c>
      <c r="G60" s="1">
        <f t="shared" si="3"/>
        <v>11.257000000000001</v>
      </c>
      <c r="H60" s="1">
        <f t="shared" si="4"/>
        <v>4.0860656381024941E-4</v>
      </c>
      <c r="I60" s="1" t="s">
        <v>3</v>
      </c>
      <c r="L60" s="1"/>
      <c r="M60" s="1"/>
      <c r="N60" s="2"/>
      <c r="O60" s="1"/>
      <c r="Q60" s="6"/>
      <c r="R60" s="6"/>
      <c r="S60" s="6"/>
    </row>
    <row r="61" spans="1:19" x14ac:dyDescent="0.2">
      <c r="A61" s="5" t="s">
        <v>17</v>
      </c>
      <c r="B61" s="5" t="s">
        <v>5</v>
      </c>
      <c r="C61" s="5" t="s">
        <v>4</v>
      </c>
      <c r="D61" s="5" t="s">
        <v>15</v>
      </c>
      <c r="E61" s="1">
        <v>0</v>
      </c>
      <c r="F61" s="6">
        <v>25.280999999999999</v>
      </c>
      <c r="G61" s="1">
        <f t="shared" si="3"/>
        <v>-25.280999999999999</v>
      </c>
      <c r="H61" s="1">
        <f t="shared" si="4"/>
        <v>40769869.411475018</v>
      </c>
      <c r="I61" s="1" t="s">
        <v>3</v>
      </c>
      <c r="L61" s="1"/>
      <c r="M61" s="1"/>
      <c r="N61" s="2"/>
      <c r="O61" s="1"/>
      <c r="Q61" s="6"/>
      <c r="R61" s="6"/>
      <c r="S61" s="6"/>
    </row>
    <row r="62" spans="1:19" x14ac:dyDescent="0.2">
      <c r="A62" s="5" t="s">
        <v>17</v>
      </c>
      <c r="B62" s="5" t="s">
        <v>5</v>
      </c>
      <c r="C62" s="5" t="s">
        <v>4</v>
      </c>
      <c r="D62" s="5" t="s">
        <v>15</v>
      </c>
      <c r="E62" s="1">
        <v>32.337000000000003</v>
      </c>
      <c r="F62" s="6">
        <v>27.920999999999999</v>
      </c>
      <c r="G62" s="1">
        <f t="shared" si="3"/>
        <v>4.4160000000000039</v>
      </c>
      <c r="H62" s="1">
        <f t="shared" si="4"/>
        <v>4.6843737554860744E-2</v>
      </c>
      <c r="I62" s="1" t="s">
        <v>3</v>
      </c>
      <c r="L62" s="1"/>
      <c r="M62" s="1"/>
      <c r="N62" s="2"/>
      <c r="O62" s="1"/>
      <c r="Q62" s="6"/>
      <c r="R62" s="6"/>
      <c r="S62" s="6"/>
    </row>
    <row r="63" spans="1:19" x14ac:dyDescent="0.2">
      <c r="A63" s="5" t="s">
        <v>17</v>
      </c>
      <c r="B63" s="5" t="s">
        <v>5</v>
      </c>
      <c r="C63" s="5" t="s">
        <v>4</v>
      </c>
      <c r="D63" s="5" t="s">
        <v>15</v>
      </c>
      <c r="E63" s="1">
        <v>28.731999999999999</v>
      </c>
      <c r="F63" s="6">
        <v>25.106000000000002</v>
      </c>
      <c r="G63" s="1">
        <f t="shared" si="3"/>
        <v>3.6259999999999977</v>
      </c>
      <c r="H63" s="1">
        <f t="shared" si="4"/>
        <v>8.0996310339583488E-2</v>
      </c>
      <c r="I63" s="1" t="s">
        <v>3</v>
      </c>
      <c r="L63" s="1"/>
      <c r="M63" s="1"/>
      <c r="N63" s="2"/>
      <c r="O63" s="1"/>
      <c r="Q63" s="6"/>
      <c r="R63" s="6"/>
      <c r="S63" s="6"/>
    </row>
    <row r="64" spans="1:19" x14ac:dyDescent="0.2">
      <c r="A64" s="5" t="s">
        <v>17</v>
      </c>
      <c r="B64" s="5" t="s">
        <v>5</v>
      </c>
      <c r="C64" s="5" t="s">
        <v>4</v>
      </c>
      <c r="D64" s="5" t="s">
        <v>15</v>
      </c>
      <c r="E64" s="1">
        <v>33.61</v>
      </c>
      <c r="F64" s="6">
        <v>25.56</v>
      </c>
      <c r="G64" s="1">
        <f t="shared" si="3"/>
        <v>8.0500000000000007</v>
      </c>
      <c r="H64" s="1">
        <f t="shared" si="4"/>
        <v>3.7731887848626768E-3</v>
      </c>
      <c r="I64" s="1" t="s">
        <v>3</v>
      </c>
      <c r="L64" s="1"/>
      <c r="M64" s="1"/>
      <c r="N64" s="2"/>
      <c r="O64" s="1"/>
      <c r="Q64" s="6"/>
      <c r="R64" s="6"/>
      <c r="S64" s="6"/>
    </row>
    <row r="65" spans="1:19" x14ac:dyDescent="0.2">
      <c r="A65" s="5" t="s">
        <v>17</v>
      </c>
      <c r="B65" s="5" t="s">
        <v>5</v>
      </c>
      <c r="C65" s="5" t="s">
        <v>4</v>
      </c>
      <c r="D65" s="5" t="s">
        <v>15</v>
      </c>
      <c r="E65" s="1">
        <v>33.554000000000002</v>
      </c>
      <c r="F65" s="6">
        <v>24.946000000000002</v>
      </c>
      <c r="G65" s="1">
        <f t="shared" si="3"/>
        <v>8.6080000000000005</v>
      </c>
      <c r="H65" s="1">
        <f t="shared" si="4"/>
        <v>2.5629126066249223E-3</v>
      </c>
      <c r="I65" s="1" t="s">
        <v>3</v>
      </c>
      <c r="L65" s="1"/>
      <c r="M65" s="1"/>
      <c r="N65" s="2"/>
      <c r="O65" s="1"/>
      <c r="Q65" s="6"/>
      <c r="R65" s="6"/>
      <c r="S65" s="6"/>
    </row>
    <row r="66" spans="1:19" x14ac:dyDescent="0.2">
      <c r="A66" s="5" t="s">
        <v>17</v>
      </c>
      <c r="B66" s="5" t="s">
        <v>5</v>
      </c>
      <c r="C66" s="5" t="s">
        <v>4</v>
      </c>
      <c r="D66" s="5" t="s">
        <v>15</v>
      </c>
      <c r="E66" s="1">
        <v>32.448</v>
      </c>
      <c r="F66" s="6">
        <v>24.969000000000001</v>
      </c>
      <c r="G66" s="1">
        <f t="shared" ref="G66:G67" si="5">E66-F66</f>
        <v>7.4789999999999992</v>
      </c>
      <c r="H66" s="1">
        <f t="shared" si="4"/>
        <v>5.6052716195574403E-3</v>
      </c>
      <c r="I66" s="1" t="s">
        <v>3</v>
      </c>
      <c r="L66" s="1"/>
      <c r="M66" s="1"/>
      <c r="N66" s="2"/>
      <c r="O66" s="1"/>
      <c r="Q66" s="6"/>
      <c r="R66" s="6"/>
      <c r="S66" s="6"/>
    </row>
    <row r="67" spans="1:19" x14ac:dyDescent="0.2">
      <c r="A67" s="5" t="s">
        <v>17</v>
      </c>
      <c r="B67" s="5" t="s">
        <v>5</v>
      </c>
      <c r="C67" s="5" t="s">
        <v>4</v>
      </c>
      <c r="D67" s="5" t="s">
        <v>15</v>
      </c>
      <c r="E67" s="1">
        <v>35.511000000000003</v>
      </c>
      <c r="F67" s="6">
        <v>23.683</v>
      </c>
      <c r="G67" s="1">
        <f t="shared" si="5"/>
        <v>11.828000000000003</v>
      </c>
      <c r="H67" s="1">
        <f t="shared" ref="H67:H72" si="6">2^(-G67)</f>
        <v>2.75053522582343E-4</v>
      </c>
      <c r="I67" s="1" t="s">
        <v>3</v>
      </c>
      <c r="L67" s="1"/>
      <c r="M67" s="1"/>
      <c r="N67" s="2"/>
      <c r="O67" s="1"/>
      <c r="Q67" s="6"/>
      <c r="R67" s="6"/>
      <c r="S67" s="6"/>
    </row>
    <row r="68" spans="1:19" x14ac:dyDescent="0.2">
      <c r="A68" s="5" t="s">
        <v>17</v>
      </c>
      <c r="B68" s="5" t="s">
        <v>5</v>
      </c>
      <c r="C68" s="5" t="s">
        <v>4</v>
      </c>
      <c r="D68" s="5" t="s">
        <v>15</v>
      </c>
      <c r="E68" s="1">
        <v>36.741</v>
      </c>
      <c r="F68" s="6">
        <v>25.606999999999999</v>
      </c>
      <c r="G68" s="1">
        <f>E68-F68</f>
        <v>11.134</v>
      </c>
      <c r="H68" s="1">
        <f t="shared" si="6"/>
        <v>4.4497132843610411E-4</v>
      </c>
      <c r="I68" s="1" t="s">
        <v>3</v>
      </c>
      <c r="L68" s="1"/>
      <c r="M68" s="1"/>
      <c r="N68" s="2"/>
      <c r="O68" s="1"/>
      <c r="Q68" s="6"/>
      <c r="R68" s="6"/>
      <c r="S68" s="6"/>
    </row>
    <row r="69" spans="1:19" x14ac:dyDescent="0.2">
      <c r="A69" s="5" t="s">
        <v>17</v>
      </c>
      <c r="B69" s="5" t="s">
        <v>5</v>
      </c>
      <c r="C69" s="5" t="s">
        <v>4</v>
      </c>
      <c r="D69" s="5" t="s">
        <v>15</v>
      </c>
      <c r="E69" s="1">
        <v>31.553999999999998</v>
      </c>
      <c r="F69" s="6">
        <v>22.597000000000001</v>
      </c>
      <c r="G69" s="1">
        <f t="shared" ref="G69:G72" si="7">E69-F69</f>
        <v>8.9569999999999972</v>
      </c>
      <c r="H69" s="1">
        <f t="shared" si="6"/>
        <v>2.012214753164212E-3</v>
      </c>
      <c r="I69" s="1" t="s">
        <v>3</v>
      </c>
      <c r="L69" s="1"/>
      <c r="M69" s="1"/>
      <c r="N69" s="2"/>
      <c r="O69" s="1"/>
      <c r="Q69" s="6"/>
      <c r="R69" s="6"/>
      <c r="S69" s="6"/>
    </row>
    <row r="70" spans="1:19" x14ac:dyDescent="0.2">
      <c r="A70" s="5" t="s">
        <v>17</v>
      </c>
      <c r="B70" s="5" t="s">
        <v>5</v>
      </c>
      <c r="C70" s="5" t="s">
        <v>4</v>
      </c>
      <c r="D70" s="5" t="s">
        <v>15</v>
      </c>
      <c r="E70" s="1">
        <v>35.497</v>
      </c>
      <c r="F70" s="6">
        <v>22.841999999999999</v>
      </c>
      <c r="G70" s="1">
        <f t="shared" si="7"/>
        <v>12.655000000000001</v>
      </c>
      <c r="H70" s="1">
        <f t="shared" si="6"/>
        <v>1.5504772736069203E-4</v>
      </c>
      <c r="I70" s="1" t="s">
        <v>3</v>
      </c>
      <c r="L70" s="1"/>
      <c r="M70" s="1"/>
      <c r="N70" s="2"/>
      <c r="O70" s="1"/>
      <c r="Q70" s="6"/>
      <c r="R70" s="6"/>
      <c r="S70" s="6"/>
    </row>
    <row r="71" spans="1:19" x14ac:dyDescent="0.2">
      <c r="A71" s="5" t="s">
        <v>17</v>
      </c>
      <c r="B71" s="5" t="s">
        <v>5</v>
      </c>
      <c r="C71" s="5" t="s">
        <v>4</v>
      </c>
      <c r="D71" s="5" t="s">
        <v>15</v>
      </c>
      <c r="E71" s="1">
        <v>31.731999999999999</v>
      </c>
      <c r="F71" s="6">
        <v>24.959</v>
      </c>
      <c r="G71" s="1">
        <f t="shared" si="7"/>
        <v>6.7729999999999997</v>
      </c>
      <c r="H71" s="1">
        <f t="shared" si="6"/>
        <v>9.1437393865202356E-3</v>
      </c>
      <c r="I71" s="1" t="s">
        <v>3</v>
      </c>
      <c r="L71" s="1"/>
      <c r="M71" s="1"/>
      <c r="N71" s="2"/>
      <c r="O71" s="1"/>
      <c r="Q71" s="6"/>
      <c r="R71" s="6"/>
      <c r="S71" s="6"/>
    </row>
    <row r="72" spans="1:19" x14ac:dyDescent="0.2">
      <c r="A72" s="5" t="s">
        <v>17</v>
      </c>
      <c r="B72" s="5" t="s">
        <v>5</v>
      </c>
      <c r="C72" s="5" t="s">
        <v>4</v>
      </c>
      <c r="D72" s="5" t="s">
        <v>15</v>
      </c>
      <c r="E72" s="1">
        <v>34.057000000000002</v>
      </c>
      <c r="F72" s="6">
        <v>25.145</v>
      </c>
      <c r="G72" s="1">
        <f t="shared" si="7"/>
        <v>8.9120000000000026</v>
      </c>
      <c r="H72" s="1">
        <f t="shared" si="6"/>
        <v>2.0759681139815461E-3</v>
      </c>
      <c r="I72" s="1" t="s">
        <v>3</v>
      </c>
      <c r="L72" s="1"/>
      <c r="M72" s="1"/>
      <c r="N72" s="2"/>
      <c r="O72" s="1"/>
      <c r="Q72" s="6"/>
      <c r="R72" s="6"/>
      <c r="S7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2023-06-04T00:08:16Z</dcterms:created>
  <dcterms:modified xsi:type="dcterms:W3CDTF">2023-06-04T00:17:08Z</dcterms:modified>
</cp:coreProperties>
</file>