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"/>
    </mc:Choice>
  </mc:AlternateContent>
  <xr:revisionPtr revIDLastSave="0" documentId="13_ncr:1_{3123DA2D-CFC3-6F4C-836E-58FA142B478D}" xr6:coauthVersionLast="47" xr6:coauthVersionMax="47" xr10:uidLastSave="{00000000-0000-0000-0000-000000000000}"/>
  <bookViews>
    <workbookView xWindow="780" yWindow="1000" windowWidth="27640" windowHeight="15420" xr2:uid="{6E80E873-7C3F-7442-B158-71E9565D3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3" i="1" l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R5" i="1"/>
  <c r="Q5" i="1"/>
  <c r="P5" i="1"/>
  <c r="O5" i="1"/>
  <c r="R4" i="1"/>
  <c r="Q4" i="1"/>
  <c r="P4" i="1"/>
  <c r="O4" i="1"/>
  <c r="R3" i="1"/>
  <c r="Q3" i="1"/>
  <c r="P3" i="1"/>
  <c r="O3" i="1"/>
  <c r="R2" i="1"/>
  <c r="Q2" i="1"/>
  <c r="P2" i="1"/>
  <c r="O2" i="1"/>
</calcChain>
</file>

<file path=xl/sharedStrings.xml><?xml version="1.0" encoding="utf-8"?>
<sst xmlns="http://schemas.openxmlformats.org/spreadsheetml/2006/main" count="1202" uniqueCount="33">
  <si>
    <t>Cross</t>
  </si>
  <si>
    <t>Strain</t>
  </si>
  <si>
    <t>Sex</t>
  </si>
  <si>
    <t>Cross_number</t>
  </si>
  <si>
    <t>Stage</t>
  </si>
  <si>
    <t>Anphevirus</t>
  </si>
  <si>
    <t xml:space="preserve">Rennavirus </t>
  </si>
  <si>
    <t>Verdadero_virus</t>
  </si>
  <si>
    <t>Tombus virus</t>
  </si>
  <si>
    <t>Actin</t>
  </si>
  <si>
    <t>Anphe_Delta_Ct</t>
  </si>
  <si>
    <t>Rennavirus_Delta_Ct</t>
  </si>
  <si>
    <t>Verdadero_Delta_Ct</t>
  </si>
  <si>
    <t>Tombus_Delta_Ct</t>
  </si>
  <si>
    <t>Pre_Cross_Poza_Rica</t>
  </si>
  <si>
    <t>Poza_Rica</t>
  </si>
  <si>
    <t>Female</t>
  </si>
  <si>
    <t>Pre</t>
  </si>
  <si>
    <t>Pre_cross</t>
  </si>
  <si>
    <t>Male</t>
  </si>
  <si>
    <t>Pre_Cross_Vergel</t>
  </si>
  <si>
    <t>Vergel</t>
  </si>
  <si>
    <t>PR_F_x_V_M_Post_Cross_1</t>
  </si>
  <si>
    <t>Post_cross</t>
  </si>
  <si>
    <t>PR_F_x_V_M_Post_Cross_2</t>
  </si>
  <si>
    <t>V_F_x_PR_M_Post_Cross_1</t>
  </si>
  <si>
    <t>V_F_x_PR_M_Post_Cross_2</t>
  </si>
  <si>
    <t>Anphevirus_TF</t>
  </si>
  <si>
    <t>T</t>
  </si>
  <si>
    <t>F</t>
  </si>
  <si>
    <t>Rennavirus_TF</t>
  </si>
  <si>
    <t>Verdadero_TF</t>
  </si>
  <si>
    <t>Tombus_TF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</si>
</sst>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2632-083F-A947-9289-757D9F38A0B2}">
  <dimension ref="A1:R237"/>
  <sheetViews>
    <sheetView tabSelected="1" zoomScale="89" workbookViewId="0">
      <selection activeCell="M144" sqref="M144"/>
    </sheetView>
  </sheetViews>
  <sheetFormatPr baseColWidth="10" defaultRowHeight="16" x14ac:dyDescent="0.2"/>
  <cols>
    <col min="1" max="1" width="31" customWidth="1"/>
    <col min="7" max="7" width="14.83203125" customWidth="1"/>
    <col min="9" max="9" width="11.83203125" customWidth="1"/>
    <col min="10" max="11" width="12.6640625" customWidth="1"/>
    <col min="15" max="15" width="14.1640625" customWidth="1"/>
    <col min="16" max="16" width="21.6640625" customWidth="1"/>
    <col min="17" max="17" width="16.83203125" customWidth="1"/>
    <col min="18" max="18" width="15" customWidth="1"/>
  </cols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3" t="s">
        <v>6</v>
      </c>
      <c r="I1" s="3" t="s">
        <v>30</v>
      </c>
      <c r="J1" s="3" t="s">
        <v>7</v>
      </c>
      <c r="K1" s="3" t="s">
        <v>31</v>
      </c>
      <c r="L1" s="3" t="s">
        <v>8</v>
      </c>
      <c r="M1" s="3" t="s">
        <v>32</v>
      </c>
      <c r="N1" s="3" t="s">
        <v>9</v>
      </c>
      <c r="O1" s="3" t="s">
        <v>10</v>
      </c>
      <c r="P1" s="2" t="s">
        <v>11</v>
      </c>
      <c r="Q1" s="3" t="s">
        <v>12</v>
      </c>
      <c r="R1" s="3" t="s">
        <v>13</v>
      </c>
    </row>
    <row r="2" spans="1:18" x14ac:dyDescent="0.2">
      <c r="A2" s="4" t="s">
        <v>14</v>
      </c>
      <c r="B2" s="5" t="s">
        <v>15</v>
      </c>
      <c r="C2" s="5" t="s">
        <v>16</v>
      </c>
      <c r="D2" s="4" t="s">
        <v>17</v>
      </c>
      <c r="E2" s="5" t="s">
        <v>18</v>
      </c>
      <c r="F2" s="6">
        <v>18.100000000000001</v>
      </c>
      <c r="G2" s="6" t="s">
        <v>28</v>
      </c>
      <c r="H2" s="7">
        <v>9.9280000000000008</v>
      </c>
      <c r="I2" s="7" t="s">
        <v>28</v>
      </c>
      <c r="J2" s="5">
        <v>20.419</v>
      </c>
      <c r="K2" s="5" t="s">
        <v>29</v>
      </c>
      <c r="L2" s="5">
        <v>32.673000000000002</v>
      </c>
      <c r="M2" s="5" t="s">
        <v>29</v>
      </c>
      <c r="N2" s="7">
        <v>17.297999999999998</v>
      </c>
      <c r="O2" s="4">
        <f>2^-(F2-N2)</f>
        <v>0.57355351211308137</v>
      </c>
      <c r="P2" s="5">
        <f>2^ - (H2-N2)</f>
        <v>165.4211623215987</v>
      </c>
      <c r="Q2" s="4">
        <f xml:space="preserve"> 2^ - (J2-N2)</f>
        <v>0.11494375576895707</v>
      </c>
      <c r="R2" s="4">
        <f>2^ -(L2-N2)</f>
        <v>2.3532269674803736E-5</v>
      </c>
    </row>
    <row r="3" spans="1:18" x14ac:dyDescent="0.2">
      <c r="A3" s="4" t="s">
        <v>14</v>
      </c>
      <c r="B3" s="5" t="s">
        <v>15</v>
      </c>
      <c r="C3" s="5" t="s">
        <v>16</v>
      </c>
      <c r="D3" s="4" t="s">
        <v>17</v>
      </c>
      <c r="E3" s="5" t="s">
        <v>18</v>
      </c>
      <c r="F3" s="6">
        <v>16.97</v>
      </c>
      <c r="G3" s="6" t="s">
        <v>28</v>
      </c>
      <c r="H3" s="7">
        <v>10.987</v>
      </c>
      <c r="I3" s="7" t="s">
        <v>28</v>
      </c>
      <c r="J3" s="5">
        <v>0</v>
      </c>
      <c r="K3" s="5" t="s">
        <v>29</v>
      </c>
      <c r="L3" s="5">
        <v>32.482999999999997</v>
      </c>
      <c r="M3" s="5" t="s">
        <v>29</v>
      </c>
      <c r="N3" s="7">
        <v>17.617000000000001</v>
      </c>
      <c r="O3" s="4">
        <f>2^-(F3-N3)</f>
        <v>1.5659085925130878</v>
      </c>
      <c r="P3" s="5">
        <f t="shared" ref="P3:P66" si="0">2^ - (H3-N3)</f>
        <v>99.044159586713008</v>
      </c>
      <c r="Q3" s="4">
        <f t="shared" ref="Q3:Q66" si="1" xml:space="preserve"> 2^ - (J3-N3)</f>
        <v>201022.85356867159</v>
      </c>
      <c r="R3" s="4">
        <f t="shared" ref="R3:R66" si="2">2^ -(L3-N3)</f>
        <v>3.3487913134132252E-5</v>
      </c>
    </row>
    <row r="4" spans="1:18" x14ac:dyDescent="0.2">
      <c r="A4" s="4" t="s">
        <v>14</v>
      </c>
      <c r="B4" s="5" t="s">
        <v>15</v>
      </c>
      <c r="C4" s="5" t="s">
        <v>16</v>
      </c>
      <c r="D4" s="4" t="s">
        <v>17</v>
      </c>
      <c r="E4" s="5" t="s">
        <v>18</v>
      </c>
      <c r="F4" s="6">
        <v>18.32</v>
      </c>
      <c r="G4" s="6" t="s">
        <v>28</v>
      </c>
      <c r="H4" s="7">
        <v>10.696</v>
      </c>
      <c r="I4" s="7" t="s">
        <v>28</v>
      </c>
      <c r="J4" s="7">
        <v>19.597000000000001</v>
      </c>
      <c r="K4" s="7" t="s">
        <v>28</v>
      </c>
      <c r="L4" s="5">
        <v>31.065999999999999</v>
      </c>
      <c r="M4" s="5" t="s">
        <v>29</v>
      </c>
      <c r="N4" s="7">
        <v>17.727</v>
      </c>
      <c r="O4" s="4">
        <f t="shared" ref="O4:O67" si="3">2^-(F4-N4)</f>
        <v>0.66296288014932903</v>
      </c>
      <c r="P4" s="5">
        <f t="shared" si="0"/>
        <v>130.78017058743058</v>
      </c>
      <c r="Q4" s="4">
        <f t="shared" si="1"/>
        <v>0.27357342531518469</v>
      </c>
      <c r="R4" s="4">
        <f t="shared" si="2"/>
        <v>9.6507460522942537E-5</v>
      </c>
    </row>
    <row r="5" spans="1:18" x14ac:dyDescent="0.2">
      <c r="A5" s="4" t="s">
        <v>14</v>
      </c>
      <c r="B5" s="5" t="s">
        <v>15</v>
      </c>
      <c r="C5" s="5" t="s">
        <v>16</v>
      </c>
      <c r="D5" s="4" t="s">
        <v>17</v>
      </c>
      <c r="E5" s="5" t="s">
        <v>18</v>
      </c>
      <c r="F5" s="8">
        <v>0</v>
      </c>
      <c r="G5" s="8" t="s">
        <v>29</v>
      </c>
      <c r="H5" s="7">
        <v>11.391</v>
      </c>
      <c r="I5" s="7" t="s">
        <v>28</v>
      </c>
      <c r="J5" s="7">
        <v>22.812000000000001</v>
      </c>
      <c r="K5" s="7" t="s">
        <v>28</v>
      </c>
      <c r="L5" s="5">
        <v>31.637</v>
      </c>
      <c r="M5" s="5" t="s">
        <v>29</v>
      </c>
      <c r="N5" s="7">
        <v>20.295000000000002</v>
      </c>
      <c r="O5" s="4">
        <f t="shared" si="3"/>
        <v>1286482.1419088852</v>
      </c>
      <c r="P5" s="5">
        <f t="shared" si="0"/>
        <v>479.03923088967736</v>
      </c>
      <c r="Q5" s="4">
        <f t="shared" si="1"/>
        <v>0.17470587148138333</v>
      </c>
      <c r="R5" s="4">
        <f t="shared" si="2"/>
        <v>3.8522794963499312E-4</v>
      </c>
    </row>
    <row r="6" spans="1:18" x14ac:dyDescent="0.2">
      <c r="A6" s="4" t="s">
        <v>14</v>
      </c>
      <c r="B6" s="5" t="s">
        <v>15</v>
      </c>
      <c r="C6" s="5" t="s">
        <v>16</v>
      </c>
      <c r="D6" s="4" t="s">
        <v>17</v>
      </c>
      <c r="E6" s="5" t="s">
        <v>18</v>
      </c>
      <c r="F6" s="6">
        <v>17.600000000000001</v>
      </c>
      <c r="G6" s="6" t="s">
        <v>28</v>
      </c>
      <c r="H6" s="7">
        <v>8.41</v>
      </c>
      <c r="I6" s="7" t="s">
        <v>28</v>
      </c>
      <c r="J6" s="7">
        <v>19.702000000000002</v>
      </c>
      <c r="K6" s="7" t="s">
        <v>28</v>
      </c>
      <c r="L6" s="5">
        <v>31.507999999999999</v>
      </c>
      <c r="M6" s="5" t="s">
        <v>29</v>
      </c>
      <c r="N6" s="7">
        <v>17.548999999999999</v>
      </c>
      <c r="O6" s="4">
        <f t="shared" si="3"/>
        <v>0.96526702487175564</v>
      </c>
      <c r="P6" s="5">
        <f t="shared" si="0"/>
        <v>563.78449822615676</v>
      </c>
      <c r="Q6" s="4">
        <f t="shared" si="1"/>
        <v>0.22484457803693766</v>
      </c>
      <c r="R6" s="4">
        <f t="shared" si="2"/>
        <v>6.279459887045756E-5</v>
      </c>
    </row>
    <row r="7" spans="1:18" x14ac:dyDescent="0.2">
      <c r="A7" s="4" t="s">
        <v>14</v>
      </c>
      <c r="B7" s="5" t="s">
        <v>15</v>
      </c>
      <c r="C7" s="5" t="s">
        <v>16</v>
      </c>
      <c r="D7" s="4" t="s">
        <v>17</v>
      </c>
      <c r="E7" s="5" t="s">
        <v>18</v>
      </c>
      <c r="F7" s="6">
        <v>18.440000000000001</v>
      </c>
      <c r="G7" s="6" t="s">
        <v>28</v>
      </c>
      <c r="H7" s="7">
        <v>12.202999999999999</v>
      </c>
      <c r="I7" s="7" t="s">
        <v>28</v>
      </c>
      <c r="J7" s="7">
        <v>23.92</v>
      </c>
      <c r="K7" s="7" t="s">
        <v>28</v>
      </c>
      <c r="L7" s="5">
        <v>31.460999999999999</v>
      </c>
      <c r="M7" s="5" t="s">
        <v>29</v>
      </c>
      <c r="N7" s="7">
        <v>20.483000000000001</v>
      </c>
      <c r="O7" s="4">
        <f t="shared" si="3"/>
        <v>4.1210158144802955</v>
      </c>
      <c r="P7" s="5">
        <f t="shared" si="0"/>
        <v>310.83389040513208</v>
      </c>
      <c r="Q7" s="4">
        <f t="shared" si="1"/>
        <v>9.2333628973909954E-2</v>
      </c>
      <c r="R7" s="4">
        <f t="shared" si="2"/>
        <v>4.9578422894015219E-4</v>
      </c>
    </row>
    <row r="8" spans="1:18" x14ac:dyDescent="0.2">
      <c r="A8" s="4" t="s">
        <v>14</v>
      </c>
      <c r="B8" s="5" t="s">
        <v>15</v>
      </c>
      <c r="C8" s="5" t="s">
        <v>16</v>
      </c>
      <c r="D8" s="4" t="s">
        <v>17</v>
      </c>
      <c r="E8" s="5" t="s">
        <v>18</v>
      </c>
      <c r="F8" s="6">
        <v>18.190000000000001</v>
      </c>
      <c r="G8" s="6" t="s">
        <v>28</v>
      </c>
      <c r="H8" s="7">
        <v>11.875</v>
      </c>
      <c r="I8" s="7" t="s">
        <v>28</v>
      </c>
      <c r="J8" s="7">
        <v>19.632000000000001</v>
      </c>
      <c r="K8" s="7" t="s">
        <v>28</v>
      </c>
      <c r="L8" s="5">
        <v>31.475999999999999</v>
      </c>
      <c r="M8" s="5" t="s">
        <v>29</v>
      </c>
      <c r="N8" s="7">
        <v>18.366</v>
      </c>
      <c r="O8" s="4">
        <f t="shared" si="3"/>
        <v>1.1297472145701224</v>
      </c>
      <c r="P8" s="5">
        <f t="shared" si="0"/>
        <v>89.946796813230023</v>
      </c>
      <c r="Q8" s="4">
        <f t="shared" si="1"/>
        <v>0.41581104918745265</v>
      </c>
      <c r="R8" s="4">
        <f t="shared" si="2"/>
        <v>1.1310889427372696E-4</v>
      </c>
    </row>
    <row r="9" spans="1:18" x14ac:dyDescent="0.2">
      <c r="A9" s="4" t="s">
        <v>14</v>
      </c>
      <c r="B9" s="5" t="s">
        <v>15</v>
      </c>
      <c r="C9" s="5" t="s">
        <v>16</v>
      </c>
      <c r="D9" s="4" t="s">
        <v>17</v>
      </c>
      <c r="E9" s="5" t="s">
        <v>18</v>
      </c>
      <c r="F9" s="6">
        <v>18.14</v>
      </c>
      <c r="G9" s="6" t="s">
        <v>28</v>
      </c>
      <c r="H9" s="7">
        <v>9.8849999999999998</v>
      </c>
      <c r="I9" s="7" t="s">
        <v>28</v>
      </c>
      <c r="J9" s="7">
        <v>19.065999999999999</v>
      </c>
      <c r="K9" s="7" t="s">
        <v>28</v>
      </c>
      <c r="L9" s="5">
        <v>29.914999999999999</v>
      </c>
      <c r="M9" s="5" t="s">
        <v>29</v>
      </c>
      <c r="N9" s="7">
        <v>17.283000000000001</v>
      </c>
      <c r="O9" s="4">
        <f t="shared" si="3"/>
        <v>0.55209942358154673</v>
      </c>
      <c r="P9" s="5">
        <f t="shared" si="0"/>
        <v>168.66303382197009</v>
      </c>
      <c r="Q9" s="4">
        <f t="shared" si="1"/>
        <v>0.29057852687952979</v>
      </c>
      <c r="R9" s="4">
        <f t="shared" si="2"/>
        <v>1.5753936651022722E-4</v>
      </c>
    </row>
    <row r="10" spans="1:18" x14ac:dyDescent="0.2">
      <c r="A10" s="4" t="s">
        <v>14</v>
      </c>
      <c r="B10" s="5" t="s">
        <v>15</v>
      </c>
      <c r="C10" s="5" t="s">
        <v>16</v>
      </c>
      <c r="D10" s="4" t="s">
        <v>17</v>
      </c>
      <c r="E10" s="5" t="s">
        <v>18</v>
      </c>
      <c r="F10" s="6">
        <v>18.809999999999999</v>
      </c>
      <c r="G10" s="6" t="s">
        <v>28</v>
      </c>
      <c r="H10" s="7">
        <v>12.308999999999999</v>
      </c>
      <c r="I10" s="7" t="s">
        <v>28</v>
      </c>
      <c r="J10" s="7">
        <v>24.521999999999998</v>
      </c>
      <c r="K10" s="7" t="s">
        <v>28</v>
      </c>
      <c r="L10" s="5">
        <v>32.316000000000003</v>
      </c>
      <c r="M10" s="5" t="s">
        <v>29</v>
      </c>
      <c r="N10" s="7">
        <v>18.199000000000002</v>
      </c>
      <c r="O10" s="4">
        <f t="shared" si="3"/>
        <v>0.65474271154178387</v>
      </c>
      <c r="P10" s="5">
        <f t="shared" si="0"/>
        <v>59.301635960983802</v>
      </c>
      <c r="Q10" s="4">
        <f t="shared" si="1"/>
        <v>1.249071609925741E-2</v>
      </c>
      <c r="R10" s="4">
        <f t="shared" si="2"/>
        <v>5.6280707880409566E-5</v>
      </c>
    </row>
    <row r="11" spans="1:18" x14ac:dyDescent="0.2">
      <c r="A11" s="4" t="s">
        <v>14</v>
      </c>
      <c r="B11" s="5" t="s">
        <v>15</v>
      </c>
      <c r="C11" s="5" t="s">
        <v>16</v>
      </c>
      <c r="D11" s="4" t="s">
        <v>17</v>
      </c>
      <c r="E11" s="5" t="s">
        <v>18</v>
      </c>
      <c r="F11" s="6">
        <v>19.649999999999999</v>
      </c>
      <c r="G11" s="6" t="s">
        <v>28</v>
      </c>
      <c r="H11" s="7">
        <v>23.904</v>
      </c>
      <c r="I11" s="7" t="s">
        <v>28</v>
      </c>
      <c r="J11" s="7">
        <v>20.484000000000002</v>
      </c>
      <c r="K11" s="7" t="s">
        <v>28</v>
      </c>
      <c r="L11" s="5">
        <v>29.829000000000001</v>
      </c>
      <c r="M11" s="5" t="s">
        <v>29</v>
      </c>
      <c r="N11" s="7">
        <v>18.026</v>
      </c>
      <c r="O11" s="4">
        <f t="shared" si="3"/>
        <v>0.32443469173479605</v>
      </c>
      <c r="P11" s="5">
        <f t="shared" si="0"/>
        <v>1.7003788151106303E-2</v>
      </c>
      <c r="Q11" s="4">
        <f t="shared" si="1"/>
        <v>0.1819986936248856</v>
      </c>
      <c r="R11" s="4">
        <f t="shared" si="2"/>
        <v>2.7986137346884196E-4</v>
      </c>
    </row>
    <row r="12" spans="1:18" x14ac:dyDescent="0.2">
      <c r="A12" s="4" t="s">
        <v>14</v>
      </c>
      <c r="B12" s="5" t="s">
        <v>15</v>
      </c>
      <c r="C12" s="5" t="s">
        <v>16</v>
      </c>
      <c r="D12" s="4" t="s">
        <v>17</v>
      </c>
      <c r="E12" s="5" t="s">
        <v>18</v>
      </c>
      <c r="F12" s="6">
        <v>17.600000000000001</v>
      </c>
      <c r="G12" s="6" t="s">
        <v>28</v>
      </c>
      <c r="H12" s="7">
        <v>10.304</v>
      </c>
      <c r="I12" s="7" t="s">
        <v>28</v>
      </c>
      <c r="J12" s="7">
        <v>16.89</v>
      </c>
      <c r="K12" s="7" t="s">
        <v>28</v>
      </c>
      <c r="L12" s="5">
        <v>31.381</v>
      </c>
      <c r="M12" s="5" t="s">
        <v>29</v>
      </c>
      <c r="N12" s="7">
        <v>17.346</v>
      </c>
      <c r="O12" s="4">
        <f t="shared" si="3"/>
        <v>0.8385681844409304</v>
      </c>
      <c r="P12" s="5">
        <f t="shared" si="0"/>
        <v>131.78113067955158</v>
      </c>
      <c r="Q12" s="4">
        <f t="shared" si="1"/>
        <v>1.3717332885905968</v>
      </c>
      <c r="R12" s="4">
        <f t="shared" si="2"/>
        <v>5.9572251023939494E-5</v>
      </c>
    </row>
    <row r="13" spans="1:18" x14ac:dyDescent="0.2">
      <c r="A13" s="4" t="s">
        <v>14</v>
      </c>
      <c r="B13" s="5" t="s">
        <v>15</v>
      </c>
      <c r="C13" s="5" t="s">
        <v>16</v>
      </c>
      <c r="D13" s="4" t="s">
        <v>17</v>
      </c>
      <c r="E13" s="5" t="s">
        <v>18</v>
      </c>
      <c r="F13" s="6">
        <v>19.03</v>
      </c>
      <c r="G13" s="6" t="s">
        <v>28</v>
      </c>
      <c r="H13" s="7">
        <v>10.198</v>
      </c>
      <c r="I13" s="7" t="s">
        <v>28</v>
      </c>
      <c r="J13" s="7">
        <v>20.68</v>
      </c>
      <c r="K13" s="7" t="s">
        <v>28</v>
      </c>
      <c r="L13" s="5">
        <v>27.895</v>
      </c>
      <c r="M13" s="5" t="s">
        <v>29</v>
      </c>
      <c r="N13" s="7">
        <v>17.888000000000002</v>
      </c>
      <c r="O13" s="4">
        <f t="shared" si="3"/>
        <v>0.45313096913366735</v>
      </c>
      <c r="P13" s="5">
        <f t="shared" si="0"/>
        <v>206.50029036086443</v>
      </c>
      <c r="Q13" s="4">
        <f t="shared" si="1"/>
        <v>0.14438572306919822</v>
      </c>
      <c r="R13" s="4">
        <f t="shared" si="2"/>
        <v>9.7183566583992616E-4</v>
      </c>
    </row>
    <row r="14" spans="1:18" x14ac:dyDescent="0.2">
      <c r="A14" s="4" t="s">
        <v>14</v>
      </c>
      <c r="B14" s="5" t="s">
        <v>15</v>
      </c>
      <c r="C14" s="5" t="s">
        <v>19</v>
      </c>
      <c r="D14" s="4" t="s">
        <v>17</v>
      </c>
      <c r="E14" s="5" t="s">
        <v>18</v>
      </c>
      <c r="F14" s="6">
        <v>17.96</v>
      </c>
      <c r="G14" s="6" t="s">
        <v>28</v>
      </c>
      <c r="H14" s="7">
        <v>9.0980000000000008</v>
      </c>
      <c r="I14" s="7" t="s">
        <v>28</v>
      </c>
      <c r="J14" s="7">
        <v>20.927</v>
      </c>
      <c r="K14" s="7" t="s">
        <v>28</v>
      </c>
      <c r="L14" s="5">
        <v>32.040999999999997</v>
      </c>
      <c r="M14" s="5" t="s">
        <v>29</v>
      </c>
      <c r="N14" s="7">
        <v>21.152000000000001</v>
      </c>
      <c r="O14" s="4">
        <f t="shared" si="3"/>
        <v>9.1387699747883637</v>
      </c>
      <c r="P14" s="5">
        <f t="shared" si="0"/>
        <v>4252.2184521443587</v>
      </c>
      <c r="Q14" s="4">
        <f t="shared" si="1"/>
        <v>1.1687772485612467</v>
      </c>
      <c r="R14" s="4">
        <f t="shared" si="2"/>
        <v>5.2733230460590131E-4</v>
      </c>
    </row>
    <row r="15" spans="1:18" x14ac:dyDescent="0.2">
      <c r="A15" s="4" t="s">
        <v>14</v>
      </c>
      <c r="B15" s="5" t="s">
        <v>15</v>
      </c>
      <c r="C15" s="5" t="s">
        <v>19</v>
      </c>
      <c r="D15" s="4" t="s">
        <v>17</v>
      </c>
      <c r="E15" s="5" t="s">
        <v>18</v>
      </c>
      <c r="F15" s="6">
        <v>19.170000000000002</v>
      </c>
      <c r="G15" s="6" t="s">
        <v>28</v>
      </c>
      <c r="H15" s="7">
        <v>25.841999999999999</v>
      </c>
      <c r="I15" s="7" t="s">
        <v>28</v>
      </c>
      <c r="J15" s="7">
        <v>21.391999999999999</v>
      </c>
      <c r="K15" s="7" t="s">
        <v>28</v>
      </c>
      <c r="L15" s="5">
        <v>32.054000000000002</v>
      </c>
      <c r="M15" s="5" t="s">
        <v>29</v>
      </c>
      <c r="N15" s="7">
        <v>20.774000000000001</v>
      </c>
      <c r="O15" s="4">
        <f t="shared" si="3"/>
        <v>3.0398497128030293</v>
      </c>
      <c r="P15" s="5">
        <f t="shared" si="0"/>
        <v>2.981123595461125E-2</v>
      </c>
      <c r="Q15" s="4">
        <f t="shared" si="1"/>
        <v>0.65157357468164767</v>
      </c>
      <c r="R15" s="4">
        <f t="shared" si="2"/>
        <v>4.0214405140018202E-4</v>
      </c>
    </row>
    <row r="16" spans="1:18" x14ac:dyDescent="0.2">
      <c r="A16" s="4" t="s">
        <v>14</v>
      </c>
      <c r="B16" s="5" t="s">
        <v>15</v>
      </c>
      <c r="C16" s="5" t="s">
        <v>19</v>
      </c>
      <c r="D16" s="4" t="s">
        <v>17</v>
      </c>
      <c r="E16" s="5" t="s">
        <v>18</v>
      </c>
      <c r="F16" s="6">
        <v>20.18</v>
      </c>
      <c r="G16" s="6" t="s">
        <v>28</v>
      </c>
      <c r="H16" s="7">
        <v>11.654999999999999</v>
      </c>
      <c r="I16" s="7" t="s">
        <v>28</v>
      </c>
      <c r="J16" s="7">
        <v>21.428000000000001</v>
      </c>
      <c r="K16" s="7" t="s">
        <v>28</v>
      </c>
      <c r="L16" s="5">
        <v>31.956</v>
      </c>
      <c r="M16" s="5" t="s">
        <v>29</v>
      </c>
      <c r="N16" s="7">
        <v>22.349</v>
      </c>
      <c r="O16" s="4">
        <f t="shared" si="3"/>
        <v>4.4971156951144717</v>
      </c>
      <c r="P16" s="5">
        <f t="shared" si="0"/>
        <v>1656.5890014448416</v>
      </c>
      <c r="Q16" s="4">
        <f t="shared" si="1"/>
        <v>1.8934272624734272</v>
      </c>
      <c r="R16" s="4">
        <f t="shared" si="2"/>
        <v>1.2823448490470245E-3</v>
      </c>
    </row>
    <row r="17" spans="1:18" x14ac:dyDescent="0.2">
      <c r="A17" s="4" t="s">
        <v>14</v>
      </c>
      <c r="B17" s="5" t="s">
        <v>15</v>
      </c>
      <c r="C17" s="5" t="s">
        <v>19</v>
      </c>
      <c r="D17" s="4" t="s">
        <v>17</v>
      </c>
      <c r="E17" s="5" t="s">
        <v>18</v>
      </c>
      <c r="F17" s="6">
        <v>19.02</v>
      </c>
      <c r="G17" s="6" t="s">
        <v>28</v>
      </c>
      <c r="H17" s="7">
        <v>9.3640000000000008</v>
      </c>
      <c r="I17" s="7" t="s">
        <v>28</v>
      </c>
      <c r="J17" s="7">
        <v>20.013999999999999</v>
      </c>
      <c r="K17" s="7" t="s">
        <v>28</v>
      </c>
      <c r="L17" s="5">
        <v>32.502000000000002</v>
      </c>
      <c r="M17" s="5" t="s">
        <v>29</v>
      </c>
      <c r="N17" s="7">
        <v>22.198</v>
      </c>
      <c r="O17" s="4">
        <f t="shared" si="3"/>
        <v>9.050515702767207</v>
      </c>
      <c r="P17" s="5">
        <f t="shared" si="0"/>
        <v>7301.6155823879781</v>
      </c>
      <c r="Q17" s="4">
        <f t="shared" si="1"/>
        <v>4.5441170591467479</v>
      </c>
      <c r="R17" s="4">
        <f t="shared" si="2"/>
        <v>7.9101901721879389E-4</v>
      </c>
    </row>
    <row r="18" spans="1:18" x14ac:dyDescent="0.2">
      <c r="A18" s="4" t="s">
        <v>14</v>
      </c>
      <c r="B18" s="5" t="s">
        <v>15</v>
      </c>
      <c r="C18" s="5" t="s">
        <v>19</v>
      </c>
      <c r="D18" s="4" t="s">
        <v>17</v>
      </c>
      <c r="E18" s="5" t="s">
        <v>18</v>
      </c>
      <c r="F18" s="6">
        <v>20.57</v>
      </c>
      <c r="G18" s="6" t="s">
        <v>28</v>
      </c>
      <c r="H18" s="7">
        <v>9.2989999999999995</v>
      </c>
      <c r="I18" s="7" t="s">
        <v>28</v>
      </c>
      <c r="J18" s="7">
        <v>21.856999999999999</v>
      </c>
      <c r="K18" s="7" t="s">
        <v>28</v>
      </c>
      <c r="L18" s="5">
        <v>30.416</v>
      </c>
      <c r="M18" s="5" t="s">
        <v>29</v>
      </c>
      <c r="N18" s="7">
        <v>24.111999999999998</v>
      </c>
      <c r="O18" s="4">
        <f t="shared" si="3"/>
        <v>11.647916391992673</v>
      </c>
      <c r="P18" s="5">
        <f t="shared" si="0"/>
        <v>28784.409583234607</v>
      </c>
      <c r="Q18" s="4">
        <f t="shared" si="1"/>
        <v>4.7733429721268834</v>
      </c>
      <c r="R18" s="4">
        <f t="shared" si="2"/>
        <v>1.2656304275500706E-2</v>
      </c>
    </row>
    <row r="19" spans="1:18" x14ac:dyDescent="0.2">
      <c r="A19" s="4" t="s">
        <v>14</v>
      </c>
      <c r="B19" s="5" t="s">
        <v>15</v>
      </c>
      <c r="C19" s="5" t="s">
        <v>19</v>
      </c>
      <c r="D19" s="4" t="s">
        <v>17</v>
      </c>
      <c r="E19" s="5" t="s">
        <v>18</v>
      </c>
      <c r="F19" s="6">
        <v>19.37</v>
      </c>
      <c r="G19" s="6" t="s">
        <v>28</v>
      </c>
      <c r="H19" s="7">
        <v>10.657999999999999</v>
      </c>
      <c r="I19" s="7" t="s">
        <v>28</v>
      </c>
      <c r="J19" s="7">
        <v>23.640999999999998</v>
      </c>
      <c r="K19" s="7" t="s">
        <v>28</v>
      </c>
      <c r="L19" s="5">
        <v>32.231000000000002</v>
      </c>
      <c r="M19" s="5" t="s">
        <v>29</v>
      </c>
      <c r="N19" s="7">
        <v>21.341999999999999</v>
      </c>
      <c r="O19" s="4">
        <f t="shared" si="3"/>
        <v>3.9231160159541991</v>
      </c>
      <c r="P19" s="5">
        <f t="shared" si="0"/>
        <v>1645.1461053584035</v>
      </c>
      <c r="Q19" s="4">
        <f t="shared" si="1"/>
        <v>0.20320390049608009</v>
      </c>
      <c r="R19" s="4">
        <f t="shared" si="2"/>
        <v>5.2733230460589849E-4</v>
      </c>
    </row>
    <row r="20" spans="1:18" x14ac:dyDescent="0.2">
      <c r="A20" s="4" t="s">
        <v>14</v>
      </c>
      <c r="B20" s="5" t="s">
        <v>15</v>
      </c>
      <c r="C20" s="5" t="s">
        <v>19</v>
      </c>
      <c r="D20" s="4" t="s">
        <v>17</v>
      </c>
      <c r="E20" s="5" t="s">
        <v>18</v>
      </c>
      <c r="F20" s="6">
        <v>18.86</v>
      </c>
      <c r="G20" s="6" t="s">
        <v>28</v>
      </c>
      <c r="H20" s="7">
        <v>9.4670000000000005</v>
      </c>
      <c r="I20" s="7" t="s">
        <v>28</v>
      </c>
      <c r="J20" s="7">
        <v>21.756</v>
      </c>
      <c r="K20" s="7" t="s">
        <v>28</v>
      </c>
      <c r="L20" s="5">
        <v>32.350999999999999</v>
      </c>
      <c r="M20" s="5" t="s">
        <v>29</v>
      </c>
      <c r="N20" s="7">
        <v>21.484999999999999</v>
      </c>
      <c r="O20" s="4">
        <f t="shared" si="3"/>
        <v>6.168843301631763</v>
      </c>
      <c r="P20" s="5">
        <f t="shared" si="0"/>
        <v>4147.424490907616</v>
      </c>
      <c r="Q20" s="4">
        <f t="shared" si="1"/>
        <v>0.82874490448799165</v>
      </c>
      <c r="R20" s="4">
        <f t="shared" si="2"/>
        <v>5.3580661014611484E-4</v>
      </c>
    </row>
    <row r="21" spans="1:18" x14ac:dyDescent="0.2">
      <c r="A21" s="4" t="s">
        <v>14</v>
      </c>
      <c r="B21" s="5" t="s">
        <v>15</v>
      </c>
      <c r="C21" s="5" t="s">
        <v>19</v>
      </c>
      <c r="D21" s="4" t="s">
        <v>17</v>
      </c>
      <c r="E21" s="5" t="s">
        <v>18</v>
      </c>
      <c r="F21" s="6">
        <v>20.07</v>
      </c>
      <c r="G21" s="6" t="s">
        <v>28</v>
      </c>
      <c r="H21" s="7">
        <v>9.6460000000000008</v>
      </c>
      <c r="I21" s="7" t="s">
        <v>28</v>
      </c>
      <c r="J21" s="7">
        <v>20.989000000000001</v>
      </c>
      <c r="K21" s="7" t="s">
        <v>28</v>
      </c>
      <c r="L21" s="5">
        <v>31.754999999999999</v>
      </c>
      <c r="M21" s="5" t="s">
        <v>29</v>
      </c>
      <c r="N21" s="7">
        <v>21.058</v>
      </c>
      <c r="O21" s="4">
        <f t="shared" si="3"/>
        <v>1.9834334614765858</v>
      </c>
      <c r="P21" s="5">
        <f t="shared" si="0"/>
        <v>2724.9234761332432</v>
      </c>
      <c r="Q21" s="4">
        <f t="shared" si="1"/>
        <v>1.0489893275749453</v>
      </c>
      <c r="R21" s="4">
        <f t="shared" si="2"/>
        <v>6.0239607900854379E-4</v>
      </c>
    </row>
    <row r="22" spans="1:18" x14ac:dyDescent="0.2">
      <c r="A22" s="4" t="s">
        <v>14</v>
      </c>
      <c r="B22" s="5" t="s">
        <v>15</v>
      </c>
      <c r="C22" s="5" t="s">
        <v>19</v>
      </c>
      <c r="D22" s="4" t="s">
        <v>17</v>
      </c>
      <c r="E22" s="5" t="s">
        <v>18</v>
      </c>
      <c r="F22" s="6">
        <v>17.739999999999998</v>
      </c>
      <c r="G22" s="6" t="s">
        <v>28</v>
      </c>
      <c r="H22" s="7">
        <v>8.391</v>
      </c>
      <c r="I22" s="7" t="s">
        <v>28</v>
      </c>
      <c r="J22" s="5">
        <v>0</v>
      </c>
      <c r="K22" s="5" t="s">
        <v>29</v>
      </c>
      <c r="L22" s="5">
        <v>33.518000000000001</v>
      </c>
      <c r="M22" s="5" t="s">
        <v>29</v>
      </c>
      <c r="N22" s="7">
        <v>21.995000000000001</v>
      </c>
      <c r="O22" s="4">
        <f t="shared" si="3"/>
        <v>19.093371888507583</v>
      </c>
      <c r="P22" s="5">
        <f t="shared" si="0"/>
        <v>12451.224423641224</v>
      </c>
      <c r="Q22" s="4">
        <f t="shared" si="1"/>
        <v>4179792.8105399758</v>
      </c>
      <c r="R22" s="4">
        <f t="shared" si="2"/>
        <v>3.3980624800564006E-4</v>
      </c>
    </row>
    <row r="23" spans="1:18" x14ac:dyDescent="0.2">
      <c r="A23" s="4" t="s">
        <v>14</v>
      </c>
      <c r="B23" s="5" t="s">
        <v>15</v>
      </c>
      <c r="C23" s="5" t="s">
        <v>19</v>
      </c>
      <c r="D23" s="4" t="s">
        <v>17</v>
      </c>
      <c r="E23" s="5" t="s">
        <v>18</v>
      </c>
      <c r="F23" s="6">
        <v>18.48</v>
      </c>
      <c r="G23" s="6" t="s">
        <v>28</v>
      </c>
      <c r="H23" s="7">
        <v>9.7110000000000003</v>
      </c>
      <c r="I23" s="7" t="s">
        <v>28</v>
      </c>
      <c r="J23" s="7">
        <v>18.109000000000002</v>
      </c>
      <c r="K23" s="7" t="s">
        <v>28</v>
      </c>
      <c r="L23" s="5">
        <v>28.643000000000001</v>
      </c>
      <c r="M23" s="5" t="s">
        <v>29</v>
      </c>
      <c r="N23" s="7">
        <v>20.779</v>
      </c>
      <c r="O23" s="4">
        <f t="shared" si="3"/>
        <v>4.9211653790045755</v>
      </c>
      <c r="P23" s="5">
        <f t="shared" si="0"/>
        <v>2146.8415498586692</v>
      </c>
      <c r="Q23" s="4">
        <f t="shared" si="1"/>
        <v>6.3642918700393398</v>
      </c>
      <c r="R23" s="4">
        <f t="shared" si="2"/>
        <v>4.292399287409686E-3</v>
      </c>
    </row>
    <row r="24" spans="1:18" x14ac:dyDescent="0.2">
      <c r="A24" s="4" t="s">
        <v>14</v>
      </c>
      <c r="B24" s="5" t="s">
        <v>15</v>
      </c>
      <c r="C24" s="5" t="s">
        <v>19</v>
      </c>
      <c r="D24" s="4" t="s">
        <v>17</v>
      </c>
      <c r="E24" s="5" t="s">
        <v>18</v>
      </c>
      <c r="F24" s="6">
        <v>17.8</v>
      </c>
      <c r="G24" s="6" t="s">
        <v>28</v>
      </c>
      <c r="H24" s="7">
        <v>10.175000000000001</v>
      </c>
      <c r="I24" s="7" t="s">
        <v>28</v>
      </c>
      <c r="J24" s="7">
        <v>19.885000000000002</v>
      </c>
      <c r="K24" s="7" t="s">
        <v>28</v>
      </c>
      <c r="L24" s="5">
        <v>28.509</v>
      </c>
      <c r="M24" s="5" t="s">
        <v>29</v>
      </c>
      <c r="N24" s="7">
        <v>22.670999999999999</v>
      </c>
      <c r="O24" s="4">
        <f t="shared" si="3"/>
        <v>29.262882863996818</v>
      </c>
      <c r="P24" s="5">
        <f t="shared" si="0"/>
        <v>5776.5804461440539</v>
      </c>
      <c r="Q24" s="4">
        <f t="shared" si="1"/>
        <v>6.8971483601407559</v>
      </c>
      <c r="R24" s="4">
        <f t="shared" si="2"/>
        <v>1.7481829703682988E-2</v>
      </c>
    </row>
    <row r="25" spans="1:18" x14ac:dyDescent="0.2">
      <c r="A25" s="4" t="s">
        <v>14</v>
      </c>
      <c r="B25" s="5" t="s">
        <v>15</v>
      </c>
      <c r="C25" s="5" t="s">
        <v>19</v>
      </c>
      <c r="D25" s="4" t="s">
        <v>17</v>
      </c>
      <c r="E25" s="5" t="s">
        <v>18</v>
      </c>
      <c r="F25" s="6">
        <v>20.22</v>
      </c>
      <c r="G25" s="6" t="s">
        <v>28</v>
      </c>
      <c r="H25" s="7">
        <v>10.340999999999999</v>
      </c>
      <c r="I25" s="7" t="s">
        <v>28</v>
      </c>
      <c r="J25" s="7">
        <v>23.876999999999999</v>
      </c>
      <c r="K25" s="7" t="s">
        <v>28</v>
      </c>
      <c r="L25" s="5">
        <v>24.47</v>
      </c>
      <c r="M25" s="5" t="s">
        <v>29</v>
      </c>
      <c r="N25" s="7">
        <v>21.838999999999999</v>
      </c>
      <c r="O25" s="4">
        <f t="shared" si="3"/>
        <v>3.0716205394041958</v>
      </c>
      <c r="P25" s="5">
        <f t="shared" si="0"/>
        <v>2892.2970201799767</v>
      </c>
      <c r="Q25" s="4">
        <f t="shared" si="1"/>
        <v>0.24350106713581021</v>
      </c>
      <c r="R25" s="4">
        <f t="shared" si="2"/>
        <v>0.16143216878779187</v>
      </c>
    </row>
    <row r="26" spans="1:18" x14ac:dyDescent="0.2">
      <c r="A26" s="4" t="s">
        <v>20</v>
      </c>
      <c r="B26" s="5" t="s">
        <v>21</v>
      </c>
      <c r="C26" s="5" t="s">
        <v>16</v>
      </c>
      <c r="D26" s="4" t="s">
        <v>17</v>
      </c>
      <c r="E26" s="5" t="s">
        <v>18</v>
      </c>
      <c r="F26" s="8">
        <v>0</v>
      </c>
      <c r="G26" s="8" t="s">
        <v>29</v>
      </c>
      <c r="H26" s="5">
        <v>31.463000000000001</v>
      </c>
      <c r="I26" s="5" t="s">
        <v>29</v>
      </c>
      <c r="J26" s="5">
        <v>0</v>
      </c>
      <c r="K26" s="5" t="s">
        <v>29</v>
      </c>
      <c r="L26" s="5">
        <v>32.731999999999999</v>
      </c>
      <c r="M26" s="5" t="s">
        <v>29</v>
      </c>
      <c r="N26" s="7">
        <v>17.190999999999999</v>
      </c>
      <c r="O26" s="4">
        <f t="shared" si="3"/>
        <v>149625.85857252043</v>
      </c>
      <c r="P26" s="5">
        <f t="shared" si="0"/>
        <v>5.0547525716219779E-5</v>
      </c>
      <c r="Q26" s="4">
        <f t="shared" si="1"/>
        <v>149625.85857252043</v>
      </c>
      <c r="R26" s="4">
        <f t="shared" si="2"/>
        <v>2.0974558953430635E-5</v>
      </c>
    </row>
    <row r="27" spans="1:18" x14ac:dyDescent="0.2">
      <c r="A27" s="4" t="s">
        <v>20</v>
      </c>
      <c r="B27" s="5" t="s">
        <v>21</v>
      </c>
      <c r="C27" s="5" t="s">
        <v>16</v>
      </c>
      <c r="D27" s="4" t="s">
        <v>17</v>
      </c>
      <c r="E27" s="5" t="s">
        <v>18</v>
      </c>
      <c r="F27" s="8">
        <v>0</v>
      </c>
      <c r="G27" s="8" t="s">
        <v>29</v>
      </c>
      <c r="H27" s="7">
        <v>30.006</v>
      </c>
      <c r="I27" s="7" t="s">
        <v>28</v>
      </c>
      <c r="J27" s="5">
        <v>0</v>
      </c>
      <c r="K27" s="5" t="s">
        <v>29</v>
      </c>
      <c r="L27" s="5">
        <v>31.616</v>
      </c>
      <c r="M27" s="5" t="s">
        <v>29</v>
      </c>
      <c r="N27" s="7">
        <v>22.57</v>
      </c>
      <c r="O27" s="4">
        <f t="shared" si="3"/>
        <v>6226543.1503837053</v>
      </c>
      <c r="P27" s="5">
        <f t="shared" si="0"/>
        <v>5.7748532471634468E-3</v>
      </c>
      <c r="Q27" s="4">
        <f t="shared" si="1"/>
        <v>6226543.1503837053</v>
      </c>
      <c r="R27" s="4">
        <f t="shared" si="2"/>
        <v>1.8918324008332587E-3</v>
      </c>
    </row>
    <row r="28" spans="1:18" x14ac:dyDescent="0.2">
      <c r="A28" s="4" t="s">
        <v>20</v>
      </c>
      <c r="B28" s="5" t="s">
        <v>21</v>
      </c>
      <c r="C28" s="5" t="s">
        <v>16</v>
      </c>
      <c r="D28" s="4" t="s">
        <v>17</v>
      </c>
      <c r="E28" s="5" t="s">
        <v>18</v>
      </c>
      <c r="F28" s="8">
        <v>0</v>
      </c>
      <c r="G28" s="8" t="s">
        <v>29</v>
      </c>
      <c r="H28" s="5">
        <v>31.984000000000002</v>
      </c>
      <c r="I28" s="5" t="s">
        <v>29</v>
      </c>
      <c r="J28" s="5">
        <v>0</v>
      </c>
      <c r="K28" s="5" t="s">
        <v>29</v>
      </c>
      <c r="L28" s="5">
        <v>31.706</v>
      </c>
      <c r="M28" s="5" t="s">
        <v>29</v>
      </c>
      <c r="N28" s="7">
        <v>21.824999999999999</v>
      </c>
      <c r="O28" s="4">
        <f t="shared" si="3"/>
        <v>3715178.2484411057</v>
      </c>
      <c r="P28" s="5">
        <f t="shared" si="0"/>
        <v>8.746539746980938E-4</v>
      </c>
      <c r="Q28" s="4">
        <f t="shared" si="1"/>
        <v>3715178.2484411057</v>
      </c>
      <c r="R28" s="4">
        <f t="shared" si="2"/>
        <v>1.0605291565647407E-3</v>
      </c>
    </row>
    <row r="29" spans="1:18" x14ac:dyDescent="0.2">
      <c r="A29" s="4" t="s">
        <v>20</v>
      </c>
      <c r="B29" s="5" t="s">
        <v>21</v>
      </c>
      <c r="C29" s="5" t="s">
        <v>16</v>
      </c>
      <c r="D29" s="4" t="s">
        <v>17</v>
      </c>
      <c r="E29" s="5" t="s">
        <v>18</v>
      </c>
      <c r="F29" s="8">
        <v>0</v>
      </c>
      <c r="G29" s="8" t="s">
        <v>29</v>
      </c>
      <c r="H29" s="5">
        <v>33.639000000000003</v>
      </c>
      <c r="I29" s="5" t="s">
        <v>29</v>
      </c>
      <c r="J29" s="5">
        <v>0</v>
      </c>
      <c r="K29" s="5" t="s">
        <v>29</v>
      </c>
      <c r="L29" s="5">
        <v>30.523</v>
      </c>
      <c r="M29" s="5" t="s">
        <v>29</v>
      </c>
      <c r="N29" s="7">
        <v>19.748000000000001</v>
      </c>
      <c r="O29" s="4">
        <f t="shared" si="3"/>
        <v>880522.28994539555</v>
      </c>
      <c r="P29" s="5">
        <f t="shared" si="0"/>
        <v>6.5825221661038294E-5</v>
      </c>
      <c r="Q29" s="4">
        <f t="shared" si="1"/>
        <v>880522.28994539555</v>
      </c>
      <c r="R29" s="4">
        <f t="shared" si="2"/>
        <v>5.7069201589904632E-4</v>
      </c>
    </row>
    <row r="30" spans="1:18" x14ac:dyDescent="0.2">
      <c r="A30" s="4" t="s">
        <v>20</v>
      </c>
      <c r="B30" s="5" t="s">
        <v>21</v>
      </c>
      <c r="C30" s="5" t="s">
        <v>16</v>
      </c>
      <c r="D30" s="4" t="s">
        <v>17</v>
      </c>
      <c r="E30" s="5" t="s">
        <v>18</v>
      </c>
      <c r="F30" s="8">
        <v>0</v>
      </c>
      <c r="G30" s="8" t="s">
        <v>29</v>
      </c>
      <c r="H30" s="7">
        <v>29.702000000000002</v>
      </c>
      <c r="I30" s="7" t="s">
        <v>28</v>
      </c>
      <c r="J30" s="5">
        <v>0</v>
      </c>
      <c r="K30" s="5" t="s">
        <v>29</v>
      </c>
      <c r="L30" s="5">
        <v>31.356000000000002</v>
      </c>
      <c r="M30" s="5" t="s">
        <v>29</v>
      </c>
      <c r="N30" s="7">
        <v>18.916</v>
      </c>
      <c r="O30" s="4">
        <f t="shared" si="3"/>
        <v>494633.35368542664</v>
      </c>
      <c r="P30" s="5">
        <f t="shared" si="0"/>
        <v>5.6635725317648149E-4</v>
      </c>
      <c r="Q30" s="4">
        <f t="shared" si="1"/>
        <v>494633.35368542664</v>
      </c>
      <c r="R30" s="4">
        <f t="shared" si="2"/>
        <v>1.7996450406385504E-4</v>
      </c>
    </row>
    <row r="31" spans="1:18" x14ac:dyDescent="0.2">
      <c r="A31" s="4" t="s">
        <v>20</v>
      </c>
      <c r="B31" s="5" t="s">
        <v>21</v>
      </c>
      <c r="C31" s="5" t="s">
        <v>16</v>
      </c>
      <c r="D31" s="4" t="s">
        <v>17</v>
      </c>
      <c r="E31" s="5" t="s">
        <v>18</v>
      </c>
      <c r="F31" s="8">
        <v>0</v>
      </c>
      <c r="G31" s="8" t="s">
        <v>29</v>
      </c>
      <c r="H31" s="7">
        <v>27.998999999999999</v>
      </c>
      <c r="I31" s="7" t="s">
        <v>28</v>
      </c>
      <c r="J31" s="5">
        <v>0</v>
      </c>
      <c r="K31" s="5" t="s">
        <v>29</v>
      </c>
      <c r="L31" s="5">
        <v>31.161000000000001</v>
      </c>
      <c r="M31" s="5" t="s">
        <v>29</v>
      </c>
      <c r="N31" s="7">
        <v>19.125</v>
      </c>
      <c r="O31" s="4">
        <f t="shared" si="3"/>
        <v>571740.11814360262</v>
      </c>
      <c r="P31" s="5">
        <f t="shared" si="0"/>
        <v>2.1313747598729212E-3</v>
      </c>
      <c r="Q31" s="4">
        <f t="shared" si="1"/>
        <v>571740.11814360262</v>
      </c>
      <c r="R31" s="4">
        <f t="shared" si="2"/>
        <v>2.3812389197452172E-4</v>
      </c>
    </row>
    <row r="32" spans="1:18" x14ac:dyDescent="0.2">
      <c r="A32" s="4" t="s">
        <v>20</v>
      </c>
      <c r="B32" s="5" t="s">
        <v>21</v>
      </c>
      <c r="C32" s="5" t="s">
        <v>16</v>
      </c>
      <c r="D32" s="4" t="s">
        <v>17</v>
      </c>
      <c r="E32" s="5" t="s">
        <v>18</v>
      </c>
      <c r="F32" s="8">
        <v>0</v>
      </c>
      <c r="G32" s="8" t="s">
        <v>29</v>
      </c>
      <c r="H32" s="5">
        <v>35.892000000000003</v>
      </c>
      <c r="I32" s="5" t="s">
        <v>29</v>
      </c>
      <c r="J32" s="5">
        <v>0</v>
      </c>
      <c r="K32" s="5" t="s">
        <v>29</v>
      </c>
      <c r="L32" s="5">
        <v>32.143999999999998</v>
      </c>
      <c r="M32" s="5" t="s">
        <v>29</v>
      </c>
      <c r="N32" s="7">
        <v>19.292999999999999</v>
      </c>
      <c r="O32" s="4">
        <f t="shared" si="3"/>
        <v>642349.9672936385</v>
      </c>
      <c r="P32" s="5">
        <f t="shared" si="0"/>
        <v>1.0074026802177409E-5</v>
      </c>
      <c r="Q32" s="4">
        <f t="shared" si="1"/>
        <v>642349.9672936385</v>
      </c>
      <c r="R32" s="4">
        <f t="shared" si="2"/>
        <v>1.353516410648279E-4</v>
      </c>
    </row>
    <row r="33" spans="1:18" x14ac:dyDescent="0.2">
      <c r="A33" s="4" t="s">
        <v>20</v>
      </c>
      <c r="B33" s="5" t="s">
        <v>21</v>
      </c>
      <c r="C33" s="5" t="s">
        <v>16</v>
      </c>
      <c r="D33" s="4" t="s">
        <v>17</v>
      </c>
      <c r="E33" s="5" t="s">
        <v>18</v>
      </c>
      <c r="F33" s="8">
        <v>0</v>
      </c>
      <c r="G33" s="8" t="s">
        <v>29</v>
      </c>
      <c r="H33" s="7">
        <v>30.263999999999999</v>
      </c>
      <c r="I33" s="7" t="s">
        <v>28</v>
      </c>
      <c r="J33" s="5">
        <v>0</v>
      </c>
      <c r="K33" s="5" t="s">
        <v>29</v>
      </c>
      <c r="L33" s="5">
        <v>30.911000000000001</v>
      </c>
      <c r="M33" s="5" t="s">
        <v>29</v>
      </c>
      <c r="N33" s="7">
        <v>17.983000000000001</v>
      </c>
      <c r="O33" s="4">
        <f t="shared" si="3"/>
        <v>259073.15382700783</v>
      </c>
      <c r="P33" s="5">
        <f t="shared" si="0"/>
        <v>2.009327014840598E-4</v>
      </c>
      <c r="Q33" s="4">
        <f t="shared" si="1"/>
        <v>259073.15382700783</v>
      </c>
      <c r="R33" s="4">
        <f t="shared" si="2"/>
        <v>1.2831700550387047E-4</v>
      </c>
    </row>
    <row r="34" spans="1:18" x14ac:dyDescent="0.2">
      <c r="A34" s="4" t="s">
        <v>20</v>
      </c>
      <c r="B34" s="5" t="s">
        <v>21</v>
      </c>
      <c r="C34" s="5" t="s">
        <v>16</v>
      </c>
      <c r="D34" s="4" t="s">
        <v>17</v>
      </c>
      <c r="E34" s="5" t="s">
        <v>18</v>
      </c>
      <c r="F34" s="8">
        <v>0</v>
      </c>
      <c r="G34" s="8" t="s">
        <v>29</v>
      </c>
      <c r="H34" s="7">
        <v>31.968</v>
      </c>
      <c r="I34" s="7" t="s">
        <v>28</v>
      </c>
      <c r="J34" s="5">
        <v>0</v>
      </c>
      <c r="K34" s="5" t="s">
        <v>29</v>
      </c>
      <c r="L34" s="5">
        <v>30.867999999999999</v>
      </c>
      <c r="M34" s="5" t="s">
        <v>29</v>
      </c>
      <c r="N34" s="7">
        <v>20.81</v>
      </c>
      <c r="O34" s="4">
        <f t="shared" si="3"/>
        <v>1838375.4416693645</v>
      </c>
      <c r="P34" s="5">
        <f t="shared" si="0"/>
        <v>4.3763022439912341E-4</v>
      </c>
      <c r="Q34" s="4">
        <f t="shared" si="1"/>
        <v>1838375.4416693645</v>
      </c>
      <c r="R34" s="4">
        <f t="shared" si="2"/>
        <v>9.3808092182956786E-4</v>
      </c>
    </row>
    <row r="35" spans="1:18" x14ac:dyDescent="0.2">
      <c r="A35" s="4" t="s">
        <v>20</v>
      </c>
      <c r="B35" s="5" t="s">
        <v>21</v>
      </c>
      <c r="C35" s="5" t="s">
        <v>16</v>
      </c>
      <c r="D35" s="4" t="s">
        <v>17</v>
      </c>
      <c r="E35" s="5" t="s">
        <v>18</v>
      </c>
      <c r="F35" s="8">
        <v>0</v>
      </c>
      <c r="G35" s="8" t="s">
        <v>29</v>
      </c>
      <c r="H35" s="7">
        <v>20.797999999999998</v>
      </c>
      <c r="I35" s="7" t="s">
        <v>28</v>
      </c>
      <c r="J35" s="5">
        <v>0</v>
      </c>
      <c r="K35" s="5" t="s">
        <v>29</v>
      </c>
      <c r="L35" s="5">
        <v>31.922000000000001</v>
      </c>
      <c r="M35" s="5" t="s">
        <v>29</v>
      </c>
      <c r="N35" s="7">
        <v>20.166</v>
      </c>
      <c r="O35" s="4">
        <f t="shared" si="3"/>
        <v>1176443.0070407321</v>
      </c>
      <c r="P35" s="5">
        <f t="shared" si="0"/>
        <v>0.64528124522589037</v>
      </c>
      <c r="Q35" s="4">
        <f t="shared" si="1"/>
        <v>1176443.0070407321</v>
      </c>
      <c r="R35" s="4">
        <f t="shared" si="2"/>
        <v>2.8912881148770314E-4</v>
      </c>
    </row>
    <row r="36" spans="1:18" x14ac:dyDescent="0.2">
      <c r="A36" s="4" t="s">
        <v>20</v>
      </c>
      <c r="B36" s="5" t="s">
        <v>21</v>
      </c>
      <c r="C36" s="5" t="s">
        <v>16</v>
      </c>
      <c r="D36" s="4" t="s">
        <v>17</v>
      </c>
      <c r="E36" s="5" t="s">
        <v>18</v>
      </c>
      <c r="F36" s="8">
        <v>0</v>
      </c>
      <c r="G36" s="8" t="s">
        <v>29</v>
      </c>
      <c r="H36" s="7">
        <v>30.555</v>
      </c>
      <c r="I36" s="7" t="s">
        <v>28</v>
      </c>
      <c r="J36" s="5">
        <v>0</v>
      </c>
      <c r="K36" s="5" t="s">
        <v>29</v>
      </c>
      <c r="L36" s="5">
        <v>31.161000000000001</v>
      </c>
      <c r="M36" s="5" t="s">
        <v>29</v>
      </c>
      <c r="N36" s="7">
        <v>19.257000000000001</v>
      </c>
      <c r="O36" s="4">
        <f t="shared" si="3"/>
        <v>626519.54881195247</v>
      </c>
      <c r="P36" s="5">
        <f t="shared" si="0"/>
        <v>3.9715781158795264E-4</v>
      </c>
      <c r="Q36" s="4">
        <f t="shared" si="1"/>
        <v>626519.54881195247</v>
      </c>
      <c r="R36" s="4">
        <f t="shared" si="2"/>
        <v>2.6093896269800009E-4</v>
      </c>
    </row>
    <row r="37" spans="1:18" x14ac:dyDescent="0.2">
      <c r="A37" s="4" t="s">
        <v>20</v>
      </c>
      <c r="B37" s="5" t="s">
        <v>21</v>
      </c>
      <c r="C37" s="5" t="s">
        <v>16</v>
      </c>
      <c r="D37" s="4" t="s">
        <v>17</v>
      </c>
      <c r="E37" s="5" t="s">
        <v>18</v>
      </c>
      <c r="F37" s="8">
        <v>0</v>
      </c>
      <c r="G37" s="8" t="s">
        <v>29</v>
      </c>
      <c r="H37" s="5">
        <v>32.752000000000002</v>
      </c>
      <c r="I37" s="5" t="s">
        <v>29</v>
      </c>
      <c r="J37" s="5">
        <v>0</v>
      </c>
      <c r="K37" s="5" t="s">
        <v>29</v>
      </c>
      <c r="L37" s="5">
        <v>29.713999999999999</v>
      </c>
      <c r="M37" s="5" t="s">
        <v>29</v>
      </c>
      <c r="N37" s="7">
        <v>20.279</v>
      </c>
      <c r="O37" s="4">
        <f t="shared" si="3"/>
        <v>1272293.4227913322</v>
      </c>
      <c r="P37" s="5">
        <f t="shared" si="0"/>
        <v>1.7589474473119119E-4</v>
      </c>
      <c r="Q37" s="4">
        <f t="shared" si="1"/>
        <v>1272293.4227913322</v>
      </c>
      <c r="R37" s="4">
        <f t="shared" si="2"/>
        <v>1.4447143645008199E-3</v>
      </c>
    </row>
    <row r="38" spans="1:18" x14ac:dyDescent="0.2">
      <c r="A38" s="4" t="s">
        <v>20</v>
      </c>
      <c r="B38" s="5" t="s">
        <v>21</v>
      </c>
      <c r="C38" s="5" t="s">
        <v>19</v>
      </c>
      <c r="D38" s="4" t="s">
        <v>17</v>
      </c>
      <c r="E38" s="5" t="s">
        <v>18</v>
      </c>
      <c r="F38" s="8">
        <v>0</v>
      </c>
      <c r="G38" s="8" t="s">
        <v>29</v>
      </c>
      <c r="H38" s="7">
        <v>32.228000000000002</v>
      </c>
      <c r="I38" s="7" t="s">
        <v>28</v>
      </c>
      <c r="J38" s="5">
        <v>0</v>
      </c>
      <c r="K38" s="5" t="s">
        <v>29</v>
      </c>
      <c r="L38" s="5">
        <v>36.667999999999999</v>
      </c>
      <c r="M38" s="5" t="s">
        <v>29</v>
      </c>
      <c r="N38" s="7">
        <v>24.007999999999999</v>
      </c>
      <c r="O38" s="4">
        <f t="shared" si="3"/>
        <v>16870507.058430422</v>
      </c>
      <c r="P38" s="5">
        <f t="shared" si="0"/>
        <v>3.3537712360849712E-3</v>
      </c>
      <c r="Q38" s="4">
        <f t="shared" si="1"/>
        <v>16870507.058430422</v>
      </c>
      <c r="R38" s="4">
        <f t="shared" si="2"/>
        <v>1.5451130297488783E-4</v>
      </c>
    </row>
    <row r="39" spans="1:18" x14ac:dyDescent="0.2">
      <c r="A39" s="4" t="s">
        <v>20</v>
      </c>
      <c r="B39" s="5" t="s">
        <v>21</v>
      </c>
      <c r="C39" s="5" t="s">
        <v>19</v>
      </c>
      <c r="D39" s="4" t="s">
        <v>17</v>
      </c>
      <c r="E39" s="5" t="s">
        <v>18</v>
      </c>
      <c r="F39" s="8">
        <v>0</v>
      </c>
      <c r="G39" s="8" t="s">
        <v>29</v>
      </c>
      <c r="H39" s="5">
        <v>35.231999999999999</v>
      </c>
      <c r="I39" s="5" t="s">
        <v>29</v>
      </c>
      <c r="J39" s="5">
        <v>0</v>
      </c>
      <c r="K39" s="5" t="s">
        <v>29</v>
      </c>
      <c r="L39" s="5">
        <v>32.673999999999999</v>
      </c>
      <c r="M39" s="5" t="s">
        <v>29</v>
      </c>
      <c r="N39" s="7">
        <v>25.17</v>
      </c>
      <c r="O39" s="4">
        <f t="shared" si="3"/>
        <v>37750698.420513786</v>
      </c>
      <c r="P39" s="5">
        <f t="shared" si="0"/>
        <v>9.3548361154560417E-4</v>
      </c>
      <c r="Q39" s="4">
        <f t="shared" si="1"/>
        <v>37750698.420513786</v>
      </c>
      <c r="R39" s="4">
        <f t="shared" si="2"/>
        <v>5.508976408142156E-3</v>
      </c>
    </row>
    <row r="40" spans="1:18" x14ac:dyDescent="0.2">
      <c r="A40" s="4" t="s">
        <v>20</v>
      </c>
      <c r="B40" s="5" t="s">
        <v>21</v>
      </c>
      <c r="C40" s="5" t="s">
        <v>19</v>
      </c>
      <c r="D40" s="4" t="s">
        <v>17</v>
      </c>
      <c r="E40" s="5" t="s">
        <v>18</v>
      </c>
      <c r="F40" s="8">
        <v>33.409999999999997</v>
      </c>
      <c r="G40" s="8" t="s">
        <v>29</v>
      </c>
      <c r="H40" s="7">
        <v>27.311</v>
      </c>
      <c r="I40" s="7" t="s">
        <v>28</v>
      </c>
      <c r="J40" s="5">
        <v>0</v>
      </c>
      <c r="K40" s="5" t="s">
        <v>29</v>
      </c>
      <c r="L40" s="5">
        <v>31.288</v>
      </c>
      <c r="M40" s="5" t="s">
        <v>29</v>
      </c>
      <c r="N40" s="7">
        <v>25.391999999999999</v>
      </c>
      <c r="O40" s="4">
        <f t="shared" si="3"/>
        <v>3.8578158650209942E-3</v>
      </c>
      <c r="P40" s="5">
        <f t="shared" si="0"/>
        <v>0.26443774090460676</v>
      </c>
      <c r="Q40" s="4">
        <f t="shared" si="1"/>
        <v>44030503.311840557</v>
      </c>
      <c r="R40" s="4">
        <f t="shared" si="2"/>
        <v>1.6792955825867203E-2</v>
      </c>
    </row>
    <row r="41" spans="1:18" x14ac:dyDescent="0.2">
      <c r="A41" s="4" t="s">
        <v>20</v>
      </c>
      <c r="B41" s="5" t="s">
        <v>21</v>
      </c>
      <c r="C41" s="5" t="s">
        <v>19</v>
      </c>
      <c r="D41" s="4" t="s">
        <v>17</v>
      </c>
      <c r="E41" s="5" t="s">
        <v>18</v>
      </c>
      <c r="F41" s="8">
        <v>0</v>
      </c>
      <c r="G41" s="8" t="s">
        <v>29</v>
      </c>
      <c r="H41" s="7">
        <v>26.454000000000001</v>
      </c>
      <c r="I41" s="7" t="s">
        <v>28</v>
      </c>
      <c r="J41" s="5">
        <v>0</v>
      </c>
      <c r="K41" s="5" t="s">
        <v>29</v>
      </c>
      <c r="L41" s="5">
        <v>31.210999999999999</v>
      </c>
      <c r="M41" s="5" t="s">
        <v>29</v>
      </c>
      <c r="N41" s="7">
        <v>24.388000000000002</v>
      </c>
      <c r="O41" s="4">
        <f t="shared" si="3"/>
        <v>21954296.957664188</v>
      </c>
      <c r="P41" s="5">
        <f t="shared" si="0"/>
        <v>0.2388207340956095</v>
      </c>
      <c r="Q41" s="4">
        <f t="shared" si="1"/>
        <v>21954296.957664188</v>
      </c>
      <c r="R41" s="4">
        <f t="shared" si="2"/>
        <v>8.8322700556608957E-3</v>
      </c>
    </row>
    <row r="42" spans="1:18" x14ac:dyDescent="0.2">
      <c r="A42" s="4" t="s">
        <v>20</v>
      </c>
      <c r="B42" s="5" t="s">
        <v>21</v>
      </c>
      <c r="C42" s="5" t="s">
        <v>19</v>
      </c>
      <c r="D42" s="4" t="s">
        <v>17</v>
      </c>
      <c r="E42" s="5" t="s">
        <v>18</v>
      </c>
      <c r="F42" s="8">
        <v>0</v>
      </c>
      <c r="G42" s="8" t="s">
        <v>29</v>
      </c>
      <c r="H42" s="5">
        <v>33.843000000000004</v>
      </c>
      <c r="I42" s="5" t="s">
        <v>29</v>
      </c>
      <c r="J42" s="5">
        <v>0</v>
      </c>
      <c r="K42" s="5" t="s">
        <v>29</v>
      </c>
      <c r="L42" s="5">
        <v>31.541</v>
      </c>
      <c r="M42" s="5" t="s">
        <v>29</v>
      </c>
      <c r="N42" s="7">
        <v>24.558</v>
      </c>
      <c r="O42" s="4">
        <f t="shared" si="3"/>
        <v>24699868.067597769</v>
      </c>
      <c r="P42" s="5">
        <f t="shared" si="0"/>
        <v>1.6030109547080004E-3</v>
      </c>
      <c r="Q42" s="4">
        <f t="shared" si="1"/>
        <v>24699868.067597769</v>
      </c>
      <c r="R42" s="4">
        <f t="shared" si="2"/>
        <v>7.905103133022881E-3</v>
      </c>
    </row>
    <row r="43" spans="1:18" x14ac:dyDescent="0.2">
      <c r="A43" s="4" t="s">
        <v>20</v>
      </c>
      <c r="B43" s="5" t="s">
        <v>21</v>
      </c>
      <c r="C43" s="5" t="s">
        <v>19</v>
      </c>
      <c r="D43" s="4" t="s">
        <v>17</v>
      </c>
      <c r="E43" s="5" t="s">
        <v>18</v>
      </c>
      <c r="F43" s="8">
        <v>34.08</v>
      </c>
      <c r="G43" s="8" t="s">
        <v>29</v>
      </c>
      <c r="H43" s="7">
        <v>27.501000000000001</v>
      </c>
      <c r="I43" s="7" t="s">
        <v>28</v>
      </c>
      <c r="J43" s="5">
        <v>0</v>
      </c>
      <c r="K43" s="5" t="s">
        <v>29</v>
      </c>
      <c r="L43" s="5">
        <v>37.073</v>
      </c>
      <c r="M43" s="5" t="s">
        <v>29</v>
      </c>
      <c r="N43" s="7">
        <v>25.96</v>
      </c>
      <c r="O43" s="4">
        <f t="shared" si="3"/>
        <v>3.5944830102534269E-3</v>
      </c>
      <c r="P43" s="5">
        <f t="shared" si="0"/>
        <v>0.3436471738930072</v>
      </c>
      <c r="Q43" s="4">
        <f t="shared" si="1"/>
        <v>65273768.584818304</v>
      </c>
      <c r="R43" s="4">
        <f t="shared" si="2"/>
        <v>4.5149574126645512E-4</v>
      </c>
    </row>
    <row r="44" spans="1:18" x14ac:dyDescent="0.2">
      <c r="A44" s="4" t="s">
        <v>20</v>
      </c>
      <c r="B44" s="5" t="s">
        <v>21</v>
      </c>
      <c r="C44" s="5" t="s">
        <v>19</v>
      </c>
      <c r="D44" s="4" t="s">
        <v>17</v>
      </c>
      <c r="E44" s="5" t="s">
        <v>18</v>
      </c>
      <c r="F44" s="8">
        <v>0</v>
      </c>
      <c r="G44" s="8" t="s">
        <v>29</v>
      </c>
      <c r="H44" s="5">
        <v>30.484000000000002</v>
      </c>
      <c r="I44" s="5" t="s">
        <v>29</v>
      </c>
      <c r="J44" s="5">
        <v>0</v>
      </c>
      <c r="K44" s="5" t="s">
        <v>29</v>
      </c>
      <c r="L44" s="5">
        <v>29.815999999999999</v>
      </c>
      <c r="M44" s="5" t="s">
        <v>29</v>
      </c>
      <c r="N44" s="7">
        <v>24.670999999999999</v>
      </c>
      <c r="O44" s="4">
        <f t="shared" si="3"/>
        <v>26712283.976481777</v>
      </c>
      <c r="P44" s="5">
        <f t="shared" si="0"/>
        <v>1.7787406704294937E-2</v>
      </c>
      <c r="Q44" s="4">
        <f t="shared" si="1"/>
        <v>26712283.976481777</v>
      </c>
      <c r="R44" s="4">
        <f t="shared" si="2"/>
        <v>2.8261855548784017E-2</v>
      </c>
    </row>
    <row r="45" spans="1:18" x14ac:dyDescent="0.2">
      <c r="A45" s="4" t="s">
        <v>20</v>
      </c>
      <c r="B45" s="5" t="s">
        <v>21</v>
      </c>
      <c r="C45" s="5" t="s">
        <v>19</v>
      </c>
      <c r="D45" s="4" t="s">
        <v>17</v>
      </c>
      <c r="E45" s="5" t="s">
        <v>18</v>
      </c>
      <c r="F45" s="8">
        <v>0</v>
      </c>
      <c r="G45" s="8" t="s">
        <v>29</v>
      </c>
      <c r="H45" s="7">
        <v>27.798999999999999</v>
      </c>
      <c r="I45" s="7" t="s">
        <v>28</v>
      </c>
      <c r="J45" s="5">
        <v>0</v>
      </c>
      <c r="K45" s="5" t="s">
        <v>29</v>
      </c>
      <c r="L45" s="5">
        <v>29.864999999999998</v>
      </c>
      <c r="M45" s="5" t="s">
        <v>29</v>
      </c>
      <c r="N45" s="7">
        <v>23.998999999999999</v>
      </c>
      <c r="O45" s="4">
        <f t="shared" si="3"/>
        <v>16765590.949432895</v>
      </c>
      <c r="P45" s="5">
        <f t="shared" si="0"/>
        <v>7.1793647187314666E-2</v>
      </c>
      <c r="Q45" s="4">
        <f t="shared" si="1"/>
        <v>16765590.949432895</v>
      </c>
      <c r="R45" s="4">
        <f t="shared" si="2"/>
        <v>1.7145811524675682E-2</v>
      </c>
    </row>
    <row r="46" spans="1:18" x14ac:dyDescent="0.2">
      <c r="A46" s="4" t="s">
        <v>20</v>
      </c>
      <c r="B46" s="5" t="s">
        <v>21</v>
      </c>
      <c r="C46" s="5" t="s">
        <v>19</v>
      </c>
      <c r="D46" s="4" t="s">
        <v>17</v>
      </c>
      <c r="E46" s="5" t="s">
        <v>18</v>
      </c>
      <c r="F46" s="8">
        <v>0</v>
      </c>
      <c r="G46" s="8" t="s">
        <v>29</v>
      </c>
      <c r="H46" s="5">
        <v>34.375</v>
      </c>
      <c r="I46" s="5" t="s">
        <v>29</v>
      </c>
      <c r="J46" s="5">
        <v>0</v>
      </c>
      <c r="K46" s="5" t="s">
        <v>29</v>
      </c>
      <c r="L46" s="5">
        <v>32.375999999999998</v>
      </c>
      <c r="M46" s="5" t="s">
        <v>29</v>
      </c>
      <c r="N46" s="7">
        <v>24.268999999999998</v>
      </c>
      <c r="O46" s="4">
        <f t="shared" si="3"/>
        <v>20216080.802687537</v>
      </c>
      <c r="P46" s="5">
        <f t="shared" si="0"/>
        <v>9.0738347094815677E-4</v>
      </c>
      <c r="Q46" s="4">
        <f t="shared" si="1"/>
        <v>20216080.802687537</v>
      </c>
      <c r="R46" s="4">
        <f t="shared" si="2"/>
        <v>3.6270189543231627E-3</v>
      </c>
    </row>
    <row r="47" spans="1:18" x14ac:dyDescent="0.2">
      <c r="A47" s="4" t="s">
        <v>20</v>
      </c>
      <c r="B47" s="5" t="s">
        <v>21</v>
      </c>
      <c r="C47" s="5" t="s">
        <v>19</v>
      </c>
      <c r="D47" s="4" t="s">
        <v>17</v>
      </c>
      <c r="E47" s="5" t="s">
        <v>18</v>
      </c>
      <c r="F47" s="8">
        <v>0</v>
      </c>
      <c r="G47" s="8" t="s">
        <v>29</v>
      </c>
      <c r="H47" s="7">
        <v>26.942</v>
      </c>
      <c r="I47" s="7" t="s">
        <v>28</v>
      </c>
      <c r="J47" s="5">
        <v>0</v>
      </c>
      <c r="K47" s="5" t="s">
        <v>29</v>
      </c>
      <c r="L47" s="5">
        <v>29.184000000000001</v>
      </c>
      <c r="M47" s="5" t="s">
        <v>29</v>
      </c>
      <c r="N47" s="7">
        <v>20.372</v>
      </c>
      <c r="O47" s="4">
        <f t="shared" si="3"/>
        <v>1357010.073795011</v>
      </c>
      <c r="P47" s="5">
        <f t="shared" si="0"/>
        <v>1.0525262319263208E-2</v>
      </c>
      <c r="Q47" s="4">
        <f t="shared" si="1"/>
        <v>1357010.073795011</v>
      </c>
      <c r="R47" s="4">
        <f t="shared" si="2"/>
        <v>2.2249675336369415E-3</v>
      </c>
    </row>
    <row r="48" spans="1:18" x14ac:dyDescent="0.2">
      <c r="A48" s="4" t="s">
        <v>20</v>
      </c>
      <c r="B48" s="5" t="s">
        <v>21</v>
      </c>
      <c r="C48" s="5" t="s">
        <v>19</v>
      </c>
      <c r="D48" s="4" t="s">
        <v>17</v>
      </c>
      <c r="E48" s="5" t="s">
        <v>18</v>
      </c>
      <c r="F48" s="8">
        <v>0</v>
      </c>
      <c r="G48" s="8" t="s">
        <v>29</v>
      </c>
      <c r="H48" s="7">
        <v>28.727</v>
      </c>
      <c r="I48" s="7" t="s">
        <v>28</v>
      </c>
      <c r="J48" s="5">
        <v>0</v>
      </c>
      <c r="K48" s="5" t="s">
        <v>29</v>
      </c>
      <c r="L48" s="5">
        <v>32.274999999999999</v>
      </c>
      <c r="M48" s="5" t="s">
        <v>29</v>
      </c>
      <c r="N48" s="7">
        <v>26.08</v>
      </c>
      <c r="O48" s="4">
        <f t="shared" si="3"/>
        <v>70935279.929579973</v>
      </c>
      <c r="P48" s="5">
        <f t="shared" si="0"/>
        <v>0.15965171989942351</v>
      </c>
      <c r="Q48" s="4">
        <f t="shared" si="1"/>
        <v>70935279.929579973</v>
      </c>
      <c r="R48" s="4">
        <f t="shared" si="2"/>
        <v>1.3649576498698348E-2</v>
      </c>
    </row>
    <row r="49" spans="1:18" x14ac:dyDescent="0.2">
      <c r="A49" s="4" t="s">
        <v>20</v>
      </c>
      <c r="B49" s="5" t="s">
        <v>21</v>
      </c>
      <c r="C49" s="5" t="s">
        <v>19</v>
      </c>
      <c r="D49" s="4" t="s">
        <v>17</v>
      </c>
      <c r="E49" s="5" t="s">
        <v>18</v>
      </c>
      <c r="F49" s="8">
        <v>0</v>
      </c>
      <c r="G49" s="8" t="s">
        <v>29</v>
      </c>
      <c r="H49" s="5">
        <v>33.215000000000003</v>
      </c>
      <c r="I49" s="5" t="s">
        <v>29</v>
      </c>
      <c r="J49" s="5">
        <v>0</v>
      </c>
      <c r="K49" s="5" t="s">
        <v>29</v>
      </c>
      <c r="L49" s="5">
        <v>32.340000000000003</v>
      </c>
      <c r="M49" s="5" t="s">
        <v>29</v>
      </c>
      <c r="N49" s="7">
        <v>24.638999999999999</v>
      </c>
      <c r="O49" s="4">
        <f t="shared" si="3"/>
        <v>26126309.249749504</v>
      </c>
      <c r="P49" s="5">
        <f t="shared" si="0"/>
        <v>2.6203949704731596E-3</v>
      </c>
      <c r="Q49" s="4">
        <f t="shared" si="1"/>
        <v>26126309.249749504</v>
      </c>
      <c r="R49" s="4">
        <f t="shared" si="2"/>
        <v>4.8058255654341445E-3</v>
      </c>
    </row>
    <row r="50" spans="1:18" x14ac:dyDescent="0.2">
      <c r="A50" s="4" t="s">
        <v>22</v>
      </c>
      <c r="B50" s="5" t="s">
        <v>15</v>
      </c>
      <c r="C50" s="5" t="s">
        <v>16</v>
      </c>
      <c r="D50" s="4">
        <v>1</v>
      </c>
      <c r="E50" s="4" t="s">
        <v>23</v>
      </c>
      <c r="F50" s="7">
        <v>17.157</v>
      </c>
      <c r="G50" s="7" t="s">
        <v>28</v>
      </c>
      <c r="H50" s="7">
        <v>13.358000000000001</v>
      </c>
      <c r="I50" s="7" t="s">
        <v>28</v>
      </c>
      <c r="J50" s="7">
        <v>22.391999999999999</v>
      </c>
      <c r="K50" s="7" t="s">
        <v>28</v>
      </c>
      <c r="L50" s="5">
        <v>29.963999999999999</v>
      </c>
      <c r="M50" s="5" t="s">
        <v>29</v>
      </c>
      <c r="N50" s="7">
        <v>21.024000000000001</v>
      </c>
      <c r="O50" s="4">
        <f t="shared" si="3"/>
        <v>14.590930648316309</v>
      </c>
      <c r="P50" s="5">
        <f t="shared" si="0"/>
        <v>203.09346385693266</v>
      </c>
      <c r="Q50" s="4">
        <f t="shared" si="1"/>
        <v>0.38742796547958613</v>
      </c>
      <c r="R50" s="4">
        <f t="shared" si="2"/>
        <v>2.0360659391428187E-3</v>
      </c>
    </row>
    <row r="51" spans="1:18" x14ac:dyDescent="0.2">
      <c r="A51" s="4" t="s">
        <v>22</v>
      </c>
      <c r="B51" s="5" t="s">
        <v>15</v>
      </c>
      <c r="C51" s="5" t="s">
        <v>16</v>
      </c>
      <c r="D51" s="4">
        <v>1</v>
      </c>
      <c r="E51" s="4" t="s">
        <v>23</v>
      </c>
      <c r="F51" s="7">
        <v>16.588999999999999</v>
      </c>
      <c r="G51" s="7" t="s">
        <v>28</v>
      </c>
      <c r="H51" s="7">
        <v>12.762</v>
      </c>
      <c r="I51" s="7" t="s">
        <v>28</v>
      </c>
      <c r="J51" s="7">
        <v>18.373000000000001</v>
      </c>
      <c r="K51" s="7" t="s">
        <v>28</v>
      </c>
      <c r="L51" s="5">
        <v>31.978999999999999</v>
      </c>
      <c r="M51" s="5" t="s">
        <v>29</v>
      </c>
      <c r="N51" s="7">
        <v>22.518000000000001</v>
      </c>
      <c r="O51" s="4">
        <f t="shared" si="3"/>
        <v>60.92658614384208</v>
      </c>
      <c r="P51" s="5">
        <f t="shared" si="0"/>
        <v>864.66650872195225</v>
      </c>
      <c r="Q51" s="4">
        <f t="shared" si="1"/>
        <v>17.691690453124298</v>
      </c>
      <c r="R51" s="4">
        <f t="shared" si="2"/>
        <v>1.4189111812220423E-3</v>
      </c>
    </row>
    <row r="52" spans="1:18" x14ac:dyDescent="0.2">
      <c r="A52" s="4" t="s">
        <v>22</v>
      </c>
      <c r="B52" s="5" t="s">
        <v>15</v>
      </c>
      <c r="C52" s="5" t="s">
        <v>16</v>
      </c>
      <c r="D52" s="4">
        <v>1</v>
      </c>
      <c r="E52" s="4" t="s">
        <v>23</v>
      </c>
      <c r="F52" s="7">
        <v>15.656000000000001</v>
      </c>
      <c r="G52" s="7" t="s">
        <v>28</v>
      </c>
      <c r="H52" s="7">
        <v>12.817</v>
      </c>
      <c r="I52" s="7" t="s">
        <v>28</v>
      </c>
      <c r="J52" s="7">
        <v>18.466999999999999</v>
      </c>
      <c r="K52" s="7" t="s">
        <v>28</v>
      </c>
      <c r="L52" s="5">
        <v>32.421999999999997</v>
      </c>
      <c r="M52" s="5" t="s">
        <v>29</v>
      </c>
      <c r="N52" s="7">
        <v>21.163</v>
      </c>
      <c r="O52" s="4">
        <f t="shared" si="3"/>
        <v>45.474945381803487</v>
      </c>
      <c r="P52" s="5">
        <f t="shared" si="0"/>
        <v>325.38411246225064</v>
      </c>
      <c r="Q52" s="4">
        <f t="shared" si="1"/>
        <v>6.4800277890563738</v>
      </c>
      <c r="R52" s="4">
        <f t="shared" si="2"/>
        <v>4.0804050728606215E-4</v>
      </c>
    </row>
    <row r="53" spans="1:18" x14ac:dyDescent="0.2">
      <c r="A53" s="4" t="s">
        <v>22</v>
      </c>
      <c r="B53" s="5" t="s">
        <v>15</v>
      </c>
      <c r="C53" s="5" t="s">
        <v>16</v>
      </c>
      <c r="D53" s="4">
        <v>1</v>
      </c>
      <c r="E53" s="4" t="s">
        <v>23</v>
      </c>
      <c r="F53" s="7">
        <v>16.794</v>
      </c>
      <c r="G53" s="7" t="s">
        <v>28</v>
      </c>
      <c r="H53" s="7">
        <v>13.532999999999999</v>
      </c>
      <c r="I53" s="7" t="s">
        <v>28</v>
      </c>
      <c r="J53" s="7">
        <v>19.431999999999999</v>
      </c>
      <c r="K53" s="7" t="s">
        <v>28</v>
      </c>
      <c r="L53" s="5">
        <v>30.324000000000002</v>
      </c>
      <c r="M53" s="5" t="s">
        <v>29</v>
      </c>
      <c r="N53" s="7">
        <v>20.251999999999999</v>
      </c>
      <c r="O53" s="4">
        <f t="shared" si="3"/>
        <v>10.989089867436965</v>
      </c>
      <c r="P53" s="5">
        <f t="shared" si="0"/>
        <v>105.34660419567453</v>
      </c>
      <c r="Q53" s="4">
        <f t="shared" si="1"/>
        <v>1.7654059925813099</v>
      </c>
      <c r="R53" s="4">
        <f t="shared" si="2"/>
        <v>9.2902175423027116E-4</v>
      </c>
    </row>
    <row r="54" spans="1:18" x14ac:dyDescent="0.2">
      <c r="A54" s="4" t="s">
        <v>22</v>
      </c>
      <c r="B54" s="5" t="s">
        <v>15</v>
      </c>
      <c r="C54" s="5" t="s">
        <v>16</v>
      </c>
      <c r="D54" s="4">
        <v>1</v>
      </c>
      <c r="E54" s="4" t="s">
        <v>23</v>
      </c>
      <c r="F54" s="7">
        <v>16.405999999999999</v>
      </c>
      <c r="G54" s="7" t="s">
        <v>28</v>
      </c>
      <c r="H54" s="7">
        <v>13.327</v>
      </c>
      <c r="I54" s="7" t="s">
        <v>28</v>
      </c>
      <c r="J54" s="7">
        <v>18.228999999999999</v>
      </c>
      <c r="K54" s="7" t="s">
        <v>28</v>
      </c>
      <c r="L54" s="5">
        <v>31.565000000000001</v>
      </c>
      <c r="M54" s="5" t="s">
        <v>29</v>
      </c>
      <c r="N54" s="7">
        <v>20.88</v>
      </c>
      <c r="O54" s="4">
        <f t="shared" si="3"/>
        <v>22.223282172241767</v>
      </c>
      <c r="P54" s="5">
        <f t="shared" si="0"/>
        <v>187.7930680534173</v>
      </c>
      <c r="Q54" s="4">
        <f t="shared" si="1"/>
        <v>6.2810249493885788</v>
      </c>
      <c r="R54" s="4">
        <f t="shared" si="2"/>
        <v>6.0742756508714235E-4</v>
      </c>
    </row>
    <row r="55" spans="1:18" x14ac:dyDescent="0.2">
      <c r="A55" s="4" t="s">
        <v>22</v>
      </c>
      <c r="B55" s="5" t="s">
        <v>15</v>
      </c>
      <c r="C55" s="5" t="s">
        <v>16</v>
      </c>
      <c r="D55" s="4">
        <v>1</v>
      </c>
      <c r="E55" s="4" t="s">
        <v>23</v>
      </c>
      <c r="F55" s="7">
        <v>16.779</v>
      </c>
      <c r="G55" s="7" t="s">
        <v>28</v>
      </c>
      <c r="H55" s="7">
        <v>13.802</v>
      </c>
      <c r="I55" s="7" t="s">
        <v>28</v>
      </c>
      <c r="J55" s="7">
        <v>19.664000000000001</v>
      </c>
      <c r="K55" s="7" t="s">
        <v>28</v>
      </c>
      <c r="L55" s="5">
        <v>30.582000000000001</v>
      </c>
      <c r="M55" s="5" t="s">
        <v>29</v>
      </c>
      <c r="N55" s="7">
        <v>19.588000000000001</v>
      </c>
      <c r="O55" s="4">
        <f t="shared" si="3"/>
        <v>7.0079865205370107</v>
      </c>
      <c r="P55" s="5">
        <f t="shared" si="0"/>
        <v>55.17718688112619</v>
      </c>
      <c r="Q55" s="4">
        <f t="shared" si="1"/>
        <v>0.94868431514045348</v>
      </c>
      <c r="R55" s="4">
        <f t="shared" si="2"/>
        <v>4.9031618322215519E-4</v>
      </c>
    </row>
    <row r="56" spans="1:18" x14ac:dyDescent="0.2">
      <c r="A56" s="4" t="s">
        <v>22</v>
      </c>
      <c r="B56" s="5" t="s">
        <v>15</v>
      </c>
      <c r="C56" s="5" t="s">
        <v>16</v>
      </c>
      <c r="D56" s="4">
        <v>1</v>
      </c>
      <c r="E56" s="4" t="s">
        <v>23</v>
      </c>
      <c r="F56" s="7">
        <v>16.535</v>
      </c>
      <c r="G56" s="7" t="s">
        <v>28</v>
      </c>
      <c r="H56" s="7">
        <v>13.334</v>
      </c>
      <c r="I56" s="7" t="s">
        <v>28</v>
      </c>
      <c r="J56" s="7">
        <v>25.11</v>
      </c>
      <c r="K56" s="7" t="s">
        <v>28</v>
      </c>
      <c r="L56" s="5">
        <v>29.718</v>
      </c>
      <c r="M56" s="5" t="s">
        <v>29</v>
      </c>
      <c r="N56" s="7">
        <v>21.57</v>
      </c>
      <c r="O56" s="4">
        <f t="shared" si="3"/>
        <v>32.785818337049648</v>
      </c>
      <c r="P56" s="5">
        <f t="shared" si="0"/>
        <v>301.49703413631545</v>
      </c>
      <c r="Q56" s="4">
        <f t="shared" si="1"/>
        <v>8.597136363373406E-2</v>
      </c>
      <c r="R56" s="4">
        <f t="shared" si="2"/>
        <v>3.5253934666501182E-3</v>
      </c>
    </row>
    <row r="57" spans="1:18" x14ac:dyDescent="0.2">
      <c r="A57" s="4" t="s">
        <v>22</v>
      </c>
      <c r="B57" s="5" t="s">
        <v>15</v>
      </c>
      <c r="C57" s="5" t="s">
        <v>16</v>
      </c>
      <c r="D57" s="4">
        <v>1</v>
      </c>
      <c r="E57" s="4" t="s">
        <v>23</v>
      </c>
      <c r="F57" s="5">
        <v>29.276</v>
      </c>
      <c r="G57" s="5" t="s">
        <v>29</v>
      </c>
      <c r="H57" s="5">
        <v>31.097000000000001</v>
      </c>
      <c r="I57" s="5" t="s">
        <v>29</v>
      </c>
      <c r="J57" s="5">
        <v>28.992999999999999</v>
      </c>
      <c r="K57" s="5" t="s">
        <v>29</v>
      </c>
      <c r="L57" s="5">
        <v>30.792000000000002</v>
      </c>
      <c r="M57" s="5" t="s">
        <v>29</v>
      </c>
      <c r="N57" s="7">
        <v>20.984999999999999</v>
      </c>
      <c r="O57" s="4">
        <f t="shared" si="3"/>
        <v>3.1927161269073565E-3</v>
      </c>
      <c r="P57" s="5">
        <f t="shared" si="0"/>
        <v>9.0361760550571426E-4</v>
      </c>
      <c r="Q57" s="4">
        <f t="shared" si="1"/>
        <v>3.8846490963797453E-3</v>
      </c>
      <c r="R57" s="4">
        <f t="shared" si="2"/>
        <v>1.1163460306777683E-3</v>
      </c>
    </row>
    <row r="58" spans="1:18" x14ac:dyDescent="0.2">
      <c r="A58" s="4" t="s">
        <v>22</v>
      </c>
      <c r="B58" s="5" t="s">
        <v>15</v>
      </c>
      <c r="C58" s="5" t="s">
        <v>16</v>
      </c>
      <c r="D58" s="4">
        <v>1</v>
      </c>
      <c r="E58" s="4" t="s">
        <v>23</v>
      </c>
      <c r="F58" s="7">
        <v>18.349</v>
      </c>
      <c r="G58" s="7" t="s">
        <v>28</v>
      </c>
      <c r="H58" s="7">
        <v>12.37</v>
      </c>
      <c r="I58" s="7" t="s">
        <v>28</v>
      </c>
      <c r="J58" s="7">
        <v>18.457999999999998</v>
      </c>
      <c r="K58" s="7" t="s">
        <v>28</v>
      </c>
      <c r="L58" s="5">
        <v>30.297000000000001</v>
      </c>
      <c r="M58" s="5" t="s">
        <v>29</v>
      </c>
      <c r="N58" s="7">
        <v>20.350000000000001</v>
      </c>
      <c r="O58" s="4">
        <f t="shared" si="3"/>
        <v>4.0027735498503256</v>
      </c>
      <c r="P58" s="5">
        <f t="shared" si="0"/>
        <v>252.47557235030021</v>
      </c>
      <c r="Q58" s="4">
        <f t="shared" si="1"/>
        <v>3.7114939058851384</v>
      </c>
      <c r="R58" s="4">
        <f t="shared" si="2"/>
        <v>1.0131054068023553E-3</v>
      </c>
    </row>
    <row r="59" spans="1:18" x14ac:dyDescent="0.2">
      <c r="A59" s="4" t="s">
        <v>22</v>
      </c>
      <c r="B59" s="5" t="s">
        <v>15</v>
      </c>
      <c r="C59" s="5" t="s">
        <v>16</v>
      </c>
      <c r="D59" s="4">
        <v>1</v>
      </c>
      <c r="E59" s="4" t="s">
        <v>23</v>
      </c>
      <c r="F59" s="7">
        <v>16.727</v>
      </c>
      <c r="G59" s="7" t="s">
        <v>28</v>
      </c>
      <c r="H59" s="7">
        <v>13.656000000000001</v>
      </c>
      <c r="I59" s="7" t="s">
        <v>28</v>
      </c>
      <c r="J59" s="7">
        <v>18.672000000000001</v>
      </c>
      <c r="K59" s="7" t="s">
        <v>28</v>
      </c>
      <c r="L59" s="5">
        <v>31.106000000000002</v>
      </c>
      <c r="M59" s="5" t="s">
        <v>29</v>
      </c>
      <c r="N59" s="7">
        <v>18.797000000000001</v>
      </c>
      <c r="O59" s="4">
        <f t="shared" si="3"/>
        <v>4.1988667344922694</v>
      </c>
      <c r="P59" s="5">
        <f t="shared" si="0"/>
        <v>35.285413218205214</v>
      </c>
      <c r="Q59" s="4">
        <f t="shared" si="1"/>
        <v>1.0905077326652577</v>
      </c>
      <c r="R59" s="4">
        <f t="shared" si="2"/>
        <v>1.9707057483026483E-4</v>
      </c>
    </row>
    <row r="60" spans="1:18" x14ac:dyDescent="0.2">
      <c r="A60" s="4" t="s">
        <v>22</v>
      </c>
      <c r="B60" s="5" t="s">
        <v>15</v>
      </c>
      <c r="C60" s="5" t="s">
        <v>16</v>
      </c>
      <c r="D60" s="4">
        <v>1</v>
      </c>
      <c r="E60" s="4" t="s">
        <v>23</v>
      </c>
      <c r="F60" s="7">
        <v>16.050999999999998</v>
      </c>
      <c r="G60" s="7" t="s">
        <v>28</v>
      </c>
      <c r="H60" s="7">
        <v>13.15</v>
      </c>
      <c r="I60" s="7" t="s">
        <v>28</v>
      </c>
      <c r="J60" s="7">
        <v>19.263000000000002</v>
      </c>
      <c r="K60" s="7" t="s">
        <v>28</v>
      </c>
      <c r="L60" s="5">
        <v>30.875</v>
      </c>
      <c r="M60" s="5" t="s">
        <v>29</v>
      </c>
      <c r="N60" s="7">
        <v>22.15</v>
      </c>
      <c r="O60" s="4">
        <f t="shared" si="3"/>
        <v>68.54597268425313</v>
      </c>
      <c r="P60" s="5">
        <f t="shared" si="0"/>
        <v>511.99999999999903</v>
      </c>
      <c r="Q60" s="4">
        <f t="shared" si="1"/>
        <v>7.3973062249095793</v>
      </c>
      <c r="R60" s="4">
        <f t="shared" si="2"/>
        <v>2.3632697055064283E-3</v>
      </c>
    </row>
    <row r="61" spans="1:18" x14ac:dyDescent="0.2">
      <c r="A61" s="4" t="s">
        <v>22</v>
      </c>
      <c r="B61" s="5" t="s">
        <v>15</v>
      </c>
      <c r="C61" s="5" t="s">
        <v>16</v>
      </c>
      <c r="D61" s="4">
        <v>1</v>
      </c>
      <c r="E61" s="4" t="s">
        <v>23</v>
      </c>
      <c r="F61" s="5">
        <v>28.885000000000002</v>
      </c>
      <c r="G61" s="5" t="s">
        <v>29</v>
      </c>
      <c r="H61" s="7">
        <v>12.898999999999999</v>
      </c>
      <c r="I61" s="7" t="s">
        <v>28</v>
      </c>
      <c r="J61" s="7">
        <v>18.981999999999999</v>
      </c>
      <c r="K61" s="7" t="s">
        <v>28</v>
      </c>
      <c r="L61" s="5">
        <v>31.521000000000001</v>
      </c>
      <c r="M61" s="5" t="s">
        <v>29</v>
      </c>
      <c r="N61" s="7">
        <v>20.966999999999999</v>
      </c>
      <c r="O61" s="4">
        <f t="shared" si="3"/>
        <v>4.1347046674809805E-3</v>
      </c>
      <c r="P61" s="5">
        <f t="shared" si="0"/>
        <v>268.35519373233359</v>
      </c>
      <c r="Q61" s="4">
        <f t="shared" si="1"/>
        <v>3.958626625660826</v>
      </c>
      <c r="R61" s="4">
        <f t="shared" si="2"/>
        <v>6.6516505597680035E-4</v>
      </c>
    </row>
    <row r="62" spans="1:18" x14ac:dyDescent="0.2">
      <c r="A62" s="4" t="s">
        <v>22</v>
      </c>
      <c r="B62" s="5" t="s">
        <v>21</v>
      </c>
      <c r="C62" s="5" t="s">
        <v>19</v>
      </c>
      <c r="D62" s="4">
        <v>1</v>
      </c>
      <c r="E62" s="4" t="s">
        <v>23</v>
      </c>
      <c r="F62" s="5">
        <v>30.699000000000002</v>
      </c>
      <c r="G62" s="5" t="s">
        <v>29</v>
      </c>
      <c r="H62" s="7">
        <v>22.689</v>
      </c>
      <c r="I62" s="7" t="s">
        <v>28</v>
      </c>
      <c r="J62" s="7">
        <v>29.167000000000002</v>
      </c>
      <c r="K62" s="7" t="s">
        <v>28</v>
      </c>
      <c r="L62" s="5">
        <v>30.911000000000001</v>
      </c>
      <c r="M62" s="5" t="s">
        <v>29</v>
      </c>
      <c r="N62" s="7">
        <v>20.337</v>
      </c>
      <c r="O62" s="4">
        <f t="shared" si="3"/>
        <v>7.5984880522989994E-4</v>
      </c>
      <c r="P62" s="5">
        <f t="shared" si="0"/>
        <v>0.19587429673733517</v>
      </c>
      <c r="Q62" s="4">
        <f t="shared" si="1"/>
        <v>2.1973798529078292E-3</v>
      </c>
      <c r="R62" s="4">
        <f t="shared" si="2"/>
        <v>6.5600753209047607E-4</v>
      </c>
    </row>
    <row r="63" spans="1:18" x14ac:dyDescent="0.2">
      <c r="A63" s="4" t="s">
        <v>22</v>
      </c>
      <c r="B63" s="5" t="s">
        <v>21</v>
      </c>
      <c r="C63" s="5" t="s">
        <v>19</v>
      </c>
      <c r="D63" s="4">
        <v>1</v>
      </c>
      <c r="E63" s="4" t="s">
        <v>23</v>
      </c>
      <c r="F63" s="5">
        <v>29.052</v>
      </c>
      <c r="G63" s="5" t="s">
        <v>29</v>
      </c>
      <c r="H63" s="7">
        <v>27.363</v>
      </c>
      <c r="I63" s="7" t="s">
        <v>28</v>
      </c>
      <c r="J63" s="5">
        <v>29.645</v>
      </c>
      <c r="K63" s="5" t="s">
        <v>29</v>
      </c>
      <c r="L63" s="5">
        <v>30.477</v>
      </c>
      <c r="M63" s="5" t="s">
        <v>29</v>
      </c>
      <c r="N63" s="7">
        <v>21.727</v>
      </c>
      <c r="O63" s="4">
        <f t="shared" si="3"/>
        <v>6.236706143411333E-3</v>
      </c>
      <c r="P63" s="5">
        <f t="shared" si="0"/>
        <v>2.0109206989082366E-2</v>
      </c>
      <c r="Q63" s="4">
        <f t="shared" si="1"/>
        <v>4.1347046674809918E-3</v>
      </c>
      <c r="R63" s="4">
        <f t="shared" si="2"/>
        <v>2.3226701464896908E-3</v>
      </c>
    </row>
    <row r="64" spans="1:18" x14ac:dyDescent="0.2">
      <c r="A64" s="4" t="s">
        <v>22</v>
      </c>
      <c r="B64" s="5" t="s">
        <v>21</v>
      </c>
      <c r="C64" s="5" t="s">
        <v>19</v>
      </c>
      <c r="D64" s="4">
        <v>1</v>
      </c>
      <c r="E64" s="4" t="s">
        <v>23</v>
      </c>
      <c r="F64" s="5">
        <v>30.039000000000001</v>
      </c>
      <c r="G64" s="5" t="s">
        <v>29</v>
      </c>
      <c r="H64" s="5">
        <v>30.370999999999999</v>
      </c>
      <c r="I64" s="5" t="s">
        <v>29</v>
      </c>
      <c r="J64" s="5">
        <v>28.977</v>
      </c>
      <c r="K64" s="5" t="s">
        <v>29</v>
      </c>
      <c r="L64" s="5">
        <v>31.141999999999999</v>
      </c>
      <c r="M64" s="5" t="s">
        <v>29</v>
      </c>
      <c r="N64" s="7">
        <v>23.219000000000001</v>
      </c>
      <c r="O64" s="4">
        <f t="shared" si="3"/>
        <v>8.8506553538734243E-3</v>
      </c>
      <c r="P64" s="5">
        <f t="shared" si="0"/>
        <v>7.0312650765118273E-3</v>
      </c>
      <c r="Q64" s="4">
        <f t="shared" si="1"/>
        <v>1.8478609378814743E-2</v>
      </c>
      <c r="R64" s="4">
        <f t="shared" si="2"/>
        <v>4.1203996760471205E-3</v>
      </c>
    </row>
    <row r="65" spans="1:18" x14ac:dyDescent="0.2">
      <c r="A65" s="4" t="s">
        <v>22</v>
      </c>
      <c r="B65" s="5" t="s">
        <v>21</v>
      </c>
      <c r="C65" s="5" t="s">
        <v>19</v>
      </c>
      <c r="D65" s="4">
        <v>1</v>
      </c>
      <c r="E65" s="4" t="s">
        <v>23</v>
      </c>
      <c r="F65" s="5">
        <v>28.404</v>
      </c>
      <c r="G65" s="5" t="s">
        <v>29</v>
      </c>
      <c r="H65" s="7">
        <v>29.582000000000001</v>
      </c>
      <c r="I65" s="7" t="s">
        <v>28</v>
      </c>
      <c r="J65" s="5">
        <v>29.613</v>
      </c>
      <c r="K65" s="5" t="s">
        <v>29</v>
      </c>
      <c r="L65" s="5">
        <v>29.713999999999999</v>
      </c>
      <c r="M65" s="5" t="s">
        <v>29</v>
      </c>
      <c r="N65" s="7">
        <v>24.088000000000001</v>
      </c>
      <c r="O65" s="4">
        <f t="shared" si="3"/>
        <v>5.0205874797314649E-2</v>
      </c>
      <c r="P65" s="5">
        <f t="shared" si="0"/>
        <v>2.2189177477241057E-2</v>
      </c>
      <c r="Q65" s="4">
        <f t="shared" si="1"/>
        <v>2.171747218503654E-2</v>
      </c>
      <c r="R65" s="4">
        <f t="shared" si="2"/>
        <v>2.0249077584895872E-2</v>
      </c>
    </row>
    <row r="66" spans="1:18" x14ac:dyDescent="0.2">
      <c r="A66" s="4" t="s">
        <v>22</v>
      </c>
      <c r="B66" s="5" t="s">
        <v>21</v>
      </c>
      <c r="C66" s="5" t="s">
        <v>19</v>
      </c>
      <c r="D66" s="4">
        <v>1</v>
      </c>
      <c r="E66" s="4" t="s">
        <v>23</v>
      </c>
      <c r="F66" s="5">
        <v>27.727</v>
      </c>
      <c r="G66" s="5" t="s">
        <v>29</v>
      </c>
      <c r="H66" s="7">
        <v>27.838999999999999</v>
      </c>
      <c r="I66" s="7" t="s">
        <v>28</v>
      </c>
      <c r="J66" s="5">
        <v>27.95</v>
      </c>
      <c r="K66" s="5" t="s">
        <v>29</v>
      </c>
      <c r="L66" s="5">
        <v>30.158999999999999</v>
      </c>
      <c r="M66" s="5" t="s">
        <v>29</v>
      </c>
      <c r="N66" s="7">
        <v>20.78</v>
      </c>
      <c r="O66" s="4">
        <f t="shared" si="3"/>
        <v>8.1048432544188441E-3</v>
      </c>
      <c r="P66" s="5">
        <f t="shared" si="0"/>
        <v>7.4994473518664806E-3</v>
      </c>
      <c r="Q66" s="4">
        <f t="shared" si="1"/>
        <v>6.9440834466138373E-3</v>
      </c>
      <c r="R66" s="4">
        <f t="shared" si="2"/>
        <v>1.5018953430373744E-3</v>
      </c>
    </row>
    <row r="67" spans="1:18" x14ac:dyDescent="0.2">
      <c r="A67" s="4" t="s">
        <v>22</v>
      </c>
      <c r="B67" s="5" t="s">
        <v>21</v>
      </c>
      <c r="C67" s="5" t="s">
        <v>19</v>
      </c>
      <c r="D67" s="4">
        <v>1</v>
      </c>
      <c r="E67" s="4" t="s">
        <v>23</v>
      </c>
      <c r="F67" s="5">
        <v>27.742000000000001</v>
      </c>
      <c r="G67" s="5" t="s">
        <v>29</v>
      </c>
      <c r="H67" s="7">
        <v>25.609000000000002</v>
      </c>
      <c r="I67" s="7" t="s">
        <v>28</v>
      </c>
      <c r="J67" s="5">
        <v>29.896000000000001</v>
      </c>
      <c r="K67" s="5" t="s">
        <v>29</v>
      </c>
      <c r="L67" s="5">
        <v>29.579000000000001</v>
      </c>
      <c r="M67" s="5" t="s">
        <v>29</v>
      </c>
      <c r="N67" s="7">
        <v>21.01</v>
      </c>
      <c r="O67" s="4">
        <f t="shared" si="3"/>
        <v>9.4073232908704427E-3</v>
      </c>
      <c r="P67" s="5">
        <f t="shared" ref="P67:P130" si="4">2^ - (H67-N67)</f>
        <v>4.1263213781718752E-2</v>
      </c>
      <c r="Q67" s="4">
        <f t="shared" ref="Q67:Q130" si="5" xml:space="preserve"> 2^ - (J67-N67)</f>
        <v>2.1137200088392882E-3</v>
      </c>
      <c r="R67" s="4">
        <f t="shared" ref="R67:R130" si="6">2^ -(L67-N67)</f>
        <v>2.6331401010489417E-3</v>
      </c>
    </row>
    <row r="68" spans="1:18" x14ac:dyDescent="0.2">
      <c r="A68" s="4" t="s">
        <v>22</v>
      </c>
      <c r="B68" s="5" t="s">
        <v>21</v>
      </c>
      <c r="C68" s="5" t="s">
        <v>19</v>
      </c>
      <c r="D68" s="4">
        <v>1</v>
      </c>
      <c r="E68" s="4" t="s">
        <v>23</v>
      </c>
      <c r="F68" s="5">
        <v>28.352</v>
      </c>
      <c r="G68" s="5" t="s">
        <v>29</v>
      </c>
      <c r="H68" s="5">
        <v>29.378</v>
      </c>
      <c r="I68" s="5" t="s">
        <v>29</v>
      </c>
      <c r="J68" s="5">
        <v>29.103000000000002</v>
      </c>
      <c r="K68" s="5" t="s">
        <v>29</v>
      </c>
      <c r="L68" s="5">
        <v>30.045000000000002</v>
      </c>
      <c r="M68" s="5" t="s">
        <v>29</v>
      </c>
      <c r="N68" s="7">
        <v>21.957999999999998</v>
      </c>
      <c r="O68" s="4">
        <f t="shared" ref="O68:O131" si="7">2^-(F68-N68)</f>
        <v>1.1890885787807467E-2</v>
      </c>
      <c r="P68" s="5">
        <f t="shared" si="4"/>
        <v>5.8392548774802216E-3</v>
      </c>
      <c r="Q68" s="4">
        <f t="shared" si="5"/>
        <v>7.0654638871959843E-3</v>
      </c>
      <c r="R68" s="4">
        <f t="shared" si="6"/>
        <v>3.6776502521140789E-3</v>
      </c>
    </row>
    <row r="69" spans="1:18" x14ac:dyDescent="0.2">
      <c r="A69" s="4" t="s">
        <v>22</v>
      </c>
      <c r="B69" s="5" t="s">
        <v>21</v>
      </c>
      <c r="C69" s="5" t="s">
        <v>19</v>
      </c>
      <c r="D69" s="4">
        <v>1</v>
      </c>
      <c r="E69" s="4" t="s">
        <v>23</v>
      </c>
      <c r="F69" s="7">
        <v>26.943999999999999</v>
      </c>
      <c r="G69" s="7" t="s">
        <v>28</v>
      </c>
      <c r="H69" s="7">
        <v>21.21</v>
      </c>
      <c r="I69" s="7" t="s">
        <v>28</v>
      </c>
      <c r="J69" s="5">
        <v>28.760999999999999</v>
      </c>
      <c r="K69" s="5" t="s">
        <v>29</v>
      </c>
      <c r="L69" s="5">
        <v>29.832999999999998</v>
      </c>
      <c r="M69" s="5" t="s">
        <v>29</v>
      </c>
      <c r="N69" s="7">
        <v>22.981999999999999</v>
      </c>
      <c r="O69" s="4">
        <f t="shared" si="7"/>
        <v>6.4168096607499947E-2</v>
      </c>
      <c r="P69" s="5">
        <f t="shared" si="4"/>
        <v>3.4152708575649755</v>
      </c>
      <c r="Q69" s="4">
        <f t="shared" si="5"/>
        <v>1.82115812208525E-2</v>
      </c>
      <c r="R69" s="4">
        <f t="shared" si="6"/>
        <v>8.6625050281489823E-3</v>
      </c>
    </row>
    <row r="70" spans="1:18" x14ac:dyDescent="0.2">
      <c r="A70" s="4" t="s">
        <v>22</v>
      </c>
      <c r="B70" s="5" t="s">
        <v>21</v>
      </c>
      <c r="C70" s="5" t="s">
        <v>19</v>
      </c>
      <c r="D70" s="4">
        <v>1</v>
      </c>
      <c r="E70" s="4" t="s">
        <v>23</v>
      </c>
      <c r="F70" s="5">
        <v>29.241</v>
      </c>
      <c r="G70" s="5" t="s">
        <v>29</v>
      </c>
      <c r="H70" s="5">
        <v>31.568999999999999</v>
      </c>
      <c r="I70" s="5" t="s">
        <v>29</v>
      </c>
      <c r="J70" s="5">
        <v>29.635000000000002</v>
      </c>
      <c r="K70" s="5" t="s">
        <v>29</v>
      </c>
      <c r="L70" s="5">
        <v>31.274999999999999</v>
      </c>
      <c r="M70" s="5" t="s">
        <v>29</v>
      </c>
      <c r="N70" s="7">
        <v>21.523</v>
      </c>
      <c r="O70" s="4">
        <f t="shared" si="7"/>
        <v>4.749528449933974E-3</v>
      </c>
      <c r="P70" s="5">
        <f t="shared" si="4"/>
        <v>9.4591620041662935E-4</v>
      </c>
      <c r="Q70" s="4">
        <f t="shared" si="5"/>
        <v>3.6144704220228579E-3</v>
      </c>
      <c r="R70" s="4">
        <f t="shared" si="6"/>
        <v>1.1597262363998156E-3</v>
      </c>
    </row>
    <row r="71" spans="1:18" x14ac:dyDescent="0.2">
      <c r="A71" s="4" t="s">
        <v>22</v>
      </c>
      <c r="B71" s="5" t="s">
        <v>21</v>
      </c>
      <c r="C71" s="5" t="s">
        <v>19</v>
      </c>
      <c r="D71" s="4">
        <v>1</v>
      </c>
      <c r="E71" s="4" t="s">
        <v>23</v>
      </c>
      <c r="F71" s="5">
        <v>25.911999999999999</v>
      </c>
      <c r="G71" s="5" t="s">
        <v>29</v>
      </c>
      <c r="H71" s="5">
        <v>29.556000000000001</v>
      </c>
      <c r="I71" s="5" t="s">
        <v>29</v>
      </c>
      <c r="J71" s="5">
        <v>28.71</v>
      </c>
      <c r="K71" s="5" t="s">
        <v>29</v>
      </c>
      <c r="L71" s="5">
        <v>30.654</v>
      </c>
      <c r="M71" s="5" t="s">
        <v>29</v>
      </c>
      <c r="N71" s="7">
        <v>22.565000000000001</v>
      </c>
      <c r="O71" s="4">
        <f t="shared" si="7"/>
        <v>9.8277161517541609E-2</v>
      </c>
      <c r="P71" s="5">
        <f t="shared" si="4"/>
        <v>7.8613892460764213E-3</v>
      </c>
      <c r="Q71" s="4">
        <f t="shared" si="5"/>
        <v>1.4130927774392009E-2</v>
      </c>
      <c r="R71" s="4">
        <f t="shared" si="6"/>
        <v>3.6725554785512768E-3</v>
      </c>
    </row>
    <row r="72" spans="1:18" x14ac:dyDescent="0.2">
      <c r="A72" s="4" t="s">
        <v>22</v>
      </c>
      <c r="B72" s="5" t="s">
        <v>21</v>
      </c>
      <c r="C72" s="5" t="s">
        <v>19</v>
      </c>
      <c r="D72" s="4">
        <v>1</v>
      </c>
      <c r="E72" s="4" t="s">
        <v>23</v>
      </c>
      <c r="F72" s="7">
        <v>22.561</v>
      </c>
      <c r="G72" s="7" t="s">
        <v>28</v>
      </c>
      <c r="H72" s="7">
        <v>26.803999999999998</v>
      </c>
      <c r="I72" s="7" t="s">
        <v>28</v>
      </c>
      <c r="J72" s="5">
        <v>26.655999999999999</v>
      </c>
      <c r="K72" s="5" t="s">
        <v>29</v>
      </c>
      <c r="L72" s="5">
        <v>28.843</v>
      </c>
      <c r="M72" s="5" t="s">
        <v>29</v>
      </c>
      <c r="N72" s="7">
        <v>20.282</v>
      </c>
      <c r="O72" s="4">
        <f t="shared" si="7"/>
        <v>0.20604052123831015</v>
      </c>
      <c r="P72" s="5">
        <f t="shared" si="4"/>
        <v>1.0881339692726847E-2</v>
      </c>
      <c r="Q72" s="4">
        <f t="shared" si="5"/>
        <v>1.2056876367647937E-2</v>
      </c>
      <c r="R72" s="4">
        <f t="shared" si="6"/>
        <v>2.6477818882812516E-3</v>
      </c>
    </row>
    <row r="73" spans="1:18" x14ac:dyDescent="0.2">
      <c r="A73" s="4" t="s">
        <v>22</v>
      </c>
      <c r="B73" s="5" t="s">
        <v>21</v>
      </c>
      <c r="C73" s="5" t="s">
        <v>19</v>
      </c>
      <c r="D73" s="4">
        <v>1</v>
      </c>
      <c r="E73" s="4" t="s">
        <v>23</v>
      </c>
      <c r="F73" s="5">
        <v>27.71</v>
      </c>
      <c r="G73" s="5" t="s">
        <v>29</v>
      </c>
      <c r="H73" s="5">
        <v>30.463999999999999</v>
      </c>
      <c r="I73" s="5" t="s">
        <v>29</v>
      </c>
      <c r="J73" s="7">
        <v>29.744</v>
      </c>
      <c r="K73" s="7" t="s">
        <v>28</v>
      </c>
      <c r="L73" s="5">
        <v>29.940999999999999</v>
      </c>
      <c r="M73" s="5" t="s">
        <v>29</v>
      </c>
      <c r="N73" s="7">
        <v>20.350999999999999</v>
      </c>
      <c r="O73" s="4">
        <f t="shared" si="7"/>
        <v>6.0914440829009566E-3</v>
      </c>
      <c r="P73" s="5">
        <f t="shared" si="4"/>
        <v>9.0299148253291024E-4</v>
      </c>
      <c r="Q73" s="4">
        <f t="shared" si="5"/>
        <v>1.4873913473664653E-3</v>
      </c>
      <c r="R73" s="4">
        <f t="shared" si="6"/>
        <v>1.2975447403286251E-3</v>
      </c>
    </row>
    <row r="74" spans="1:18" x14ac:dyDescent="0.2">
      <c r="A74" s="4" t="s">
        <v>24</v>
      </c>
      <c r="B74" s="5" t="s">
        <v>15</v>
      </c>
      <c r="C74" s="5" t="s">
        <v>16</v>
      </c>
      <c r="D74" s="4">
        <v>2</v>
      </c>
      <c r="E74" s="4" t="s">
        <v>23</v>
      </c>
      <c r="F74" s="7">
        <v>18.931000000000001</v>
      </c>
      <c r="G74" s="7" t="s">
        <v>28</v>
      </c>
      <c r="H74" s="7">
        <v>15.54</v>
      </c>
      <c r="I74" s="7" t="s">
        <v>28</v>
      </c>
      <c r="J74" s="7">
        <v>19.271999999999998</v>
      </c>
      <c r="K74" s="7" t="s">
        <v>28</v>
      </c>
      <c r="L74" s="5">
        <v>31.370999999999999</v>
      </c>
      <c r="M74" s="5" t="s">
        <v>29</v>
      </c>
      <c r="N74" s="7">
        <v>20.507000000000001</v>
      </c>
      <c r="O74" s="4">
        <f t="shared" si="7"/>
        <v>2.9814207735978417</v>
      </c>
      <c r="P74" s="5">
        <f t="shared" si="4"/>
        <v>31.276344525145817</v>
      </c>
      <c r="Q74" s="4">
        <f t="shared" si="5"/>
        <v>2.3538134744375396</v>
      </c>
      <c r="R74" s="4">
        <f t="shared" si="6"/>
        <v>5.3654991092621205E-4</v>
      </c>
    </row>
    <row r="75" spans="1:18" x14ac:dyDescent="0.2">
      <c r="A75" s="4" t="s">
        <v>24</v>
      </c>
      <c r="B75" s="5" t="s">
        <v>15</v>
      </c>
      <c r="C75" s="5" t="s">
        <v>16</v>
      </c>
      <c r="D75" s="4">
        <v>2</v>
      </c>
      <c r="E75" s="4" t="s">
        <v>23</v>
      </c>
      <c r="F75" s="7">
        <v>16.210999999999999</v>
      </c>
      <c r="G75" s="7" t="s">
        <v>28</v>
      </c>
      <c r="H75" s="5">
        <v>34.308</v>
      </c>
      <c r="I75" s="5" t="s">
        <v>29</v>
      </c>
      <c r="J75" s="7">
        <v>21.928999999999998</v>
      </c>
      <c r="K75" s="7" t="s">
        <v>28</v>
      </c>
      <c r="L75" s="5">
        <v>31.405999999999999</v>
      </c>
      <c r="M75" s="5" t="s">
        <v>29</v>
      </c>
      <c r="N75" s="7">
        <v>19.792999999999999</v>
      </c>
      <c r="O75" s="4">
        <f t="shared" si="7"/>
        <v>11.975383894341535</v>
      </c>
      <c r="P75" s="5">
        <f t="shared" si="4"/>
        <v>4.2711970995947125E-5</v>
      </c>
      <c r="Q75" s="4">
        <f t="shared" si="5"/>
        <v>0.22750970602022491</v>
      </c>
      <c r="R75" s="4">
        <f t="shared" si="6"/>
        <v>3.1925570032635757E-4</v>
      </c>
    </row>
    <row r="76" spans="1:18" x14ac:dyDescent="0.2">
      <c r="A76" s="4" t="s">
        <v>24</v>
      </c>
      <c r="B76" s="5" t="s">
        <v>15</v>
      </c>
      <c r="C76" s="5" t="s">
        <v>16</v>
      </c>
      <c r="D76" s="4">
        <v>2</v>
      </c>
      <c r="E76" s="4" t="s">
        <v>23</v>
      </c>
      <c r="F76" s="7">
        <v>16.693000000000001</v>
      </c>
      <c r="G76" s="7" t="s">
        <v>28</v>
      </c>
      <c r="H76" s="7">
        <v>13.94</v>
      </c>
      <c r="I76" s="7" t="s">
        <v>28</v>
      </c>
      <c r="J76" s="7">
        <v>20.9</v>
      </c>
      <c r="K76" s="7" t="s">
        <v>28</v>
      </c>
      <c r="L76" s="5">
        <v>31.763999999999999</v>
      </c>
      <c r="M76" s="5" t="s">
        <v>29</v>
      </c>
      <c r="N76" s="7">
        <v>19.106999999999999</v>
      </c>
      <c r="O76" s="4">
        <f t="shared" si="7"/>
        <v>5.3294993003680791</v>
      </c>
      <c r="P76" s="5">
        <f t="shared" si="4"/>
        <v>35.927085506355461</v>
      </c>
      <c r="Q76" s="4">
        <f t="shared" si="5"/>
        <v>0.28857135437920972</v>
      </c>
      <c r="R76" s="4">
        <f t="shared" si="6"/>
        <v>1.5483293448802102E-4</v>
      </c>
    </row>
    <row r="77" spans="1:18" x14ac:dyDescent="0.2">
      <c r="A77" s="4" t="s">
        <v>24</v>
      </c>
      <c r="B77" s="5" t="s">
        <v>15</v>
      </c>
      <c r="C77" s="5" t="s">
        <v>16</v>
      </c>
      <c r="D77" s="4">
        <v>2</v>
      </c>
      <c r="E77" s="4" t="s">
        <v>23</v>
      </c>
      <c r="F77" s="7">
        <v>15.47</v>
      </c>
      <c r="G77" s="7" t="s">
        <v>28</v>
      </c>
      <c r="H77" s="7">
        <v>28.42</v>
      </c>
      <c r="I77" s="7" t="s">
        <v>28</v>
      </c>
      <c r="J77" s="7">
        <v>28.728999999999999</v>
      </c>
      <c r="K77" s="7" t="s">
        <v>28</v>
      </c>
      <c r="L77" s="5">
        <v>30.957000000000001</v>
      </c>
      <c r="M77" s="5" t="s">
        <v>29</v>
      </c>
      <c r="N77" s="7">
        <v>19.501000000000001</v>
      </c>
      <c r="O77" s="4">
        <f t="shared" si="7"/>
        <v>16.347521323428825</v>
      </c>
      <c r="P77" s="5">
        <f t="shared" si="4"/>
        <v>2.0659198508172403E-3</v>
      </c>
      <c r="Q77" s="4">
        <f t="shared" si="5"/>
        <v>1.6676127234204027E-3</v>
      </c>
      <c r="R77" s="4">
        <f t="shared" si="6"/>
        <v>3.5595932100014144E-4</v>
      </c>
    </row>
    <row r="78" spans="1:18" x14ac:dyDescent="0.2">
      <c r="A78" s="4" t="s">
        <v>24</v>
      </c>
      <c r="B78" s="5" t="s">
        <v>15</v>
      </c>
      <c r="C78" s="5" t="s">
        <v>16</v>
      </c>
      <c r="D78" s="4">
        <v>2</v>
      </c>
      <c r="E78" s="4" t="s">
        <v>23</v>
      </c>
      <c r="F78" s="7">
        <v>15.718</v>
      </c>
      <c r="G78" s="7" t="s">
        <v>28</v>
      </c>
      <c r="H78" s="7">
        <v>13.497999999999999</v>
      </c>
      <c r="I78" s="7" t="s">
        <v>28</v>
      </c>
      <c r="J78" s="7">
        <v>19.981999999999999</v>
      </c>
      <c r="K78" s="7" t="s">
        <v>28</v>
      </c>
      <c r="L78" s="5">
        <v>30.713999999999999</v>
      </c>
      <c r="M78" s="5" t="s">
        <v>29</v>
      </c>
      <c r="N78" s="7">
        <v>19.044</v>
      </c>
      <c r="O78" s="4">
        <f t="shared" si="7"/>
        <v>10.028264163525527</v>
      </c>
      <c r="P78" s="5">
        <f t="shared" si="4"/>
        <v>46.721024340944723</v>
      </c>
      <c r="Q78" s="4">
        <f t="shared" si="5"/>
        <v>0.52195596371085995</v>
      </c>
      <c r="R78" s="4">
        <f t="shared" si="6"/>
        <v>3.0688803088911869E-4</v>
      </c>
    </row>
    <row r="79" spans="1:18" x14ac:dyDescent="0.2">
      <c r="A79" s="4" t="s">
        <v>24</v>
      </c>
      <c r="B79" s="5" t="s">
        <v>15</v>
      </c>
      <c r="C79" s="5" t="s">
        <v>16</v>
      </c>
      <c r="D79" s="4">
        <v>2</v>
      </c>
      <c r="E79" s="4" t="s">
        <v>23</v>
      </c>
      <c r="F79" s="7">
        <v>16.395</v>
      </c>
      <c r="G79" s="7" t="s">
        <v>28</v>
      </c>
      <c r="H79" s="7">
        <v>14.196999999999999</v>
      </c>
      <c r="I79" s="7" t="s">
        <v>28</v>
      </c>
      <c r="J79" s="7">
        <v>18.087</v>
      </c>
      <c r="K79" s="7" t="s">
        <v>28</v>
      </c>
      <c r="L79" s="5">
        <v>31.780999999999999</v>
      </c>
      <c r="M79" s="5" t="s">
        <v>29</v>
      </c>
      <c r="N79" s="7">
        <v>20.379000000000001</v>
      </c>
      <c r="O79" s="4">
        <f t="shared" si="7"/>
        <v>15.82353466209492</v>
      </c>
      <c r="P79" s="5">
        <f t="shared" si="4"/>
        <v>72.605151035901173</v>
      </c>
      <c r="Q79" s="4">
        <f t="shared" si="5"/>
        <v>4.897345569600823</v>
      </c>
      <c r="R79" s="4">
        <f t="shared" si="6"/>
        <v>3.6953534984608937E-4</v>
      </c>
    </row>
    <row r="80" spans="1:18" x14ac:dyDescent="0.2">
      <c r="A80" s="4" t="s">
        <v>24</v>
      </c>
      <c r="B80" s="5" t="s">
        <v>15</v>
      </c>
      <c r="C80" s="5" t="s">
        <v>16</v>
      </c>
      <c r="D80" s="4">
        <v>2</v>
      </c>
      <c r="E80" s="4" t="s">
        <v>23</v>
      </c>
      <c r="F80" s="7">
        <v>17.239999999999998</v>
      </c>
      <c r="G80" s="7" t="s">
        <v>28</v>
      </c>
      <c r="H80" s="7">
        <v>14.778</v>
      </c>
      <c r="I80" s="7" t="s">
        <v>28</v>
      </c>
      <c r="J80" s="7">
        <v>20.83</v>
      </c>
      <c r="K80" s="7" t="s">
        <v>28</v>
      </c>
      <c r="L80" s="5">
        <v>30.318999999999999</v>
      </c>
      <c r="M80" s="5" t="s">
        <v>29</v>
      </c>
      <c r="N80" s="7">
        <v>20.155000000000001</v>
      </c>
      <c r="O80" s="4">
        <f t="shared" si="7"/>
        <v>7.5422762873459313</v>
      </c>
      <c r="P80" s="5">
        <f t="shared" si="4"/>
        <v>41.556435287356301</v>
      </c>
      <c r="Q80" s="4">
        <f t="shared" si="5"/>
        <v>0.62633221931206517</v>
      </c>
      <c r="R80" s="4">
        <f t="shared" si="6"/>
        <v>8.716279018290802E-4</v>
      </c>
    </row>
    <row r="81" spans="1:18" x14ac:dyDescent="0.2">
      <c r="A81" s="4" t="s">
        <v>24</v>
      </c>
      <c r="B81" s="5" t="s">
        <v>15</v>
      </c>
      <c r="C81" s="5" t="s">
        <v>16</v>
      </c>
      <c r="D81" s="4">
        <v>2</v>
      </c>
      <c r="E81" s="4" t="s">
        <v>23</v>
      </c>
      <c r="F81" s="7">
        <v>15.573</v>
      </c>
      <c r="G81" s="7" t="s">
        <v>28</v>
      </c>
      <c r="H81" s="5">
        <v>31.367000000000001</v>
      </c>
      <c r="I81" s="5" t="s">
        <v>29</v>
      </c>
      <c r="J81" s="5">
        <v>29.225999999999999</v>
      </c>
      <c r="K81" s="5" t="s">
        <v>29</v>
      </c>
      <c r="L81" s="5">
        <v>30.692</v>
      </c>
      <c r="M81" s="5" t="s">
        <v>29</v>
      </c>
      <c r="N81" s="7">
        <v>20.757000000000001</v>
      </c>
      <c r="O81" s="4">
        <f t="shared" si="7"/>
        <v>36.352936473173983</v>
      </c>
      <c r="P81" s="5">
        <f t="shared" si="4"/>
        <v>6.398405292277168E-4</v>
      </c>
      <c r="Q81" s="4">
        <f t="shared" si="5"/>
        <v>2.8221296834443918E-3</v>
      </c>
      <c r="R81" s="4">
        <f t="shared" si="6"/>
        <v>1.0215673240161433E-3</v>
      </c>
    </row>
    <row r="82" spans="1:18" x14ac:dyDescent="0.2">
      <c r="A82" s="4" t="s">
        <v>24</v>
      </c>
      <c r="B82" s="5" t="s">
        <v>15</v>
      </c>
      <c r="C82" s="5" t="s">
        <v>16</v>
      </c>
      <c r="D82" s="4">
        <v>2</v>
      </c>
      <c r="E82" s="4" t="s">
        <v>23</v>
      </c>
      <c r="F82" s="7">
        <v>16.882999999999999</v>
      </c>
      <c r="G82" s="7" t="s">
        <v>28</v>
      </c>
      <c r="H82" s="7">
        <v>14.539</v>
      </c>
      <c r="I82" s="7" t="s">
        <v>28</v>
      </c>
      <c r="J82" s="7">
        <v>20.928000000000001</v>
      </c>
      <c r="K82" s="7" t="s">
        <v>28</v>
      </c>
      <c r="L82" s="5">
        <v>29.213999999999999</v>
      </c>
      <c r="M82" s="5" t="s">
        <v>29</v>
      </c>
      <c r="N82" s="7">
        <v>18.905999999999999</v>
      </c>
      <c r="O82" s="4">
        <f t="shared" si="7"/>
        <v>4.0642805719748072</v>
      </c>
      <c r="P82" s="5">
        <f t="shared" si="4"/>
        <v>20.634692010494156</v>
      </c>
      <c r="Q82" s="4">
        <f t="shared" si="5"/>
        <v>0.24621661072388731</v>
      </c>
      <c r="R82" s="4">
        <f t="shared" si="6"/>
        <v>7.8882888438438321E-4</v>
      </c>
    </row>
    <row r="83" spans="1:18" x14ac:dyDescent="0.2">
      <c r="A83" s="4" t="s">
        <v>24</v>
      </c>
      <c r="B83" s="5" t="s">
        <v>15</v>
      </c>
      <c r="C83" s="5" t="s">
        <v>16</v>
      </c>
      <c r="D83" s="4">
        <v>2</v>
      </c>
      <c r="E83" s="4" t="s">
        <v>23</v>
      </c>
      <c r="F83" s="7">
        <v>16.646999999999998</v>
      </c>
      <c r="G83" s="7" t="s">
        <v>28</v>
      </c>
      <c r="H83" s="5">
        <v>31.492000000000001</v>
      </c>
      <c r="I83" s="5" t="s">
        <v>29</v>
      </c>
      <c r="J83" s="5">
        <v>29.03</v>
      </c>
      <c r="K83" s="5" t="s">
        <v>29</v>
      </c>
      <c r="L83" s="5">
        <v>30.108000000000001</v>
      </c>
      <c r="M83" s="5" t="s">
        <v>29</v>
      </c>
      <c r="N83" s="7">
        <v>20.242999999999999</v>
      </c>
      <c r="O83" s="4">
        <f t="shared" si="7"/>
        <v>12.092159426529813</v>
      </c>
      <c r="P83" s="5">
        <f t="shared" si="4"/>
        <v>4.1087865345965796E-4</v>
      </c>
      <c r="Q83" s="4">
        <f t="shared" si="5"/>
        <v>2.2638592810633874E-3</v>
      </c>
      <c r="R83" s="4">
        <f t="shared" si="6"/>
        <v>1.0723562634639143E-3</v>
      </c>
    </row>
    <row r="84" spans="1:18" x14ac:dyDescent="0.2">
      <c r="A84" s="4" t="s">
        <v>24</v>
      </c>
      <c r="B84" s="5" t="s">
        <v>15</v>
      </c>
      <c r="C84" s="5" t="s">
        <v>16</v>
      </c>
      <c r="D84" s="4">
        <v>2</v>
      </c>
      <c r="E84" s="4" t="s">
        <v>23</v>
      </c>
      <c r="F84" s="7">
        <v>17.547999999999998</v>
      </c>
      <c r="G84" s="7" t="s">
        <v>28</v>
      </c>
      <c r="H84" s="7">
        <v>14.311</v>
      </c>
      <c r="I84" s="7" t="s">
        <v>28</v>
      </c>
      <c r="J84" s="7">
        <v>18.736000000000001</v>
      </c>
      <c r="K84" s="7" t="s">
        <v>28</v>
      </c>
      <c r="L84" s="5">
        <v>31.216999999999999</v>
      </c>
      <c r="M84" s="5" t="s">
        <v>29</v>
      </c>
      <c r="N84" s="7">
        <v>21.042000000000002</v>
      </c>
      <c r="O84" s="4">
        <f t="shared" si="7"/>
        <v>11.266753815296669</v>
      </c>
      <c r="P84" s="5">
        <f t="shared" si="4"/>
        <v>106.22650695551785</v>
      </c>
      <c r="Q84" s="4">
        <f t="shared" si="5"/>
        <v>4.9451010436838088</v>
      </c>
      <c r="R84" s="4">
        <f t="shared" si="6"/>
        <v>8.6500734287340078E-4</v>
      </c>
    </row>
    <row r="85" spans="1:18" x14ac:dyDescent="0.2">
      <c r="A85" s="4" t="s">
        <v>24</v>
      </c>
      <c r="B85" s="5" t="s">
        <v>15</v>
      </c>
      <c r="C85" s="5" t="s">
        <v>16</v>
      </c>
      <c r="D85" s="4">
        <v>2</v>
      </c>
      <c r="E85" s="4" t="s">
        <v>23</v>
      </c>
      <c r="F85" s="7">
        <v>17.207000000000001</v>
      </c>
      <c r="G85" s="7" t="s">
        <v>28</v>
      </c>
      <c r="H85" s="7">
        <v>13.497999999999999</v>
      </c>
      <c r="I85" s="7" t="s">
        <v>28</v>
      </c>
      <c r="J85" s="7">
        <v>18.012</v>
      </c>
      <c r="K85" s="7" t="s">
        <v>28</v>
      </c>
      <c r="L85" s="5">
        <v>31.471</v>
      </c>
      <c r="M85" s="5" t="s">
        <v>29</v>
      </c>
      <c r="N85" s="7">
        <v>20.402999999999999</v>
      </c>
      <c r="O85" s="4">
        <f t="shared" si="7"/>
        <v>9.1641431838380427</v>
      </c>
      <c r="P85" s="5">
        <f t="shared" si="4"/>
        <v>119.84284767161493</v>
      </c>
      <c r="Q85" s="4">
        <f t="shared" si="5"/>
        <v>5.2452080568625812</v>
      </c>
      <c r="R85" s="4">
        <f t="shared" si="6"/>
        <v>4.6580056179079969E-4</v>
      </c>
    </row>
    <row r="86" spans="1:18" x14ac:dyDescent="0.2">
      <c r="A86" s="4" t="s">
        <v>24</v>
      </c>
      <c r="B86" s="5" t="s">
        <v>21</v>
      </c>
      <c r="C86" s="5" t="s">
        <v>19</v>
      </c>
      <c r="D86" s="4">
        <v>2</v>
      </c>
      <c r="E86" s="4" t="s">
        <v>23</v>
      </c>
      <c r="F86" s="5">
        <v>30.562000000000001</v>
      </c>
      <c r="G86" s="5" t="s">
        <v>29</v>
      </c>
      <c r="H86" s="7">
        <v>30.917000000000002</v>
      </c>
      <c r="I86" s="7" t="s">
        <v>28</v>
      </c>
      <c r="J86" s="5">
        <v>29.991</v>
      </c>
      <c r="K86" s="5" t="s">
        <v>29</v>
      </c>
      <c r="L86" s="5">
        <v>30.687999999999999</v>
      </c>
      <c r="M86" s="5" t="s">
        <v>29</v>
      </c>
      <c r="N86" s="7">
        <v>23.664999999999999</v>
      </c>
      <c r="O86" s="4">
        <f t="shared" si="7"/>
        <v>8.3906599345322085E-3</v>
      </c>
      <c r="P86" s="5">
        <f t="shared" si="4"/>
        <v>6.5604022886260847E-3</v>
      </c>
      <c r="Q86" s="4">
        <f t="shared" si="5"/>
        <v>1.2464769372016137E-2</v>
      </c>
      <c r="R86" s="4">
        <f t="shared" si="6"/>
        <v>7.6889376721390682E-3</v>
      </c>
    </row>
    <row r="87" spans="1:18" x14ac:dyDescent="0.2">
      <c r="A87" s="4" t="s">
        <v>24</v>
      </c>
      <c r="B87" s="5" t="s">
        <v>21</v>
      </c>
      <c r="C87" s="5" t="s">
        <v>19</v>
      </c>
      <c r="D87" s="4">
        <v>2</v>
      </c>
      <c r="E87" s="4" t="s">
        <v>23</v>
      </c>
      <c r="F87" s="5">
        <v>29.748000000000001</v>
      </c>
      <c r="G87" s="5" t="s">
        <v>29</v>
      </c>
      <c r="H87" s="7">
        <v>28.904</v>
      </c>
      <c r="I87" s="7" t="s">
        <v>28</v>
      </c>
      <c r="J87" s="5">
        <v>30.347999999999999</v>
      </c>
      <c r="K87" s="5" t="s">
        <v>29</v>
      </c>
      <c r="L87" s="5">
        <v>30.826000000000001</v>
      </c>
      <c r="M87" s="5" t="s">
        <v>29</v>
      </c>
      <c r="N87" s="7">
        <v>24.302</v>
      </c>
      <c r="O87" s="4">
        <f t="shared" si="7"/>
        <v>2.2939853688032839E-2</v>
      </c>
      <c r="P87" s="5">
        <f t="shared" si="4"/>
        <v>4.1177498491691875E-2</v>
      </c>
      <c r="Q87" s="4">
        <f t="shared" si="5"/>
        <v>1.5134659206666059E-2</v>
      </c>
      <c r="R87" s="4">
        <f t="shared" si="6"/>
        <v>1.0866265403984277E-2</v>
      </c>
    </row>
    <row r="88" spans="1:18" x14ac:dyDescent="0.2">
      <c r="A88" s="4" t="s">
        <v>24</v>
      </c>
      <c r="B88" s="5" t="s">
        <v>21</v>
      </c>
      <c r="C88" s="5" t="s">
        <v>19</v>
      </c>
      <c r="D88" s="4">
        <v>2</v>
      </c>
      <c r="E88" s="4" t="s">
        <v>23</v>
      </c>
      <c r="F88" s="7">
        <v>27.591000000000001</v>
      </c>
      <c r="G88" s="7" t="s">
        <v>28</v>
      </c>
      <c r="H88" s="7">
        <v>25.858000000000001</v>
      </c>
      <c r="I88" s="7" t="s">
        <v>28</v>
      </c>
      <c r="J88" s="5">
        <v>28.956</v>
      </c>
      <c r="K88" s="5" t="s">
        <v>29</v>
      </c>
      <c r="L88" s="5">
        <v>28.652000000000001</v>
      </c>
      <c r="M88" s="5" t="s">
        <v>29</v>
      </c>
      <c r="N88" s="7">
        <v>25.314</v>
      </c>
      <c r="O88" s="4">
        <f t="shared" si="7"/>
        <v>0.20632635212816422</v>
      </c>
      <c r="P88" s="5">
        <f t="shared" si="4"/>
        <v>0.68586664429529842</v>
      </c>
      <c r="Q88" s="4">
        <f t="shared" si="5"/>
        <v>8.0102995260012078E-2</v>
      </c>
      <c r="R88" s="4">
        <f t="shared" si="6"/>
        <v>9.8892162648181153E-2</v>
      </c>
    </row>
    <row r="89" spans="1:18" x14ac:dyDescent="0.2">
      <c r="A89" s="4" t="s">
        <v>24</v>
      </c>
      <c r="B89" s="5" t="s">
        <v>21</v>
      </c>
      <c r="C89" s="5" t="s">
        <v>19</v>
      </c>
      <c r="D89" s="4">
        <v>2</v>
      </c>
      <c r="E89" s="4" t="s">
        <v>23</v>
      </c>
      <c r="F89" s="5">
        <v>27.852</v>
      </c>
      <c r="G89" s="5" t="s">
        <v>29</v>
      </c>
      <c r="H89" s="7">
        <v>29.018999999999998</v>
      </c>
      <c r="I89" s="7" t="s">
        <v>28</v>
      </c>
      <c r="J89" s="5">
        <v>28.204000000000001</v>
      </c>
      <c r="K89" s="5" t="s">
        <v>29</v>
      </c>
      <c r="L89" s="5">
        <v>29.157</v>
      </c>
      <c r="M89" s="5" t="s">
        <v>29</v>
      </c>
      <c r="N89" s="7">
        <v>21.047999999999998</v>
      </c>
      <c r="O89" s="4">
        <f t="shared" si="7"/>
        <v>8.9493585779668438E-3</v>
      </c>
      <c r="P89" s="5">
        <f t="shared" si="4"/>
        <v>3.985565075189287E-3</v>
      </c>
      <c r="Q89" s="4">
        <f t="shared" si="5"/>
        <v>7.0117972708379729E-3</v>
      </c>
      <c r="R89" s="4">
        <f t="shared" si="6"/>
        <v>3.621994322013523E-3</v>
      </c>
    </row>
    <row r="90" spans="1:18" x14ac:dyDescent="0.2">
      <c r="A90" s="4" t="s">
        <v>24</v>
      </c>
      <c r="B90" s="5" t="s">
        <v>21</v>
      </c>
      <c r="C90" s="5" t="s">
        <v>19</v>
      </c>
      <c r="D90" s="4">
        <v>2</v>
      </c>
      <c r="E90" s="4" t="s">
        <v>23</v>
      </c>
      <c r="F90" s="5">
        <v>27.504000000000001</v>
      </c>
      <c r="G90" s="5" t="s">
        <v>29</v>
      </c>
      <c r="H90" s="7">
        <v>29.641999999999999</v>
      </c>
      <c r="I90" s="7" t="s">
        <v>28</v>
      </c>
      <c r="J90" s="5">
        <v>28.041</v>
      </c>
      <c r="K90" s="5" t="s">
        <v>29</v>
      </c>
      <c r="L90" s="5">
        <v>29.556000000000001</v>
      </c>
      <c r="M90" s="5" t="s">
        <v>29</v>
      </c>
      <c r="N90" s="7">
        <v>21.620999999999999</v>
      </c>
      <c r="O90" s="4">
        <f t="shared" si="7"/>
        <v>1.6944959513172837E-2</v>
      </c>
      <c r="P90" s="5">
        <f t="shared" si="4"/>
        <v>3.8498020974194148E-3</v>
      </c>
      <c r="Q90" s="4">
        <f t="shared" si="5"/>
        <v>1.1678509754960443E-2</v>
      </c>
      <c r="R90" s="4">
        <f t="shared" si="6"/>
        <v>4.0862692960645626E-3</v>
      </c>
    </row>
    <row r="91" spans="1:18" x14ac:dyDescent="0.2">
      <c r="A91" s="4" t="s">
        <v>24</v>
      </c>
      <c r="B91" s="5" t="s">
        <v>21</v>
      </c>
      <c r="C91" s="5" t="s">
        <v>19</v>
      </c>
      <c r="D91" s="4">
        <v>2</v>
      </c>
      <c r="E91" s="4" t="s">
        <v>23</v>
      </c>
      <c r="F91" s="7">
        <v>23.792999999999999</v>
      </c>
      <c r="G91" s="7" t="s">
        <v>28</v>
      </c>
      <c r="H91" s="7">
        <v>20.87</v>
      </c>
      <c r="I91" s="7" t="s">
        <v>28</v>
      </c>
      <c r="J91" s="7">
        <v>27.268999999999998</v>
      </c>
      <c r="K91" s="7" t="s">
        <v>28</v>
      </c>
      <c r="L91" s="5">
        <v>29.617999999999999</v>
      </c>
      <c r="M91" s="5" t="s">
        <v>29</v>
      </c>
      <c r="N91" s="7">
        <v>23.789000000000001</v>
      </c>
      <c r="O91" s="4">
        <f t="shared" si="7"/>
        <v>0.99723125135207091</v>
      </c>
      <c r="P91" s="5">
        <f t="shared" si="4"/>
        <v>7.5632169340059505</v>
      </c>
      <c r="Q91" s="4">
        <f t="shared" si="5"/>
        <v>8.9622203000989428E-2</v>
      </c>
      <c r="R91" s="4">
        <f t="shared" si="6"/>
        <v>1.759122790838696E-2</v>
      </c>
    </row>
    <row r="92" spans="1:18" x14ac:dyDescent="0.2">
      <c r="A92" s="4" t="s">
        <v>24</v>
      </c>
      <c r="B92" s="5" t="s">
        <v>21</v>
      </c>
      <c r="C92" s="5" t="s">
        <v>19</v>
      </c>
      <c r="D92" s="4">
        <v>2</v>
      </c>
      <c r="E92" s="4" t="s">
        <v>23</v>
      </c>
      <c r="F92" s="5">
        <v>28.92</v>
      </c>
      <c r="G92" s="5" t="s">
        <v>29</v>
      </c>
      <c r="H92" s="5">
        <v>30.530999999999999</v>
      </c>
      <c r="I92" s="5" t="s">
        <v>29</v>
      </c>
      <c r="J92" s="7">
        <v>29.108000000000001</v>
      </c>
      <c r="K92" s="7" t="s">
        <v>28</v>
      </c>
      <c r="L92" s="5">
        <v>29.923999999999999</v>
      </c>
      <c r="M92" s="5" t="s">
        <v>29</v>
      </c>
      <c r="N92" s="7">
        <v>25.097999999999999</v>
      </c>
      <c r="O92" s="4">
        <f t="shared" si="7"/>
        <v>7.0707153927868638E-2</v>
      </c>
      <c r="P92" s="5">
        <f t="shared" si="4"/>
        <v>2.31474968440675E-2</v>
      </c>
      <c r="Q92" s="4">
        <f t="shared" si="5"/>
        <v>6.2068280964814683E-2</v>
      </c>
      <c r="R92" s="4">
        <f t="shared" si="6"/>
        <v>3.5255691795515985E-2</v>
      </c>
    </row>
    <row r="93" spans="1:18" x14ac:dyDescent="0.2">
      <c r="A93" s="4" t="s">
        <v>24</v>
      </c>
      <c r="B93" s="5" t="s">
        <v>21</v>
      </c>
      <c r="C93" s="5" t="s">
        <v>19</v>
      </c>
      <c r="D93" s="4">
        <v>2</v>
      </c>
      <c r="E93" s="4" t="s">
        <v>23</v>
      </c>
      <c r="F93" s="5">
        <v>29.094999999999999</v>
      </c>
      <c r="G93" s="5" t="s">
        <v>29</v>
      </c>
      <c r="H93" s="7">
        <v>27.928000000000001</v>
      </c>
      <c r="I93" s="7" t="s">
        <v>28</v>
      </c>
      <c r="J93" s="7">
        <v>28.742000000000001</v>
      </c>
      <c r="K93" s="7" t="s">
        <v>28</v>
      </c>
      <c r="L93" s="5">
        <v>31.202999999999999</v>
      </c>
      <c r="M93" s="5" t="s">
        <v>29</v>
      </c>
      <c r="N93" s="7">
        <v>25.198</v>
      </c>
      <c r="O93" s="4">
        <f t="shared" si="7"/>
        <v>6.7125279476257835E-2</v>
      </c>
      <c r="P93" s="5">
        <f t="shared" si="4"/>
        <v>0.15072597846134503</v>
      </c>
      <c r="Q93" s="4">
        <f t="shared" si="5"/>
        <v>8.5733330536912317E-2</v>
      </c>
      <c r="R93" s="4">
        <f t="shared" si="6"/>
        <v>1.5570941606685445E-2</v>
      </c>
    </row>
    <row r="94" spans="1:18" x14ac:dyDescent="0.2">
      <c r="A94" s="4" t="s">
        <v>24</v>
      </c>
      <c r="B94" s="5" t="s">
        <v>21</v>
      </c>
      <c r="C94" s="5" t="s">
        <v>19</v>
      </c>
      <c r="D94" s="4">
        <v>2</v>
      </c>
      <c r="E94" s="4" t="s">
        <v>23</v>
      </c>
      <c r="F94" s="7">
        <v>25.754000000000001</v>
      </c>
      <c r="G94" s="7" t="s">
        <v>28</v>
      </c>
      <c r="H94" s="7">
        <v>26.251999999999999</v>
      </c>
      <c r="I94" s="7" t="s">
        <v>28</v>
      </c>
      <c r="J94" s="5">
        <v>27.504999999999999</v>
      </c>
      <c r="K94" s="5" t="s">
        <v>29</v>
      </c>
      <c r="L94" s="5">
        <v>28.791</v>
      </c>
      <c r="M94" s="5" t="s">
        <v>29</v>
      </c>
      <c r="N94" s="7">
        <v>21.581</v>
      </c>
      <c r="O94" s="4">
        <f t="shared" si="7"/>
        <v>5.5437269072009299E-2</v>
      </c>
      <c r="P94" s="5">
        <f t="shared" si="4"/>
        <v>3.9254449410735248E-2</v>
      </c>
      <c r="Q94" s="4">
        <f t="shared" si="5"/>
        <v>1.6470178488917787E-2</v>
      </c>
      <c r="R94" s="4">
        <f t="shared" si="6"/>
        <v>6.7541971195926968E-3</v>
      </c>
    </row>
    <row r="95" spans="1:18" x14ac:dyDescent="0.2">
      <c r="A95" s="4" t="s">
        <v>24</v>
      </c>
      <c r="B95" s="5" t="s">
        <v>21</v>
      </c>
      <c r="C95" s="5" t="s">
        <v>19</v>
      </c>
      <c r="D95" s="4">
        <v>2</v>
      </c>
      <c r="E95" s="4" t="s">
        <v>23</v>
      </c>
      <c r="F95" s="5">
        <v>27.655999999999999</v>
      </c>
      <c r="G95" s="5" t="s">
        <v>29</v>
      </c>
      <c r="H95" s="5">
        <v>31.181999999999999</v>
      </c>
      <c r="I95" s="5" t="s">
        <v>29</v>
      </c>
      <c r="J95" s="7">
        <v>28.565999999999999</v>
      </c>
      <c r="K95" s="7" t="s">
        <v>28</v>
      </c>
      <c r="L95" s="5">
        <v>28.841999999999999</v>
      </c>
      <c r="M95" s="5" t="s">
        <v>29</v>
      </c>
      <c r="N95" s="7">
        <v>21.219000000000001</v>
      </c>
      <c r="O95" s="4">
        <f t="shared" si="7"/>
        <v>1.1541703621738777E-2</v>
      </c>
      <c r="P95" s="5">
        <f t="shared" si="4"/>
        <v>1.0019317825558033E-3</v>
      </c>
      <c r="Q95" s="4">
        <f t="shared" si="5"/>
        <v>6.1423225948463505E-3</v>
      </c>
      <c r="R95" s="4">
        <f t="shared" si="6"/>
        <v>5.0728070419136162E-3</v>
      </c>
    </row>
    <row r="96" spans="1:18" x14ac:dyDescent="0.2">
      <c r="A96" s="4" t="s">
        <v>24</v>
      </c>
      <c r="B96" s="5" t="s">
        <v>21</v>
      </c>
      <c r="C96" s="5" t="s">
        <v>19</v>
      </c>
      <c r="D96" s="4">
        <v>2</v>
      </c>
      <c r="E96" s="4" t="s">
        <v>23</v>
      </c>
      <c r="F96" s="5">
        <v>28.952999999999999</v>
      </c>
      <c r="G96" s="5" t="s">
        <v>29</v>
      </c>
      <c r="H96" s="7">
        <v>30.597999999999999</v>
      </c>
      <c r="I96" s="7" t="s">
        <v>28</v>
      </c>
      <c r="J96" s="5">
        <v>28.957999999999998</v>
      </c>
      <c r="K96" s="5" t="s">
        <v>29</v>
      </c>
      <c r="L96" s="5">
        <v>30.277000000000001</v>
      </c>
      <c r="M96" s="5" t="s">
        <v>29</v>
      </c>
      <c r="N96" s="7">
        <v>25.672999999999998</v>
      </c>
      <c r="O96" s="4">
        <f t="shared" si="7"/>
        <v>0.10294887715844657</v>
      </c>
      <c r="P96" s="5">
        <f t="shared" si="4"/>
        <v>3.2917532373588611E-2</v>
      </c>
      <c r="Q96" s="4">
        <f t="shared" si="5"/>
        <v>0.1025927011013123</v>
      </c>
      <c r="R96" s="4">
        <f t="shared" si="6"/>
        <v>4.1120453907156421E-2</v>
      </c>
    </row>
    <row r="97" spans="1:18" x14ac:dyDescent="0.2">
      <c r="A97" s="4" t="s">
        <v>24</v>
      </c>
      <c r="B97" s="5" t="s">
        <v>21</v>
      </c>
      <c r="C97" s="5" t="s">
        <v>19</v>
      </c>
      <c r="D97" s="4">
        <v>2</v>
      </c>
      <c r="E97" s="4" t="s">
        <v>23</v>
      </c>
      <c r="F97" s="5">
        <v>28.341000000000001</v>
      </c>
      <c r="G97" s="5" t="s">
        <v>29</v>
      </c>
      <c r="H97" s="7">
        <v>28.981000000000002</v>
      </c>
      <c r="I97" s="7" t="s">
        <v>28</v>
      </c>
      <c r="J97" s="5">
        <v>28.431999999999999</v>
      </c>
      <c r="K97" s="5" t="s">
        <v>29</v>
      </c>
      <c r="L97" s="5">
        <v>30.795999999999999</v>
      </c>
      <c r="M97" s="5" t="s">
        <v>29</v>
      </c>
      <c r="N97" s="7">
        <v>20.827999999999999</v>
      </c>
      <c r="O97" s="4">
        <f t="shared" si="7"/>
        <v>5.4747165979716584E-3</v>
      </c>
      <c r="P97" s="5">
        <f t="shared" si="4"/>
        <v>3.5131965318271523E-3</v>
      </c>
      <c r="Q97" s="4">
        <f t="shared" si="5"/>
        <v>5.1400567383945682E-3</v>
      </c>
      <c r="R97" s="4">
        <f t="shared" si="6"/>
        <v>9.9846536192375272E-4</v>
      </c>
    </row>
    <row r="98" spans="1:18" x14ac:dyDescent="0.2">
      <c r="A98" s="4" t="s">
        <v>25</v>
      </c>
      <c r="B98" s="5" t="s">
        <v>21</v>
      </c>
      <c r="C98" s="5" t="s">
        <v>16</v>
      </c>
      <c r="D98" s="4">
        <v>1</v>
      </c>
      <c r="E98" s="4" t="s">
        <v>23</v>
      </c>
      <c r="F98" s="5">
        <v>28.795000000000002</v>
      </c>
      <c r="G98" s="5" t="s">
        <v>29</v>
      </c>
      <c r="H98" s="7">
        <v>25.945</v>
      </c>
      <c r="I98" s="7" t="s">
        <v>28</v>
      </c>
      <c r="J98" s="5">
        <v>28.192</v>
      </c>
      <c r="K98" s="5" t="s">
        <v>29</v>
      </c>
      <c r="L98" s="5">
        <v>31.094000000000001</v>
      </c>
      <c r="M98" s="5" t="s">
        <v>29</v>
      </c>
      <c r="N98" s="7">
        <v>20.573</v>
      </c>
      <c r="O98" s="4">
        <f t="shared" si="7"/>
        <v>3.3491251431022303E-3</v>
      </c>
      <c r="P98" s="5">
        <f t="shared" si="4"/>
        <v>2.4147204676499612E-2</v>
      </c>
      <c r="Q98" s="4">
        <f t="shared" si="5"/>
        <v>5.0868913655040173E-3</v>
      </c>
      <c r="R98" s="4">
        <f t="shared" si="6"/>
        <v>6.8055529232786591E-4</v>
      </c>
    </row>
    <row r="99" spans="1:18" x14ac:dyDescent="0.2">
      <c r="A99" s="4" t="s">
        <v>25</v>
      </c>
      <c r="B99" s="5" t="s">
        <v>21</v>
      </c>
      <c r="C99" s="5" t="s">
        <v>16</v>
      </c>
      <c r="D99" s="4">
        <v>1</v>
      </c>
      <c r="E99" s="4" t="s">
        <v>23</v>
      </c>
      <c r="F99" s="5">
        <v>27.998999999999999</v>
      </c>
      <c r="G99" s="5" t="s">
        <v>29</v>
      </c>
      <c r="H99" s="7">
        <v>23.495999999999999</v>
      </c>
      <c r="I99" s="7" t="s">
        <v>28</v>
      </c>
      <c r="J99" s="5">
        <v>29.315000000000001</v>
      </c>
      <c r="K99" s="5" t="s">
        <v>29</v>
      </c>
      <c r="L99" s="5">
        <v>30.678999999999998</v>
      </c>
      <c r="M99" s="5" t="s">
        <v>29</v>
      </c>
      <c r="N99" s="7">
        <v>20.978999999999999</v>
      </c>
      <c r="O99" s="4">
        <f t="shared" si="7"/>
        <v>7.704943003854374E-3</v>
      </c>
      <c r="P99" s="5">
        <f t="shared" si="4"/>
        <v>0.17470587148138333</v>
      </c>
      <c r="Q99" s="4">
        <f t="shared" si="5"/>
        <v>3.094667230175656E-3</v>
      </c>
      <c r="R99" s="4">
        <f t="shared" si="6"/>
        <v>1.2022894661571459E-3</v>
      </c>
    </row>
    <row r="100" spans="1:18" x14ac:dyDescent="0.2">
      <c r="A100" s="4" t="s">
        <v>25</v>
      </c>
      <c r="B100" s="5" t="s">
        <v>21</v>
      </c>
      <c r="C100" s="5" t="s">
        <v>16</v>
      </c>
      <c r="D100" s="4">
        <v>1</v>
      </c>
      <c r="E100" s="4" t="s">
        <v>23</v>
      </c>
      <c r="F100" s="5">
        <v>28.388999999999999</v>
      </c>
      <c r="G100" s="5" t="s">
        <v>29</v>
      </c>
      <c r="H100" s="7">
        <v>29.376000000000001</v>
      </c>
      <c r="I100" s="7" t="s">
        <v>28</v>
      </c>
      <c r="J100" s="7">
        <v>29.785</v>
      </c>
      <c r="K100" s="7" t="s">
        <v>28</v>
      </c>
      <c r="L100" s="5">
        <v>30.588999999999999</v>
      </c>
      <c r="M100" s="5" t="s">
        <v>29</v>
      </c>
      <c r="N100" s="7">
        <v>21.018999999999998</v>
      </c>
      <c r="O100" s="4">
        <f t="shared" si="7"/>
        <v>6.045175756024956E-3</v>
      </c>
      <c r="P100" s="5">
        <f t="shared" si="4"/>
        <v>3.0499472367476171E-3</v>
      </c>
      <c r="Q100" s="4">
        <f t="shared" si="5"/>
        <v>2.2970532232245372E-3</v>
      </c>
      <c r="R100" s="4">
        <f t="shared" si="6"/>
        <v>1.3156577899079006E-3</v>
      </c>
    </row>
    <row r="101" spans="1:18" x14ac:dyDescent="0.2">
      <c r="A101" s="4" t="s">
        <v>25</v>
      </c>
      <c r="B101" s="5" t="s">
        <v>21</v>
      </c>
      <c r="C101" s="5" t="s">
        <v>16</v>
      </c>
      <c r="D101" s="4">
        <v>1</v>
      </c>
      <c r="E101" s="4" t="s">
        <v>23</v>
      </c>
      <c r="F101" s="7">
        <v>27.292000000000002</v>
      </c>
      <c r="G101" s="7" t="s">
        <v>28</v>
      </c>
      <c r="H101" s="7">
        <v>25.361999999999998</v>
      </c>
      <c r="I101" s="7" t="s">
        <v>28</v>
      </c>
      <c r="J101" s="5">
        <v>29.925000000000001</v>
      </c>
      <c r="K101" s="5" t="s">
        <v>29</v>
      </c>
      <c r="L101" s="5">
        <v>30.07</v>
      </c>
      <c r="M101" s="5" t="s">
        <v>29</v>
      </c>
      <c r="N101" s="7">
        <v>19.565999999999999</v>
      </c>
      <c r="O101" s="4">
        <f t="shared" si="7"/>
        <v>4.7232643587240587E-3</v>
      </c>
      <c r="P101" s="5">
        <f t="shared" si="4"/>
        <v>1.7998244411708726E-2</v>
      </c>
      <c r="Q101" s="4">
        <f t="shared" si="5"/>
        <v>7.6143051036261947E-4</v>
      </c>
      <c r="R101" s="4">
        <f t="shared" si="6"/>
        <v>6.8862205101776809E-4</v>
      </c>
    </row>
    <row r="102" spans="1:18" x14ac:dyDescent="0.2">
      <c r="A102" s="4" t="s">
        <v>25</v>
      </c>
      <c r="B102" s="5" t="s">
        <v>21</v>
      </c>
      <c r="C102" s="5" t="s">
        <v>16</v>
      </c>
      <c r="D102" s="4">
        <v>1</v>
      </c>
      <c r="E102" s="4" t="s">
        <v>23</v>
      </c>
      <c r="F102" s="7">
        <v>27.326000000000001</v>
      </c>
      <c r="G102" s="7" t="s">
        <v>28</v>
      </c>
      <c r="H102" s="7">
        <v>25.120999999999999</v>
      </c>
      <c r="I102" s="7" t="s">
        <v>28</v>
      </c>
      <c r="J102" s="5">
        <v>30.260999999999999</v>
      </c>
      <c r="K102" s="5" t="s">
        <v>29</v>
      </c>
      <c r="L102" s="5">
        <v>30.423999999999999</v>
      </c>
      <c r="M102" s="5" t="s">
        <v>29</v>
      </c>
      <c r="N102" s="7">
        <v>21.338999999999999</v>
      </c>
      <c r="O102" s="4">
        <f t="shared" si="7"/>
        <v>1.5766431778823125E-2</v>
      </c>
      <c r="P102" s="5">
        <f t="shared" si="4"/>
        <v>7.2695002596740693E-2</v>
      </c>
      <c r="Q102" s="4">
        <f t="shared" si="5"/>
        <v>2.0616283547616535E-3</v>
      </c>
      <c r="R102" s="4">
        <f t="shared" si="6"/>
        <v>1.8413760467153118E-3</v>
      </c>
    </row>
    <row r="103" spans="1:18" x14ac:dyDescent="0.2">
      <c r="A103" s="4" t="s">
        <v>25</v>
      </c>
      <c r="B103" s="5" t="s">
        <v>21</v>
      </c>
      <c r="C103" s="5" t="s">
        <v>16</v>
      </c>
      <c r="D103" s="4">
        <v>1</v>
      </c>
      <c r="E103" s="4" t="s">
        <v>23</v>
      </c>
      <c r="F103" s="7">
        <v>26.946000000000002</v>
      </c>
      <c r="G103" s="7" t="s">
        <v>28</v>
      </c>
      <c r="H103" s="7">
        <v>24.317</v>
      </c>
      <c r="I103" s="7" t="s">
        <v>28</v>
      </c>
      <c r="J103" s="5">
        <v>29.902999999999999</v>
      </c>
      <c r="K103" s="5" t="s">
        <v>29</v>
      </c>
      <c r="L103" s="5">
        <v>29.797000000000001</v>
      </c>
      <c r="M103" s="5" t="s">
        <v>29</v>
      </c>
      <c r="N103" s="7">
        <v>21.545999999999999</v>
      </c>
      <c r="O103" s="4">
        <f t="shared" si="7"/>
        <v>2.3683071351724941E-2</v>
      </c>
      <c r="P103" s="5">
        <f t="shared" si="4"/>
        <v>0.14650278545931417</v>
      </c>
      <c r="Q103" s="4">
        <f t="shared" si="5"/>
        <v>3.0499472367476227E-3</v>
      </c>
      <c r="R103" s="4">
        <f t="shared" si="6"/>
        <v>3.2824755946612555E-3</v>
      </c>
    </row>
    <row r="104" spans="1:18" x14ac:dyDescent="0.2">
      <c r="A104" s="4" t="s">
        <v>25</v>
      </c>
      <c r="B104" s="5" t="s">
        <v>21</v>
      </c>
      <c r="C104" s="5" t="s">
        <v>16</v>
      </c>
      <c r="D104" s="4">
        <v>1</v>
      </c>
      <c r="E104" s="4" t="s">
        <v>23</v>
      </c>
      <c r="F104" s="5">
        <v>27.992999999999999</v>
      </c>
      <c r="G104" s="5" t="s">
        <v>29</v>
      </c>
      <c r="H104" s="5">
        <v>30.838000000000001</v>
      </c>
      <c r="I104" s="5" t="s">
        <v>29</v>
      </c>
      <c r="J104" s="5">
        <v>28.913</v>
      </c>
      <c r="K104" s="5" t="s">
        <v>29</v>
      </c>
      <c r="L104" s="5">
        <v>29.864999999999998</v>
      </c>
      <c r="M104" s="5" t="s">
        <v>29</v>
      </c>
      <c r="N104" s="7">
        <v>21.044</v>
      </c>
      <c r="O104" s="4">
        <f t="shared" si="7"/>
        <v>8.0936153403126619E-3</v>
      </c>
      <c r="P104" s="5">
        <f t="shared" si="4"/>
        <v>1.1264507861914281E-3</v>
      </c>
      <c r="Q104" s="4">
        <f t="shared" si="5"/>
        <v>4.2775487140374029E-3</v>
      </c>
      <c r="R104" s="4">
        <f t="shared" si="6"/>
        <v>2.211130668184914E-3</v>
      </c>
    </row>
    <row r="105" spans="1:18" x14ac:dyDescent="0.2">
      <c r="A105" s="4" t="s">
        <v>25</v>
      </c>
      <c r="B105" s="5" t="s">
        <v>21</v>
      </c>
      <c r="C105" s="5" t="s">
        <v>16</v>
      </c>
      <c r="D105" s="4">
        <v>1</v>
      </c>
      <c r="E105" s="4" t="s">
        <v>23</v>
      </c>
      <c r="F105" s="5">
        <v>27.709</v>
      </c>
      <c r="G105" s="5" t="s">
        <v>29</v>
      </c>
      <c r="H105" s="7">
        <v>26.763999999999999</v>
      </c>
      <c r="I105" s="7" t="s">
        <v>28</v>
      </c>
      <c r="J105" s="5">
        <v>29.587</v>
      </c>
      <c r="K105" s="5" t="s">
        <v>29</v>
      </c>
      <c r="L105" s="5">
        <v>32.295000000000002</v>
      </c>
      <c r="M105" s="5" t="s">
        <v>29</v>
      </c>
      <c r="N105" s="7">
        <v>22.045000000000002</v>
      </c>
      <c r="O105" s="4">
        <f t="shared" si="7"/>
        <v>1.972268800175184E-2</v>
      </c>
      <c r="P105" s="5">
        <f t="shared" si="4"/>
        <v>3.7969899747031806E-2</v>
      </c>
      <c r="Q105" s="4">
        <f t="shared" si="5"/>
        <v>5.3657665368344694E-3</v>
      </c>
      <c r="R105" s="4">
        <f t="shared" si="6"/>
        <v>8.2118790552120589E-4</v>
      </c>
    </row>
    <row r="106" spans="1:18" x14ac:dyDescent="0.2">
      <c r="A106" s="4" t="s">
        <v>25</v>
      </c>
      <c r="B106" s="5" t="s">
        <v>21</v>
      </c>
      <c r="C106" s="5" t="s">
        <v>16</v>
      </c>
      <c r="D106" s="4">
        <v>1</v>
      </c>
      <c r="E106" s="4" t="s">
        <v>23</v>
      </c>
      <c r="F106" s="7">
        <v>26.899000000000001</v>
      </c>
      <c r="G106" s="7" t="s">
        <v>28</v>
      </c>
      <c r="H106" s="7">
        <v>25.986000000000001</v>
      </c>
      <c r="I106" s="7" t="s">
        <v>28</v>
      </c>
      <c r="J106" s="5">
        <v>29.960999999999999</v>
      </c>
      <c r="K106" s="5" t="s">
        <v>29</v>
      </c>
      <c r="L106" s="5">
        <v>32.326999999999998</v>
      </c>
      <c r="M106" s="5" t="s">
        <v>29</v>
      </c>
      <c r="N106" s="7">
        <v>20.138000000000002</v>
      </c>
      <c r="O106" s="4">
        <f t="shared" si="7"/>
        <v>9.2201120573140866E-3</v>
      </c>
      <c r="P106" s="5">
        <f t="shared" si="4"/>
        <v>1.7361073885235844E-2</v>
      </c>
      <c r="Q106" s="4">
        <f t="shared" si="5"/>
        <v>1.1040337569576118E-3</v>
      </c>
      <c r="R106" s="4">
        <f t="shared" si="6"/>
        <v>2.1416346404609979E-4</v>
      </c>
    </row>
    <row r="107" spans="1:18" x14ac:dyDescent="0.2">
      <c r="A107" s="4" t="s">
        <v>25</v>
      </c>
      <c r="B107" s="5" t="s">
        <v>21</v>
      </c>
      <c r="C107" s="5" t="s">
        <v>16</v>
      </c>
      <c r="D107" s="4">
        <v>1</v>
      </c>
      <c r="E107" s="4" t="s">
        <v>23</v>
      </c>
      <c r="F107" s="7">
        <v>26.324000000000002</v>
      </c>
      <c r="G107" s="7" t="s">
        <v>28</v>
      </c>
      <c r="H107" s="7">
        <v>23.463999999999999</v>
      </c>
      <c r="I107" s="7" t="s">
        <v>28</v>
      </c>
      <c r="J107" s="5">
        <v>29.789000000000001</v>
      </c>
      <c r="K107" s="5" t="s">
        <v>29</v>
      </c>
      <c r="L107" s="5">
        <v>29.413</v>
      </c>
      <c r="M107" s="5" t="s">
        <v>29</v>
      </c>
      <c r="N107" s="7">
        <v>21.863</v>
      </c>
      <c r="O107" s="4">
        <f t="shared" si="7"/>
        <v>4.5405157799105249E-2</v>
      </c>
      <c r="P107" s="5">
        <f t="shared" si="4"/>
        <v>0.32964840362309183</v>
      </c>
      <c r="Q107" s="4">
        <f t="shared" si="5"/>
        <v>4.1118404480837397E-3</v>
      </c>
      <c r="R107" s="4">
        <f t="shared" si="6"/>
        <v>5.3360947529468563E-3</v>
      </c>
    </row>
    <row r="108" spans="1:18" x14ac:dyDescent="0.2">
      <c r="A108" s="4" t="s">
        <v>25</v>
      </c>
      <c r="B108" s="5" t="s">
        <v>21</v>
      </c>
      <c r="C108" s="5" t="s">
        <v>16</v>
      </c>
      <c r="D108" s="4">
        <v>1</v>
      </c>
      <c r="E108" s="4" t="s">
        <v>23</v>
      </c>
      <c r="F108" s="7">
        <v>27.837</v>
      </c>
      <c r="G108" s="7" t="s">
        <v>28</v>
      </c>
      <c r="H108" s="7">
        <v>28.353000000000002</v>
      </c>
      <c r="I108" s="7" t="s">
        <v>28</v>
      </c>
      <c r="J108" s="5">
        <v>29.646999999999998</v>
      </c>
      <c r="K108" s="5" t="s">
        <v>29</v>
      </c>
      <c r="L108" s="5">
        <v>33.905000000000001</v>
      </c>
      <c r="M108" s="5" t="s">
        <v>29</v>
      </c>
      <c r="N108" s="7">
        <v>21.315000000000001</v>
      </c>
      <c r="O108" s="4">
        <f t="shared" si="7"/>
        <v>1.0881339692726847E-2</v>
      </c>
      <c r="P108" s="5">
        <f t="shared" si="4"/>
        <v>7.6094083479940691E-3</v>
      </c>
      <c r="Q108" s="4">
        <f t="shared" si="5"/>
        <v>3.1032593753754162E-3</v>
      </c>
      <c r="R108" s="4">
        <f t="shared" si="6"/>
        <v>1.6219309254107808E-4</v>
      </c>
    </row>
    <row r="109" spans="1:18" x14ac:dyDescent="0.2">
      <c r="A109" s="4" t="s">
        <v>25</v>
      </c>
      <c r="B109" s="5" t="s">
        <v>21</v>
      </c>
      <c r="C109" s="5" t="s">
        <v>16</v>
      </c>
      <c r="D109" s="4">
        <v>1</v>
      </c>
      <c r="E109" s="4" t="s">
        <v>23</v>
      </c>
      <c r="F109" s="7">
        <v>28.593</v>
      </c>
      <c r="G109" s="7" t="s">
        <v>28</v>
      </c>
      <c r="H109" s="7">
        <v>25.172000000000001</v>
      </c>
      <c r="I109" s="7" t="s">
        <v>28</v>
      </c>
      <c r="J109" s="7">
        <v>28.981999999999999</v>
      </c>
      <c r="K109" s="7" t="s">
        <v>28</v>
      </c>
      <c r="L109" s="5">
        <v>31.559000000000001</v>
      </c>
      <c r="M109" s="5" t="s">
        <v>29</v>
      </c>
      <c r="N109" s="7">
        <v>20.96</v>
      </c>
      <c r="O109" s="4">
        <f t="shared" si="7"/>
        <v>5.0377666041245594E-3</v>
      </c>
      <c r="P109" s="5">
        <f t="shared" si="4"/>
        <v>5.3958722410900745E-2</v>
      </c>
      <c r="Q109" s="4">
        <f t="shared" si="5"/>
        <v>3.8471345425607475E-3</v>
      </c>
      <c r="R109" s="4">
        <f t="shared" si="6"/>
        <v>6.4473771533935572E-4</v>
      </c>
    </row>
    <row r="110" spans="1:18" x14ac:dyDescent="0.2">
      <c r="A110" s="4" t="s">
        <v>25</v>
      </c>
      <c r="B110" s="5" t="s">
        <v>15</v>
      </c>
      <c r="C110" s="5" t="s">
        <v>19</v>
      </c>
      <c r="D110" s="4">
        <v>1</v>
      </c>
      <c r="E110" s="4" t="s">
        <v>23</v>
      </c>
      <c r="F110" s="7">
        <v>15.505000000000001</v>
      </c>
      <c r="G110" s="7" t="s">
        <v>28</v>
      </c>
      <c r="H110" s="7">
        <v>13.256</v>
      </c>
      <c r="I110" s="7" t="s">
        <v>28</v>
      </c>
      <c r="J110" s="7">
        <v>17.893000000000001</v>
      </c>
      <c r="K110" s="7" t="s">
        <v>28</v>
      </c>
      <c r="L110" s="5">
        <v>30.247</v>
      </c>
      <c r="M110" s="5" t="s">
        <v>29</v>
      </c>
      <c r="N110" s="7">
        <v>21.638999999999999</v>
      </c>
      <c r="O110" s="4">
        <f t="shared" si="7"/>
        <v>70.229244005071479</v>
      </c>
      <c r="P110" s="5">
        <f t="shared" si="4"/>
        <v>333.83698822619118</v>
      </c>
      <c r="Q110" s="4">
        <f t="shared" si="5"/>
        <v>13.417090951054888</v>
      </c>
      <c r="R110" s="4">
        <f t="shared" si="6"/>
        <v>2.5629126066249223E-3</v>
      </c>
    </row>
    <row r="111" spans="1:18" x14ac:dyDescent="0.2">
      <c r="A111" s="4" t="s">
        <v>25</v>
      </c>
      <c r="B111" s="5" t="s">
        <v>15</v>
      </c>
      <c r="C111" s="5" t="s">
        <v>19</v>
      </c>
      <c r="D111" s="4">
        <v>1</v>
      </c>
      <c r="E111" s="4" t="s">
        <v>23</v>
      </c>
      <c r="F111" s="7">
        <v>15.731999999999999</v>
      </c>
      <c r="G111" s="7" t="s">
        <v>28</v>
      </c>
      <c r="H111" s="7">
        <v>13.579000000000001</v>
      </c>
      <c r="I111" s="7" t="s">
        <v>28</v>
      </c>
      <c r="J111" s="7">
        <v>17.789000000000001</v>
      </c>
      <c r="K111" s="7" t="s">
        <v>28</v>
      </c>
      <c r="L111" s="5">
        <v>29.968</v>
      </c>
      <c r="M111" s="5" t="s">
        <v>29</v>
      </c>
      <c r="N111" s="7">
        <v>21.853999999999999</v>
      </c>
      <c r="O111" s="4">
        <f t="shared" si="7"/>
        <v>69.647516266931433</v>
      </c>
      <c r="P111" s="5">
        <f t="shared" si="4"/>
        <v>309.75848684013852</v>
      </c>
      <c r="Q111" s="4">
        <f t="shared" si="5"/>
        <v>16.737359036680445</v>
      </c>
      <c r="R111" s="4">
        <f t="shared" si="6"/>
        <v>3.6094631736204022E-3</v>
      </c>
    </row>
    <row r="112" spans="1:18" x14ac:dyDescent="0.2">
      <c r="A112" s="4" t="s">
        <v>25</v>
      </c>
      <c r="B112" s="5" t="s">
        <v>15</v>
      </c>
      <c r="C112" s="5" t="s">
        <v>19</v>
      </c>
      <c r="D112" s="4">
        <v>1</v>
      </c>
      <c r="E112" s="4" t="s">
        <v>23</v>
      </c>
      <c r="F112" s="7">
        <v>15.621</v>
      </c>
      <c r="G112" s="7" t="s">
        <v>28</v>
      </c>
      <c r="H112" s="7">
        <v>12.971</v>
      </c>
      <c r="I112" s="7" t="s">
        <v>28</v>
      </c>
      <c r="J112" s="5">
        <v>29.361999999999998</v>
      </c>
      <c r="K112" s="5" t="s">
        <v>29</v>
      </c>
      <c r="L112" s="5">
        <v>30.460999999999999</v>
      </c>
      <c r="M112" s="5" t="s">
        <v>29</v>
      </c>
      <c r="N112" s="7">
        <v>23.108000000000001</v>
      </c>
      <c r="O112" s="4">
        <f t="shared" si="7"/>
        <v>179.39551348233539</v>
      </c>
      <c r="P112" s="5">
        <f t="shared" si="4"/>
        <v>1126.0069368981008</v>
      </c>
      <c r="Q112" s="4">
        <f t="shared" si="5"/>
        <v>1.3102627881889567E-2</v>
      </c>
      <c r="R112" s="4">
        <f t="shared" si="6"/>
        <v>6.1168304395042509E-3</v>
      </c>
    </row>
    <row r="113" spans="1:18" x14ac:dyDescent="0.2">
      <c r="A113" s="4" t="s">
        <v>25</v>
      </c>
      <c r="B113" s="5" t="s">
        <v>15</v>
      </c>
      <c r="C113" s="5" t="s">
        <v>19</v>
      </c>
      <c r="D113" s="4">
        <v>1</v>
      </c>
      <c r="E113" s="4" t="s">
        <v>23</v>
      </c>
      <c r="F113" s="7">
        <v>15.814</v>
      </c>
      <c r="G113" s="7" t="s">
        <v>28</v>
      </c>
      <c r="H113" s="7">
        <v>13.167</v>
      </c>
      <c r="I113" s="7" t="s">
        <v>28</v>
      </c>
      <c r="J113" s="7">
        <v>18.167000000000002</v>
      </c>
      <c r="K113" s="7" t="s">
        <v>28</v>
      </c>
      <c r="L113" s="5">
        <v>29.867999999999999</v>
      </c>
      <c r="M113" s="5" t="s">
        <v>29</v>
      </c>
      <c r="N113" s="7">
        <v>21.591000000000001</v>
      </c>
      <c r="O113" s="4">
        <f t="shared" si="7"/>
        <v>54.834045105188515</v>
      </c>
      <c r="P113" s="5">
        <f t="shared" si="4"/>
        <v>343.46040956985911</v>
      </c>
      <c r="Q113" s="4">
        <f t="shared" si="5"/>
        <v>10.733137799058088</v>
      </c>
      <c r="R113" s="4">
        <f t="shared" si="6"/>
        <v>3.2238492520025724E-3</v>
      </c>
    </row>
    <row r="114" spans="1:18" x14ac:dyDescent="0.2">
      <c r="A114" s="4" t="s">
        <v>25</v>
      </c>
      <c r="B114" s="5" t="s">
        <v>15</v>
      </c>
      <c r="C114" s="5" t="s">
        <v>19</v>
      </c>
      <c r="D114" s="4">
        <v>1</v>
      </c>
      <c r="E114" s="4" t="s">
        <v>23</v>
      </c>
      <c r="F114" s="7">
        <v>16.125</v>
      </c>
      <c r="G114" s="7" t="s">
        <v>28</v>
      </c>
      <c r="H114" s="7">
        <v>12.991</v>
      </c>
      <c r="I114" s="7" t="s">
        <v>28</v>
      </c>
      <c r="J114" s="7">
        <v>17.731000000000002</v>
      </c>
      <c r="K114" s="7" t="s">
        <v>28</v>
      </c>
      <c r="L114" s="5">
        <v>30.449000000000002</v>
      </c>
      <c r="M114" s="5" t="s">
        <v>29</v>
      </c>
      <c r="N114" s="7">
        <v>21.31</v>
      </c>
      <c r="O114" s="4">
        <f t="shared" si="7"/>
        <v>36.378143143552421</v>
      </c>
      <c r="P114" s="5">
        <f t="shared" si="4"/>
        <v>319.35118640999548</v>
      </c>
      <c r="Q114" s="4">
        <f t="shared" si="5"/>
        <v>11.950507656898713</v>
      </c>
      <c r="R114" s="4">
        <f t="shared" si="6"/>
        <v>1.7737273783623205E-3</v>
      </c>
    </row>
    <row r="115" spans="1:18" x14ac:dyDescent="0.2">
      <c r="A115" s="4" t="s">
        <v>25</v>
      </c>
      <c r="B115" s="5" t="s">
        <v>15</v>
      </c>
      <c r="C115" s="5" t="s">
        <v>19</v>
      </c>
      <c r="D115" s="4">
        <v>1</v>
      </c>
      <c r="E115" s="4" t="s">
        <v>23</v>
      </c>
      <c r="F115" s="7">
        <v>17.43</v>
      </c>
      <c r="G115" s="7" t="s">
        <v>28</v>
      </c>
      <c r="H115" s="7">
        <v>12.929</v>
      </c>
      <c r="I115" s="7" t="s">
        <v>28</v>
      </c>
      <c r="J115" s="7">
        <v>17.619</v>
      </c>
      <c r="K115" s="7" t="s">
        <v>28</v>
      </c>
      <c r="L115" s="5">
        <v>29.991</v>
      </c>
      <c r="M115" s="5" t="s">
        <v>29</v>
      </c>
      <c r="N115" s="7">
        <v>21.687000000000001</v>
      </c>
      <c r="O115" s="4">
        <f t="shared" si="7"/>
        <v>19.119859277708539</v>
      </c>
      <c r="P115" s="5">
        <f t="shared" si="4"/>
        <v>432.93301113728847</v>
      </c>
      <c r="Q115" s="4">
        <f t="shared" si="5"/>
        <v>16.772199608270871</v>
      </c>
      <c r="R115" s="4">
        <f t="shared" si="6"/>
        <v>3.1640760688751847E-3</v>
      </c>
    </row>
    <row r="116" spans="1:18" x14ac:dyDescent="0.2">
      <c r="A116" s="4" t="s">
        <v>25</v>
      </c>
      <c r="B116" s="5" t="s">
        <v>15</v>
      </c>
      <c r="C116" s="5" t="s">
        <v>19</v>
      </c>
      <c r="D116" s="4">
        <v>1</v>
      </c>
      <c r="E116" s="4" t="s">
        <v>23</v>
      </c>
      <c r="F116" s="7">
        <v>15.821999999999999</v>
      </c>
      <c r="G116" s="7" t="s">
        <v>28</v>
      </c>
      <c r="H116" s="7">
        <v>14.241</v>
      </c>
      <c r="I116" s="7" t="s">
        <v>28</v>
      </c>
      <c r="J116" s="7">
        <v>17.437999999999999</v>
      </c>
      <c r="K116" s="7" t="s">
        <v>28</v>
      </c>
      <c r="L116" s="5">
        <v>30.206</v>
      </c>
      <c r="M116" s="5" t="s">
        <v>29</v>
      </c>
      <c r="N116" s="7">
        <v>22.608000000000001</v>
      </c>
      <c r="O116" s="4">
        <f t="shared" si="7"/>
        <v>110.35437376225238</v>
      </c>
      <c r="P116" s="5">
        <f t="shared" si="4"/>
        <v>330.15507216790706</v>
      </c>
      <c r="Q116" s="4">
        <f t="shared" si="5"/>
        <v>36.001871510041937</v>
      </c>
      <c r="R116" s="4">
        <f t="shared" si="6"/>
        <v>5.1614781471026024E-3</v>
      </c>
    </row>
    <row r="117" spans="1:18" x14ac:dyDescent="0.2">
      <c r="A117" s="4" t="s">
        <v>25</v>
      </c>
      <c r="B117" s="5" t="s">
        <v>15</v>
      </c>
      <c r="C117" s="5" t="s">
        <v>19</v>
      </c>
      <c r="D117" s="4">
        <v>1</v>
      </c>
      <c r="E117" s="4" t="s">
        <v>23</v>
      </c>
      <c r="F117" s="7">
        <v>20.196000000000002</v>
      </c>
      <c r="G117" s="7" t="s">
        <v>28</v>
      </c>
      <c r="H117" s="7">
        <v>16.173999999999999</v>
      </c>
      <c r="I117" s="7" t="s">
        <v>28</v>
      </c>
      <c r="J117" s="7">
        <v>22.641999999999999</v>
      </c>
      <c r="K117" s="7" t="s">
        <v>28</v>
      </c>
      <c r="L117" s="5">
        <v>30.28</v>
      </c>
      <c r="M117" s="5" t="s">
        <v>29</v>
      </c>
      <c r="N117" s="7">
        <v>20.8</v>
      </c>
      <c r="O117" s="4">
        <f t="shared" si="7"/>
        <v>1.5199248564015149</v>
      </c>
      <c r="P117" s="5">
        <f t="shared" si="4"/>
        <v>24.69248280094298</v>
      </c>
      <c r="Q117" s="4">
        <f t="shared" si="5"/>
        <v>0.2789348305812413</v>
      </c>
      <c r="R117" s="4">
        <f t="shared" si="6"/>
        <v>1.4003469218904561E-3</v>
      </c>
    </row>
    <row r="118" spans="1:18" x14ac:dyDescent="0.2">
      <c r="A118" s="4" t="s">
        <v>25</v>
      </c>
      <c r="B118" s="5" t="s">
        <v>15</v>
      </c>
      <c r="C118" s="5" t="s">
        <v>19</v>
      </c>
      <c r="D118" s="4">
        <v>1</v>
      </c>
      <c r="E118" s="4" t="s">
        <v>23</v>
      </c>
      <c r="F118" s="7">
        <v>15.628</v>
      </c>
      <c r="G118" s="7" t="s">
        <v>28</v>
      </c>
      <c r="H118" s="7">
        <v>12.204000000000001</v>
      </c>
      <c r="I118" s="7" t="s">
        <v>28</v>
      </c>
      <c r="J118" s="5">
        <v>28.04</v>
      </c>
      <c r="K118" s="5" t="s">
        <v>29</v>
      </c>
      <c r="L118" s="5">
        <v>29.260999999999999</v>
      </c>
      <c r="M118" s="5" t="s">
        <v>29</v>
      </c>
      <c r="N118" s="7">
        <v>21.768999999999998</v>
      </c>
      <c r="O118" s="4">
        <f t="shared" si="7"/>
        <v>70.570826436410314</v>
      </c>
      <c r="P118" s="5">
        <f t="shared" si="4"/>
        <v>757.44640473540369</v>
      </c>
      <c r="Q118" s="4">
        <f t="shared" si="5"/>
        <v>1.2949139132624876E-2</v>
      </c>
      <c r="R118" s="4">
        <f t="shared" si="6"/>
        <v>5.5549898851065416E-3</v>
      </c>
    </row>
    <row r="119" spans="1:18" x14ac:dyDescent="0.2">
      <c r="A119" s="4" t="s">
        <v>25</v>
      </c>
      <c r="B119" s="5" t="s">
        <v>15</v>
      </c>
      <c r="C119" s="5" t="s">
        <v>19</v>
      </c>
      <c r="D119" s="4">
        <v>1</v>
      </c>
      <c r="E119" s="4" t="s">
        <v>23</v>
      </c>
      <c r="F119" s="7">
        <v>18.170000000000002</v>
      </c>
      <c r="G119" s="7" t="s">
        <v>28</v>
      </c>
      <c r="H119" s="7">
        <v>13.787000000000001</v>
      </c>
      <c r="I119" s="7" t="s">
        <v>28</v>
      </c>
      <c r="J119" s="7">
        <v>17.335000000000001</v>
      </c>
      <c r="K119" s="7" t="s">
        <v>28</v>
      </c>
      <c r="L119" s="5">
        <v>30.535</v>
      </c>
      <c r="M119" s="5" t="s">
        <v>29</v>
      </c>
      <c r="N119" s="7">
        <v>21.3</v>
      </c>
      <c r="O119" s="4">
        <f t="shared" si="7"/>
        <v>8.7543496100859102</v>
      </c>
      <c r="P119" s="5">
        <f t="shared" si="4"/>
        <v>182.65785673188847</v>
      </c>
      <c r="Q119" s="4">
        <f t="shared" si="5"/>
        <v>15.616508172419591</v>
      </c>
      <c r="R119" s="4">
        <f t="shared" si="6"/>
        <v>1.6595410139426771E-3</v>
      </c>
    </row>
    <row r="120" spans="1:18" x14ac:dyDescent="0.2">
      <c r="A120" s="4" t="s">
        <v>25</v>
      </c>
      <c r="B120" s="5" t="s">
        <v>15</v>
      </c>
      <c r="C120" s="5" t="s">
        <v>19</v>
      </c>
      <c r="D120" s="4">
        <v>1</v>
      </c>
      <c r="E120" s="4" t="s">
        <v>23</v>
      </c>
      <c r="F120" s="7">
        <v>16.699000000000002</v>
      </c>
      <c r="G120" s="7" t="s">
        <v>28</v>
      </c>
      <c r="H120" s="7">
        <v>12.944000000000001</v>
      </c>
      <c r="I120" s="7" t="s">
        <v>28</v>
      </c>
      <c r="J120" s="7">
        <v>16.882000000000001</v>
      </c>
      <c r="K120" s="7" t="s">
        <v>28</v>
      </c>
      <c r="L120" s="5">
        <v>30.896000000000001</v>
      </c>
      <c r="M120" s="5" t="s">
        <v>29</v>
      </c>
      <c r="N120" s="7">
        <v>20.782</v>
      </c>
      <c r="O120" s="4">
        <f t="shared" si="7"/>
        <v>16.947493354942004</v>
      </c>
      <c r="P120" s="5">
        <f t="shared" si="4"/>
        <v>228.80900156333732</v>
      </c>
      <c r="Q120" s="4">
        <f t="shared" si="5"/>
        <v>14.928527864588904</v>
      </c>
      <c r="R120" s="4">
        <f t="shared" si="6"/>
        <v>9.0236579340510032E-4</v>
      </c>
    </row>
    <row r="121" spans="1:18" x14ac:dyDescent="0.2">
      <c r="A121" s="4" t="s">
        <v>25</v>
      </c>
      <c r="B121" s="5" t="s">
        <v>15</v>
      </c>
      <c r="C121" s="5" t="s">
        <v>19</v>
      </c>
      <c r="D121" s="4">
        <v>1</v>
      </c>
      <c r="E121" s="4" t="s">
        <v>23</v>
      </c>
      <c r="F121" s="7">
        <v>18.05</v>
      </c>
      <c r="G121" s="7" t="s">
        <v>28</v>
      </c>
      <c r="H121" s="7">
        <v>13.87</v>
      </c>
      <c r="I121" s="7" t="s">
        <v>28</v>
      </c>
      <c r="J121" s="7">
        <v>18.797000000000001</v>
      </c>
      <c r="K121" s="7" t="s">
        <v>28</v>
      </c>
      <c r="L121" s="5">
        <v>31.158999999999999</v>
      </c>
      <c r="M121" s="5" t="s">
        <v>29</v>
      </c>
      <c r="N121" s="7">
        <v>22.01</v>
      </c>
      <c r="O121" s="4">
        <f t="shared" si="7"/>
        <v>15.562479158596577</v>
      </c>
      <c r="P121" s="5">
        <f t="shared" si="4"/>
        <v>282.08770966441284</v>
      </c>
      <c r="Q121" s="4">
        <f t="shared" si="5"/>
        <v>9.2727676152356526</v>
      </c>
      <c r="R121" s="4">
        <f t="shared" si="6"/>
        <v>1.7614753484028341E-3</v>
      </c>
    </row>
    <row r="122" spans="1:18" x14ac:dyDescent="0.2">
      <c r="A122" s="4" t="s">
        <v>26</v>
      </c>
      <c r="B122" s="5" t="s">
        <v>21</v>
      </c>
      <c r="C122" s="5" t="s">
        <v>16</v>
      </c>
      <c r="D122" s="4">
        <v>2</v>
      </c>
      <c r="E122" s="4" t="s">
        <v>23</v>
      </c>
      <c r="F122" s="7">
        <v>28.515999999999998</v>
      </c>
      <c r="G122" s="7" t="s">
        <v>28</v>
      </c>
      <c r="H122" s="7">
        <v>25.302</v>
      </c>
      <c r="I122" s="7" t="s">
        <v>28</v>
      </c>
      <c r="J122" s="5">
        <v>29.157</v>
      </c>
      <c r="K122" s="5" t="s">
        <v>29</v>
      </c>
      <c r="L122" s="5">
        <v>32.619</v>
      </c>
      <c r="M122" s="5" t="s">
        <v>29</v>
      </c>
      <c r="N122" s="7">
        <v>19.844999999999999</v>
      </c>
      <c r="O122" s="4">
        <f t="shared" si="7"/>
        <v>2.4534030881709534E-3</v>
      </c>
      <c r="P122" s="5">
        <f t="shared" si="4"/>
        <v>2.2765611154656414E-2</v>
      </c>
      <c r="Q122" s="4">
        <f t="shared" si="5"/>
        <v>1.5732896309545892E-3</v>
      </c>
      <c r="R122" s="4">
        <f t="shared" si="6"/>
        <v>1.4277193164696615E-4</v>
      </c>
    </row>
    <row r="123" spans="1:18" x14ac:dyDescent="0.2">
      <c r="A123" s="4" t="s">
        <v>26</v>
      </c>
      <c r="B123" s="5" t="s">
        <v>21</v>
      </c>
      <c r="C123" s="5" t="s">
        <v>16</v>
      </c>
      <c r="D123" s="4">
        <v>2</v>
      </c>
      <c r="E123" s="4" t="s">
        <v>23</v>
      </c>
      <c r="F123" s="7">
        <v>27.082999999999998</v>
      </c>
      <c r="G123" s="7" t="s">
        <v>28</v>
      </c>
      <c r="H123" s="7">
        <v>24.803999999999998</v>
      </c>
      <c r="I123" s="7" t="s">
        <v>28</v>
      </c>
      <c r="J123" s="5">
        <v>29.47</v>
      </c>
      <c r="K123" s="5" t="s">
        <v>29</v>
      </c>
      <c r="L123" s="5">
        <v>31.195</v>
      </c>
      <c r="M123" s="5" t="s">
        <v>29</v>
      </c>
      <c r="N123" s="7">
        <v>20.765000000000001</v>
      </c>
      <c r="O123" s="4">
        <f t="shared" si="7"/>
        <v>1.2534080724257613E-2</v>
      </c>
      <c r="P123" s="5">
        <f t="shared" si="4"/>
        <v>6.0833085884889976E-2</v>
      </c>
      <c r="Q123" s="4">
        <f t="shared" si="5"/>
        <v>2.3962597211988393E-3</v>
      </c>
      <c r="R123" s="4">
        <f t="shared" si="6"/>
        <v>7.2486502472121541E-4</v>
      </c>
    </row>
    <row r="124" spans="1:18" x14ac:dyDescent="0.2">
      <c r="A124" s="4" t="s">
        <v>26</v>
      </c>
      <c r="B124" s="5" t="s">
        <v>21</v>
      </c>
      <c r="C124" s="5" t="s">
        <v>16</v>
      </c>
      <c r="D124" s="4">
        <v>2</v>
      </c>
      <c r="E124" s="4" t="s">
        <v>23</v>
      </c>
      <c r="F124" s="5">
        <v>28.167000000000002</v>
      </c>
      <c r="G124" s="5" t="s">
        <v>29</v>
      </c>
      <c r="H124" s="7">
        <v>28.376000000000001</v>
      </c>
      <c r="I124" s="7" t="s">
        <v>28</v>
      </c>
      <c r="J124" s="5">
        <v>29.823</v>
      </c>
      <c r="K124" s="5" t="s">
        <v>29</v>
      </c>
      <c r="L124" s="5">
        <v>30.68</v>
      </c>
      <c r="M124" s="5" t="s">
        <v>29</v>
      </c>
      <c r="N124" s="7">
        <v>20.574999999999999</v>
      </c>
      <c r="O124" s="4">
        <f t="shared" si="7"/>
        <v>5.1829888304576579E-3</v>
      </c>
      <c r="P124" s="5">
        <f t="shared" si="4"/>
        <v>4.4839938041210973E-3</v>
      </c>
      <c r="Q124" s="4">
        <f t="shared" si="5"/>
        <v>1.6446542062664366E-3</v>
      </c>
      <c r="R124" s="4">
        <f t="shared" si="6"/>
        <v>9.0801263927066606E-4</v>
      </c>
    </row>
    <row r="125" spans="1:18" x14ac:dyDescent="0.2">
      <c r="A125" s="4" t="s">
        <v>26</v>
      </c>
      <c r="B125" s="5" t="s">
        <v>21</v>
      </c>
      <c r="C125" s="5" t="s">
        <v>16</v>
      </c>
      <c r="D125" s="4">
        <v>2</v>
      </c>
      <c r="E125" s="4" t="s">
        <v>23</v>
      </c>
      <c r="F125" s="7">
        <v>27.684999999999999</v>
      </c>
      <c r="G125" s="7" t="s">
        <v>28</v>
      </c>
      <c r="H125" s="7">
        <v>26.417999999999999</v>
      </c>
      <c r="I125" s="7" t="s">
        <v>28</v>
      </c>
      <c r="J125" s="5">
        <v>29.558</v>
      </c>
      <c r="K125" s="5" t="s">
        <v>29</v>
      </c>
      <c r="L125" s="5">
        <v>30.346</v>
      </c>
      <c r="M125" s="5" t="s">
        <v>29</v>
      </c>
      <c r="N125" s="7">
        <v>20.149999999999999</v>
      </c>
      <c r="O125" s="4">
        <f t="shared" si="7"/>
        <v>5.3918646617055815E-3</v>
      </c>
      <c r="P125" s="5">
        <f t="shared" si="4"/>
        <v>1.297609412642022E-2</v>
      </c>
      <c r="Q125" s="4">
        <f t="shared" si="5"/>
        <v>1.4720067476156056E-3</v>
      </c>
      <c r="R125" s="4">
        <f t="shared" si="6"/>
        <v>8.5250741321656488E-4</v>
      </c>
    </row>
    <row r="126" spans="1:18" x14ac:dyDescent="0.2">
      <c r="A126" s="4" t="s">
        <v>26</v>
      </c>
      <c r="B126" s="5" t="s">
        <v>21</v>
      </c>
      <c r="C126" s="5" t="s">
        <v>16</v>
      </c>
      <c r="D126" s="4">
        <v>2</v>
      </c>
      <c r="E126" s="4" t="s">
        <v>23</v>
      </c>
      <c r="F126" s="7">
        <v>27.846</v>
      </c>
      <c r="G126" s="7" t="s">
        <v>28</v>
      </c>
      <c r="H126" s="7">
        <v>24.082000000000001</v>
      </c>
      <c r="I126" s="7" t="s">
        <v>28</v>
      </c>
      <c r="J126" s="5">
        <v>29.126999999999999</v>
      </c>
      <c r="K126" s="5" t="s">
        <v>29</v>
      </c>
      <c r="L126" s="5">
        <v>30.774999999999999</v>
      </c>
      <c r="M126" s="5" t="s">
        <v>29</v>
      </c>
      <c r="N126" s="7">
        <v>19.323</v>
      </c>
      <c r="O126" s="4">
        <f t="shared" si="7"/>
        <v>2.7184499840451209E-3</v>
      </c>
      <c r="P126" s="5">
        <f t="shared" si="4"/>
        <v>3.6931610841698916E-2</v>
      </c>
      <c r="Q126" s="4">
        <f t="shared" si="5"/>
        <v>1.1186698222458581E-3</v>
      </c>
      <c r="R126" s="4">
        <f t="shared" si="6"/>
        <v>3.5694761923828991E-4</v>
      </c>
    </row>
    <row r="127" spans="1:18" x14ac:dyDescent="0.2">
      <c r="A127" s="4" t="s">
        <v>26</v>
      </c>
      <c r="B127" s="5" t="s">
        <v>21</v>
      </c>
      <c r="C127" s="5" t="s">
        <v>16</v>
      </c>
      <c r="D127" s="4">
        <v>2</v>
      </c>
      <c r="E127" s="4" t="s">
        <v>23</v>
      </c>
      <c r="F127" s="7">
        <v>27.457999999999998</v>
      </c>
      <c r="G127" s="7" t="s">
        <v>28</v>
      </c>
      <c r="H127" s="7">
        <v>26.364000000000001</v>
      </c>
      <c r="I127" s="7" t="s">
        <v>28</v>
      </c>
      <c r="J127" s="7">
        <v>28.888000000000002</v>
      </c>
      <c r="K127" s="7" t="s">
        <v>28</v>
      </c>
      <c r="L127" s="5">
        <v>29.882999999999999</v>
      </c>
      <c r="M127" s="5" t="s">
        <v>29</v>
      </c>
      <c r="N127" s="7">
        <v>20.334</v>
      </c>
      <c r="O127" s="4">
        <f t="shared" si="7"/>
        <v>7.1690615805575482E-3</v>
      </c>
      <c r="P127" s="5">
        <f t="shared" si="4"/>
        <v>1.5303442149795725E-2</v>
      </c>
      <c r="Q127" s="4">
        <f t="shared" si="5"/>
        <v>2.6606602239071992E-3</v>
      </c>
      <c r="R127" s="4">
        <f t="shared" si="6"/>
        <v>1.3349486835369244E-3</v>
      </c>
    </row>
    <row r="128" spans="1:18" x14ac:dyDescent="0.2">
      <c r="A128" s="4" t="s">
        <v>26</v>
      </c>
      <c r="B128" s="5" t="s">
        <v>21</v>
      </c>
      <c r="C128" s="5" t="s">
        <v>16</v>
      </c>
      <c r="D128" s="4">
        <v>2</v>
      </c>
      <c r="E128" s="4" t="s">
        <v>23</v>
      </c>
      <c r="F128" s="7">
        <v>27.37</v>
      </c>
      <c r="G128" s="7" t="s">
        <v>28</v>
      </c>
      <c r="H128" s="7">
        <v>28.67</v>
      </c>
      <c r="I128" s="7" t="s">
        <v>28</v>
      </c>
      <c r="J128" s="5">
        <v>29.34</v>
      </c>
      <c r="K128" s="5" t="s">
        <v>29</v>
      </c>
      <c r="L128" s="5">
        <v>29.061</v>
      </c>
      <c r="M128" s="5" t="s">
        <v>29</v>
      </c>
      <c r="N128" s="7">
        <v>20.532</v>
      </c>
      <c r="O128" s="4">
        <f t="shared" si="7"/>
        <v>8.7409148518414921E-3</v>
      </c>
      <c r="P128" s="5">
        <f t="shared" si="4"/>
        <v>3.5499145173770274E-3</v>
      </c>
      <c r="Q128" s="4">
        <f t="shared" si="5"/>
        <v>2.2311450133760662E-3</v>
      </c>
      <c r="R128" s="4">
        <f t="shared" si="6"/>
        <v>2.7071677454109672E-3</v>
      </c>
    </row>
    <row r="129" spans="1:18" x14ac:dyDescent="0.2">
      <c r="A129" s="4" t="s">
        <v>26</v>
      </c>
      <c r="B129" s="5" t="s">
        <v>21</v>
      </c>
      <c r="C129" s="5" t="s">
        <v>16</v>
      </c>
      <c r="D129" s="4">
        <v>2</v>
      </c>
      <c r="E129" s="4" t="s">
        <v>23</v>
      </c>
      <c r="F129" s="7">
        <v>26.608000000000001</v>
      </c>
      <c r="G129" s="7" t="s">
        <v>28</v>
      </c>
      <c r="H129" s="7">
        <v>25.986000000000001</v>
      </c>
      <c r="I129" s="7" t="s">
        <v>28</v>
      </c>
      <c r="J129" s="5">
        <v>28.847999999999999</v>
      </c>
      <c r="K129" s="5" t="s">
        <v>29</v>
      </c>
      <c r="L129" s="5">
        <v>30.242999999999999</v>
      </c>
      <c r="M129" s="5" t="s">
        <v>29</v>
      </c>
      <c r="N129" s="7">
        <v>21.396999999999998</v>
      </c>
      <c r="O129" s="4">
        <f t="shared" si="7"/>
        <v>2.6998068356258623E-2</v>
      </c>
      <c r="P129" s="5">
        <f t="shared" si="4"/>
        <v>4.1550222130678521E-2</v>
      </c>
      <c r="Q129" s="4">
        <f t="shared" si="5"/>
        <v>5.7151219558762723E-3</v>
      </c>
      <c r="R129" s="4">
        <f t="shared" si="6"/>
        <v>2.1731447667672535E-3</v>
      </c>
    </row>
    <row r="130" spans="1:18" x14ac:dyDescent="0.2">
      <c r="A130" s="4" t="s">
        <v>26</v>
      </c>
      <c r="B130" s="5" t="s">
        <v>21</v>
      </c>
      <c r="C130" s="5" t="s">
        <v>16</v>
      </c>
      <c r="D130" s="4">
        <v>2</v>
      </c>
      <c r="E130" s="4" t="s">
        <v>23</v>
      </c>
      <c r="F130" s="7">
        <v>26.974</v>
      </c>
      <c r="G130" s="7" t="s">
        <v>28</v>
      </c>
      <c r="H130" s="7">
        <v>29.658000000000001</v>
      </c>
      <c r="I130" s="7" t="s">
        <v>28</v>
      </c>
      <c r="J130" s="5">
        <v>29.242999999999999</v>
      </c>
      <c r="K130" s="5" t="s">
        <v>29</v>
      </c>
      <c r="L130" s="5">
        <v>31.245000000000001</v>
      </c>
      <c r="M130" s="5" t="s">
        <v>29</v>
      </c>
      <c r="N130" s="7">
        <v>20.105</v>
      </c>
      <c r="O130" s="4">
        <f t="shared" si="7"/>
        <v>8.5550974280748059E-3</v>
      </c>
      <c r="P130" s="5">
        <f t="shared" si="4"/>
        <v>1.3312525461743232E-3</v>
      </c>
      <c r="Q130" s="4">
        <f t="shared" si="5"/>
        <v>1.7749572586885183E-3</v>
      </c>
      <c r="R130" s="4">
        <f t="shared" si="6"/>
        <v>4.431245875572073E-4</v>
      </c>
    </row>
    <row r="131" spans="1:18" x14ac:dyDescent="0.2">
      <c r="A131" s="4" t="s">
        <v>26</v>
      </c>
      <c r="B131" s="5" t="s">
        <v>21</v>
      </c>
      <c r="C131" s="5" t="s">
        <v>16</v>
      </c>
      <c r="D131" s="4">
        <v>2</v>
      </c>
      <c r="E131" s="4" t="s">
        <v>23</v>
      </c>
      <c r="F131" s="5">
        <v>27.178000000000001</v>
      </c>
      <c r="G131" s="5" t="s">
        <v>29</v>
      </c>
      <c r="H131" s="5">
        <v>25.5</v>
      </c>
      <c r="I131" s="5" t="s">
        <v>29</v>
      </c>
      <c r="J131" s="5">
        <v>29.727</v>
      </c>
      <c r="K131" s="5" t="s">
        <v>29</v>
      </c>
      <c r="L131" s="5">
        <v>31.867000000000001</v>
      </c>
      <c r="M131" s="5" t="s">
        <v>29</v>
      </c>
      <c r="N131" s="7">
        <v>20.536999999999999</v>
      </c>
      <c r="O131" s="4">
        <f t="shared" si="7"/>
        <v>1.0019817209080052E-2</v>
      </c>
      <c r="P131" s="5">
        <f t="shared" ref="P131:P143" si="8">2^ - (H131-N131)</f>
        <v>3.2061817041785616E-2</v>
      </c>
      <c r="Q131" s="4">
        <f t="shared" ref="Q131:Q143" si="9" xml:space="preserve"> 2^ - (J131-N131)</f>
        <v>1.71212054944538E-3</v>
      </c>
      <c r="R131" s="4">
        <f t="shared" ref="R131:R143" si="10">2^ -(L131-N131)</f>
        <v>3.8844554870845602E-4</v>
      </c>
    </row>
    <row r="132" spans="1:18" x14ac:dyDescent="0.2">
      <c r="A132" s="4" t="s">
        <v>26</v>
      </c>
      <c r="B132" s="5" t="s">
        <v>21</v>
      </c>
      <c r="C132" s="5" t="s">
        <v>16</v>
      </c>
      <c r="D132" s="4">
        <v>2</v>
      </c>
      <c r="E132" s="4" t="s">
        <v>23</v>
      </c>
      <c r="F132" s="5">
        <v>28.315000000000001</v>
      </c>
      <c r="G132" s="5" t="s">
        <v>29</v>
      </c>
      <c r="H132" s="7">
        <v>29.335999999999999</v>
      </c>
      <c r="I132" s="7" t="s">
        <v>28</v>
      </c>
      <c r="J132" s="5">
        <v>29.795999999999999</v>
      </c>
      <c r="K132" s="5" t="s">
        <v>29</v>
      </c>
      <c r="L132" s="5">
        <v>31.09</v>
      </c>
      <c r="M132" s="5" t="s">
        <v>29</v>
      </c>
      <c r="N132" s="7">
        <v>20.768000000000001</v>
      </c>
      <c r="O132" s="4">
        <f t="shared" ref="O132:O143" si="11">2^-(F132-N132)</f>
        <v>5.3472023948899919E-3</v>
      </c>
      <c r="P132" s="5">
        <f t="shared" si="8"/>
        <v>2.634965887382228E-3</v>
      </c>
      <c r="Q132" s="4">
        <f t="shared" si="9"/>
        <v>1.9155839921651406E-3</v>
      </c>
      <c r="R132" s="4">
        <f t="shared" si="10"/>
        <v>7.8121106282495419E-4</v>
      </c>
    </row>
    <row r="133" spans="1:18" x14ac:dyDescent="0.2">
      <c r="A133" s="4" t="s">
        <v>26</v>
      </c>
      <c r="B133" s="5" t="s">
        <v>21</v>
      </c>
      <c r="C133" s="5" t="s">
        <v>16</v>
      </c>
      <c r="D133" s="4">
        <v>2</v>
      </c>
      <c r="E133" s="4" t="s">
        <v>23</v>
      </c>
      <c r="F133" s="7">
        <v>27.655999999999999</v>
      </c>
      <c r="G133" s="7" t="s">
        <v>28</v>
      </c>
      <c r="H133" s="7">
        <v>24.506</v>
      </c>
      <c r="I133" s="7" t="s">
        <v>28</v>
      </c>
      <c r="J133" s="5">
        <v>29.99</v>
      </c>
      <c r="K133" s="5" t="s">
        <v>29</v>
      </c>
      <c r="L133" s="5">
        <v>31.356999999999999</v>
      </c>
      <c r="M133" s="5" t="s">
        <v>29</v>
      </c>
      <c r="N133" s="7">
        <v>20.991</v>
      </c>
      <c r="O133" s="4">
        <f t="shared" si="11"/>
        <v>9.8545110064941453E-3</v>
      </c>
      <c r="P133" s="5">
        <f t="shared" si="8"/>
        <v>8.7474116599699711E-2</v>
      </c>
      <c r="Q133" s="4">
        <f t="shared" si="9"/>
        <v>1.9544792723878552E-3</v>
      </c>
      <c r="R133" s="4">
        <f t="shared" si="10"/>
        <v>7.5774497487778915E-4</v>
      </c>
    </row>
    <row r="134" spans="1:18" x14ac:dyDescent="0.2">
      <c r="A134" s="4" t="s">
        <v>26</v>
      </c>
      <c r="B134" s="5" t="s">
        <v>15</v>
      </c>
      <c r="C134" s="5" t="s">
        <v>19</v>
      </c>
      <c r="D134" s="4">
        <v>2</v>
      </c>
      <c r="E134" s="4" t="s">
        <v>23</v>
      </c>
      <c r="F134" s="7">
        <v>17.632999999999999</v>
      </c>
      <c r="G134" s="7" t="s">
        <v>28</v>
      </c>
      <c r="H134" s="7">
        <v>12.391999999999999</v>
      </c>
      <c r="I134" s="7" t="s">
        <v>28</v>
      </c>
      <c r="J134" s="7">
        <v>19.262</v>
      </c>
      <c r="K134" s="7" t="s">
        <v>28</v>
      </c>
      <c r="L134" s="5">
        <v>31.126999999999999</v>
      </c>
      <c r="M134" s="5" t="s">
        <v>29</v>
      </c>
      <c r="N134" s="7">
        <v>21.452000000000002</v>
      </c>
      <c r="O134" s="4">
        <f t="shared" si="11"/>
        <v>14.113461843154852</v>
      </c>
      <c r="P134" s="5">
        <f t="shared" si="8"/>
        <v>533.74246955065496</v>
      </c>
      <c r="Q134" s="4">
        <f t="shared" si="9"/>
        <v>4.563054863473698</v>
      </c>
      <c r="R134" s="4">
        <f t="shared" si="10"/>
        <v>1.2233051158438773E-3</v>
      </c>
    </row>
    <row r="135" spans="1:18" x14ac:dyDescent="0.2">
      <c r="A135" s="4" t="s">
        <v>26</v>
      </c>
      <c r="B135" s="5" t="s">
        <v>15</v>
      </c>
      <c r="C135" s="5" t="s">
        <v>19</v>
      </c>
      <c r="D135" s="4">
        <v>2</v>
      </c>
      <c r="E135" s="4" t="s">
        <v>23</v>
      </c>
      <c r="F135" s="7">
        <v>17.125</v>
      </c>
      <c r="G135" s="7" t="s">
        <v>28</v>
      </c>
      <c r="H135" s="7">
        <v>13.141999999999999</v>
      </c>
      <c r="I135" s="7" t="s">
        <v>28</v>
      </c>
      <c r="J135" s="7">
        <v>18.236999999999998</v>
      </c>
      <c r="K135" s="7" t="s">
        <v>28</v>
      </c>
      <c r="L135" s="5">
        <v>30.713999999999999</v>
      </c>
      <c r="M135" s="5" t="s">
        <v>29</v>
      </c>
      <c r="N135" s="7">
        <v>22.814</v>
      </c>
      <c r="O135" s="4">
        <f t="shared" si="11"/>
        <v>51.589301215549924</v>
      </c>
      <c r="P135" s="5">
        <f t="shared" si="8"/>
        <v>815.7594585964365</v>
      </c>
      <c r="Q135" s="4">
        <f t="shared" si="9"/>
        <v>23.867904427063479</v>
      </c>
      <c r="R135" s="4">
        <f t="shared" si="10"/>
        <v>4.1866150880323994E-3</v>
      </c>
    </row>
    <row r="136" spans="1:18" x14ac:dyDescent="0.2">
      <c r="A136" s="4" t="s">
        <v>26</v>
      </c>
      <c r="B136" s="5" t="s">
        <v>15</v>
      </c>
      <c r="C136" s="5" t="s">
        <v>19</v>
      </c>
      <c r="D136" s="4">
        <v>2</v>
      </c>
      <c r="E136" s="4" t="s">
        <v>23</v>
      </c>
      <c r="F136" s="7">
        <v>15.919</v>
      </c>
      <c r="G136" s="7" t="s">
        <v>28</v>
      </c>
      <c r="H136" s="7">
        <v>11.97</v>
      </c>
      <c r="I136" s="7" t="s">
        <v>28</v>
      </c>
      <c r="J136" s="7">
        <v>18.105</v>
      </c>
      <c r="K136" s="7" t="s">
        <v>28</v>
      </c>
      <c r="L136" s="5">
        <v>30.268000000000001</v>
      </c>
      <c r="M136" s="5" t="s">
        <v>29</v>
      </c>
      <c r="N136" s="7">
        <v>22.271000000000001</v>
      </c>
      <c r="O136" s="4">
        <f t="shared" si="11"/>
        <v>81.685041205052968</v>
      </c>
      <c r="P136" s="5">
        <f t="shared" si="8"/>
        <v>1261.5660272084544</v>
      </c>
      <c r="Q136" s="4">
        <f t="shared" si="9"/>
        <v>17.951095688487754</v>
      </c>
      <c r="R136" s="4">
        <f t="shared" si="10"/>
        <v>3.9143812698423167E-3</v>
      </c>
    </row>
    <row r="137" spans="1:18" x14ac:dyDescent="0.2">
      <c r="A137" s="4" t="s">
        <v>26</v>
      </c>
      <c r="B137" s="5" t="s">
        <v>15</v>
      </c>
      <c r="C137" s="5" t="s">
        <v>19</v>
      </c>
      <c r="D137" s="4">
        <v>2</v>
      </c>
      <c r="E137" s="4" t="s">
        <v>23</v>
      </c>
      <c r="F137" s="7">
        <v>17.683</v>
      </c>
      <c r="G137" s="7" t="s">
        <v>28</v>
      </c>
      <c r="H137" s="7">
        <v>12.156000000000001</v>
      </c>
      <c r="I137" s="7" t="s">
        <v>28</v>
      </c>
      <c r="J137" s="5">
        <v>29.669</v>
      </c>
      <c r="K137" s="5" t="s">
        <v>29</v>
      </c>
      <c r="L137" s="5">
        <v>30.86</v>
      </c>
      <c r="M137" s="5" t="s">
        <v>29</v>
      </c>
      <c r="N137" s="7">
        <v>22.059000000000001</v>
      </c>
      <c r="O137" s="4">
        <f t="shared" si="11"/>
        <v>20.763820271026951</v>
      </c>
      <c r="P137" s="5">
        <f t="shared" si="8"/>
        <v>957.41460249749036</v>
      </c>
      <c r="Q137" s="4">
        <f t="shared" si="9"/>
        <v>5.1187242338217361E-3</v>
      </c>
      <c r="R137" s="4">
        <f t="shared" si="10"/>
        <v>2.2419969020605543E-3</v>
      </c>
    </row>
    <row r="138" spans="1:18" x14ac:dyDescent="0.2">
      <c r="A138" s="4" t="s">
        <v>26</v>
      </c>
      <c r="B138" s="5" t="s">
        <v>15</v>
      </c>
      <c r="C138" s="5" t="s">
        <v>19</v>
      </c>
      <c r="D138" s="4">
        <v>2</v>
      </c>
      <c r="E138" s="4" t="s">
        <v>23</v>
      </c>
      <c r="F138" s="7">
        <v>17.384</v>
      </c>
      <c r="G138" s="7" t="s">
        <v>28</v>
      </c>
      <c r="H138" s="5">
        <v>30.117999999999999</v>
      </c>
      <c r="I138" s="5" t="s">
        <v>29</v>
      </c>
      <c r="J138" s="5">
        <v>29.317</v>
      </c>
      <c r="K138" s="5" t="s">
        <v>29</v>
      </c>
      <c r="L138" s="5">
        <v>30.102</v>
      </c>
      <c r="M138" s="5" t="s">
        <v>29</v>
      </c>
      <c r="N138" s="7">
        <v>22.4</v>
      </c>
      <c r="O138" s="4">
        <f t="shared" si="11"/>
        <v>32.356866587241683</v>
      </c>
      <c r="P138" s="5">
        <f t="shared" si="8"/>
        <v>4.749528449933974E-3</v>
      </c>
      <c r="Q138" s="4">
        <f t="shared" si="9"/>
        <v>8.2751432397177756E-3</v>
      </c>
      <c r="R138" s="4">
        <f t="shared" si="10"/>
        <v>4.8024955752131995E-3</v>
      </c>
    </row>
    <row r="139" spans="1:18" x14ac:dyDescent="0.2">
      <c r="A139" s="4" t="s">
        <v>26</v>
      </c>
      <c r="B139" s="5" t="s">
        <v>15</v>
      </c>
      <c r="C139" s="5" t="s">
        <v>19</v>
      </c>
      <c r="D139" s="4">
        <v>2</v>
      </c>
      <c r="E139" s="4" t="s">
        <v>23</v>
      </c>
      <c r="F139" s="5">
        <v>28.302</v>
      </c>
      <c r="G139" s="5" t="s">
        <v>29</v>
      </c>
      <c r="H139" s="7">
        <v>13.266999999999999</v>
      </c>
      <c r="I139" s="7" t="s">
        <v>28</v>
      </c>
      <c r="J139" s="7">
        <v>17.943000000000001</v>
      </c>
      <c r="K139" s="7" t="s">
        <v>28</v>
      </c>
      <c r="L139" s="5">
        <v>31.05</v>
      </c>
      <c r="M139" s="5" t="s">
        <v>29</v>
      </c>
      <c r="N139" s="7">
        <v>22.350999999999999</v>
      </c>
      <c r="O139" s="4">
        <f t="shared" si="11"/>
        <v>1.6164805961232948E-2</v>
      </c>
      <c r="P139" s="5">
        <f t="shared" si="8"/>
        <v>542.69582509940813</v>
      </c>
      <c r="Q139" s="4">
        <f t="shared" si="9"/>
        <v>21.229522249554552</v>
      </c>
      <c r="R139" s="4">
        <f t="shared" si="10"/>
        <v>2.4062462371987389E-3</v>
      </c>
    </row>
    <row r="140" spans="1:18" x14ac:dyDescent="0.2">
      <c r="A140" s="4" t="s">
        <v>26</v>
      </c>
      <c r="B140" s="5" t="s">
        <v>15</v>
      </c>
      <c r="C140" s="5" t="s">
        <v>19</v>
      </c>
      <c r="D140" s="4">
        <v>2</v>
      </c>
      <c r="E140" s="4" t="s">
        <v>23</v>
      </c>
      <c r="F140" s="7">
        <v>17.994</v>
      </c>
      <c r="G140" s="7" t="s">
        <v>28</v>
      </c>
      <c r="H140" s="7">
        <v>12.512</v>
      </c>
      <c r="I140" s="7" t="s">
        <v>28</v>
      </c>
      <c r="J140" s="7">
        <v>18.013000000000002</v>
      </c>
      <c r="K140" s="7" t="s">
        <v>28</v>
      </c>
      <c r="L140" s="5">
        <v>30.870999999999999</v>
      </c>
      <c r="M140" s="5" t="s">
        <v>29</v>
      </c>
      <c r="N140" s="7">
        <v>21.224</v>
      </c>
      <c r="O140" s="4">
        <f t="shared" si="11"/>
        <v>9.3826795938550323</v>
      </c>
      <c r="P140" s="5">
        <f t="shared" si="8"/>
        <v>419.34678930423172</v>
      </c>
      <c r="Q140" s="4">
        <f t="shared" si="9"/>
        <v>9.2599217359209707</v>
      </c>
      <c r="R140" s="4">
        <f t="shared" si="10"/>
        <v>1.2472790617142496E-3</v>
      </c>
    </row>
    <row r="141" spans="1:18" x14ac:dyDescent="0.2">
      <c r="A141" s="4" t="s">
        <v>26</v>
      </c>
      <c r="B141" s="5" t="s">
        <v>15</v>
      </c>
      <c r="C141" s="5" t="s">
        <v>19</v>
      </c>
      <c r="D141" s="4">
        <v>2</v>
      </c>
      <c r="E141" s="4" t="s">
        <v>23</v>
      </c>
      <c r="F141" s="7">
        <v>16.725000000000001</v>
      </c>
      <c r="G141" s="7" t="s">
        <v>28</v>
      </c>
      <c r="H141" s="7">
        <v>25.36</v>
      </c>
      <c r="I141" s="7" t="s">
        <v>28</v>
      </c>
      <c r="J141" s="7">
        <v>18.635000000000002</v>
      </c>
      <c r="K141" s="7" t="s">
        <v>28</v>
      </c>
      <c r="L141" s="5">
        <v>30.968</v>
      </c>
      <c r="M141" s="5" t="s">
        <v>29</v>
      </c>
      <c r="N141" s="7">
        <v>21.454000000000001</v>
      </c>
      <c r="O141" s="4">
        <f t="shared" si="11"/>
        <v>26.519836943615726</v>
      </c>
      <c r="P141" s="5">
        <f t="shared" si="8"/>
        <v>6.6707833627497562E-2</v>
      </c>
      <c r="Q141" s="4">
        <f t="shared" si="9"/>
        <v>7.0567309215774081</v>
      </c>
      <c r="R141" s="4">
        <f t="shared" si="10"/>
        <v>1.3677307821164113E-3</v>
      </c>
    </row>
    <row r="142" spans="1:18" x14ac:dyDescent="0.2">
      <c r="A142" s="4" t="s">
        <v>26</v>
      </c>
      <c r="B142" s="5" t="s">
        <v>15</v>
      </c>
      <c r="C142" s="5" t="s">
        <v>19</v>
      </c>
      <c r="D142" s="4">
        <v>2</v>
      </c>
      <c r="E142" s="4" t="s">
        <v>23</v>
      </c>
      <c r="F142" s="7">
        <v>20.456</v>
      </c>
      <c r="G142" s="7" t="s">
        <v>28</v>
      </c>
      <c r="H142" s="7">
        <v>14.920999999999999</v>
      </c>
      <c r="I142" s="7" t="s">
        <v>28</v>
      </c>
      <c r="J142" s="7">
        <v>19.696999999999999</v>
      </c>
      <c r="K142" s="7" t="s">
        <v>28</v>
      </c>
      <c r="L142" s="5">
        <v>30.166</v>
      </c>
      <c r="M142" s="5" t="s">
        <v>29</v>
      </c>
      <c r="N142" s="7">
        <v>23.722999999999999</v>
      </c>
      <c r="O142" s="4">
        <f t="shared" si="11"/>
        <v>9.6264242079960134</v>
      </c>
      <c r="P142" s="5">
        <f t="shared" si="8"/>
        <v>446.34021864297563</v>
      </c>
      <c r="Q142" s="4">
        <f t="shared" si="9"/>
        <v>16.290963196233932</v>
      </c>
      <c r="R142" s="4">
        <f t="shared" si="10"/>
        <v>1.1493802701997943E-2</v>
      </c>
    </row>
    <row r="143" spans="1:18" x14ac:dyDescent="0.2">
      <c r="A143" s="4" t="s">
        <v>26</v>
      </c>
      <c r="B143" s="5" t="s">
        <v>15</v>
      </c>
      <c r="C143" s="5" t="s">
        <v>19</v>
      </c>
      <c r="D143" s="4">
        <v>2</v>
      </c>
      <c r="E143" s="4" t="s">
        <v>23</v>
      </c>
      <c r="F143" s="7">
        <v>16.277999999999999</v>
      </c>
      <c r="G143" s="7" t="s">
        <v>28</v>
      </c>
      <c r="H143" s="7">
        <v>12.146000000000001</v>
      </c>
      <c r="I143" s="7" t="s">
        <v>28</v>
      </c>
      <c r="J143" s="7">
        <v>28.753</v>
      </c>
      <c r="K143" s="7" t="s">
        <v>28</v>
      </c>
      <c r="L143" s="5">
        <v>30.785</v>
      </c>
      <c r="M143" s="5" t="s">
        <v>29</v>
      </c>
      <c r="N143" s="7">
        <v>22.878</v>
      </c>
      <c r="O143" s="4">
        <f t="shared" si="11"/>
        <v>97.005860256665528</v>
      </c>
      <c r="P143" s="5">
        <f t="shared" si="8"/>
        <v>1700.8026093381507</v>
      </c>
      <c r="Q143" s="4">
        <f t="shared" si="9"/>
        <v>1.7039183322894644E-2</v>
      </c>
      <c r="R143" s="4">
        <f t="shared" si="10"/>
        <v>4.1663507063740791E-3</v>
      </c>
    </row>
    <row r="144" spans="1:18" x14ac:dyDescent="0.2">
      <c r="A144" s="9"/>
      <c r="B144" s="10"/>
      <c r="C144" s="10"/>
      <c r="D144" s="9"/>
      <c r="E144" s="9"/>
      <c r="F144" s="10"/>
      <c r="G144" s="10"/>
      <c r="H144" s="10"/>
      <c r="I144" s="10"/>
      <c r="J144" s="10"/>
      <c r="K144" s="10"/>
      <c r="L144" s="9"/>
      <c r="M144" s="9"/>
      <c r="N144" s="10"/>
      <c r="O144" s="9"/>
      <c r="P144" s="10"/>
      <c r="Q144" s="9"/>
      <c r="R144" s="9"/>
    </row>
    <row r="145" spans="1:18" x14ac:dyDescent="0.2">
      <c r="A145" s="9"/>
      <c r="B145" s="10"/>
      <c r="C145" s="10"/>
      <c r="D145" s="9"/>
      <c r="E145" s="9"/>
      <c r="F145" s="10"/>
      <c r="G145" s="10"/>
      <c r="H145" s="10"/>
      <c r="I145" s="10"/>
      <c r="J145" s="10"/>
      <c r="K145" s="10"/>
      <c r="L145" s="9"/>
      <c r="M145" s="9"/>
      <c r="N145" s="10"/>
      <c r="O145" s="9"/>
      <c r="P145" s="10"/>
      <c r="Q145" s="9"/>
      <c r="R145" s="9"/>
    </row>
    <row r="146" spans="1:18" x14ac:dyDescent="0.2">
      <c r="A146" s="9"/>
      <c r="B146" s="10"/>
      <c r="C146" s="10"/>
      <c r="D146" s="9"/>
      <c r="E146" s="9"/>
      <c r="F146" s="10"/>
      <c r="G146" s="10"/>
      <c r="H146" s="10"/>
      <c r="I146" s="10"/>
      <c r="J146" s="10"/>
      <c r="K146" s="10"/>
      <c r="L146" s="9"/>
      <c r="M146" s="9"/>
      <c r="N146" s="10"/>
      <c r="O146" s="9"/>
      <c r="P146" s="10"/>
      <c r="Q146" s="9"/>
      <c r="R146" s="9"/>
    </row>
    <row r="147" spans="1:18" x14ac:dyDescent="0.2">
      <c r="A147" s="9"/>
      <c r="B147" s="10"/>
      <c r="C147" s="10"/>
      <c r="D147" s="9"/>
      <c r="E147" s="9"/>
      <c r="F147" s="10"/>
      <c r="G147" s="10"/>
      <c r="H147" s="10"/>
      <c r="I147" s="10"/>
      <c r="J147" s="10"/>
      <c r="K147" s="10"/>
      <c r="L147" s="9"/>
      <c r="M147" s="9"/>
      <c r="N147" s="10"/>
      <c r="O147" s="9"/>
      <c r="P147" s="10"/>
      <c r="Q147" s="9"/>
      <c r="R147" s="9"/>
    </row>
    <row r="148" spans="1:18" x14ac:dyDescent="0.2">
      <c r="A148" s="9"/>
      <c r="B148" s="10"/>
      <c r="C148" s="10"/>
      <c r="D148" s="9"/>
      <c r="E148" s="9"/>
      <c r="F148" s="10"/>
      <c r="G148" s="10"/>
      <c r="H148" s="10"/>
      <c r="I148" s="10"/>
      <c r="J148" s="10"/>
      <c r="K148" s="10"/>
      <c r="L148" s="9"/>
      <c r="M148" s="9"/>
      <c r="N148" s="10"/>
      <c r="O148" s="9"/>
      <c r="P148" s="10"/>
      <c r="Q148" s="9"/>
      <c r="R148" s="9"/>
    </row>
    <row r="149" spans="1:18" x14ac:dyDescent="0.2">
      <c r="A149" s="9"/>
      <c r="B149" s="10"/>
      <c r="C149" s="10"/>
      <c r="D149" s="9"/>
      <c r="E149" s="9"/>
      <c r="F149" s="10"/>
      <c r="G149" s="10"/>
      <c r="H149" s="10"/>
      <c r="I149" s="10"/>
      <c r="J149" s="10"/>
      <c r="K149" s="10"/>
      <c r="L149" s="9"/>
      <c r="M149" s="9"/>
      <c r="N149" s="10"/>
      <c r="O149" s="9"/>
      <c r="P149" s="10"/>
      <c r="Q149" s="9"/>
      <c r="R149" s="9"/>
    </row>
    <row r="150" spans="1:18" x14ac:dyDescent="0.2">
      <c r="A150" s="9"/>
      <c r="B150" s="10"/>
      <c r="C150" s="10"/>
      <c r="D150" s="9"/>
      <c r="E150" s="9"/>
      <c r="F150" s="10"/>
      <c r="G150" s="10"/>
      <c r="H150" s="10"/>
      <c r="I150" s="10"/>
      <c r="J150" s="10"/>
      <c r="K150" s="10"/>
      <c r="L150" s="9"/>
      <c r="M150" s="9"/>
      <c r="N150" s="10"/>
      <c r="O150" s="9"/>
      <c r="P150" s="10"/>
      <c r="Q150" s="9"/>
      <c r="R150" s="9"/>
    </row>
    <row r="151" spans="1:18" x14ac:dyDescent="0.2">
      <c r="A151" s="9"/>
      <c r="B151" s="10"/>
      <c r="C151" s="10"/>
      <c r="D151" s="9"/>
      <c r="E151" s="9"/>
      <c r="F151" s="10"/>
      <c r="G151" s="10"/>
      <c r="H151" s="10"/>
      <c r="I151" s="10"/>
      <c r="J151" s="10"/>
      <c r="K151" s="10"/>
      <c r="L151" s="9"/>
      <c r="M151" s="9"/>
      <c r="N151" s="10"/>
      <c r="O151" s="9"/>
      <c r="P151" s="10"/>
      <c r="Q151" s="9"/>
      <c r="R151" s="9"/>
    </row>
    <row r="152" spans="1:18" x14ac:dyDescent="0.2">
      <c r="A152" s="9"/>
      <c r="B152" s="10"/>
      <c r="C152" s="10"/>
      <c r="D152" s="9"/>
      <c r="E152" s="9"/>
      <c r="F152" s="10"/>
      <c r="G152" s="10"/>
      <c r="H152" s="10"/>
      <c r="I152" s="10"/>
      <c r="J152" s="10"/>
      <c r="K152" s="10"/>
      <c r="L152" s="9"/>
      <c r="M152" s="9"/>
      <c r="N152" s="10"/>
      <c r="O152" s="9"/>
      <c r="P152" s="10"/>
      <c r="Q152" s="9"/>
      <c r="R152" s="9"/>
    </row>
    <row r="153" spans="1:18" x14ac:dyDescent="0.2">
      <c r="A153" s="9"/>
      <c r="B153" s="10"/>
      <c r="C153" s="10"/>
      <c r="D153" s="9"/>
      <c r="E153" s="9"/>
      <c r="F153" s="10"/>
      <c r="G153" s="10"/>
      <c r="H153" s="10"/>
      <c r="I153" s="10"/>
      <c r="J153" s="10"/>
      <c r="K153" s="10"/>
      <c r="L153" s="9"/>
      <c r="M153" s="9"/>
      <c r="N153" s="10"/>
      <c r="O153" s="9"/>
      <c r="P153" s="10"/>
      <c r="Q153" s="9"/>
      <c r="R153" s="9"/>
    </row>
    <row r="154" spans="1:18" x14ac:dyDescent="0.2">
      <c r="A154" s="9"/>
      <c r="B154" s="10"/>
      <c r="C154" s="10"/>
      <c r="D154" s="9"/>
      <c r="E154" s="9"/>
      <c r="F154" s="10"/>
      <c r="G154" s="10"/>
      <c r="H154" s="10"/>
      <c r="I154" s="10"/>
      <c r="J154" s="10"/>
      <c r="K154" s="10"/>
      <c r="L154" s="9"/>
      <c r="M154" s="9"/>
      <c r="N154" s="10"/>
      <c r="O154" s="9"/>
      <c r="P154" s="10"/>
      <c r="Q154" s="9"/>
      <c r="R154" s="9"/>
    </row>
    <row r="155" spans="1:18" x14ac:dyDescent="0.2">
      <c r="A155" s="9"/>
      <c r="B155" s="10"/>
      <c r="C155" s="10"/>
      <c r="D155" s="9"/>
      <c r="E155" s="9"/>
      <c r="F155" s="10"/>
      <c r="G155" s="10"/>
      <c r="H155" s="10"/>
      <c r="I155" s="10"/>
      <c r="J155" s="10"/>
      <c r="K155" s="10"/>
      <c r="L155" s="9"/>
      <c r="M155" s="9"/>
      <c r="N155" s="10"/>
      <c r="O155" s="9"/>
      <c r="P155" s="10"/>
      <c r="Q155" s="9"/>
      <c r="R155" s="9"/>
    </row>
    <row r="156" spans="1:18" x14ac:dyDescent="0.2">
      <c r="A156" s="9"/>
      <c r="B156" s="10"/>
      <c r="C156" s="10"/>
      <c r="D156" s="9"/>
      <c r="E156" s="9"/>
      <c r="F156" s="10"/>
      <c r="G156" s="10"/>
      <c r="H156" s="10"/>
      <c r="I156" s="10"/>
      <c r="J156" s="10"/>
      <c r="K156" s="10"/>
      <c r="L156" s="9"/>
      <c r="M156" s="9"/>
      <c r="N156" s="10"/>
      <c r="O156" s="9"/>
      <c r="P156" s="10"/>
      <c r="Q156" s="9"/>
      <c r="R156" s="9"/>
    </row>
    <row r="157" spans="1:18" x14ac:dyDescent="0.2">
      <c r="A157" s="9"/>
      <c r="B157" s="10"/>
      <c r="C157" s="10"/>
      <c r="D157" s="9"/>
      <c r="E157" s="9"/>
      <c r="F157" s="10"/>
      <c r="G157" s="10"/>
      <c r="H157" s="10"/>
      <c r="I157" s="10"/>
      <c r="J157" s="10"/>
      <c r="K157" s="10"/>
      <c r="L157" s="9"/>
      <c r="M157" s="9"/>
      <c r="N157" s="10"/>
      <c r="O157" s="9"/>
      <c r="P157" s="10"/>
      <c r="Q157" s="9"/>
      <c r="R157" s="9"/>
    </row>
    <row r="158" spans="1:18" x14ac:dyDescent="0.2">
      <c r="A158" s="9"/>
      <c r="B158" s="10"/>
      <c r="C158" s="10"/>
      <c r="D158" s="9"/>
      <c r="E158" s="9"/>
      <c r="F158" s="10"/>
      <c r="G158" s="10"/>
      <c r="H158" s="10"/>
      <c r="I158" s="10"/>
      <c r="J158" s="10"/>
      <c r="K158" s="10"/>
      <c r="L158" s="9"/>
      <c r="M158" s="9"/>
      <c r="N158" s="10"/>
      <c r="O158" s="9"/>
      <c r="P158" s="10"/>
      <c r="Q158" s="9"/>
      <c r="R158" s="9"/>
    </row>
    <row r="159" spans="1:18" x14ac:dyDescent="0.2">
      <c r="A159" s="9"/>
      <c r="B159" s="10"/>
      <c r="C159" s="10"/>
      <c r="D159" s="9"/>
      <c r="E159" s="9"/>
      <c r="F159" s="10"/>
      <c r="G159" s="10"/>
      <c r="H159" s="10"/>
      <c r="I159" s="10"/>
      <c r="J159" s="10"/>
      <c r="K159" s="10"/>
      <c r="L159" s="9"/>
      <c r="M159" s="9"/>
      <c r="N159" s="10"/>
      <c r="O159" s="9"/>
      <c r="P159" s="10"/>
      <c r="Q159" s="9"/>
      <c r="R159" s="9"/>
    </row>
    <row r="160" spans="1:18" x14ac:dyDescent="0.2">
      <c r="A160" s="9"/>
      <c r="B160" s="10"/>
      <c r="C160" s="10"/>
      <c r="D160" s="9"/>
      <c r="E160" s="9"/>
      <c r="F160" s="10"/>
      <c r="G160" s="10"/>
      <c r="H160" s="10"/>
      <c r="I160" s="10"/>
      <c r="J160" s="10"/>
      <c r="K160" s="10"/>
      <c r="L160" s="9"/>
      <c r="M160" s="9"/>
      <c r="N160" s="10"/>
      <c r="O160" s="9"/>
      <c r="P160" s="10"/>
      <c r="Q160" s="9"/>
      <c r="R160" s="9"/>
    </row>
    <row r="161" spans="1:18" x14ac:dyDescent="0.2">
      <c r="A161" s="9"/>
      <c r="B161" s="10"/>
      <c r="C161" s="10"/>
      <c r="D161" s="9"/>
      <c r="E161" s="9"/>
      <c r="F161" s="10"/>
      <c r="G161" s="10"/>
      <c r="H161" s="10"/>
      <c r="I161" s="10"/>
      <c r="J161" s="10"/>
      <c r="K161" s="10"/>
      <c r="L161" s="9"/>
      <c r="M161" s="9"/>
      <c r="N161" s="10"/>
      <c r="O161" s="9"/>
      <c r="P161" s="10"/>
      <c r="Q161" s="9"/>
      <c r="R161" s="9"/>
    </row>
    <row r="162" spans="1:18" x14ac:dyDescent="0.2">
      <c r="A162" s="9"/>
      <c r="B162" s="10"/>
      <c r="C162" s="10"/>
      <c r="D162" s="9"/>
      <c r="E162" s="9"/>
      <c r="F162" s="10"/>
      <c r="G162" s="10"/>
      <c r="H162" s="10"/>
      <c r="I162" s="10"/>
      <c r="J162" s="10"/>
      <c r="K162" s="10"/>
      <c r="L162" s="9"/>
      <c r="M162" s="9"/>
      <c r="N162" s="10"/>
      <c r="O162" s="9"/>
      <c r="P162" s="10"/>
      <c r="Q162" s="9"/>
      <c r="R162" s="9"/>
    </row>
    <row r="163" spans="1:18" x14ac:dyDescent="0.2">
      <c r="A163" s="9"/>
      <c r="B163" s="10"/>
      <c r="C163" s="10"/>
      <c r="D163" s="9"/>
      <c r="E163" s="9"/>
      <c r="F163" s="10"/>
      <c r="G163" s="10"/>
      <c r="H163" s="10"/>
      <c r="I163" s="10"/>
      <c r="J163" s="10"/>
      <c r="K163" s="10"/>
      <c r="L163" s="9"/>
      <c r="M163" s="9"/>
      <c r="N163" s="10"/>
      <c r="O163" s="9"/>
      <c r="P163" s="10"/>
      <c r="Q163" s="9"/>
      <c r="R163" s="9"/>
    </row>
    <row r="164" spans="1:18" x14ac:dyDescent="0.2">
      <c r="A164" s="9"/>
      <c r="B164" s="10"/>
      <c r="C164" s="10"/>
      <c r="D164" s="9"/>
      <c r="E164" s="9"/>
      <c r="F164" s="10"/>
      <c r="G164" s="10"/>
      <c r="H164" s="10"/>
      <c r="I164" s="10"/>
      <c r="J164" s="10"/>
      <c r="K164" s="10"/>
      <c r="L164" s="9"/>
      <c r="M164" s="9"/>
      <c r="N164" s="10"/>
      <c r="O164" s="9"/>
      <c r="P164" s="10"/>
      <c r="Q164" s="9"/>
      <c r="R164" s="9"/>
    </row>
    <row r="165" spans="1:18" x14ac:dyDescent="0.2">
      <c r="A165" s="9"/>
      <c r="B165" s="10"/>
      <c r="C165" s="10"/>
      <c r="D165" s="9"/>
      <c r="E165" s="9"/>
      <c r="F165" s="10"/>
      <c r="G165" s="10"/>
      <c r="H165" s="10"/>
      <c r="I165" s="10"/>
      <c r="J165" s="10"/>
      <c r="K165" s="10"/>
      <c r="L165" s="9"/>
      <c r="M165" s="9"/>
      <c r="N165" s="10"/>
      <c r="O165" s="9"/>
      <c r="P165" s="10"/>
      <c r="Q165" s="9"/>
      <c r="R165" s="9"/>
    </row>
    <row r="166" spans="1:18" x14ac:dyDescent="0.2">
      <c r="A166" s="9"/>
      <c r="B166" s="10"/>
      <c r="C166" s="10"/>
      <c r="D166" s="9"/>
      <c r="E166" s="9"/>
      <c r="F166" s="10"/>
      <c r="G166" s="10"/>
      <c r="H166" s="10"/>
      <c r="I166" s="10"/>
      <c r="J166" s="10"/>
      <c r="K166" s="10"/>
      <c r="L166" s="9"/>
      <c r="M166" s="9"/>
      <c r="N166" s="10"/>
      <c r="O166" s="9"/>
      <c r="P166" s="10"/>
      <c r="Q166" s="9"/>
      <c r="R166" s="9"/>
    </row>
    <row r="167" spans="1:18" x14ac:dyDescent="0.2">
      <c r="A167" s="9"/>
      <c r="B167" s="10"/>
      <c r="C167" s="10"/>
      <c r="D167" s="9"/>
      <c r="E167" s="9"/>
      <c r="F167" s="10"/>
      <c r="G167" s="10"/>
      <c r="H167" s="10"/>
      <c r="I167" s="10"/>
      <c r="J167" s="10"/>
      <c r="K167" s="10"/>
      <c r="L167" s="9"/>
      <c r="M167" s="9"/>
      <c r="N167" s="10"/>
      <c r="O167" s="9"/>
      <c r="P167" s="10"/>
      <c r="Q167" s="9"/>
      <c r="R167" s="9"/>
    </row>
    <row r="168" spans="1:18" x14ac:dyDescent="0.2">
      <c r="A168" s="9"/>
      <c r="B168" s="10"/>
      <c r="C168" s="10"/>
      <c r="D168" s="9"/>
      <c r="E168" s="9"/>
      <c r="F168" s="10"/>
      <c r="G168" s="10"/>
      <c r="H168" s="10"/>
      <c r="I168" s="10"/>
      <c r="J168" s="10"/>
      <c r="K168" s="10"/>
      <c r="L168" s="9"/>
      <c r="M168" s="9"/>
      <c r="N168" s="10"/>
      <c r="O168" s="9"/>
      <c r="P168" s="10"/>
      <c r="Q168" s="9"/>
      <c r="R168" s="9"/>
    </row>
    <row r="169" spans="1:18" x14ac:dyDescent="0.2">
      <c r="A169" s="9"/>
      <c r="B169" s="10"/>
      <c r="C169" s="10"/>
      <c r="D169" s="9"/>
      <c r="E169" s="9"/>
      <c r="F169" s="10"/>
      <c r="G169" s="10"/>
      <c r="H169" s="10"/>
      <c r="I169" s="10"/>
      <c r="J169" s="10"/>
      <c r="K169" s="10"/>
      <c r="L169" s="9"/>
      <c r="M169" s="9"/>
      <c r="N169" s="10"/>
      <c r="O169" s="9"/>
      <c r="P169" s="10"/>
      <c r="Q169" s="9"/>
      <c r="R169" s="9"/>
    </row>
    <row r="170" spans="1:18" x14ac:dyDescent="0.2">
      <c r="A170" s="9"/>
      <c r="B170" s="10"/>
      <c r="C170" s="10"/>
      <c r="D170" s="9"/>
      <c r="E170" s="9"/>
      <c r="F170" s="10"/>
      <c r="G170" s="10"/>
      <c r="H170" s="10"/>
      <c r="I170" s="10"/>
      <c r="J170" s="10"/>
      <c r="K170" s="10"/>
      <c r="L170" s="9"/>
      <c r="M170" s="9"/>
      <c r="N170" s="10"/>
      <c r="O170" s="9"/>
      <c r="P170" s="10"/>
      <c r="Q170" s="9"/>
      <c r="R170" s="9"/>
    </row>
    <row r="171" spans="1:18" x14ac:dyDescent="0.2">
      <c r="A171" s="9"/>
      <c r="B171" s="10"/>
      <c r="C171" s="10"/>
      <c r="D171" s="9"/>
      <c r="E171" s="9"/>
      <c r="F171" s="10"/>
      <c r="G171" s="10"/>
      <c r="H171" s="10"/>
      <c r="I171" s="10"/>
      <c r="J171" s="10"/>
      <c r="K171" s="10"/>
      <c r="L171" s="9"/>
      <c r="M171" s="9"/>
      <c r="N171" s="10"/>
      <c r="O171" s="9"/>
      <c r="P171" s="10"/>
      <c r="Q171" s="9"/>
      <c r="R171" s="9"/>
    </row>
    <row r="172" spans="1:18" x14ac:dyDescent="0.2">
      <c r="A172" s="9"/>
      <c r="B172" s="10"/>
      <c r="C172" s="10"/>
      <c r="D172" s="9"/>
      <c r="E172" s="9"/>
      <c r="F172" s="10"/>
      <c r="G172" s="10"/>
      <c r="H172" s="10"/>
      <c r="I172" s="10"/>
      <c r="J172" s="10"/>
      <c r="K172" s="10"/>
      <c r="L172" s="9"/>
      <c r="M172" s="9"/>
      <c r="N172" s="10"/>
      <c r="O172" s="9"/>
      <c r="P172" s="10"/>
      <c r="Q172" s="9"/>
      <c r="R172" s="9"/>
    </row>
    <row r="173" spans="1:18" x14ac:dyDescent="0.2">
      <c r="A173" s="9"/>
      <c r="B173" s="10"/>
      <c r="C173" s="10"/>
      <c r="D173" s="9"/>
      <c r="E173" s="9"/>
      <c r="F173" s="10"/>
      <c r="G173" s="10"/>
      <c r="H173" s="10"/>
      <c r="I173" s="10"/>
      <c r="J173" s="10"/>
      <c r="K173" s="10"/>
      <c r="L173" s="9"/>
      <c r="M173" s="9"/>
      <c r="N173" s="10"/>
      <c r="O173" s="9"/>
      <c r="P173" s="10"/>
      <c r="Q173" s="9"/>
      <c r="R173" s="9"/>
    </row>
    <row r="174" spans="1:18" x14ac:dyDescent="0.2">
      <c r="A174" s="9"/>
      <c r="B174" s="10"/>
      <c r="C174" s="10"/>
      <c r="D174" s="9"/>
      <c r="E174" s="9"/>
      <c r="F174" s="10"/>
      <c r="G174" s="10"/>
      <c r="H174" s="10"/>
      <c r="I174" s="10"/>
      <c r="J174" s="10"/>
      <c r="K174" s="10"/>
      <c r="L174" s="9"/>
      <c r="M174" s="9"/>
      <c r="N174" s="10"/>
      <c r="O174" s="9"/>
      <c r="P174" s="10"/>
      <c r="Q174" s="9"/>
      <c r="R174" s="9"/>
    </row>
    <row r="175" spans="1:18" x14ac:dyDescent="0.2">
      <c r="A175" s="9"/>
      <c r="B175" s="10"/>
      <c r="C175" s="10"/>
      <c r="D175" s="9"/>
      <c r="E175" s="9"/>
      <c r="F175" s="10"/>
      <c r="G175" s="10"/>
      <c r="H175" s="10"/>
      <c r="I175" s="10"/>
      <c r="J175" s="10"/>
      <c r="K175" s="10"/>
      <c r="L175" s="9"/>
      <c r="M175" s="9"/>
      <c r="N175" s="10"/>
      <c r="O175" s="9"/>
      <c r="P175" s="10"/>
      <c r="Q175" s="9"/>
      <c r="R175" s="9"/>
    </row>
    <row r="176" spans="1:18" x14ac:dyDescent="0.2">
      <c r="A176" s="9"/>
      <c r="B176" s="10"/>
      <c r="C176" s="10"/>
      <c r="D176" s="9"/>
      <c r="E176" s="9"/>
      <c r="F176" s="10"/>
      <c r="G176" s="10"/>
      <c r="H176" s="10"/>
      <c r="I176" s="10"/>
      <c r="J176" s="10"/>
      <c r="K176" s="10"/>
      <c r="L176" s="9"/>
      <c r="M176" s="9"/>
      <c r="N176" s="10"/>
      <c r="O176" s="9"/>
      <c r="P176" s="10"/>
      <c r="Q176" s="9"/>
      <c r="R176" s="9"/>
    </row>
    <row r="177" spans="1:18" x14ac:dyDescent="0.2">
      <c r="A177" s="9"/>
      <c r="B177" s="10"/>
      <c r="C177" s="10"/>
      <c r="D177" s="9"/>
      <c r="E177" s="9"/>
      <c r="F177" s="10"/>
      <c r="G177" s="10"/>
      <c r="H177" s="10"/>
      <c r="I177" s="10"/>
      <c r="J177" s="10"/>
      <c r="K177" s="10"/>
      <c r="L177" s="9"/>
      <c r="M177" s="9"/>
      <c r="N177" s="10"/>
      <c r="O177" s="9"/>
      <c r="P177" s="10"/>
      <c r="Q177" s="9"/>
      <c r="R177" s="9"/>
    </row>
    <row r="178" spans="1:18" x14ac:dyDescent="0.2">
      <c r="A178" s="9"/>
      <c r="B178" s="10"/>
      <c r="C178" s="10"/>
      <c r="D178" s="9"/>
      <c r="E178" s="9"/>
      <c r="F178" s="10"/>
      <c r="G178" s="10"/>
      <c r="H178" s="10"/>
      <c r="I178" s="10"/>
      <c r="J178" s="10"/>
      <c r="K178" s="10"/>
      <c r="L178" s="9"/>
      <c r="M178" s="9"/>
      <c r="N178" s="10"/>
      <c r="O178" s="9"/>
      <c r="P178" s="10"/>
      <c r="Q178" s="9"/>
      <c r="R178" s="9"/>
    </row>
    <row r="179" spans="1:18" x14ac:dyDescent="0.2">
      <c r="A179" s="9"/>
      <c r="B179" s="10"/>
      <c r="C179" s="10"/>
      <c r="D179" s="9"/>
      <c r="E179" s="9"/>
      <c r="F179" s="10"/>
      <c r="G179" s="10"/>
      <c r="H179" s="10"/>
      <c r="I179" s="10"/>
      <c r="J179" s="10"/>
      <c r="K179" s="10"/>
      <c r="L179" s="9"/>
      <c r="M179" s="9"/>
      <c r="N179" s="10"/>
      <c r="O179" s="9"/>
      <c r="P179" s="10"/>
      <c r="Q179" s="9"/>
      <c r="R179" s="9"/>
    </row>
    <row r="180" spans="1:18" x14ac:dyDescent="0.2">
      <c r="A180" s="9"/>
      <c r="B180" s="10"/>
      <c r="C180" s="10"/>
      <c r="D180" s="9"/>
      <c r="E180" s="9"/>
      <c r="F180" s="10"/>
      <c r="G180" s="10"/>
      <c r="H180" s="10"/>
      <c r="I180" s="10"/>
      <c r="J180" s="10"/>
      <c r="K180" s="10"/>
      <c r="L180" s="9"/>
      <c r="M180" s="9"/>
      <c r="N180" s="10"/>
      <c r="O180" s="9"/>
      <c r="P180" s="10"/>
      <c r="Q180" s="9"/>
      <c r="R180" s="9"/>
    </row>
    <row r="181" spans="1:18" x14ac:dyDescent="0.2">
      <c r="A181" s="9"/>
      <c r="B181" s="10"/>
      <c r="C181" s="10"/>
      <c r="D181" s="9"/>
      <c r="E181" s="9"/>
      <c r="F181" s="10"/>
      <c r="G181" s="10"/>
      <c r="H181" s="10"/>
      <c r="I181" s="10"/>
      <c r="J181" s="10"/>
      <c r="K181" s="10"/>
      <c r="L181" s="9"/>
      <c r="M181" s="9"/>
      <c r="N181" s="10"/>
      <c r="O181" s="9"/>
      <c r="P181" s="10"/>
      <c r="Q181" s="9"/>
      <c r="R181" s="9"/>
    </row>
    <row r="182" spans="1:18" x14ac:dyDescent="0.2">
      <c r="A182" s="9"/>
      <c r="B182" s="10"/>
      <c r="C182" s="10"/>
      <c r="D182" s="9"/>
      <c r="E182" s="9"/>
      <c r="F182" s="10"/>
      <c r="G182" s="10"/>
      <c r="H182" s="10"/>
      <c r="I182" s="10"/>
      <c r="J182" s="10"/>
      <c r="K182" s="10"/>
      <c r="L182" s="9"/>
      <c r="M182" s="9"/>
      <c r="N182" s="10"/>
      <c r="O182" s="9"/>
      <c r="P182" s="10"/>
      <c r="Q182" s="9"/>
      <c r="R182" s="9"/>
    </row>
    <row r="183" spans="1:18" x14ac:dyDescent="0.2">
      <c r="A183" s="9"/>
      <c r="B183" s="10"/>
      <c r="C183" s="10"/>
      <c r="D183" s="9"/>
      <c r="E183" s="9"/>
      <c r="F183" s="10"/>
      <c r="G183" s="10"/>
      <c r="H183" s="10"/>
      <c r="I183" s="10"/>
      <c r="J183" s="10"/>
      <c r="K183" s="10"/>
      <c r="L183" s="9"/>
      <c r="M183" s="9"/>
      <c r="N183" s="10"/>
      <c r="O183" s="9"/>
      <c r="P183" s="10"/>
      <c r="Q183" s="9"/>
      <c r="R183" s="9"/>
    </row>
    <row r="184" spans="1:18" x14ac:dyDescent="0.2">
      <c r="A184" s="9"/>
      <c r="B184" s="10"/>
      <c r="C184" s="10"/>
      <c r="D184" s="9"/>
      <c r="E184" s="9"/>
      <c r="F184" s="10"/>
      <c r="G184" s="10"/>
      <c r="H184" s="10"/>
      <c r="I184" s="10"/>
      <c r="J184" s="10"/>
      <c r="K184" s="10"/>
      <c r="L184" s="9"/>
      <c r="M184" s="9"/>
      <c r="N184" s="10"/>
      <c r="O184" s="9"/>
      <c r="P184" s="10"/>
      <c r="Q184" s="9"/>
      <c r="R184" s="9"/>
    </row>
    <row r="185" spans="1:18" x14ac:dyDescent="0.2">
      <c r="A185" s="9"/>
      <c r="B185" s="10"/>
      <c r="C185" s="10"/>
      <c r="D185" s="9"/>
      <c r="E185" s="9"/>
      <c r="F185" s="10"/>
      <c r="G185" s="10"/>
      <c r="H185" s="10"/>
      <c r="I185" s="10"/>
      <c r="J185" s="10"/>
      <c r="K185" s="10"/>
      <c r="L185" s="9"/>
      <c r="M185" s="9"/>
      <c r="N185" s="10"/>
      <c r="O185" s="9"/>
      <c r="P185" s="10"/>
      <c r="Q185" s="9"/>
      <c r="R185" s="9"/>
    </row>
    <row r="186" spans="1:18" x14ac:dyDescent="0.2">
      <c r="A186" s="9"/>
      <c r="B186" s="10"/>
      <c r="C186" s="10"/>
      <c r="D186" s="9"/>
      <c r="E186" s="9"/>
      <c r="F186" s="10"/>
      <c r="G186" s="10"/>
      <c r="H186" s="10"/>
      <c r="I186" s="10"/>
      <c r="J186" s="10"/>
      <c r="K186" s="10"/>
      <c r="L186" s="9"/>
      <c r="M186" s="9"/>
      <c r="N186" s="10"/>
      <c r="O186" s="9"/>
      <c r="P186" s="10"/>
      <c r="Q186" s="9"/>
      <c r="R186" s="9"/>
    </row>
    <row r="187" spans="1:18" x14ac:dyDescent="0.2">
      <c r="A187" s="9"/>
      <c r="B187" s="10"/>
      <c r="C187" s="10"/>
      <c r="D187" s="9"/>
      <c r="E187" s="9"/>
      <c r="F187" s="10"/>
      <c r="G187" s="10"/>
      <c r="H187" s="10"/>
      <c r="I187" s="10"/>
      <c r="J187" s="10"/>
      <c r="K187" s="10"/>
      <c r="L187" s="9"/>
      <c r="M187" s="9"/>
      <c r="N187" s="10"/>
      <c r="O187" s="9"/>
      <c r="P187" s="10"/>
      <c r="Q187" s="9"/>
      <c r="R187" s="9"/>
    </row>
    <row r="188" spans="1:18" x14ac:dyDescent="0.2">
      <c r="A188" s="9"/>
      <c r="B188" s="10"/>
      <c r="C188" s="10"/>
      <c r="D188" s="9"/>
      <c r="E188" s="9"/>
      <c r="F188" s="10"/>
      <c r="G188" s="10"/>
      <c r="H188" s="10"/>
      <c r="I188" s="10"/>
      <c r="J188" s="10"/>
      <c r="K188" s="10"/>
      <c r="L188" s="9"/>
      <c r="M188" s="9"/>
      <c r="N188" s="10"/>
      <c r="O188" s="9"/>
      <c r="P188" s="10"/>
      <c r="Q188" s="9"/>
      <c r="R188" s="9"/>
    </row>
    <row r="189" spans="1:18" x14ac:dyDescent="0.2">
      <c r="A189" s="9"/>
      <c r="B189" s="10"/>
      <c r="C189" s="10"/>
      <c r="D189" s="9"/>
      <c r="E189" s="9"/>
      <c r="F189" s="10"/>
      <c r="G189" s="10"/>
      <c r="H189" s="10"/>
      <c r="I189" s="10"/>
      <c r="J189" s="10"/>
      <c r="K189" s="10"/>
      <c r="L189" s="9"/>
      <c r="M189" s="9"/>
      <c r="N189" s="10"/>
      <c r="O189" s="9"/>
      <c r="P189" s="10"/>
      <c r="Q189" s="9"/>
      <c r="R189" s="9"/>
    </row>
    <row r="190" spans="1:18" x14ac:dyDescent="0.2">
      <c r="A190" s="9"/>
      <c r="B190" s="10"/>
      <c r="C190" s="10"/>
      <c r="D190" s="9"/>
      <c r="E190" s="9"/>
      <c r="F190" s="10"/>
      <c r="G190" s="10"/>
      <c r="H190" s="10"/>
      <c r="I190" s="10"/>
      <c r="J190" s="10"/>
      <c r="K190" s="10"/>
      <c r="L190" s="9"/>
      <c r="M190" s="9"/>
      <c r="N190" s="10"/>
      <c r="O190" s="9"/>
      <c r="P190" s="10"/>
      <c r="Q190" s="9"/>
      <c r="R190" s="9"/>
    </row>
    <row r="191" spans="1:18" x14ac:dyDescent="0.2">
      <c r="A191" s="9"/>
      <c r="B191" s="10"/>
      <c r="C191" s="10"/>
      <c r="D191" s="9"/>
      <c r="E191" s="9"/>
      <c r="F191" s="10"/>
      <c r="G191" s="10"/>
      <c r="H191" s="10"/>
      <c r="I191" s="10"/>
      <c r="J191" s="10"/>
      <c r="K191" s="10"/>
      <c r="L191" s="9"/>
      <c r="M191" s="9"/>
      <c r="N191" s="10"/>
      <c r="O191" s="9"/>
      <c r="P191" s="10"/>
      <c r="Q191" s="9"/>
      <c r="R191" s="9"/>
    </row>
    <row r="192" spans="1:18" x14ac:dyDescent="0.2">
      <c r="A192" s="9"/>
      <c r="B192" s="10"/>
      <c r="C192" s="10"/>
      <c r="D192" s="9"/>
      <c r="E192" s="9"/>
      <c r="F192" s="10"/>
      <c r="G192" s="10"/>
      <c r="H192" s="10"/>
      <c r="I192" s="10"/>
      <c r="J192" s="10"/>
      <c r="K192" s="10"/>
      <c r="L192" s="9"/>
      <c r="M192" s="9"/>
      <c r="N192" s="10"/>
      <c r="O192" s="9"/>
      <c r="P192" s="10"/>
      <c r="Q192" s="9"/>
      <c r="R192" s="9"/>
    </row>
    <row r="193" spans="1:18" x14ac:dyDescent="0.2">
      <c r="A193" s="9"/>
      <c r="B193" s="10"/>
      <c r="C193" s="10"/>
      <c r="D193" s="9"/>
      <c r="E193" s="9"/>
      <c r="F193" s="10"/>
      <c r="G193" s="10"/>
      <c r="H193" s="10"/>
      <c r="I193" s="10"/>
      <c r="J193" s="10"/>
      <c r="K193" s="10"/>
      <c r="L193" s="9"/>
      <c r="M193" s="9"/>
      <c r="N193" s="10"/>
      <c r="O193" s="9"/>
      <c r="P193" s="10"/>
      <c r="Q193" s="9"/>
      <c r="R193" s="9"/>
    </row>
    <row r="194" spans="1:18" x14ac:dyDescent="0.2">
      <c r="A194" s="9"/>
      <c r="B194" s="10"/>
      <c r="C194" s="10"/>
      <c r="D194" s="9"/>
      <c r="E194" s="9"/>
      <c r="F194" s="10"/>
      <c r="G194" s="10"/>
      <c r="H194" s="10"/>
      <c r="I194" s="10"/>
      <c r="J194" s="10"/>
      <c r="K194" s="10"/>
      <c r="L194" s="9"/>
      <c r="M194" s="9"/>
      <c r="N194" s="10"/>
      <c r="O194" s="9"/>
      <c r="P194" s="10"/>
      <c r="Q194" s="9"/>
      <c r="R194" s="9"/>
    </row>
    <row r="195" spans="1:18" x14ac:dyDescent="0.2">
      <c r="A195" s="9"/>
      <c r="B195" s="10"/>
      <c r="C195" s="10"/>
      <c r="D195" s="9"/>
      <c r="E195" s="9"/>
      <c r="F195" s="10"/>
      <c r="G195" s="10"/>
      <c r="H195" s="10"/>
      <c r="I195" s="10"/>
      <c r="J195" s="10"/>
      <c r="K195" s="10"/>
      <c r="L195" s="9"/>
      <c r="M195" s="9"/>
      <c r="N195" s="10"/>
      <c r="O195" s="9"/>
      <c r="P195" s="10"/>
      <c r="Q195" s="9"/>
      <c r="R195" s="9"/>
    </row>
    <row r="196" spans="1:18" x14ac:dyDescent="0.2">
      <c r="A196" s="9"/>
      <c r="B196" s="10"/>
      <c r="C196" s="10"/>
      <c r="D196" s="9"/>
      <c r="E196" s="9"/>
      <c r="F196" s="10"/>
      <c r="G196" s="10"/>
      <c r="H196" s="10"/>
      <c r="I196" s="10"/>
      <c r="J196" s="10"/>
      <c r="K196" s="10"/>
      <c r="L196" s="9"/>
      <c r="M196" s="9"/>
      <c r="N196" s="10"/>
      <c r="O196" s="9"/>
      <c r="P196" s="10"/>
      <c r="Q196" s="9"/>
      <c r="R196" s="9"/>
    </row>
    <row r="197" spans="1:18" x14ac:dyDescent="0.2">
      <c r="A197" s="9"/>
      <c r="B197" s="10"/>
      <c r="C197" s="10"/>
      <c r="D197" s="9"/>
      <c r="E197" s="9"/>
      <c r="F197" s="10"/>
      <c r="G197" s="10"/>
      <c r="H197" s="10"/>
      <c r="I197" s="10"/>
      <c r="J197" s="10"/>
      <c r="K197" s="10"/>
      <c r="L197" s="9"/>
      <c r="M197" s="9"/>
      <c r="N197" s="10"/>
      <c r="O197" s="9"/>
      <c r="P197" s="10"/>
      <c r="Q197" s="9"/>
      <c r="R197" s="9"/>
    </row>
    <row r="198" spans="1:18" x14ac:dyDescent="0.2">
      <c r="A198" s="9"/>
      <c r="B198" s="10"/>
      <c r="C198" s="10"/>
      <c r="D198" s="9"/>
      <c r="E198" s="9"/>
      <c r="F198" s="10"/>
      <c r="G198" s="10"/>
      <c r="H198" s="10"/>
      <c r="I198" s="10"/>
      <c r="J198" s="10"/>
      <c r="K198" s="10"/>
      <c r="L198" s="9"/>
      <c r="M198" s="9"/>
      <c r="N198" s="10"/>
      <c r="O198" s="9"/>
      <c r="P198" s="10"/>
      <c r="Q198" s="9"/>
      <c r="R198" s="9"/>
    </row>
    <row r="199" spans="1:18" x14ac:dyDescent="0.2">
      <c r="A199" s="9"/>
      <c r="B199" s="10"/>
      <c r="C199" s="10"/>
      <c r="D199" s="9"/>
      <c r="E199" s="9"/>
      <c r="F199" s="10"/>
      <c r="G199" s="10"/>
      <c r="H199" s="10"/>
      <c r="I199" s="10"/>
      <c r="J199" s="10"/>
      <c r="K199" s="10"/>
      <c r="L199" s="9"/>
      <c r="M199" s="9"/>
      <c r="N199" s="10"/>
      <c r="O199" s="9"/>
      <c r="P199" s="10"/>
      <c r="Q199" s="9"/>
      <c r="R199" s="9"/>
    </row>
    <row r="200" spans="1:18" x14ac:dyDescent="0.2">
      <c r="A200" s="9"/>
      <c r="B200" s="10"/>
      <c r="C200" s="10"/>
      <c r="D200" s="9"/>
      <c r="E200" s="9"/>
      <c r="F200" s="10"/>
      <c r="G200" s="10"/>
      <c r="H200" s="10"/>
      <c r="I200" s="10"/>
      <c r="J200" s="10"/>
      <c r="K200" s="10"/>
      <c r="L200" s="9"/>
      <c r="M200" s="9"/>
      <c r="N200" s="10"/>
      <c r="O200" s="9"/>
      <c r="P200" s="10"/>
      <c r="Q200" s="9"/>
      <c r="R200" s="9"/>
    </row>
    <row r="201" spans="1:18" x14ac:dyDescent="0.2">
      <c r="A201" s="9"/>
      <c r="B201" s="10"/>
      <c r="C201" s="10"/>
      <c r="D201" s="9"/>
      <c r="E201" s="9"/>
      <c r="F201" s="10"/>
      <c r="G201" s="10"/>
      <c r="H201" s="10"/>
      <c r="I201" s="10"/>
      <c r="J201" s="10"/>
      <c r="K201" s="10"/>
      <c r="L201" s="9"/>
      <c r="M201" s="9"/>
      <c r="N201" s="10"/>
      <c r="O201" s="9"/>
      <c r="P201" s="10"/>
      <c r="Q201" s="9"/>
      <c r="R201" s="9"/>
    </row>
    <row r="202" spans="1:18" x14ac:dyDescent="0.2">
      <c r="A202" s="9"/>
      <c r="B202" s="10"/>
      <c r="C202" s="10"/>
      <c r="D202" s="9"/>
      <c r="E202" s="9"/>
      <c r="F202" s="10"/>
      <c r="G202" s="10"/>
      <c r="H202" s="10"/>
      <c r="I202" s="10"/>
      <c r="J202" s="10"/>
      <c r="K202" s="10"/>
      <c r="L202" s="9"/>
      <c r="M202" s="9"/>
      <c r="N202" s="10"/>
      <c r="O202" s="9"/>
      <c r="P202" s="10"/>
      <c r="Q202" s="9"/>
      <c r="R202" s="9"/>
    </row>
    <row r="203" spans="1:18" x14ac:dyDescent="0.2">
      <c r="A203" s="9"/>
      <c r="B203" s="10"/>
      <c r="C203" s="10"/>
      <c r="D203" s="9"/>
      <c r="E203" s="9"/>
      <c r="F203" s="10"/>
      <c r="G203" s="10"/>
      <c r="H203" s="10"/>
      <c r="I203" s="10"/>
      <c r="J203" s="10"/>
      <c r="K203" s="10"/>
      <c r="L203" s="9"/>
      <c r="M203" s="9"/>
      <c r="N203" s="10"/>
      <c r="O203" s="9"/>
      <c r="P203" s="10"/>
      <c r="Q203" s="9"/>
      <c r="R203" s="9"/>
    </row>
    <row r="204" spans="1:18" x14ac:dyDescent="0.2">
      <c r="A204" s="9"/>
      <c r="B204" s="10"/>
      <c r="C204" s="10"/>
      <c r="D204" s="9"/>
      <c r="E204" s="9"/>
      <c r="F204" s="10"/>
      <c r="G204" s="10"/>
      <c r="H204" s="10"/>
      <c r="I204" s="10"/>
      <c r="J204" s="10"/>
      <c r="K204" s="10"/>
      <c r="L204" s="9"/>
      <c r="M204" s="9"/>
      <c r="N204" s="10"/>
      <c r="O204" s="9"/>
      <c r="P204" s="10"/>
      <c r="Q204" s="9"/>
      <c r="R204" s="9"/>
    </row>
    <row r="205" spans="1:18" x14ac:dyDescent="0.2">
      <c r="A205" s="9"/>
      <c r="B205" s="10"/>
      <c r="C205" s="10"/>
      <c r="D205" s="9"/>
      <c r="E205" s="9"/>
      <c r="F205" s="10"/>
      <c r="G205" s="10"/>
      <c r="H205" s="10"/>
      <c r="I205" s="10"/>
      <c r="J205" s="10"/>
      <c r="K205" s="10"/>
      <c r="L205" s="9"/>
      <c r="M205" s="9"/>
      <c r="N205" s="10"/>
      <c r="O205" s="9"/>
      <c r="P205" s="10"/>
      <c r="Q205" s="9"/>
      <c r="R205" s="9"/>
    </row>
    <row r="206" spans="1:18" x14ac:dyDescent="0.2">
      <c r="A206" s="9"/>
      <c r="B206" s="10"/>
      <c r="C206" s="10"/>
      <c r="D206" s="9"/>
      <c r="E206" s="9"/>
      <c r="F206" s="10"/>
      <c r="G206" s="10"/>
      <c r="H206" s="10"/>
      <c r="I206" s="10"/>
      <c r="J206" s="10"/>
      <c r="K206" s="10"/>
      <c r="L206" s="9"/>
      <c r="M206" s="9"/>
      <c r="N206" s="10"/>
      <c r="O206" s="9"/>
      <c r="P206" s="10"/>
      <c r="Q206" s="9"/>
      <c r="R206" s="9"/>
    </row>
    <row r="207" spans="1:18" x14ac:dyDescent="0.2">
      <c r="A207" s="9"/>
      <c r="B207" s="10"/>
      <c r="C207" s="10"/>
      <c r="D207" s="9"/>
      <c r="E207" s="9"/>
      <c r="F207" s="10"/>
      <c r="G207" s="10"/>
      <c r="H207" s="10"/>
      <c r="I207" s="10"/>
      <c r="J207" s="10"/>
      <c r="K207" s="10"/>
      <c r="L207" s="9"/>
      <c r="M207" s="9"/>
      <c r="N207" s="10"/>
      <c r="O207" s="9"/>
      <c r="P207" s="10"/>
      <c r="Q207" s="9"/>
      <c r="R207" s="9"/>
    </row>
    <row r="208" spans="1:18" x14ac:dyDescent="0.2">
      <c r="A208" s="9"/>
      <c r="B208" s="10"/>
      <c r="C208" s="10"/>
      <c r="D208" s="9"/>
      <c r="E208" s="9"/>
      <c r="F208" s="10"/>
      <c r="G208" s="10"/>
      <c r="H208" s="10"/>
      <c r="I208" s="10"/>
      <c r="J208" s="10"/>
      <c r="K208" s="10"/>
      <c r="L208" s="9"/>
      <c r="M208" s="9"/>
      <c r="N208" s="10"/>
      <c r="O208" s="9"/>
      <c r="P208" s="10"/>
      <c r="Q208" s="9"/>
      <c r="R208" s="9"/>
    </row>
    <row r="209" spans="1:18" x14ac:dyDescent="0.2">
      <c r="A209" s="9"/>
      <c r="B209" s="10"/>
      <c r="C209" s="10"/>
      <c r="D209" s="9"/>
      <c r="E209" s="9"/>
      <c r="F209" s="10"/>
      <c r="G209" s="10"/>
      <c r="H209" s="10"/>
      <c r="I209" s="10"/>
      <c r="J209" s="10"/>
      <c r="K209" s="10"/>
      <c r="L209" s="9"/>
      <c r="M209" s="9"/>
      <c r="N209" s="10"/>
      <c r="O209" s="9"/>
      <c r="P209" s="10"/>
      <c r="Q209" s="9"/>
      <c r="R209" s="9"/>
    </row>
    <row r="210" spans="1:18" x14ac:dyDescent="0.2">
      <c r="A210" s="9"/>
      <c r="B210" s="10"/>
      <c r="C210" s="10"/>
      <c r="D210" s="9"/>
      <c r="E210" s="9"/>
      <c r="F210" s="10"/>
      <c r="G210" s="10"/>
      <c r="H210" s="10"/>
      <c r="I210" s="10"/>
      <c r="J210" s="10"/>
      <c r="K210" s="10"/>
      <c r="L210" s="9"/>
      <c r="M210" s="9"/>
      <c r="N210" s="10"/>
      <c r="O210" s="9"/>
      <c r="P210" s="10"/>
      <c r="Q210" s="9"/>
      <c r="R210" s="9"/>
    </row>
    <row r="211" spans="1:18" x14ac:dyDescent="0.2">
      <c r="A211" s="9"/>
      <c r="B211" s="10"/>
      <c r="C211" s="10"/>
      <c r="D211" s="9"/>
      <c r="E211" s="9"/>
      <c r="F211" s="10"/>
      <c r="G211" s="10"/>
      <c r="H211" s="10"/>
      <c r="I211" s="10"/>
      <c r="J211" s="10"/>
      <c r="K211" s="10"/>
      <c r="L211" s="9"/>
      <c r="M211" s="9"/>
      <c r="N211" s="10"/>
      <c r="O211" s="9"/>
      <c r="P211" s="10"/>
      <c r="Q211" s="9"/>
      <c r="R211" s="9"/>
    </row>
    <row r="212" spans="1:18" x14ac:dyDescent="0.2">
      <c r="A212" s="9"/>
      <c r="B212" s="10"/>
      <c r="C212" s="10"/>
      <c r="D212" s="9"/>
      <c r="E212" s="9"/>
      <c r="F212" s="10"/>
      <c r="G212" s="10"/>
      <c r="H212" s="10"/>
      <c r="I212" s="10"/>
      <c r="J212" s="10"/>
      <c r="K212" s="10"/>
      <c r="L212" s="9"/>
      <c r="M212" s="9"/>
      <c r="N212" s="10"/>
      <c r="O212" s="9"/>
      <c r="P212" s="10"/>
      <c r="Q212" s="9"/>
      <c r="R212" s="9"/>
    </row>
    <row r="213" spans="1:18" x14ac:dyDescent="0.2">
      <c r="A213" s="9"/>
      <c r="B213" s="10"/>
      <c r="C213" s="10"/>
      <c r="D213" s="9"/>
      <c r="E213" s="9"/>
      <c r="F213" s="10"/>
      <c r="G213" s="10"/>
      <c r="H213" s="10"/>
      <c r="I213" s="10"/>
      <c r="J213" s="10"/>
      <c r="K213" s="10"/>
      <c r="L213" s="9"/>
      <c r="M213" s="9"/>
      <c r="N213" s="10"/>
      <c r="O213" s="9"/>
      <c r="P213" s="10"/>
      <c r="Q213" s="9"/>
      <c r="R213" s="9"/>
    </row>
    <row r="214" spans="1:18" x14ac:dyDescent="0.2">
      <c r="A214" s="9"/>
      <c r="B214" s="10"/>
      <c r="C214" s="10"/>
      <c r="D214" s="9"/>
      <c r="E214" s="9"/>
      <c r="F214" s="10"/>
      <c r="G214" s="10"/>
      <c r="H214" s="10"/>
      <c r="I214" s="10"/>
      <c r="J214" s="10"/>
      <c r="K214" s="10"/>
      <c r="L214" s="9"/>
      <c r="M214" s="9"/>
      <c r="N214" s="10"/>
      <c r="O214" s="9"/>
      <c r="P214" s="10"/>
      <c r="Q214" s="9"/>
      <c r="R214" s="9"/>
    </row>
    <row r="215" spans="1:18" x14ac:dyDescent="0.2">
      <c r="A215" s="9"/>
      <c r="B215" s="10"/>
      <c r="C215" s="10"/>
      <c r="D215" s="9"/>
      <c r="E215" s="9"/>
      <c r="F215" s="10"/>
      <c r="G215" s="10"/>
      <c r="H215" s="10"/>
      <c r="I215" s="10"/>
      <c r="J215" s="10"/>
      <c r="K215" s="10"/>
      <c r="L215" s="9"/>
      <c r="M215" s="9"/>
      <c r="N215" s="10"/>
      <c r="O215" s="9"/>
      <c r="P215" s="10"/>
      <c r="Q215" s="9"/>
      <c r="R215" s="9"/>
    </row>
    <row r="216" spans="1:18" x14ac:dyDescent="0.2">
      <c r="A216" s="9"/>
      <c r="B216" s="10"/>
      <c r="C216" s="10"/>
      <c r="D216" s="9"/>
      <c r="E216" s="9"/>
      <c r="F216" s="10"/>
      <c r="G216" s="10"/>
      <c r="H216" s="10"/>
      <c r="I216" s="10"/>
      <c r="J216" s="10"/>
      <c r="K216" s="10"/>
      <c r="L216" s="9"/>
      <c r="M216" s="9"/>
      <c r="N216" s="10"/>
      <c r="O216" s="9"/>
      <c r="P216" s="10"/>
      <c r="Q216" s="9"/>
      <c r="R216" s="9"/>
    </row>
    <row r="217" spans="1:18" x14ac:dyDescent="0.2">
      <c r="A217" s="9"/>
      <c r="B217" s="10"/>
      <c r="C217" s="10"/>
      <c r="D217" s="9"/>
      <c r="E217" s="9"/>
      <c r="F217" s="10"/>
      <c r="G217" s="10"/>
      <c r="H217" s="10"/>
      <c r="I217" s="10"/>
      <c r="J217" s="10"/>
      <c r="K217" s="10"/>
      <c r="L217" s="9"/>
      <c r="M217" s="9"/>
      <c r="N217" s="10"/>
      <c r="O217" s="9"/>
      <c r="P217" s="10"/>
      <c r="Q217" s="9"/>
      <c r="R217" s="9"/>
    </row>
    <row r="218" spans="1:18" x14ac:dyDescent="0.2">
      <c r="A218" s="9"/>
      <c r="B218" s="10"/>
      <c r="C218" s="10"/>
      <c r="D218" s="9"/>
      <c r="E218" s="9"/>
      <c r="F218" s="10"/>
      <c r="G218" s="10"/>
      <c r="H218" s="10"/>
      <c r="I218" s="10"/>
      <c r="J218" s="10"/>
      <c r="K218" s="10"/>
      <c r="L218" s="9"/>
      <c r="M218" s="9"/>
      <c r="N218" s="10"/>
      <c r="O218" s="9"/>
      <c r="P218" s="10"/>
      <c r="Q218" s="9"/>
      <c r="R218" s="9"/>
    </row>
    <row r="219" spans="1:18" x14ac:dyDescent="0.2">
      <c r="A219" s="9"/>
      <c r="B219" s="10"/>
      <c r="C219" s="10"/>
      <c r="D219" s="9"/>
      <c r="E219" s="9"/>
      <c r="F219" s="10"/>
      <c r="G219" s="10"/>
      <c r="H219" s="10"/>
      <c r="I219" s="10"/>
      <c r="J219" s="10"/>
      <c r="K219" s="10"/>
      <c r="L219" s="9"/>
      <c r="M219" s="9"/>
      <c r="N219" s="10"/>
      <c r="O219" s="9"/>
      <c r="P219" s="10"/>
      <c r="Q219" s="9"/>
      <c r="R219" s="9"/>
    </row>
    <row r="220" spans="1:18" x14ac:dyDescent="0.2">
      <c r="A220" s="9"/>
      <c r="B220" s="10"/>
      <c r="C220" s="10"/>
      <c r="D220" s="9"/>
      <c r="E220" s="9"/>
      <c r="F220" s="10"/>
      <c r="G220" s="10"/>
      <c r="H220" s="10"/>
      <c r="I220" s="10"/>
      <c r="J220" s="10"/>
      <c r="K220" s="10"/>
      <c r="L220" s="9"/>
      <c r="M220" s="9"/>
      <c r="N220" s="10"/>
      <c r="O220" s="9"/>
      <c r="P220" s="10"/>
      <c r="Q220" s="9"/>
      <c r="R220" s="9"/>
    </row>
    <row r="221" spans="1:18" x14ac:dyDescent="0.2">
      <c r="A221" s="9"/>
      <c r="B221" s="10"/>
      <c r="C221" s="10"/>
      <c r="D221" s="9"/>
      <c r="E221" s="9"/>
      <c r="F221" s="10"/>
      <c r="G221" s="10"/>
      <c r="H221" s="10"/>
      <c r="I221" s="10"/>
      <c r="J221" s="10"/>
      <c r="K221" s="10"/>
      <c r="L221" s="9"/>
      <c r="M221" s="9"/>
      <c r="N221" s="10"/>
      <c r="O221" s="9"/>
      <c r="P221" s="10"/>
      <c r="Q221" s="9"/>
      <c r="R221" s="9"/>
    </row>
    <row r="222" spans="1:18" x14ac:dyDescent="0.2">
      <c r="A222" s="9"/>
      <c r="B222" s="10"/>
      <c r="C222" s="10"/>
      <c r="D222" s="9"/>
      <c r="E222" s="9"/>
      <c r="F222" s="10"/>
      <c r="G222" s="10"/>
      <c r="H222" s="10"/>
      <c r="I222" s="10"/>
      <c r="J222" s="10"/>
      <c r="K222" s="10"/>
      <c r="L222" s="9"/>
      <c r="M222" s="9"/>
      <c r="N222" s="10"/>
      <c r="O222" s="9"/>
      <c r="P222" s="10"/>
      <c r="Q222" s="9"/>
      <c r="R222" s="9"/>
    </row>
    <row r="223" spans="1:18" x14ac:dyDescent="0.2">
      <c r="A223" s="9"/>
      <c r="B223" s="10"/>
      <c r="C223" s="10"/>
      <c r="D223" s="9"/>
      <c r="E223" s="9"/>
      <c r="F223" s="10"/>
      <c r="G223" s="10"/>
      <c r="H223" s="10"/>
      <c r="I223" s="10"/>
      <c r="J223" s="10"/>
      <c r="K223" s="10"/>
      <c r="L223" s="9"/>
      <c r="M223" s="9"/>
      <c r="N223" s="10"/>
      <c r="O223" s="9"/>
      <c r="P223" s="10"/>
      <c r="Q223" s="9"/>
      <c r="R223" s="9"/>
    </row>
    <row r="224" spans="1:18" x14ac:dyDescent="0.2">
      <c r="A224" s="9"/>
      <c r="B224" s="10"/>
      <c r="C224" s="10"/>
      <c r="D224" s="9"/>
      <c r="E224" s="9"/>
      <c r="F224" s="10"/>
      <c r="G224" s="10"/>
      <c r="H224" s="10"/>
      <c r="I224" s="10"/>
      <c r="J224" s="10"/>
      <c r="K224" s="10"/>
      <c r="L224" s="9"/>
      <c r="M224" s="9"/>
      <c r="N224" s="10"/>
      <c r="O224" s="9"/>
      <c r="P224" s="10"/>
      <c r="Q224" s="9"/>
      <c r="R224" s="9"/>
    </row>
    <row r="225" spans="1:18" x14ac:dyDescent="0.2">
      <c r="A225" s="9"/>
      <c r="B225" s="10"/>
      <c r="C225" s="10"/>
      <c r="D225" s="9"/>
      <c r="E225" s="9"/>
      <c r="F225" s="10"/>
      <c r="G225" s="10"/>
      <c r="H225" s="10"/>
      <c r="I225" s="10"/>
      <c r="J225" s="10"/>
      <c r="K225" s="10"/>
      <c r="L225" s="9"/>
      <c r="M225" s="9"/>
      <c r="N225" s="10"/>
      <c r="O225" s="9"/>
      <c r="P225" s="10"/>
      <c r="Q225" s="9"/>
      <c r="R225" s="9"/>
    </row>
    <row r="226" spans="1:18" x14ac:dyDescent="0.2">
      <c r="A226" s="9"/>
      <c r="B226" s="10"/>
      <c r="C226" s="10"/>
      <c r="D226" s="9"/>
      <c r="E226" s="9"/>
      <c r="F226" s="10"/>
      <c r="G226" s="10"/>
      <c r="H226" s="10"/>
      <c r="I226" s="10"/>
      <c r="J226" s="10"/>
      <c r="K226" s="10"/>
      <c r="L226" s="9"/>
      <c r="M226" s="9"/>
      <c r="N226" s="10"/>
      <c r="O226" s="9"/>
      <c r="P226" s="10"/>
      <c r="Q226" s="9"/>
      <c r="R226" s="9"/>
    </row>
    <row r="227" spans="1:18" x14ac:dyDescent="0.2">
      <c r="A227" s="9"/>
      <c r="B227" s="10"/>
      <c r="C227" s="10"/>
      <c r="D227" s="9"/>
      <c r="E227" s="9"/>
      <c r="F227" s="10"/>
      <c r="G227" s="10"/>
      <c r="H227" s="10"/>
      <c r="I227" s="10"/>
      <c r="J227" s="10"/>
      <c r="K227" s="10"/>
      <c r="L227" s="9"/>
      <c r="M227" s="9"/>
      <c r="N227" s="10"/>
      <c r="O227" s="9"/>
      <c r="P227" s="10"/>
      <c r="Q227" s="9"/>
      <c r="R227" s="9"/>
    </row>
    <row r="228" spans="1:18" x14ac:dyDescent="0.2">
      <c r="A228" s="9"/>
      <c r="B228" s="10"/>
      <c r="C228" s="10"/>
      <c r="D228" s="9"/>
      <c r="E228" s="9"/>
      <c r="F228" s="10"/>
      <c r="G228" s="10"/>
      <c r="H228" s="10"/>
      <c r="I228" s="10"/>
      <c r="J228" s="10"/>
      <c r="K228" s="10"/>
      <c r="L228" s="9"/>
      <c r="M228" s="9"/>
      <c r="N228" s="10"/>
      <c r="O228" s="9"/>
      <c r="P228" s="10"/>
      <c r="Q228" s="9"/>
      <c r="R228" s="9"/>
    </row>
    <row r="229" spans="1:18" x14ac:dyDescent="0.2">
      <c r="A229" s="9"/>
      <c r="B229" s="10"/>
      <c r="C229" s="10"/>
      <c r="D229" s="9"/>
      <c r="E229" s="9"/>
      <c r="F229" s="10"/>
      <c r="G229" s="10"/>
      <c r="H229" s="10"/>
      <c r="I229" s="10"/>
      <c r="J229" s="10"/>
      <c r="K229" s="10"/>
      <c r="L229" s="9"/>
      <c r="M229" s="9"/>
      <c r="N229" s="10"/>
      <c r="O229" s="9"/>
      <c r="P229" s="10"/>
      <c r="Q229" s="9"/>
      <c r="R229" s="9"/>
    </row>
    <row r="230" spans="1:18" x14ac:dyDescent="0.2">
      <c r="A230" s="9"/>
      <c r="B230" s="10"/>
      <c r="C230" s="10"/>
      <c r="D230" s="9"/>
      <c r="E230" s="9"/>
      <c r="F230" s="10"/>
      <c r="G230" s="10"/>
      <c r="H230" s="10"/>
      <c r="I230" s="10"/>
      <c r="J230" s="10"/>
      <c r="K230" s="10"/>
      <c r="L230" s="9"/>
      <c r="M230" s="9"/>
      <c r="N230" s="10"/>
      <c r="O230" s="9"/>
      <c r="P230" s="10"/>
      <c r="Q230" s="9"/>
      <c r="R230" s="9"/>
    </row>
    <row r="231" spans="1:18" x14ac:dyDescent="0.2">
      <c r="A231" s="9"/>
      <c r="B231" s="10"/>
      <c r="C231" s="10"/>
      <c r="D231" s="9"/>
      <c r="E231" s="9"/>
      <c r="F231" s="10"/>
      <c r="G231" s="10"/>
      <c r="H231" s="10"/>
      <c r="I231" s="10"/>
      <c r="J231" s="10"/>
      <c r="K231" s="10"/>
      <c r="L231" s="9"/>
      <c r="M231" s="9"/>
      <c r="N231" s="10"/>
      <c r="O231" s="9"/>
      <c r="P231" s="10"/>
      <c r="Q231" s="9"/>
      <c r="R231" s="9"/>
    </row>
    <row r="232" spans="1:18" x14ac:dyDescent="0.2">
      <c r="A232" s="9"/>
      <c r="B232" s="10"/>
      <c r="C232" s="10"/>
      <c r="D232" s="9"/>
      <c r="E232" s="9"/>
      <c r="F232" s="10"/>
      <c r="G232" s="10"/>
      <c r="H232" s="10"/>
      <c r="I232" s="10"/>
      <c r="J232" s="10"/>
      <c r="K232" s="10"/>
      <c r="L232" s="9"/>
      <c r="M232" s="9"/>
      <c r="N232" s="10"/>
      <c r="O232" s="9"/>
      <c r="P232" s="10"/>
      <c r="Q232" s="9"/>
      <c r="R232" s="9"/>
    </row>
    <row r="233" spans="1:18" x14ac:dyDescent="0.2">
      <c r="A233" s="9"/>
      <c r="B233" s="10"/>
      <c r="C233" s="10"/>
      <c r="D233" s="9"/>
      <c r="E233" s="9"/>
      <c r="F233" s="10"/>
      <c r="G233" s="10"/>
      <c r="H233" s="10"/>
      <c r="I233" s="10"/>
      <c r="J233" s="10"/>
      <c r="K233" s="10"/>
      <c r="L233" s="9"/>
      <c r="M233" s="9"/>
      <c r="N233" s="10"/>
      <c r="O233" s="9"/>
      <c r="P233" s="10"/>
      <c r="Q233" s="9"/>
      <c r="R233" s="9"/>
    </row>
    <row r="234" spans="1:18" x14ac:dyDescent="0.2">
      <c r="A234" s="9"/>
      <c r="B234" s="10"/>
      <c r="C234" s="10"/>
      <c r="D234" s="9"/>
      <c r="E234" s="9"/>
      <c r="F234" s="10"/>
      <c r="G234" s="10"/>
      <c r="H234" s="10"/>
      <c r="I234" s="10"/>
      <c r="J234" s="10"/>
      <c r="K234" s="10"/>
      <c r="L234" s="9"/>
      <c r="M234" s="9"/>
      <c r="N234" s="10"/>
      <c r="O234" s="9"/>
      <c r="P234" s="10"/>
      <c r="Q234" s="9"/>
      <c r="R234" s="9"/>
    </row>
    <row r="235" spans="1:18" x14ac:dyDescent="0.2">
      <c r="A235" s="9"/>
      <c r="B235" s="10"/>
      <c r="C235" s="10"/>
      <c r="D235" s="9"/>
      <c r="E235" s="9"/>
      <c r="F235" s="10"/>
      <c r="G235" s="10"/>
      <c r="H235" s="10"/>
      <c r="I235" s="10"/>
      <c r="J235" s="10"/>
      <c r="K235" s="10"/>
      <c r="L235" s="9"/>
      <c r="M235" s="9"/>
      <c r="N235" s="10"/>
      <c r="O235" s="9"/>
      <c r="P235" s="10"/>
      <c r="Q235" s="9"/>
      <c r="R235" s="9"/>
    </row>
    <row r="236" spans="1:18" x14ac:dyDescent="0.2">
      <c r="A236" s="9"/>
      <c r="B236" s="10"/>
      <c r="C236" s="10"/>
      <c r="D236" s="9"/>
      <c r="E236" s="9"/>
      <c r="F236" s="10"/>
      <c r="G236" s="10"/>
      <c r="H236" s="10"/>
      <c r="I236" s="10"/>
      <c r="J236" s="10"/>
      <c r="K236" s="10"/>
      <c r="L236" s="9"/>
      <c r="M236" s="9"/>
      <c r="N236" s="10"/>
      <c r="O236" s="9"/>
      <c r="P236" s="10"/>
      <c r="Q236" s="9"/>
      <c r="R236" s="9"/>
    </row>
    <row r="237" spans="1:18" x14ac:dyDescent="0.2">
      <c r="A237" s="9"/>
      <c r="B237" s="10"/>
      <c r="C237" s="10"/>
      <c r="D237" s="9"/>
      <c r="E237" s="9"/>
      <c r="F237" s="10"/>
      <c r="G237" s="10"/>
      <c r="H237" s="10"/>
      <c r="I237" s="10"/>
      <c r="J237" s="10"/>
      <c r="K237" s="10"/>
      <c r="L237" s="9"/>
      <c r="M237" s="9"/>
      <c r="N237" s="10"/>
      <c r="O237" s="9"/>
      <c r="P237" s="10"/>
      <c r="Q237" s="9"/>
      <c r="R2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2022-08-15T20:41:43Z</dcterms:created>
  <dcterms:modified xsi:type="dcterms:W3CDTF">2022-08-15T21:20:18Z</dcterms:modified>
</cp:coreProperties>
</file>