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"/>
    </mc:Choice>
  </mc:AlternateContent>
  <xr:revisionPtr revIDLastSave="0" documentId="13_ncr:1_{CCF665FD-68CB-FA49-BD0A-C4729B0ABD42}" xr6:coauthVersionLast="47" xr6:coauthVersionMax="47" xr10:uidLastSave="{00000000-0000-0000-0000-000000000000}"/>
  <bookViews>
    <workbookView xWindow="660" yWindow="500" windowWidth="28040" windowHeight="15920" xr2:uid="{32FE9C20-0A2B-D740-8373-3342F7A9D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2" i="1"/>
  <c r="N3" i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</calcChain>
</file>

<file path=xl/sharedStrings.xml><?xml version="1.0" encoding="utf-8"?>
<sst xmlns="http://schemas.openxmlformats.org/spreadsheetml/2006/main" count="1247" uniqueCount="33">
  <si>
    <t>Anphevirus</t>
  </si>
  <si>
    <t>Tombus virus</t>
  </si>
  <si>
    <t>Actin</t>
  </si>
  <si>
    <t>Sex</t>
  </si>
  <si>
    <t>Female</t>
  </si>
  <si>
    <t>Male</t>
  </si>
  <si>
    <t>Poza_Rica</t>
  </si>
  <si>
    <t>Strain</t>
  </si>
  <si>
    <t>Stage</t>
  </si>
  <si>
    <t>Pre_cross</t>
  </si>
  <si>
    <t>Vergel</t>
  </si>
  <si>
    <t xml:space="preserve">Rennavirus </t>
  </si>
  <si>
    <t>Cross_number</t>
  </si>
  <si>
    <t>Pre</t>
  </si>
  <si>
    <t>-</t>
  </si>
  <si>
    <t>Offspring</t>
  </si>
  <si>
    <t>Cross</t>
  </si>
  <si>
    <t>Pre_Cross_Poza_Rica</t>
  </si>
  <si>
    <t>Pre_Cross_Vergel</t>
  </si>
  <si>
    <t>V_F_X_PR_M_1_offspring</t>
  </si>
  <si>
    <t>V_F_X_PR_M_2_offspring</t>
  </si>
  <si>
    <t>PR_F_x_V_M_1_offspring</t>
  </si>
  <si>
    <t>PR_F_x_V_M_2_offspring</t>
  </si>
  <si>
    <t>Anphe_Delta_Ct</t>
  </si>
  <si>
    <t>Rennavirus_Delta_Ct</t>
  </si>
  <si>
    <t>Verdadero_Delta_Ct</t>
  </si>
  <si>
    <t>Tombus_Delta_Ct</t>
  </si>
  <si>
    <t>Verdadero_virus</t>
  </si>
  <si>
    <t>Anpevirus_TF</t>
  </si>
  <si>
    <t>F</t>
  </si>
  <si>
    <t>T</t>
  </si>
  <si>
    <t>Rennavirus_TF</t>
  </si>
  <si>
    <t>Verdadero_TF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</si>
</sst>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EB0B-627B-9D4F-BF7A-84BD251DBED6}">
  <dimension ref="A1:T144"/>
  <sheetViews>
    <sheetView tabSelected="1" zoomScale="106" workbookViewId="0">
      <selection activeCell="L12" sqref="L12"/>
    </sheetView>
  </sheetViews>
  <sheetFormatPr baseColWidth="10" defaultRowHeight="16" x14ac:dyDescent="0.2"/>
  <cols>
    <col min="1" max="1" width="27.33203125" style="3" customWidth="1"/>
    <col min="2" max="3" width="17" style="3" customWidth="1"/>
    <col min="4" max="4" width="13.83203125" style="3" customWidth="1"/>
    <col min="5" max="5" width="17" style="3" customWidth="1"/>
    <col min="6" max="7" width="13.1640625" style="3" customWidth="1"/>
    <col min="8" max="9" width="10.83203125" style="3"/>
    <col min="10" max="11" width="16.5" style="3" customWidth="1"/>
    <col min="12" max="12" width="13.5" style="3" customWidth="1"/>
    <col min="13" max="13" width="10.83203125" style="3"/>
    <col min="14" max="14" width="15.83203125" style="3" customWidth="1"/>
    <col min="15" max="15" width="20.33203125" style="11" customWidth="1"/>
    <col min="16" max="16" width="15.6640625" style="3" customWidth="1"/>
    <col min="17" max="17" width="14.1640625" style="3" customWidth="1"/>
    <col min="18" max="20" width="10.83203125" style="14"/>
  </cols>
  <sheetData>
    <row r="1" spans="1:20" x14ac:dyDescent="0.2">
      <c r="A1" s="10" t="s">
        <v>16</v>
      </c>
      <c r="B1" s="1" t="s">
        <v>7</v>
      </c>
      <c r="C1" s="1" t="s">
        <v>3</v>
      </c>
      <c r="D1" s="1" t="s">
        <v>12</v>
      </c>
      <c r="E1" s="1" t="s">
        <v>8</v>
      </c>
      <c r="F1" s="1" t="s">
        <v>0</v>
      </c>
      <c r="G1" s="1" t="s">
        <v>28</v>
      </c>
      <c r="H1" s="4" t="s">
        <v>11</v>
      </c>
      <c r="I1" s="4" t="s">
        <v>31</v>
      </c>
      <c r="J1" s="4" t="s">
        <v>27</v>
      </c>
      <c r="K1" s="4" t="s">
        <v>32</v>
      </c>
      <c r="L1" s="4" t="s">
        <v>1</v>
      </c>
      <c r="M1" s="4" t="s">
        <v>2</v>
      </c>
      <c r="N1" s="4" t="s">
        <v>23</v>
      </c>
      <c r="O1" s="9" t="s">
        <v>24</v>
      </c>
      <c r="P1" s="4" t="s">
        <v>25</v>
      </c>
      <c r="Q1" s="4" t="s">
        <v>26</v>
      </c>
      <c r="R1" s="12"/>
      <c r="S1" s="12"/>
      <c r="T1" s="12"/>
    </row>
    <row r="2" spans="1:20" x14ac:dyDescent="0.2">
      <c r="A2" s="3" t="s">
        <v>17</v>
      </c>
      <c r="B2" s="2" t="s">
        <v>6</v>
      </c>
      <c r="C2" s="2" t="s">
        <v>4</v>
      </c>
      <c r="D2" s="3" t="s">
        <v>13</v>
      </c>
      <c r="E2" s="2" t="s">
        <v>9</v>
      </c>
      <c r="F2" s="5">
        <v>18.100000000000001</v>
      </c>
      <c r="G2" s="5" t="s">
        <v>30</v>
      </c>
      <c r="H2" s="6">
        <v>9.9280000000000008</v>
      </c>
      <c r="I2" s="6" t="s">
        <v>30</v>
      </c>
      <c r="J2" s="2">
        <v>20.419</v>
      </c>
      <c r="K2" s="2" t="s">
        <v>29</v>
      </c>
      <c r="L2" s="2">
        <v>32.673000000000002</v>
      </c>
      <c r="M2" s="6">
        <v>17.297999999999998</v>
      </c>
      <c r="N2" s="3">
        <f t="shared" ref="N2:N33" si="0">2^-(F2-M2)</f>
        <v>0.57355351211308137</v>
      </c>
      <c r="O2" s="8">
        <f>2^ - (H2-M2)</f>
        <v>165.4211623215987</v>
      </c>
      <c r="P2" s="3">
        <f xml:space="preserve"> 2^ - (J2-M2)</f>
        <v>0.11494375576895707</v>
      </c>
      <c r="Q2" s="3">
        <f>2^ -(L2-M2)</f>
        <v>2.3532269674803736E-5</v>
      </c>
      <c r="R2" s="13"/>
      <c r="T2" s="13"/>
    </row>
    <row r="3" spans="1:20" x14ac:dyDescent="0.2">
      <c r="A3" s="3" t="s">
        <v>17</v>
      </c>
      <c r="B3" s="2" t="s">
        <v>6</v>
      </c>
      <c r="C3" s="2" t="s">
        <v>4</v>
      </c>
      <c r="D3" s="3" t="s">
        <v>13</v>
      </c>
      <c r="E3" s="2" t="s">
        <v>9</v>
      </c>
      <c r="F3" s="5">
        <v>16.97</v>
      </c>
      <c r="G3" s="5" t="s">
        <v>30</v>
      </c>
      <c r="H3" s="6">
        <v>10.987</v>
      </c>
      <c r="I3" s="6" t="s">
        <v>30</v>
      </c>
      <c r="J3" s="2">
        <v>0</v>
      </c>
      <c r="K3" s="2" t="s">
        <v>29</v>
      </c>
      <c r="L3" s="2">
        <v>32.482999999999997</v>
      </c>
      <c r="M3" s="6">
        <v>17.617000000000001</v>
      </c>
      <c r="N3" s="3">
        <f t="shared" si="0"/>
        <v>1.5659085925130878</v>
      </c>
      <c r="O3" s="8">
        <f t="shared" ref="O3:O49" si="1">2^ - (H3-M3)</f>
        <v>99.044159586713008</v>
      </c>
      <c r="P3" s="3">
        <f t="shared" ref="P3:P49" si="2" xml:space="preserve"> 2^ - (J3-M3)</f>
        <v>201022.85356867159</v>
      </c>
      <c r="Q3" s="3">
        <f t="shared" ref="Q3:Q49" si="3">2^ -(L3-M3)</f>
        <v>3.3487913134132252E-5</v>
      </c>
      <c r="R3" s="13"/>
      <c r="T3" s="13"/>
    </row>
    <row r="4" spans="1:20" x14ac:dyDescent="0.2">
      <c r="A4" s="3" t="s">
        <v>17</v>
      </c>
      <c r="B4" s="2" t="s">
        <v>6</v>
      </c>
      <c r="C4" s="2" t="s">
        <v>4</v>
      </c>
      <c r="D4" s="3" t="s">
        <v>13</v>
      </c>
      <c r="E4" s="2" t="s">
        <v>9</v>
      </c>
      <c r="F4" s="5">
        <v>18.32</v>
      </c>
      <c r="G4" s="5" t="s">
        <v>30</v>
      </c>
      <c r="H4" s="6">
        <v>10.696</v>
      </c>
      <c r="I4" s="6" t="s">
        <v>30</v>
      </c>
      <c r="J4" s="6">
        <v>19.597000000000001</v>
      </c>
      <c r="K4" s="6" t="s">
        <v>30</v>
      </c>
      <c r="L4" s="2">
        <v>31.065999999999999</v>
      </c>
      <c r="M4" s="6">
        <v>17.727</v>
      </c>
      <c r="N4" s="3">
        <f t="shared" si="0"/>
        <v>0.66296288014932903</v>
      </c>
      <c r="O4" s="8">
        <f t="shared" si="1"/>
        <v>130.78017058743058</v>
      </c>
      <c r="P4" s="3">
        <f t="shared" si="2"/>
        <v>0.27357342531518469</v>
      </c>
      <c r="Q4" s="3">
        <f t="shared" si="3"/>
        <v>9.6507460522942537E-5</v>
      </c>
      <c r="R4" s="13"/>
      <c r="T4" s="13"/>
    </row>
    <row r="5" spans="1:20" x14ac:dyDescent="0.2">
      <c r="A5" s="3" t="s">
        <v>17</v>
      </c>
      <c r="B5" s="2" t="s">
        <v>6</v>
      </c>
      <c r="C5" s="2" t="s">
        <v>4</v>
      </c>
      <c r="D5" s="3" t="s">
        <v>13</v>
      </c>
      <c r="E5" s="2" t="s">
        <v>9</v>
      </c>
      <c r="F5" s="7">
        <v>0</v>
      </c>
      <c r="G5" s="7" t="s">
        <v>29</v>
      </c>
      <c r="H5" s="6">
        <v>11.391</v>
      </c>
      <c r="I5" s="6" t="s">
        <v>30</v>
      </c>
      <c r="J5" s="6">
        <v>22.812000000000001</v>
      </c>
      <c r="K5" s="6" t="s">
        <v>30</v>
      </c>
      <c r="L5" s="2">
        <v>31.637</v>
      </c>
      <c r="M5" s="6">
        <v>20.295000000000002</v>
      </c>
      <c r="N5" s="3">
        <f t="shared" si="0"/>
        <v>1286482.1419088852</v>
      </c>
      <c r="O5" s="8">
        <f t="shared" si="1"/>
        <v>479.03923088967736</v>
      </c>
      <c r="P5" s="3">
        <f t="shared" si="2"/>
        <v>0.17470587148138333</v>
      </c>
      <c r="Q5" s="3">
        <f t="shared" si="3"/>
        <v>3.8522794963499312E-4</v>
      </c>
      <c r="R5" s="13"/>
      <c r="T5" s="13"/>
    </row>
    <row r="6" spans="1:20" x14ac:dyDescent="0.2">
      <c r="A6" s="3" t="s">
        <v>17</v>
      </c>
      <c r="B6" s="2" t="s">
        <v>6</v>
      </c>
      <c r="C6" s="2" t="s">
        <v>4</v>
      </c>
      <c r="D6" s="3" t="s">
        <v>13</v>
      </c>
      <c r="E6" s="2" t="s">
        <v>9</v>
      </c>
      <c r="F6" s="5">
        <v>17.600000000000001</v>
      </c>
      <c r="G6" s="5" t="s">
        <v>30</v>
      </c>
      <c r="H6" s="6">
        <v>8.41</v>
      </c>
      <c r="I6" s="6" t="s">
        <v>30</v>
      </c>
      <c r="J6" s="6">
        <v>19.702000000000002</v>
      </c>
      <c r="K6" s="6" t="s">
        <v>30</v>
      </c>
      <c r="L6" s="2">
        <v>31.507999999999999</v>
      </c>
      <c r="M6" s="6">
        <v>17.548999999999999</v>
      </c>
      <c r="N6" s="3">
        <f t="shared" si="0"/>
        <v>0.96526702487175564</v>
      </c>
      <c r="O6" s="8">
        <f t="shared" si="1"/>
        <v>563.78449822615676</v>
      </c>
      <c r="P6" s="3">
        <f t="shared" si="2"/>
        <v>0.22484457803693766</v>
      </c>
      <c r="Q6" s="3">
        <f t="shared" si="3"/>
        <v>6.279459887045756E-5</v>
      </c>
      <c r="R6" s="13"/>
      <c r="T6" s="13"/>
    </row>
    <row r="7" spans="1:20" x14ac:dyDescent="0.2">
      <c r="A7" s="3" t="s">
        <v>17</v>
      </c>
      <c r="B7" s="2" t="s">
        <v>6</v>
      </c>
      <c r="C7" s="2" t="s">
        <v>4</v>
      </c>
      <c r="D7" s="3" t="s">
        <v>13</v>
      </c>
      <c r="E7" s="2" t="s">
        <v>9</v>
      </c>
      <c r="F7" s="5">
        <v>18.440000000000001</v>
      </c>
      <c r="G7" s="5" t="s">
        <v>30</v>
      </c>
      <c r="H7" s="6">
        <v>12.202999999999999</v>
      </c>
      <c r="I7" s="6" t="s">
        <v>30</v>
      </c>
      <c r="J7" s="6">
        <v>23.92</v>
      </c>
      <c r="K7" s="6" t="s">
        <v>30</v>
      </c>
      <c r="L7" s="2">
        <v>31.460999999999999</v>
      </c>
      <c r="M7" s="6">
        <v>20.483000000000001</v>
      </c>
      <c r="N7" s="3">
        <f t="shared" si="0"/>
        <v>4.1210158144802955</v>
      </c>
      <c r="O7" s="8">
        <f t="shared" si="1"/>
        <v>310.83389040513208</v>
      </c>
      <c r="P7" s="3">
        <f t="shared" si="2"/>
        <v>9.2333628973909954E-2</v>
      </c>
      <c r="Q7" s="3">
        <f t="shared" si="3"/>
        <v>4.9578422894015219E-4</v>
      </c>
      <c r="R7" s="13"/>
      <c r="T7" s="13"/>
    </row>
    <row r="8" spans="1:20" x14ac:dyDescent="0.2">
      <c r="A8" s="3" t="s">
        <v>17</v>
      </c>
      <c r="B8" s="2" t="s">
        <v>6</v>
      </c>
      <c r="C8" s="2" t="s">
        <v>4</v>
      </c>
      <c r="D8" s="3" t="s">
        <v>13</v>
      </c>
      <c r="E8" s="2" t="s">
        <v>9</v>
      </c>
      <c r="F8" s="5">
        <v>18.190000000000001</v>
      </c>
      <c r="G8" s="5" t="s">
        <v>30</v>
      </c>
      <c r="H8" s="6">
        <v>11.875</v>
      </c>
      <c r="I8" s="6" t="s">
        <v>30</v>
      </c>
      <c r="J8" s="6">
        <v>19.632000000000001</v>
      </c>
      <c r="K8" s="6" t="s">
        <v>30</v>
      </c>
      <c r="L8" s="2">
        <v>31.475999999999999</v>
      </c>
      <c r="M8" s="6">
        <v>18.366</v>
      </c>
      <c r="N8" s="3">
        <f t="shared" si="0"/>
        <v>1.1297472145701224</v>
      </c>
      <c r="O8" s="8">
        <f t="shared" si="1"/>
        <v>89.946796813230023</v>
      </c>
      <c r="P8" s="3">
        <f t="shared" si="2"/>
        <v>0.41581104918745265</v>
      </c>
      <c r="Q8" s="3">
        <f t="shared" si="3"/>
        <v>1.1310889427372696E-4</v>
      </c>
      <c r="R8" s="13"/>
      <c r="T8" s="13"/>
    </row>
    <row r="9" spans="1:20" x14ac:dyDescent="0.2">
      <c r="A9" s="3" t="s">
        <v>17</v>
      </c>
      <c r="B9" s="2" t="s">
        <v>6</v>
      </c>
      <c r="C9" s="2" t="s">
        <v>4</v>
      </c>
      <c r="D9" s="3" t="s">
        <v>13</v>
      </c>
      <c r="E9" s="2" t="s">
        <v>9</v>
      </c>
      <c r="F9" s="5">
        <v>18.14</v>
      </c>
      <c r="G9" s="5" t="s">
        <v>30</v>
      </c>
      <c r="H9" s="6">
        <v>9.8849999999999998</v>
      </c>
      <c r="I9" s="6" t="s">
        <v>30</v>
      </c>
      <c r="J9" s="6">
        <v>19.065999999999999</v>
      </c>
      <c r="K9" s="6" t="s">
        <v>30</v>
      </c>
      <c r="L9" s="2">
        <v>29.914999999999999</v>
      </c>
      <c r="M9" s="6">
        <v>17.283000000000001</v>
      </c>
      <c r="N9" s="3">
        <f t="shared" si="0"/>
        <v>0.55209942358154673</v>
      </c>
      <c r="O9" s="8">
        <f t="shared" si="1"/>
        <v>168.66303382197009</v>
      </c>
      <c r="P9" s="3">
        <f t="shared" si="2"/>
        <v>0.29057852687952979</v>
      </c>
      <c r="Q9" s="3">
        <f t="shared" si="3"/>
        <v>1.5753936651022722E-4</v>
      </c>
      <c r="R9" s="13"/>
      <c r="T9" s="13"/>
    </row>
    <row r="10" spans="1:20" x14ac:dyDescent="0.2">
      <c r="A10" s="3" t="s">
        <v>17</v>
      </c>
      <c r="B10" s="2" t="s">
        <v>6</v>
      </c>
      <c r="C10" s="2" t="s">
        <v>4</v>
      </c>
      <c r="D10" s="3" t="s">
        <v>13</v>
      </c>
      <c r="E10" s="2" t="s">
        <v>9</v>
      </c>
      <c r="F10" s="5">
        <v>18.809999999999999</v>
      </c>
      <c r="G10" s="5" t="s">
        <v>30</v>
      </c>
      <c r="H10" s="6">
        <v>12.308999999999999</v>
      </c>
      <c r="I10" s="6" t="s">
        <v>30</v>
      </c>
      <c r="J10" s="6">
        <v>24.521999999999998</v>
      </c>
      <c r="K10" s="6" t="s">
        <v>30</v>
      </c>
      <c r="L10" s="2">
        <v>32.316000000000003</v>
      </c>
      <c r="M10" s="6">
        <v>18.199000000000002</v>
      </c>
      <c r="N10" s="3">
        <f t="shared" si="0"/>
        <v>0.65474271154178387</v>
      </c>
      <c r="O10" s="8">
        <f t="shared" si="1"/>
        <v>59.301635960983802</v>
      </c>
      <c r="P10" s="3">
        <f t="shared" si="2"/>
        <v>1.249071609925741E-2</v>
      </c>
      <c r="Q10" s="3">
        <f t="shared" si="3"/>
        <v>5.6280707880409566E-5</v>
      </c>
      <c r="R10" s="13"/>
      <c r="T10" s="13"/>
    </row>
    <row r="11" spans="1:20" x14ac:dyDescent="0.2">
      <c r="A11" s="3" t="s">
        <v>17</v>
      </c>
      <c r="B11" s="2" t="s">
        <v>6</v>
      </c>
      <c r="C11" s="2" t="s">
        <v>4</v>
      </c>
      <c r="D11" s="3" t="s">
        <v>13</v>
      </c>
      <c r="E11" s="2" t="s">
        <v>9</v>
      </c>
      <c r="F11" s="5">
        <v>19.649999999999999</v>
      </c>
      <c r="G11" s="5" t="s">
        <v>30</v>
      </c>
      <c r="H11" s="6">
        <v>23.904</v>
      </c>
      <c r="I11" s="6" t="s">
        <v>30</v>
      </c>
      <c r="J11" s="6">
        <v>20.484000000000002</v>
      </c>
      <c r="K11" s="6" t="s">
        <v>30</v>
      </c>
      <c r="L11" s="2">
        <v>29.829000000000001</v>
      </c>
      <c r="M11" s="6">
        <v>18.026</v>
      </c>
      <c r="N11" s="3">
        <f t="shared" si="0"/>
        <v>0.32443469173479605</v>
      </c>
      <c r="O11" s="8">
        <f t="shared" si="1"/>
        <v>1.7003788151106303E-2</v>
      </c>
      <c r="P11" s="3">
        <f t="shared" si="2"/>
        <v>0.1819986936248856</v>
      </c>
      <c r="Q11" s="3">
        <f t="shared" si="3"/>
        <v>2.7986137346884196E-4</v>
      </c>
      <c r="R11" s="13"/>
      <c r="T11" s="13"/>
    </row>
    <row r="12" spans="1:20" x14ac:dyDescent="0.2">
      <c r="A12" s="3" t="s">
        <v>17</v>
      </c>
      <c r="B12" s="2" t="s">
        <v>6</v>
      </c>
      <c r="C12" s="2" t="s">
        <v>4</v>
      </c>
      <c r="D12" s="3" t="s">
        <v>13</v>
      </c>
      <c r="E12" s="2" t="s">
        <v>9</v>
      </c>
      <c r="F12" s="5">
        <v>17.600000000000001</v>
      </c>
      <c r="G12" s="5" t="s">
        <v>30</v>
      </c>
      <c r="H12" s="6">
        <v>10.304</v>
      </c>
      <c r="I12" s="6" t="s">
        <v>30</v>
      </c>
      <c r="J12" s="6">
        <v>16.89</v>
      </c>
      <c r="K12" s="6" t="s">
        <v>30</v>
      </c>
      <c r="L12" s="2">
        <v>31.381</v>
      </c>
      <c r="M12" s="6">
        <v>17.346</v>
      </c>
      <c r="N12" s="3">
        <f t="shared" si="0"/>
        <v>0.8385681844409304</v>
      </c>
      <c r="O12" s="8">
        <f t="shared" si="1"/>
        <v>131.78113067955158</v>
      </c>
      <c r="P12" s="3">
        <f t="shared" si="2"/>
        <v>1.3717332885905968</v>
      </c>
      <c r="Q12" s="3">
        <f t="shared" si="3"/>
        <v>5.9572251023939494E-5</v>
      </c>
      <c r="R12" s="13"/>
      <c r="T12" s="13"/>
    </row>
    <row r="13" spans="1:20" x14ac:dyDescent="0.2">
      <c r="A13" s="3" t="s">
        <v>17</v>
      </c>
      <c r="B13" s="2" t="s">
        <v>6</v>
      </c>
      <c r="C13" s="2" t="s">
        <v>4</v>
      </c>
      <c r="D13" s="3" t="s">
        <v>13</v>
      </c>
      <c r="E13" s="2" t="s">
        <v>9</v>
      </c>
      <c r="F13" s="5">
        <v>19.03</v>
      </c>
      <c r="G13" s="5" t="s">
        <v>30</v>
      </c>
      <c r="H13" s="6">
        <v>10.198</v>
      </c>
      <c r="I13" s="6" t="s">
        <v>30</v>
      </c>
      <c r="J13" s="6">
        <v>20.68</v>
      </c>
      <c r="K13" s="6" t="s">
        <v>30</v>
      </c>
      <c r="L13" s="2">
        <v>27.895</v>
      </c>
      <c r="M13" s="6">
        <v>17.888000000000002</v>
      </c>
      <c r="N13" s="3">
        <f t="shared" si="0"/>
        <v>0.45313096913366735</v>
      </c>
      <c r="O13" s="8">
        <f t="shared" si="1"/>
        <v>206.50029036086443</v>
      </c>
      <c r="P13" s="3">
        <f t="shared" si="2"/>
        <v>0.14438572306919822</v>
      </c>
      <c r="Q13" s="3">
        <f t="shared" si="3"/>
        <v>9.7183566583992616E-4</v>
      </c>
      <c r="R13" s="13"/>
      <c r="T13" s="13"/>
    </row>
    <row r="14" spans="1:20" x14ac:dyDescent="0.2">
      <c r="A14" s="3" t="s">
        <v>17</v>
      </c>
      <c r="B14" s="2" t="s">
        <v>6</v>
      </c>
      <c r="C14" s="2" t="s">
        <v>5</v>
      </c>
      <c r="D14" s="3" t="s">
        <v>13</v>
      </c>
      <c r="E14" s="2" t="s">
        <v>9</v>
      </c>
      <c r="F14" s="5">
        <v>17.96</v>
      </c>
      <c r="G14" s="5" t="s">
        <v>30</v>
      </c>
      <c r="H14" s="6">
        <v>9.0980000000000008</v>
      </c>
      <c r="I14" s="6" t="s">
        <v>30</v>
      </c>
      <c r="J14" s="6">
        <v>20.927</v>
      </c>
      <c r="K14" s="6" t="s">
        <v>30</v>
      </c>
      <c r="L14" s="2">
        <v>32.040999999999997</v>
      </c>
      <c r="M14" s="6">
        <v>21.152000000000001</v>
      </c>
      <c r="N14" s="3">
        <f t="shared" si="0"/>
        <v>9.1387699747883637</v>
      </c>
      <c r="O14" s="8">
        <f t="shared" si="1"/>
        <v>4252.2184521443587</v>
      </c>
      <c r="P14" s="3">
        <f t="shared" si="2"/>
        <v>1.1687772485612467</v>
      </c>
      <c r="Q14" s="3">
        <f t="shared" si="3"/>
        <v>5.2733230460590131E-4</v>
      </c>
      <c r="R14" s="13"/>
      <c r="T14" s="13"/>
    </row>
    <row r="15" spans="1:20" x14ac:dyDescent="0.2">
      <c r="A15" s="3" t="s">
        <v>17</v>
      </c>
      <c r="B15" s="2" t="s">
        <v>6</v>
      </c>
      <c r="C15" s="2" t="s">
        <v>5</v>
      </c>
      <c r="D15" s="3" t="s">
        <v>13</v>
      </c>
      <c r="E15" s="2" t="s">
        <v>9</v>
      </c>
      <c r="F15" s="5">
        <v>19.170000000000002</v>
      </c>
      <c r="G15" s="5" t="s">
        <v>30</v>
      </c>
      <c r="H15" s="6">
        <v>25.841999999999999</v>
      </c>
      <c r="I15" s="6" t="s">
        <v>30</v>
      </c>
      <c r="J15" s="6">
        <v>21.391999999999999</v>
      </c>
      <c r="K15" s="6" t="s">
        <v>30</v>
      </c>
      <c r="L15" s="2">
        <v>32.054000000000002</v>
      </c>
      <c r="M15" s="6">
        <v>20.774000000000001</v>
      </c>
      <c r="N15" s="3">
        <f t="shared" si="0"/>
        <v>3.0398497128030293</v>
      </c>
      <c r="O15" s="8">
        <f t="shared" si="1"/>
        <v>2.981123595461125E-2</v>
      </c>
      <c r="P15" s="3">
        <f t="shared" si="2"/>
        <v>0.65157357468164767</v>
      </c>
      <c r="Q15" s="3">
        <f t="shared" si="3"/>
        <v>4.0214405140018202E-4</v>
      </c>
      <c r="R15" s="13"/>
      <c r="T15" s="13"/>
    </row>
    <row r="16" spans="1:20" x14ac:dyDescent="0.2">
      <c r="A16" s="3" t="s">
        <v>17</v>
      </c>
      <c r="B16" s="2" t="s">
        <v>6</v>
      </c>
      <c r="C16" s="2" t="s">
        <v>5</v>
      </c>
      <c r="D16" s="3" t="s">
        <v>13</v>
      </c>
      <c r="E16" s="2" t="s">
        <v>9</v>
      </c>
      <c r="F16" s="5">
        <v>20.18</v>
      </c>
      <c r="G16" s="5" t="s">
        <v>30</v>
      </c>
      <c r="H16" s="6">
        <v>11.654999999999999</v>
      </c>
      <c r="I16" s="6" t="s">
        <v>30</v>
      </c>
      <c r="J16" s="6">
        <v>21.428000000000001</v>
      </c>
      <c r="K16" s="6" t="s">
        <v>30</v>
      </c>
      <c r="L16" s="2">
        <v>31.956</v>
      </c>
      <c r="M16" s="6">
        <v>22.349</v>
      </c>
      <c r="N16" s="3">
        <f t="shared" si="0"/>
        <v>4.4971156951144717</v>
      </c>
      <c r="O16" s="8">
        <f t="shared" si="1"/>
        <v>1656.5890014448416</v>
      </c>
      <c r="P16" s="3">
        <f t="shared" si="2"/>
        <v>1.8934272624734272</v>
      </c>
      <c r="Q16" s="3">
        <f t="shared" si="3"/>
        <v>1.2823448490470245E-3</v>
      </c>
      <c r="R16" s="13"/>
      <c r="T16" s="13"/>
    </row>
    <row r="17" spans="1:20" x14ac:dyDescent="0.2">
      <c r="A17" s="3" t="s">
        <v>17</v>
      </c>
      <c r="B17" s="2" t="s">
        <v>6</v>
      </c>
      <c r="C17" s="2" t="s">
        <v>5</v>
      </c>
      <c r="D17" s="3" t="s">
        <v>13</v>
      </c>
      <c r="E17" s="2" t="s">
        <v>9</v>
      </c>
      <c r="F17" s="5">
        <v>19.02</v>
      </c>
      <c r="G17" s="5" t="s">
        <v>30</v>
      </c>
      <c r="H17" s="6">
        <v>9.3640000000000008</v>
      </c>
      <c r="I17" s="6" t="s">
        <v>30</v>
      </c>
      <c r="J17" s="6">
        <v>20.013999999999999</v>
      </c>
      <c r="K17" s="6" t="s">
        <v>30</v>
      </c>
      <c r="L17" s="2">
        <v>32.502000000000002</v>
      </c>
      <c r="M17" s="6">
        <v>22.198</v>
      </c>
      <c r="N17" s="3">
        <f t="shared" si="0"/>
        <v>9.050515702767207</v>
      </c>
      <c r="O17" s="8">
        <f t="shared" si="1"/>
        <v>7301.6155823879781</v>
      </c>
      <c r="P17" s="3">
        <f t="shared" si="2"/>
        <v>4.5441170591467479</v>
      </c>
      <c r="Q17" s="3">
        <f t="shared" si="3"/>
        <v>7.9101901721879389E-4</v>
      </c>
      <c r="R17" s="13"/>
      <c r="T17" s="13"/>
    </row>
    <row r="18" spans="1:20" x14ac:dyDescent="0.2">
      <c r="A18" s="3" t="s">
        <v>17</v>
      </c>
      <c r="B18" s="2" t="s">
        <v>6</v>
      </c>
      <c r="C18" s="2" t="s">
        <v>5</v>
      </c>
      <c r="D18" s="3" t="s">
        <v>13</v>
      </c>
      <c r="E18" s="2" t="s">
        <v>9</v>
      </c>
      <c r="F18" s="5">
        <v>20.57</v>
      </c>
      <c r="G18" s="5" t="s">
        <v>30</v>
      </c>
      <c r="H18" s="6">
        <v>9.2989999999999995</v>
      </c>
      <c r="I18" s="6" t="s">
        <v>30</v>
      </c>
      <c r="J18" s="6">
        <v>21.856999999999999</v>
      </c>
      <c r="K18" s="6" t="s">
        <v>30</v>
      </c>
      <c r="L18" s="2">
        <v>30.416</v>
      </c>
      <c r="M18" s="6">
        <v>24.111999999999998</v>
      </c>
      <c r="N18" s="3">
        <f t="shared" si="0"/>
        <v>11.647916391992673</v>
      </c>
      <c r="O18" s="8">
        <f t="shared" si="1"/>
        <v>28784.409583234607</v>
      </c>
      <c r="P18" s="3">
        <f t="shared" si="2"/>
        <v>4.7733429721268834</v>
      </c>
      <c r="Q18" s="3">
        <f t="shared" si="3"/>
        <v>1.2656304275500706E-2</v>
      </c>
      <c r="R18" s="13"/>
      <c r="T18" s="13"/>
    </row>
    <row r="19" spans="1:20" x14ac:dyDescent="0.2">
      <c r="A19" s="3" t="s">
        <v>17</v>
      </c>
      <c r="B19" s="2" t="s">
        <v>6</v>
      </c>
      <c r="C19" s="2" t="s">
        <v>5</v>
      </c>
      <c r="D19" s="3" t="s">
        <v>13</v>
      </c>
      <c r="E19" s="2" t="s">
        <v>9</v>
      </c>
      <c r="F19" s="5">
        <v>19.37</v>
      </c>
      <c r="G19" s="5" t="s">
        <v>30</v>
      </c>
      <c r="H19" s="6">
        <v>10.657999999999999</v>
      </c>
      <c r="I19" s="6" t="s">
        <v>30</v>
      </c>
      <c r="J19" s="6">
        <v>23.640999999999998</v>
      </c>
      <c r="K19" s="6" t="s">
        <v>30</v>
      </c>
      <c r="L19" s="2">
        <v>32.231000000000002</v>
      </c>
      <c r="M19" s="6">
        <v>21.341999999999999</v>
      </c>
      <c r="N19" s="3">
        <f t="shared" si="0"/>
        <v>3.9231160159541991</v>
      </c>
      <c r="O19" s="8">
        <f t="shared" si="1"/>
        <v>1645.1461053584035</v>
      </c>
      <c r="P19" s="3">
        <f t="shared" si="2"/>
        <v>0.20320390049608009</v>
      </c>
      <c r="Q19" s="3">
        <f t="shared" si="3"/>
        <v>5.2733230460589849E-4</v>
      </c>
      <c r="R19" s="13"/>
      <c r="T19" s="13"/>
    </row>
    <row r="20" spans="1:20" x14ac:dyDescent="0.2">
      <c r="A20" s="3" t="s">
        <v>17</v>
      </c>
      <c r="B20" s="2" t="s">
        <v>6</v>
      </c>
      <c r="C20" s="2" t="s">
        <v>5</v>
      </c>
      <c r="D20" s="3" t="s">
        <v>13</v>
      </c>
      <c r="E20" s="2" t="s">
        <v>9</v>
      </c>
      <c r="F20" s="5">
        <v>18.86</v>
      </c>
      <c r="G20" s="5" t="s">
        <v>30</v>
      </c>
      <c r="H20" s="6">
        <v>9.4670000000000005</v>
      </c>
      <c r="I20" s="6" t="s">
        <v>30</v>
      </c>
      <c r="J20" s="6">
        <v>21.756</v>
      </c>
      <c r="K20" s="6" t="s">
        <v>30</v>
      </c>
      <c r="L20" s="2">
        <v>32.350999999999999</v>
      </c>
      <c r="M20" s="6">
        <v>21.484999999999999</v>
      </c>
      <c r="N20" s="3">
        <f t="shared" si="0"/>
        <v>6.168843301631763</v>
      </c>
      <c r="O20" s="8">
        <f t="shared" si="1"/>
        <v>4147.424490907616</v>
      </c>
      <c r="P20" s="3">
        <f t="shared" si="2"/>
        <v>0.82874490448799165</v>
      </c>
      <c r="Q20" s="3">
        <f t="shared" si="3"/>
        <v>5.3580661014611484E-4</v>
      </c>
      <c r="R20" s="13"/>
      <c r="T20" s="13"/>
    </row>
    <row r="21" spans="1:20" x14ac:dyDescent="0.2">
      <c r="A21" s="3" t="s">
        <v>17</v>
      </c>
      <c r="B21" s="2" t="s">
        <v>6</v>
      </c>
      <c r="C21" s="2" t="s">
        <v>5</v>
      </c>
      <c r="D21" s="3" t="s">
        <v>13</v>
      </c>
      <c r="E21" s="2" t="s">
        <v>9</v>
      </c>
      <c r="F21" s="5">
        <v>20.07</v>
      </c>
      <c r="G21" s="5" t="s">
        <v>30</v>
      </c>
      <c r="H21" s="6">
        <v>9.6460000000000008</v>
      </c>
      <c r="I21" s="6" t="s">
        <v>30</v>
      </c>
      <c r="J21" s="6">
        <v>20.989000000000001</v>
      </c>
      <c r="K21" s="6" t="s">
        <v>30</v>
      </c>
      <c r="L21" s="2">
        <v>31.754999999999999</v>
      </c>
      <c r="M21" s="6">
        <v>21.058</v>
      </c>
      <c r="N21" s="3">
        <f t="shared" si="0"/>
        <v>1.9834334614765858</v>
      </c>
      <c r="O21" s="8">
        <f t="shared" si="1"/>
        <v>2724.9234761332432</v>
      </c>
      <c r="P21" s="3">
        <f t="shared" si="2"/>
        <v>1.0489893275749453</v>
      </c>
      <c r="Q21" s="3">
        <f t="shared" si="3"/>
        <v>6.0239607900854379E-4</v>
      </c>
      <c r="R21" s="13"/>
      <c r="T21" s="13"/>
    </row>
    <row r="22" spans="1:20" x14ac:dyDescent="0.2">
      <c r="A22" s="3" t="s">
        <v>17</v>
      </c>
      <c r="B22" s="2" t="s">
        <v>6</v>
      </c>
      <c r="C22" s="2" t="s">
        <v>5</v>
      </c>
      <c r="D22" s="3" t="s">
        <v>13</v>
      </c>
      <c r="E22" s="2" t="s">
        <v>9</v>
      </c>
      <c r="F22" s="5">
        <v>17.739999999999998</v>
      </c>
      <c r="G22" s="5" t="s">
        <v>30</v>
      </c>
      <c r="H22" s="6">
        <v>8.391</v>
      </c>
      <c r="I22" s="6" t="s">
        <v>30</v>
      </c>
      <c r="J22" s="2">
        <v>0</v>
      </c>
      <c r="K22" s="2" t="s">
        <v>29</v>
      </c>
      <c r="L22" s="2">
        <v>33.518000000000001</v>
      </c>
      <c r="M22" s="6">
        <v>21.995000000000001</v>
      </c>
      <c r="N22" s="3">
        <f t="shared" si="0"/>
        <v>19.093371888507583</v>
      </c>
      <c r="O22" s="8">
        <f t="shared" si="1"/>
        <v>12451.224423641224</v>
      </c>
      <c r="P22" s="3">
        <f t="shared" si="2"/>
        <v>4179792.8105399758</v>
      </c>
      <c r="Q22" s="3">
        <f t="shared" si="3"/>
        <v>3.3980624800564006E-4</v>
      </c>
      <c r="R22" s="13"/>
      <c r="T22" s="13"/>
    </row>
    <row r="23" spans="1:20" x14ac:dyDescent="0.2">
      <c r="A23" s="3" t="s">
        <v>17</v>
      </c>
      <c r="B23" s="2" t="s">
        <v>6</v>
      </c>
      <c r="C23" s="2" t="s">
        <v>5</v>
      </c>
      <c r="D23" s="3" t="s">
        <v>13</v>
      </c>
      <c r="E23" s="2" t="s">
        <v>9</v>
      </c>
      <c r="F23" s="5">
        <v>18.48</v>
      </c>
      <c r="G23" s="5" t="s">
        <v>30</v>
      </c>
      <c r="H23" s="6">
        <v>9.7110000000000003</v>
      </c>
      <c r="I23" s="6" t="s">
        <v>30</v>
      </c>
      <c r="J23" s="6">
        <v>18.109000000000002</v>
      </c>
      <c r="K23" s="6" t="s">
        <v>30</v>
      </c>
      <c r="L23" s="2">
        <v>28.643000000000001</v>
      </c>
      <c r="M23" s="6">
        <v>20.779</v>
      </c>
      <c r="N23" s="3">
        <f t="shared" si="0"/>
        <v>4.9211653790045755</v>
      </c>
      <c r="O23" s="8">
        <f t="shared" si="1"/>
        <v>2146.8415498586692</v>
      </c>
      <c r="P23" s="3">
        <f t="shared" si="2"/>
        <v>6.3642918700393398</v>
      </c>
      <c r="Q23" s="3">
        <f t="shared" si="3"/>
        <v>4.292399287409686E-3</v>
      </c>
      <c r="R23" s="13"/>
      <c r="T23" s="13"/>
    </row>
    <row r="24" spans="1:20" x14ac:dyDescent="0.2">
      <c r="A24" s="3" t="s">
        <v>17</v>
      </c>
      <c r="B24" s="2" t="s">
        <v>6</v>
      </c>
      <c r="C24" s="2" t="s">
        <v>5</v>
      </c>
      <c r="D24" s="3" t="s">
        <v>13</v>
      </c>
      <c r="E24" s="2" t="s">
        <v>9</v>
      </c>
      <c r="F24" s="5">
        <v>17.8</v>
      </c>
      <c r="G24" s="5" t="s">
        <v>30</v>
      </c>
      <c r="H24" s="6">
        <v>10.175000000000001</v>
      </c>
      <c r="I24" s="6" t="s">
        <v>30</v>
      </c>
      <c r="J24" s="6">
        <v>19.885000000000002</v>
      </c>
      <c r="K24" s="6" t="s">
        <v>30</v>
      </c>
      <c r="L24" s="2">
        <v>28.509</v>
      </c>
      <c r="M24" s="6">
        <v>22.670999999999999</v>
      </c>
      <c r="N24" s="3">
        <f t="shared" si="0"/>
        <v>29.262882863996818</v>
      </c>
      <c r="O24" s="8">
        <f t="shared" si="1"/>
        <v>5776.5804461440539</v>
      </c>
      <c r="P24" s="3">
        <f t="shared" si="2"/>
        <v>6.8971483601407559</v>
      </c>
      <c r="Q24" s="3">
        <f t="shared" si="3"/>
        <v>1.7481829703682988E-2</v>
      </c>
      <c r="R24" s="13"/>
      <c r="T24" s="13"/>
    </row>
    <row r="25" spans="1:20" x14ac:dyDescent="0.2">
      <c r="A25" s="3" t="s">
        <v>17</v>
      </c>
      <c r="B25" s="2" t="s">
        <v>6</v>
      </c>
      <c r="C25" s="2" t="s">
        <v>5</v>
      </c>
      <c r="D25" s="3" t="s">
        <v>13</v>
      </c>
      <c r="E25" s="2" t="s">
        <v>9</v>
      </c>
      <c r="F25" s="5">
        <v>20.22</v>
      </c>
      <c r="G25" s="5" t="s">
        <v>30</v>
      </c>
      <c r="H25" s="6">
        <v>10.340999999999999</v>
      </c>
      <c r="I25" s="6" t="s">
        <v>30</v>
      </c>
      <c r="J25" s="6">
        <v>23.876999999999999</v>
      </c>
      <c r="K25" s="6" t="s">
        <v>30</v>
      </c>
      <c r="L25" s="2">
        <v>24.47</v>
      </c>
      <c r="M25" s="6">
        <v>21.838999999999999</v>
      </c>
      <c r="N25" s="3">
        <f t="shared" si="0"/>
        <v>3.0716205394041958</v>
      </c>
      <c r="O25" s="8">
        <f t="shared" si="1"/>
        <v>2892.2970201799767</v>
      </c>
      <c r="P25" s="3">
        <f t="shared" si="2"/>
        <v>0.24350106713581021</v>
      </c>
      <c r="Q25" s="3">
        <f t="shared" si="3"/>
        <v>0.16143216878779187</v>
      </c>
      <c r="R25" s="13"/>
      <c r="T25" s="13"/>
    </row>
    <row r="26" spans="1:20" x14ac:dyDescent="0.2">
      <c r="A26" s="3" t="s">
        <v>18</v>
      </c>
      <c r="B26" s="2" t="s">
        <v>10</v>
      </c>
      <c r="C26" s="2" t="s">
        <v>4</v>
      </c>
      <c r="D26" s="3" t="s">
        <v>13</v>
      </c>
      <c r="E26" s="2" t="s">
        <v>9</v>
      </c>
      <c r="F26" s="7">
        <v>0</v>
      </c>
      <c r="G26" s="7" t="s">
        <v>29</v>
      </c>
      <c r="H26" s="2">
        <v>31.463000000000001</v>
      </c>
      <c r="I26" s="2" t="s">
        <v>29</v>
      </c>
      <c r="J26" s="2">
        <v>0</v>
      </c>
      <c r="K26" s="2" t="s">
        <v>29</v>
      </c>
      <c r="L26" s="2">
        <v>32.731999999999999</v>
      </c>
      <c r="M26" s="6">
        <v>17.190999999999999</v>
      </c>
      <c r="N26" s="3">
        <f t="shared" si="0"/>
        <v>149625.85857252043</v>
      </c>
      <c r="O26" s="8">
        <f t="shared" si="1"/>
        <v>5.0547525716219779E-5</v>
      </c>
      <c r="P26" s="3">
        <f t="shared" si="2"/>
        <v>149625.85857252043</v>
      </c>
      <c r="Q26" s="3">
        <f t="shared" si="3"/>
        <v>2.0974558953430635E-5</v>
      </c>
      <c r="R26" s="13"/>
      <c r="T26" s="13"/>
    </row>
    <row r="27" spans="1:20" x14ac:dyDescent="0.2">
      <c r="A27" s="3" t="s">
        <v>18</v>
      </c>
      <c r="B27" s="2" t="s">
        <v>10</v>
      </c>
      <c r="C27" s="2" t="s">
        <v>4</v>
      </c>
      <c r="D27" s="3" t="s">
        <v>13</v>
      </c>
      <c r="E27" s="2" t="s">
        <v>9</v>
      </c>
      <c r="F27" s="7">
        <v>0</v>
      </c>
      <c r="G27" s="7" t="s">
        <v>29</v>
      </c>
      <c r="H27" s="6">
        <v>30.006</v>
      </c>
      <c r="I27" s="6" t="s">
        <v>30</v>
      </c>
      <c r="J27" s="2">
        <v>0</v>
      </c>
      <c r="K27" s="2" t="s">
        <v>29</v>
      </c>
      <c r="L27" s="2">
        <v>31.616</v>
      </c>
      <c r="M27" s="6">
        <v>22.57</v>
      </c>
      <c r="N27" s="3">
        <f t="shared" si="0"/>
        <v>6226543.1503837053</v>
      </c>
      <c r="O27" s="8">
        <f t="shared" si="1"/>
        <v>5.7748532471634468E-3</v>
      </c>
      <c r="P27" s="3">
        <f t="shared" si="2"/>
        <v>6226543.1503837053</v>
      </c>
      <c r="Q27" s="3">
        <f t="shared" si="3"/>
        <v>1.8918324008332587E-3</v>
      </c>
      <c r="R27" s="13"/>
      <c r="T27" s="13"/>
    </row>
    <row r="28" spans="1:20" x14ac:dyDescent="0.2">
      <c r="A28" s="3" t="s">
        <v>18</v>
      </c>
      <c r="B28" s="2" t="s">
        <v>10</v>
      </c>
      <c r="C28" s="2" t="s">
        <v>4</v>
      </c>
      <c r="D28" s="3" t="s">
        <v>13</v>
      </c>
      <c r="E28" s="2" t="s">
        <v>9</v>
      </c>
      <c r="F28" s="7">
        <v>0</v>
      </c>
      <c r="G28" s="7" t="s">
        <v>29</v>
      </c>
      <c r="H28" s="2">
        <v>31.984000000000002</v>
      </c>
      <c r="I28" s="2" t="s">
        <v>29</v>
      </c>
      <c r="J28" s="2">
        <v>0</v>
      </c>
      <c r="K28" s="2" t="s">
        <v>29</v>
      </c>
      <c r="L28" s="2">
        <v>31.706</v>
      </c>
      <c r="M28" s="6">
        <v>21.824999999999999</v>
      </c>
      <c r="N28" s="3">
        <f t="shared" si="0"/>
        <v>3715178.2484411057</v>
      </c>
      <c r="O28" s="8">
        <f t="shared" si="1"/>
        <v>8.746539746980938E-4</v>
      </c>
      <c r="P28" s="3">
        <f t="shared" si="2"/>
        <v>3715178.2484411057</v>
      </c>
      <c r="Q28" s="3">
        <f t="shared" si="3"/>
        <v>1.0605291565647407E-3</v>
      </c>
      <c r="R28" s="13"/>
      <c r="T28" s="13"/>
    </row>
    <row r="29" spans="1:20" x14ac:dyDescent="0.2">
      <c r="A29" s="3" t="s">
        <v>18</v>
      </c>
      <c r="B29" s="2" t="s">
        <v>10</v>
      </c>
      <c r="C29" s="2" t="s">
        <v>4</v>
      </c>
      <c r="D29" s="3" t="s">
        <v>13</v>
      </c>
      <c r="E29" s="2" t="s">
        <v>9</v>
      </c>
      <c r="F29" s="7">
        <v>0</v>
      </c>
      <c r="G29" s="7" t="s">
        <v>29</v>
      </c>
      <c r="H29" s="2">
        <v>33.639000000000003</v>
      </c>
      <c r="I29" s="2" t="s">
        <v>29</v>
      </c>
      <c r="J29" s="2">
        <v>0</v>
      </c>
      <c r="K29" s="2" t="s">
        <v>29</v>
      </c>
      <c r="L29" s="2">
        <v>30.523</v>
      </c>
      <c r="M29" s="6">
        <v>19.748000000000001</v>
      </c>
      <c r="N29" s="3">
        <f t="shared" si="0"/>
        <v>880522.28994539555</v>
      </c>
      <c r="O29" s="8">
        <f t="shared" si="1"/>
        <v>6.5825221661038294E-5</v>
      </c>
      <c r="P29" s="3">
        <f t="shared" si="2"/>
        <v>880522.28994539555</v>
      </c>
      <c r="Q29" s="3">
        <f t="shared" si="3"/>
        <v>5.7069201589904632E-4</v>
      </c>
      <c r="R29" s="13"/>
      <c r="T29" s="13"/>
    </row>
    <row r="30" spans="1:20" x14ac:dyDescent="0.2">
      <c r="A30" s="3" t="s">
        <v>18</v>
      </c>
      <c r="B30" s="2" t="s">
        <v>10</v>
      </c>
      <c r="C30" s="2" t="s">
        <v>4</v>
      </c>
      <c r="D30" s="3" t="s">
        <v>13</v>
      </c>
      <c r="E30" s="2" t="s">
        <v>9</v>
      </c>
      <c r="F30" s="7">
        <v>0</v>
      </c>
      <c r="G30" s="7" t="s">
        <v>29</v>
      </c>
      <c r="H30" s="6">
        <v>29.702000000000002</v>
      </c>
      <c r="I30" s="6" t="s">
        <v>30</v>
      </c>
      <c r="J30" s="2">
        <v>0</v>
      </c>
      <c r="K30" s="2" t="s">
        <v>29</v>
      </c>
      <c r="L30" s="2">
        <v>31.356000000000002</v>
      </c>
      <c r="M30" s="6">
        <v>18.916</v>
      </c>
      <c r="N30" s="3">
        <f t="shared" si="0"/>
        <v>494633.35368542664</v>
      </c>
      <c r="O30" s="8">
        <f t="shared" si="1"/>
        <v>5.6635725317648149E-4</v>
      </c>
      <c r="P30" s="3">
        <f t="shared" si="2"/>
        <v>494633.35368542664</v>
      </c>
      <c r="Q30" s="3">
        <f t="shared" si="3"/>
        <v>1.7996450406385504E-4</v>
      </c>
      <c r="R30" s="13"/>
      <c r="T30" s="13"/>
    </row>
    <row r="31" spans="1:20" x14ac:dyDescent="0.2">
      <c r="A31" s="3" t="s">
        <v>18</v>
      </c>
      <c r="B31" s="2" t="s">
        <v>10</v>
      </c>
      <c r="C31" s="2" t="s">
        <v>4</v>
      </c>
      <c r="D31" s="3" t="s">
        <v>13</v>
      </c>
      <c r="E31" s="2" t="s">
        <v>9</v>
      </c>
      <c r="F31" s="7">
        <v>0</v>
      </c>
      <c r="G31" s="7" t="s">
        <v>29</v>
      </c>
      <c r="H31" s="6">
        <v>27.998999999999999</v>
      </c>
      <c r="I31" s="6" t="s">
        <v>30</v>
      </c>
      <c r="J31" s="2">
        <v>0</v>
      </c>
      <c r="K31" s="2" t="s">
        <v>29</v>
      </c>
      <c r="L31" s="2">
        <v>31.161000000000001</v>
      </c>
      <c r="M31" s="6">
        <v>19.125</v>
      </c>
      <c r="N31" s="3">
        <f t="shared" si="0"/>
        <v>571740.11814360262</v>
      </c>
      <c r="O31" s="8">
        <f t="shared" si="1"/>
        <v>2.1313747598729212E-3</v>
      </c>
      <c r="P31" s="3">
        <f t="shared" si="2"/>
        <v>571740.11814360262</v>
      </c>
      <c r="Q31" s="3">
        <f t="shared" si="3"/>
        <v>2.3812389197452172E-4</v>
      </c>
      <c r="R31" s="13"/>
      <c r="T31" s="13"/>
    </row>
    <row r="32" spans="1:20" x14ac:dyDescent="0.2">
      <c r="A32" s="3" t="s">
        <v>18</v>
      </c>
      <c r="B32" s="2" t="s">
        <v>10</v>
      </c>
      <c r="C32" s="2" t="s">
        <v>4</v>
      </c>
      <c r="D32" s="3" t="s">
        <v>13</v>
      </c>
      <c r="E32" s="2" t="s">
        <v>9</v>
      </c>
      <c r="F32" s="7">
        <v>0</v>
      </c>
      <c r="G32" s="7" t="s">
        <v>29</v>
      </c>
      <c r="H32" s="2">
        <v>35.892000000000003</v>
      </c>
      <c r="I32" s="2" t="s">
        <v>29</v>
      </c>
      <c r="J32" s="2">
        <v>0</v>
      </c>
      <c r="K32" s="2" t="s">
        <v>29</v>
      </c>
      <c r="L32" s="2">
        <v>32.143999999999998</v>
      </c>
      <c r="M32" s="6">
        <v>19.292999999999999</v>
      </c>
      <c r="N32" s="3">
        <f t="shared" si="0"/>
        <v>642349.9672936385</v>
      </c>
      <c r="O32" s="8">
        <f t="shared" si="1"/>
        <v>1.0074026802177409E-5</v>
      </c>
      <c r="P32" s="3">
        <f t="shared" si="2"/>
        <v>642349.9672936385</v>
      </c>
      <c r="Q32" s="3">
        <f t="shared" si="3"/>
        <v>1.353516410648279E-4</v>
      </c>
      <c r="R32" s="13"/>
      <c r="T32" s="13"/>
    </row>
    <row r="33" spans="1:20" x14ac:dyDescent="0.2">
      <c r="A33" s="3" t="s">
        <v>18</v>
      </c>
      <c r="B33" s="2" t="s">
        <v>10</v>
      </c>
      <c r="C33" s="2" t="s">
        <v>4</v>
      </c>
      <c r="D33" s="3" t="s">
        <v>13</v>
      </c>
      <c r="E33" s="2" t="s">
        <v>9</v>
      </c>
      <c r="F33" s="7">
        <v>0</v>
      </c>
      <c r="G33" s="7" t="s">
        <v>29</v>
      </c>
      <c r="H33" s="6">
        <v>30.263999999999999</v>
      </c>
      <c r="I33" s="6" t="s">
        <v>30</v>
      </c>
      <c r="J33" s="2">
        <v>0</v>
      </c>
      <c r="K33" s="2" t="s">
        <v>29</v>
      </c>
      <c r="L33" s="2">
        <v>30.911000000000001</v>
      </c>
      <c r="M33" s="6">
        <v>17.983000000000001</v>
      </c>
      <c r="N33" s="3">
        <f t="shared" si="0"/>
        <v>259073.15382700783</v>
      </c>
      <c r="O33" s="8">
        <f t="shared" si="1"/>
        <v>2.009327014840598E-4</v>
      </c>
      <c r="P33" s="3">
        <f t="shared" si="2"/>
        <v>259073.15382700783</v>
      </c>
      <c r="Q33" s="3">
        <f t="shared" si="3"/>
        <v>1.2831700550387047E-4</v>
      </c>
      <c r="R33" s="13"/>
      <c r="T33" s="13"/>
    </row>
    <row r="34" spans="1:20" x14ac:dyDescent="0.2">
      <c r="A34" s="3" t="s">
        <v>18</v>
      </c>
      <c r="B34" s="2" t="s">
        <v>10</v>
      </c>
      <c r="C34" s="2" t="s">
        <v>4</v>
      </c>
      <c r="D34" s="3" t="s">
        <v>13</v>
      </c>
      <c r="E34" s="2" t="s">
        <v>9</v>
      </c>
      <c r="F34" s="7">
        <v>0</v>
      </c>
      <c r="G34" s="7" t="s">
        <v>29</v>
      </c>
      <c r="H34" s="6">
        <v>31.968</v>
      </c>
      <c r="I34" s="6" t="s">
        <v>30</v>
      </c>
      <c r="J34" s="2">
        <v>0</v>
      </c>
      <c r="K34" s="2" t="s">
        <v>29</v>
      </c>
      <c r="L34" s="2">
        <v>30.867999999999999</v>
      </c>
      <c r="M34" s="6">
        <v>20.81</v>
      </c>
      <c r="N34" s="3">
        <f t="shared" ref="N34:N65" si="4">2^-(F34-M34)</f>
        <v>1838375.4416693645</v>
      </c>
      <c r="O34" s="8">
        <f t="shared" si="1"/>
        <v>4.3763022439912341E-4</v>
      </c>
      <c r="P34" s="3">
        <f t="shared" si="2"/>
        <v>1838375.4416693645</v>
      </c>
      <c r="Q34" s="3">
        <f t="shared" si="3"/>
        <v>9.3808092182956786E-4</v>
      </c>
      <c r="R34" s="13"/>
      <c r="T34" s="13"/>
    </row>
    <row r="35" spans="1:20" x14ac:dyDescent="0.2">
      <c r="A35" s="3" t="s">
        <v>18</v>
      </c>
      <c r="B35" s="2" t="s">
        <v>10</v>
      </c>
      <c r="C35" s="2" t="s">
        <v>4</v>
      </c>
      <c r="D35" s="3" t="s">
        <v>13</v>
      </c>
      <c r="E35" s="2" t="s">
        <v>9</v>
      </c>
      <c r="F35" s="7">
        <v>0</v>
      </c>
      <c r="G35" s="7" t="s">
        <v>29</v>
      </c>
      <c r="H35" s="6">
        <v>20.797999999999998</v>
      </c>
      <c r="I35" s="6" t="s">
        <v>30</v>
      </c>
      <c r="J35" s="2">
        <v>0</v>
      </c>
      <c r="K35" s="2" t="s">
        <v>29</v>
      </c>
      <c r="L35" s="2">
        <v>31.922000000000001</v>
      </c>
      <c r="M35" s="6">
        <v>20.166</v>
      </c>
      <c r="N35" s="3">
        <f t="shared" si="4"/>
        <v>1176443.0070407321</v>
      </c>
      <c r="O35" s="8">
        <f t="shared" si="1"/>
        <v>0.64528124522589037</v>
      </c>
      <c r="P35" s="3">
        <f t="shared" si="2"/>
        <v>1176443.0070407321</v>
      </c>
      <c r="Q35" s="3">
        <f t="shared" si="3"/>
        <v>2.8912881148770314E-4</v>
      </c>
      <c r="R35" s="13"/>
      <c r="T35" s="13"/>
    </row>
    <row r="36" spans="1:20" x14ac:dyDescent="0.2">
      <c r="A36" s="3" t="s">
        <v>18</v>
      </c>
      <c r="B36" s="2" t="s">
        <v>10</v>
      </c>
      <c r="C36" s="2" t="s">
        <v>4</v>
      </c>
      <c r="D36" s="3" t="s">
        <v>13</v>
      </c>
      <c r="E36" s="2" t="s">
        <v>9</v>
      </c>
      <c r="F36" s="7">
        <v>0</v>
      </c>
      <c r="G36" s="7" t="s">
        <v>29</v>
      </c>
      <c r="H36" s="6">
        <v>30.555</v>
      </c>
      <c r="I36" s="6" t="s">
        <v>30</v>
      </c>
      <c r="J36" s="2">
        <v>0</v>
      </c>
      <c r="K36" s="2" t="s">
        <v>29</v>
      </c>
      <c r="L36" s="2">
        <v>31.161000000000001</v>
      </c>
      <c r="M36" s="6">
        <v>19.257000000000001</v>
      </c>
      <c r="N36" s="3">
        <f t="shared" si="4"/>
        <v>626519.54881195247</v>
      </c>
      <c r="O36" s="8">
        <f t="shared" si="1"/>
        <v>3.9715781158795264E-4</v>
      </c>
      <c r="P36" s="3">
        <f t="shared" si="2"/>
        <v>626519.54881195247</v>
      </c>
      <c r="Q36" s="3">
        <f t="shared" si="3"/>
        <v>2.6093896269800009E-4</v>
      </c>
      <c r="R36" s="13"/>
      <c r="T36" s="13"/>
    </row>
    <row r="37" spans="1:20" x14ac:dyDescent="0.2">
      <c r="A37" s="3" t="s">
        <v>18</v>
      </c>
      <c r="B37" s="2" t="s">
        <v>10</v>
      </c>
      <c r="C37" s="2" t="s">
        <v>4</v>
      </c>
      <c r="D37" s="3" t="s">
        <v>13</v>
      </c>
      <c r="E37" s="2" t="s">
        <v>9</v>
      </c>
      <c r="F37" s="7">
        <v>0</v>
      </c>
      <c r="G37" s="7" t="s">
        <v>29</v>
      </c>
      <c r="H37" s="2">
        <v>32.752000000000002</v>
      </c>
      <c r="I37" s="2" t="s">
        <v>29</v>
      </c>
      <c r="J37" s="2">
        <v>0</v>
      </c>
      <c r="K37" s="2" t="s">
        <v>29</v>
      </c>
      <c r="L37" s="2">
        <v>29.713999999999999</v>
      </c>
      <c r="M37" s="6">
        <v>20.279</v>
      </c>
      <c r="N37" s="3">
        <f t="shared" si="4"/>
        <v>1272293.4227913322</v>
      </c>
      <c r="O37" s="8">
        <f t="shared" si="1"/>
        <v>1.7589474473119119E-4</v>
      </c>
      <c r="P37" s="3">
        <f t="shared" si="2"/>
        <v>1272293.4227913322</v>
      </c>
      <c r="Q37" s="3">
        <f t="shared" si="3"/>
        <v>1.4447143645008199E-3</v>
      </c>
      <c r="R37" s="13"/>
      <c r="T37" s="13"/>
    </row>
    <row r="38" spans="1:20" x14ac:dyDescent="0.2">
      <c r="A38" s="3" t="s">
        <v>18</v>
      </c>
      <c r="B38" s="2" t="s">
        <v>10</v>
      </c>
      <c r="C38" s="2" t="s">
        <v>5</v>
      </c>
      <c r="D38" s="3" t="s">
        <v>13</v>
      </c>
      <c r="E38" s="2" t="s">
        <v>9</v>
      </c>
      <c r="F38" s="7">
        <v>0</v>
      </c>
      <c r="G38" s="7" t="s">
        <v>29</v>
      </c>
      <c r="H38" s="6">
        <v>32.228000000000002</v>
      </c>
      <c r="I38" s="6" t="s">
        <v>30</v>
      </c>
      <c r="J38" s="2">
        <v>0</v>
      </c>
      <c r="K38" s="2" t="s">
        <v>29</v>
      </c>
      <c r="L38" s="2">
        <v>36.667999999999999</v>
      </c>
      <c r="M38" s="6">
        <v>24.007999999999999</v>
      </c>
      <c r="N38" s="3">
        <f t="shared" si="4"/>
        <v>16870507.058430422</v>
      </c>
      <c r="O38" s="8">
        <f t="shared" si="1"/>
        <v>3.3537712360849712E-3</v>
      </c>
      <c r="P38" s="3">
        <f t="shared" si="2"/>
        <v>16870507.058430422</v>
      </c>
      <c r="Q38" s="3">
        <f t="shared" si="3"/>
        <v>1.5451130297488783E-4</v>
      </c>
      <c r="R38" s="13"/>
      <c r="T38" s="13"/>
    </row>
    <row r="39" spans="1:20" x14ac:dyDescent="0.2">
      <c r="A39" s="3" t="s">
        <v>18</v>
      </c>
      <c r="B39" s="2" t="s">
        <v>10</v>
      </c>
      <c r="C39" s="2" t="s">
        <v>5</v>
      </c>
      <c r="D39" s="3" t="s">
        <v>13</v>
      </c>
      <c r="E39" s="2" t="s">
        <v>9</v>
      </c>
      <c r="F39" s="7">
        <v>0</v>
      </c>
      <c r="G39" s="7" t="s">
        <v>29</v>
      </c>
      <c r="H39" s="2">
        <v>35.231999999999999</v>
      </c>
      <c r="I39" s="2" t="s">
        <v>29</v>
      </c>
      <c r="J39" s="2">
        <v>0</v>
      </c>
      <c r="K39" s="2" t="s">
        <v>29</v>
      </c>
      <c r="L39" s="2">
        <v>32.673999999999999</v>
      </c>
      <c r="M39" s="6">
        <v>25.17</v>
      </c>
      <c r="N39" s="3">
        <f t="shared" si="4"/>
        <v>37750698.420513786</v>
      </c>
      <c r="O39" s="8">
        <f t="shared" si="1"/>
        <v>9.3548361154560417E-4</v>
      </c>
      <c r="P39" s="3">
        <f t="shared" si="2"/>
        <v>37750698.420513786</v>
      </c>
      <c r="Q39" s="3">
        <f t="shared" si="3"/>
        <v>5.508976408142156E-3</v>
      </c>
      <c r="R39" s="13"/>
      <c r="T39" s="13"/>
    </row>
    <row r="40" spans="1:20" x14ac:dyDescent="0.2">
      <c r="A40" s="3" t="s">
        <v>18</v>
      </c>
      <c r="B40" s="2" t="s">
        <v>10</v>
      </c>
      <c r="C40" s="2" t="s">
        <v>5</v>
      </c>
      <c r="D40" s="3" t="s">
        <v>13</v>
      </c>
      <c r="E40" s="2" t="s">
        <v>9</v>
      </c>
      <c r="F40" s="7">
        <v>33.409999999999997</v>
      </c>
      <c r="G40" s="7" t="s">
        <v>29</v>
      </c>
      <c r="H40" s="6">
        <v>27.311</v>
      </c>
      <c r="I40" s="6" t="s">
        <v>30</v>
      </c>
      <c r="J40" s="2">
        <v>0</v>
      </c>
      <c r="K40" s="2" t="s">
        <v>29</v>
      </c>
      <c r="L40" s="2">
        <v>31.288</v>
      </c>
      <c r="M40" s="6">
        <v>25.391999999999999</v>
      </c>
      <c r="N40" s="3">
        <f t="shared" si="4"/>
        <v>3.8578158650209942E-3</v>
      </c>
      <c r="O40" s="8">
        <f t="shared" si="1"/>
        <v>0.26443774090460676</v>
      </c>
      <c r="P40" s="3">
        <f t="shared" si="2"/>
        <v>44030503.311840557</v>
      </c>
      <c r="Q40" s="3">
        <f t="shared" si="3"/>
        <v>1.6792955825867203E-2</v>
      </c>
      <c r="R40" s="13"/>
      <c r="T40" s="13"/>
    </row>
    <row r="41" spans="1:20" x14ac:dyDescent="0.2">
      <c r="A41" s="3" t="s">
        <v>18</v>
      </c>
      <c r="B41" s="2" t="s">
        <v>10</v>
      </c>
      <c r="C41" s="2" t="s">
        <v>5</v>
      </c>
      <c r="D41" s="3" t="s">
        <v>13</v>
      </c>
      <c r="E41" s="2" t="s">
        <v>9</v>
      </c>
      <c r="F41" s="7">
        <v>0</v>
      </c>
      <c r="G41" s="7" t="s">
        <v>29</v>
      </c>
      <c r="H41" s="6">
        <v>26.454000000000001</v>
      </c>
      <c r="I41" s="6" t="s">
        <v>30</v>
      </c>
      <c r="J41" s="2">
        <v>0</v>
      </c>
      <c r="K41" s="2" t="s">
        <v>29</v>
      </c>
      <c r="L41" s="2">
        <v>31.210999999999999</v>
      </c>
      <c r="M41" s="6">
        <v>24.388000000000002</v>
      </c>
      <c r="N41" s="3">
        <f t="shared" si="4"/>
        <v>21954296.957664188</v>
      </c>
      <c r="O41" s="8">
        <f t="shared" si="1"/>
        <v>0.2388207340956095</v>
      </c>
      <c r="P41" s="3">
        <f t="shared" si="2"/>
        <v>21954296.957664188</v>
      </c>
      <c r="Q41" s="3">
        <f t="shared" si="3"/>
        <v>8.8322700556608957E-3</v>
      </c>
      <c r="R41" s="13"/>
      <c r="T41" s="13"/>
    </row>
    <row r="42" spans="1:20" x14ac:dyDescent="0.2">
      <c r="A42" s="3" t="s">
        <v>18</v>
      </c>
      <c r="B42" s="2" t="s">
        <v>10</v>
      </c>
      <c r="C42" s="2" t="s">
        <v>5</v>
      </c>
      <c r="D42" s="3" t="s">
        <v>13</v>
      </c>
      <c r="E42" s="2" t="s">
        <v>9</v>
      </c>
      <c r="F42" s="7">
        <v>0</v>
      </c>
      <c r="G42" s="7" t="s">
        <v>29</v>
      </c>
      <c r="H42" s="2">
        <v>33.843000000000004</v>
      </c>
      <c r="I42" s="2" t="s">
        <v>29</v>
      </c>
      <c r="J42" s="2">
        <v>0</v>
      </c>
      <c r="K42" s="2" t="s">
        <v>29</v>
      </c>
      <c r="L42" s="2">
        <v>31.541</v>
      </c>
      <c r="M42" s="6">
        <v>24.558</v>
      </c>
      <c r="N42" s="3">
        <f t="shared" si="4"/>
        <v>24699868.067597769</v>
      </c>
      <c r="O42" s="8">
        <f t="shared" si="1"/>
        <v>1.6030109547080004E-3</v>
      </c>
      <c r="P42" s="3">
        <f t="shared" si="2"/>
        <v>24699868.067597769</v>
      </c>
      <c r="Q42" s="3">
        <f t="shared" si="3"/>
        <v>7.905103133022881E-3</v>
      </c>
      <c r="R42" s="13"/>
      <c r="T42" s="13"/>
    </row>
    <row r="43" spans="1:20" x14ac:dyDescent="0.2">
      <c r="A43" s="3" t="s">
        <v>18</v>
      </c>
      <c r="B43" s="2" t="s">
        <v>10</v>
      </c>
      <c r="C43" s="2" t="s">
        <v>5</v>
      </c>
      <c r="D43" s="3" t="s">
        <v>13</v>
      </c>
      <c r="E43" s="2" t="s">
        <v>9</v>
      </c>
      <c r="F43" s="7">
        <v>34.08</v>
      </c>
      <c r="G43" s="7" t="s">
        <v>29</v>
      </c>
      <c r="H43" s="6">
        <v>27.501000000000001</v>
      </c>
      <c r="I43" s="6" t="s">
        <v>30</v>
      </c>
      <c r="J43" s="2">
        <v>0</v>
      </c>
      <c r="K43" s="2" t="s">
        <v>29</v>
      </c>
      <c r="L43" s="2">
        <v>37.073</v>
      </c>
      <c r="M43" s="6">
        <v>25.96</v>
      </c>
      <c r="N43" s="3">
        <f t="shared" si="4"/>
        <v>3.5944830102534269E-3</v>
      </c>
      <c r="O43" s="8">
        <f t="shared" si="1"/>
        <v>0.3436471738930072</v>
      </c>
      <c r="P43" s="3">
        <f t="shared" si="2"/>
        <v>65273768.584818304</v>
      </c>
      <c r="Q43" s="3">
        <f t="shared" si="3"/>
        <v>4.5149574126645512E-4</v>
      </c>
      <c r="R43" s="13"/>
      <c r="T43" s="13"/>
    </row>
    <row r="44" spans="1:20" x14ac:dyDescent="0.2">
      <c r="A44" s="3" t="s">
        <v>18</v>
      </c>
      <c r="B44" s="2" t="s">
        <v>10</v>
      </c>
      <c r="C44" s="2" t="s">
        <v>5</v>
      </c>
      <c r="D44" s="3" t="s">
        <v>13</v>
      </c>
      <c r="E44" s="2" t="s">
        <v>9</v>
      </c>
      <c r="F44" s="7">
        <v>0</v>
      </c>
      <c r="G44" s="7" t="s">
        <v>29</v>
      </c>
      <c r="H44" s="2">
        <v>30.484000000000002</v>
      </c>
      <c r="I44" s="2" t="s">
        <v>29</v>
      </c>
      <c r="J44" s="2">
        <v>0</v>
      </c>
      <c r="K44" s="2" t="s">
        <v>29</v>
      </c>
      <c r="L44" s="2">
        <v>29.815999999999999</v>
      </c>
      <c r="M44" s="6">
        <v>24.670999999999999</v>
      </c>
      <c r="N44" s="3">
        <f t="shared" si="4"/>
        <v>26712283.976481777</v>
      </c>
      <c r="O44" s="8">
        <f t="shared" si="1"/>
        <v>1.7787406704294937E-2</v>
      </c>
      <c r="P44" s="3">
        <f t="shared" si="2"/>
        <v>26712283.976481777</v>
      </c>
      <c r="Q44" s="3">
        <f t="shared" si="3"/>
        <v>2.8261855548784017E-2</v>
      </c>
      <c r="R44" s="13"/>
      <c r="T44" s="13"/>
    </row>
    <row r="45" spans="1:20" x14ac:dyDescent="0.2">
      <c r="A45" s="3" t="s">
        <v>18</v>
      </c>
      <c r="B45" s="2" t="s">
        <v>10</v>
      </c>
      <c r="C45" s="2" t="s">
        <v>5</v>
      </c>
      <c r="D45" s="3" t="s">
        <v>13</v>
      </c>
      <c r="E45" s="2" t="s">
        <v>9</v>
      </c>
      <c r="F45" s="7">
        <v>0</v>
      </c>
      <c r="G45" s="7" t="s">
        <v>29</v>
      </c>
      <c r="H45" s="6">
        <v>27.798999999999999</v>
      </c>
      <c r="I45" s="6" t="s">
        <v>30</v>
      </c>
      <c r="J45" s="2">
        <v>0</v>
      </c>
      <c r="K45" s="2" t="s">
        <v>29</v>
      </c>
      <c r="L45" s="2">
        <v>29.864999999999998</v>
      </c>
      <c r="M45" s="6">
        <v>23.998999999999999</v>
      </c>
      <c r="N45" s="3">
        <f t="shared" si="4"/>
        <v>16765590.949432895</v>
      </c>
      <c r="O45" s="8">
        <f t="shared" si="1"/>
        <v>7.1793647187314666E-2</v>
      </c>
      <c r="P45" s="3">
        <f t="shared" si="2"/>
        <v>16765590.949432895</v>
      </c>
      <c r="Q45" s="3">
        <f t="shared" si="3"/>
        <v>1.7145811524675682E-2</v>
      </c>
      <c r="R45" s="13"/>
      <c r="T45" s="13"/>
    </row>
    <row r="46" spans="1:20" x14ac:dyDescent="0.2">
      <c r="A46" s="3" t="s">
        <v>18</v>
      </c>
      <c r="B46" s="2" t="s">
        <v>10</v>
      </c>
      <c r="C46" s="2" t="s">
        <v>5</v>
      </c>
      <c r="D46" s="3" t="s">
        <v>13</v>
      </c>
      <c r="E46" s="2" t="s">
        <v>9</v>
      </c>
      <c r="F46" s="7">
        <v>0</v>
      </c>
      <c r="G46" s="7" t="s">
        <v>29</v>
      </c>
      <c r="H46" s="2">
        <v>34.375</v>
      </c>
      <c r="I46" s="2" t="s">
        <v>29</v>
      </c>
      <c r="J46" s="2">
        <v>0</v>
      </c>
      <c r="K46" s="2" t="s">
        <v>29</v>
      </c>
      <c r="L46" s="2">
        <v>32.375999999999998</v>
      </c>
      <c r="M46" s="6">
        <v>24.268999999999998</v>
      </c>
      <c r="N46" s="3">
        <f t="shared" si="4"/>
        <v>20216080.802687537</v>
      </c>
      <c r="O46" s="8">
        <f t="shared" si="1"/>
        <v>9.0738347094815677E-4</v>
      </c>
      <c r="P46" s="3">
        <f t="shared" si="2"/>
        <v>20216080.802687537</v>
      </c>
      <c r="Q46" s="3">
        <f t="shared" si="3"/>
        <v>3.6270189543231627E-3</v>
      </c>
      <c r="R46" s="13"/>
      <c r="T46" s="13"/>
    </row>
    <row r="47" spans="1:20" x14ac:dyDescent="0.2">
      <c r="A47" s="3" t="s">
        <v>18</v>
      </c>
      <c r="B47" s="2" t="s">
        <v>10</v>
      </c>
      <c r="C47" s="2" t="s">
        <v>5</v>
      </c>
      <c r="D47" s="3" t="s">
        <v>13</v>
      </c>
      <c r="E47" s="2" t="s">
        <v>9</v>
      </c>
      <c r="F47" s="7">
        <v>0</v>
      </c>
      <c r="G47" s="7" t="s">
        <v>29</v>
      </c>
      <c r="H47" s="6">
        <v>26.942</v>
      </c>
      <c r="I47" s="6" t="s">
        <v>30</v>
      </c>
      <c r="J47" s="2">
        <v>0</v>
      </c>
      <c r="K47" s="2" t="s">
        <v>29</v>
      </c>
      <c r="L47" s="2">
        <v>29.184000000000001</v>
      </c>
      <c r="M47" s="6">
        <v>20.372</v>
      </c>
      <c r="N47" s="3">
        <f t="shared" si="4"/>
        <v>1357010.073795011</v>
      </c>
      <c r="O47" s="8">
        <f t="shared" si="1"/>
        <v>1.0525262319263208E-2</v>
      </c>
      <c r="P47" s="3">
        <f t="shared" si="2"/>
        <v>1357010.073795011</v>
      </c>
      <c r="Q47" s="3">
        <f t="shared" si="3"/>
        <v>2.2249675336369415E-3</v>
      </c>
      <c r="R47" s="13"/>
      <c r="T47" s="13"/>
    </row>
    <row r="48" spans="1:20" x14ac:dyDescent="0.2">
      <c r="A48" s="3" t="s">
        <v>18</v>
      </c>
      <c r="B48" s="2" t="s">
        <v>10</v>
      </c>
      <c r="C48" s="2" t="s">
        <v>5</v>
      </c>
      <c r="D48" s="3" t="s">
        <v>13</v>
      </c>
      <c r="E48" s="2" t="s">
        <v>9</v>
      </c>
      <c r="F48" s="7">
        <v>0</v>
      </c>
      <c r="G48" s="7" t="s">
        <v>29</v>
      </c>
      <c r="H48" s="6">
        <v>28.727</v>
      </c>
      <c r="I48" s="6" t="s">
        <v>30</v>
      </c>
      <c r="J48" s="2">
        <v>0</v>
      </c>
      <c r="K48" s="2" t="s">
        <v>29</v>
      </c>
      <c r="L48" s="2">
        <v>32.274999999999999</v>
      </c>
      <c r="M48" s="6">
        <v>26.08</v>
      </c>
      <c r="N48" s="3">
        <f t="shared" si="4"/>
        <v>70935279.929579973</v>
      </c>
      <c r="O48" s="8">
        <f t="shared" si="1"/>
        <v>0.15965171989942351</v>
      </c>
      <c r="P48" s="3">
        <f t="shared" si="2"/>
        <v>70935279.929579973</v>
      </c>
      <c r="Q48" s="3">
        <f t="shared" si="3"/>
        <v>1.3649576498698348E-2</v>
      </c>
      <c r="R48" s="13"/>
      <c r="T48" s="13"/>
    </row>
    <row r="49" spans="1:20" x14ac:dyDescent="0.2">
      <c r="A49" s="3" t="s">
        <v>18</v>
      </c>
      <c r="B49" s="2" t="s">
        <v>10</v>
      </c>
      <c r="C49" s="2" t="s">
        <v>5</v>
      </c>
      <c r="D49" s="3" t="s">
        <v>13</v>
      </c>
      <c r="E49" s="2" t="s">
        <v>9</v>
      </c>
      <c r="F49" s="7">
        <v>0</v>
      </c>
      <c r="G49" s="7" t="s">
        <v>29</v>
      </c>
      <c r="H49" s="2">
        <v>33.215000000000003</v>
      </c>
      <c r="I49" s="2" t="s">
        <v>29</v>
      </c>
      <c r="J49" s="2">
        <v>0</v>
      </c>
      <c r="K49" s="2" t="s">
        <v>29</v>
      </c>
      <c r="L49" s="2">
        <v>32.340000000000003</v>
      </c>
      <c r="M49" s="6">
        <v>24.638999999999999</v>
      </c>
      <c r="N49" s="3">
        <f t="shared" si="4"/>
        <v>26126309.249749504</v>
      </c>
      <c r="O49" s="8">
        <f t="shared" si="1"/>
        <v>2.6203949704731596E-3</v>
      </c>
      <c r="P49" s="3">
        <f t="shared" si="2"/>
        <v>26126309.249749504</v>
      </c>
      <c r="Q49" s="3">
        <f t="shared" si="3"/>
        <v>4.8058255654341445E-3</v>
      </c>
      <c r="R49" s="13"/>
      <c r="T49" s="13"/>
    </row>
    <row r="50" spans="1:20" x14ac:dyDescent="0.2">
      <c r="A50" s="3" t="s">
        <v>21</v>
      </c>
      <c r="B50" s="2" t="s">
        <v>4</v>
      </c>
      <c r="C50" s="2" t="s">
        <v>4</v>
      </c>
      <c r="D50" s="3">
        <v>1</v>
      </c>
      <c r="E50" s="3" t="s">
        <v>15</v>
      </c>
      <c r="F50" s="6">
        <v>18.777000000000001</v>
      </c>
      <c r="G50" s="6" t="s">
        <v>30</v>
      </c>
      <c r="H50" s="6">
        <v>23.128</v>
      </c>
      <c r="I50" s="6" t="s">
        <v>30</v>
      </c>
      <c r="J50" s="6">
        <v>22.696000000000002</v>
      </c>
      <c r="K50" s="6" t="s">
        <v>30</v>
      </c>
      <c r="L50" s="3" t="s">
        <v>14</v>
      </c>
      <c r="M50" s="6">
        <v>21.722000000000001</v>
      </c>
      <c r="N50" s="3">
        <f t="shared" si="4"/>
        <v>7.7007555448140117</v>
      </c>
      <c r="O50" s="8">
        <f t="shared" ref="O50:O100" si="5">2^ - (H50-M50)</f>
        <v>0.37735649213014028</v>
      </c>
      <c r="P50" s="3">
        <f t="shared" ref="P50:P100" si="6" xml:space="preserve"> 2^ - (J50-M50)</f>
        <v>0.50909259988231037</v>
      </c>
      <c r="Q50" s="3" t="s">
        <v>14</v>
      </c>
      <c r="R50" s="8"/>
      <c r="T50" s="8"/>
    </row>
    <row r="51" spans="1:20" x14ac:dyDescent="0.2">
      <c r="A51" s="3" t="s">
        <v>21</v>
      </c>
      <c r="B51" s="2" t="s">
        <v>4</v>
      </c>
      <c r="C51" s="2" t="s">
        <v>4</v>
      </c>
      <c r="D51" s="3">
        <v>1</v>
      </c>
      <c r="E51" s="3" t="s">
        <v>15</v>
      </c>
      <c r="F51" s="2">
        <v>27.917999999999999</v>
      </c>
      <c r="G51" s="2" t="s">
        <v>29</v>
      </c>
      <c r="H51" s="6">
        <v>12.691000000000001</v>
      </c>
      <c r="I51" s="6" t="s">
        <v>30</v>
      </c>
      <c r="J51" s="6">
        <v>19.344999999999999</v>
      </c>
      <c r="K51" s="6" t="s">
        <v>30</v>
      </c>
      <c r="L51" s="3" t="s">
        <v>14</v>
      </c>
      <c r="M51" s="6">
        <v>20.69</v>
      </c>
      <c r="N51" s="3">
        <f t="shared" si="4"/>
        <v>6.6704508936816127E-3</v>
      </c>
      <c r="O51" s="8">
        <f t="shared" si="5"/>
        <v>255.82261580555596</v>
      </c>
      <c r="P51" s="3">
        <f t="shared" si="6"/>
        <v>2.5403019650775835</v>
      </c>
      <c r="Q51" s="3" t="s">
        <v>14</v>
      </c>
      <c r="R51" s="8"/>
      <c r="T51" s="8"/>
    </row>
    <row r="52" spans="1:20" x14ac:dyDescent="0.2">
      <c r="A52" s="3" t="s">
        <v>21</v>
      </c>
      <c r="B52" s="2" t="s">
        <v>4</v>
      </c>
      <c r="C52" s="2" t="s">
        <v>4</v>
      </c>
      <c r="D52" s="3">
        <v>1</v>
      </c>
      <c r="E52" s="3" t="s">
        <v>15</v>
      </c>
      <c r="F52" s="6">
        <v>19</v>
      </c>
      <c r="G52" s="6" t="s">
        <v>30</v>
      </c>
      <c r="H52" s="6">
        <v>12.404999999999999</v>
      </c>
      <c r="I52" s="6" t="s">
        <v>30</v>
      </c>
      <c r="J52" s="6">
        <v>17.95</v>
      </c>
      <c r="K52" s="6" t="s">
        <v>30</v>
      </c>
      <c r="L52" s="3" t="s">
        <v>14</v>
      </c>
      <c r="M52" s="6">
        <v>19.032</v>
      </c>
      <c r="N52" s="3">
        <f t="shared" si="4"/>
        <v>1.0224285306099223</v>
      </c>
      <c r="O52" s="8">
        <f t="shared" si="5"/>
        <v>98.83841703574852</v>
      </c>
      <c r="P52" s="3">
        <f t="shared" si="6"/>
        <v>2.1169687897502665</v>
      </c>
      <c r="Q52" s="3" t="s">
        <v>14</v>
      </c>
      <c r="R52" s="8"/>
      <c r="T52" s="8"/>
    </row>
    <row r="53" spans="1:20" x14ac:dyDescent="0.2">
      <c r="A53" s="3" t="s">
        <v>21</v>
      </c>
      <c r="B53" s="2" t="s">
        <v>4</v>
      </c>
      <c r="C53" s="2" t="s">
        <v>4</v>
      </c>
      <c r="D53" s="3">
        <v>1</v>
      </c>
      <c r="E53" s="3" t="s">
        <v>15</v>
      </c>
      <c r="F53" s="6">
        <v>28.385999999999999</v>
      </c>
      <c r="G53" s="6" t="s">
        <v>30</v>
      </c>
      <c r="H53" s="6">
        <v>13.241</v>
      </c>
      <c r="I53" s="6" t="s">
        <v>30</v>
      </c>
      <c r="J53" s="6">
        <v>17.323</v>
      </c>
      <c r="K53" s="6" t="s">
        <v>30</v>
      </c>
      <c r="L53" s="3" t="s">
        <v>14</v>
      </c>
      <c r="M53" s="6">
        <v>18.725999999999999</v>
      </c>
      <c r="N53" s="3">
        <f t="shared" si="4"/>
        <v>1.2360904237991017E-3</v>
      </c>
      <c r="O53" s="8">
        <f t="shared" si="5"/>
        <v>44.786747699046252</v>
      </c>
      <c r="P53" s="3">
        <f t="shared" si="6"/>
        <v>2.6445092102851473</v>
      </c>
      <c r="Q53" s="3" t="s">
        <v>14</v>
      </c>
      <c r="R53" s="8"/>
      <c r="T53" s="8"/>
    </row>
    <row r="54" spans="1:20" x14ac:dyDescent="0.2">
      <c r="A54" s="3" t="s">
        <v>21</v>
      </c>
      <c r="B54" s="2" t="s">
        <v>4</v>
      </c>
      <c r="C54" s="2" t="s">
        <v>4</v>
      </c>
      <c r="D54" s="3">
        <v>1</v>
      </c>
      <c r="E54" s="3" t="s">
        <v>15</v>
      </c>
      <c r="F54" s="6">
        <v>19.175999999999998</v>
      </c>
      <c r="G54" s="6" t="s">
        <v>30</v>
      </c>
      <c r="H54" s="6">
        <v>19.187000000000001</v>
      </c>
      <c r="I54" s="6" t="s">
        <v>30</v>
      </c>
      <c r="J54" s="6">
        <v>18.116</v>
      </c>
      <c r="K54" s="6" t="s">
        <v>30</v>
      </c>
      <c r="L54" s="3" t="s">
        <v>14</v>
      </c>
      <c r="M54" s="6">
        <v>19.225000000000001</v>
      </c>
      <c r="N54" s="3">
        <f t="shared" si="4"/>
        <v>1.0345475815189114</v>
      </c>
      <c r="O54" s="8">
        <f t="shared" si="5"/>
        <v>1.0266895457199992</v>
      </c>
      <c r="P54" s="3">
        <f t="shared" si="6"/>
        <v>2.1569608633889059</v>
      </c>
      <c r="Q54" s="3" t="s">
        <v>14</v>
      </c>
      <c r="R54" s="8"/>
      <c r="T54" s="8"/>
    </row>
    <row r="55" spans="1:20" x14ac:dyDescent="0.2">
      <c r="A55" s="3" t="s">
        <v>21</v>
      </c>
      <c r="B55" s="2" t="s">
        <v>4</v>
      </c>
      <c r="C55" s="2" t="s">
        <v>4</v>
      </c>
      <c r="D55" s="3">
        <v>1</v>
      </c>
      <c r="E55" s="3" t="s">
        <v>15</v>
      </c>
      <c r="F55" s="6">
        <v>27.379000000000001</v>
      </c>
      <c r="G55" s="6" t="s">
        <v>30</v>
      </c>
      <c r="H55" s="6">
        <v>11.39</v>
      </c>
      <c r="I55" s="6" t="s">
        <v>30</v>
      </c>
      <c r="J55" s="6">
        <v>17.846</v>
      </c>
      <c r="K55" s="6" t="s">
        <v>30</v>
      </c>
      <c r="L55" s="3" t="s">
        <v>14</v>
      </c>
      <c r="M55" s="6">
        <v>20.120999999999999</v>
      </c>
      <c r="N55" s="3">
        <f t="shared" si="4"/>
        <v>6.5331749993286043E-3</v>
      </c>
      <c r="O55" s="8">
        <f t="shared" si="5"/>
        <v>424.90602782207031</v>
      </c>
      <c r="P55" s="3">
        <f t="shared" si="6"/>
        <v>4.8399763568771652</v>
      </c>
      <c r="Q55" s="3" t="s">
        <v>14</v>
      </c>
      <c r="R55" s="8"/>
      <c r="T55" s="8"/>
    </row>
    <row r="56" spans="1:20" x14ac:dyDescent="0.2">
      <c r="A56" s="3" t="s">
        <v>21</v>
      </c>
      <c r="B56" s="2" t="s">
        <v>4</v>
      </c>
      <c r="C56" s="2" t="s">
        <v>4</v>
      </c>
      <c r="D56" s="3">
        <v>1</v>
      </c>
      <c r="E56" s="3" t="s">
        <v>15</v>
      </c>
      <c r="F56" s="6">
        <v>18.983000000000001</v>
      </c>
      <c r="G56" s="6" t="s">
        <v>30</v>
      </c>
      <c r="H56" s="6">
        <v>16.285</v>
      </c>
      <c r="I56" s="6" t="s">
        <v>30</v>
      </c>
      <c r="J56" s="6">
        <v>16.963000000000001</v>
      </c>
      <c r="K56" s="6" t="s">
        <v>30</v>
      </c>
      <c r="L56" s="3" t="s">
        <v>14</v>
      </c>
      <c r="M56" s="6">
        <v>19.184000000000001</v>
      </c>
      <c r="N56" s="3">
        <f t="shared" si="4"/>
        <v>1.1494948480346774</v>
      </c>
      <c r="O56" s="8">
        <f t="shared" si="5"/>
        <v>7.4590918914946629</v>
      </c>
      <c r="P56" s="3">
        <f t="shared" si="6"/>
        <v>4.6621647925382383</v>
      </c>
      <c r="Q56" s="3" t="s">
        <v>14</v>
      </c>
      <c r="R56" s="8"/>
      <c r="T56" s="8"/>
    </row>
    <row r="57" spans="1:20" x14ac:dyDescent="0.2">
      <c r="A57" s="3" t="s">
        <v>21</v>
      </c>
      <c r="B57" s="2" t="s">
        <v>4</v>
      </c>
      <c r="C57" s="2" t="s">
        <v>4</v>
      </c>
      <c r="D57" s="3">
        <v>1</v>
      </c>
      <c r="E57" s="3" t="s">
        <v>15</v>
      </c>
      <c r="F57" s="6">
        <v>18.527999999999999</v>
      </c>
      <c r="G57" s="6" t="s">
        <v>30</v>
      </c>
      <c r="H57" s="6">
        <v>10.505000000000001</v>
      </c>
      <c r="I57" s="6" t="s">
        <v>30</v>
      </c>
      <c r="J57" s="6">
        <v>16.635000000000002</v>
      </c>
      <c r="K57" s="6" t="s">
        <v>30</v>
      </c>
      <c r="L57" s="3" t="s">
        <v>14</v>
      </c>
      <c r="M57" s="6">
        <v>19.443000000000001</v>
      </c>
      <c r="N57" s="3">
        <f t="shared" si="4"/>
        <v>1.8855690718364824</v>
      </c>
      <c r="O57" s="8">
        <f t="shared" si="5"/>
        <v>490.46283173002075</v>
      </c>
      <c r="P57" s="3">
        <f t="shared" si="6"/>
        <v>7.0031306375541114</v>
      </c>
      <c r="Q57" s="3" t="s">
        <v>14</v>
      </c>
      <c r="R57" s="8"/>
      <c r="T57" s="8"/>
    </row>
    <row r="58" spans="1:20" x14ac:dyDescent="0.2">
      <c r="A58" s="3" t="s">
        <v>21</v>
      </c>
      <c r="B58" s="2" t="s">
        <v>4</v>
      </c>
      <c r="C58" s="2" t="s">
        <v>4</v>
      </c>
      <c r="D58" s="3">
        <v>1</v>
      </c>
      <c r="E58" s="3" t="s">
        <v>15</v>
      </c>
      <c r="F58" s="6">
        <v>18.347999999999999</v>
      </c>
      <c r="G58" s="6" t="s">
        <v>30</v>
      </c>
      <c r="H58" s="6">
        <v>11.877000000000001</v>
      </c>
      <c r="I58" s="6" t="s">
        <v>30</v>
      </c>
      <c r="J58" s="6">
        <v>20.218</v>
      </c>
      <c r="K58" s="6" t="s">
        <v>30</v>
      </c>
      <c r="L58" s="3" t="s">
        <v>14</v>
      </c>
      <c r="M58" s="6">
        <v>20.867999999999999</v>
      </c>
      <c r="N58" s="3">
        <f t="shared" si="4"/>
        <v>5.7358209920633074</v>
      </c>
      <c r="O58" s="8">
        <f t="shared" si="5"/>
        <v>508.81591978114716</v>
      </c>
      <c r="P58" s="3">
        <f t="shared" si="6"/>
        <v>1.5691681957935</v>
      </c>
      <c r="Q58" s="3" t="s">
        <v>14</v>
      </c>
      <c r="R58" s="8"/>
      <c r="T58" s="8"/>
    </row>
    <row r="59" spans="1:20" x14ac:dyDescent="0.2">
      <c r="A59" s="3" t="s">
        <v>21</v>
      </c>
      <c r="B59" s="2" t="s">
        <v>4</v>
      </c>
      <c r="C59" s="2" t="s">
        <v>4</v>
      </c>
      <c r="D59" s="3">
        <v>1</v>
      </c>
      <c r="E59" s="3" t="s">
        <v>15</v>
      </c>
      <c r="F59" s="6">
        <v>18.529</v>
      </c>
      <c r="G59" s="6" t="s">
        <v>30</v>
      </c>
      <c r="H59" s="6">
        <v>11.462</v>
      </c>
      <c r="I59" s="6" t="s">
        <v>30</v>
      </c>
      <c r="J59" s="6">
        <v>17.186</v>
      </c>
      <c r="K59" s="6" t="s">
        <v>30</v>
      </c>
      <c r="L59" s="3" t="s">
        <v>14</v>
      </c>
      <c r="M59" s="6">
        <v>19.977</v>
      </c>
      <c r="N59" s="3">
        <f t="shared" si="4"/>
        <v>2.7282956697587095</v>
      </c>
      <c r="O59" s="8">
        <f t="shared" si="5"/>
        <v>365.82249977371976</v>
      </c>
      <c r="P59" s="3">
        <f t="shared" si="6"/>
        <v>6.9210935246799075</v>
      </c>
      <c r="Q59" s="3" t="s">
        <v>14</v>
      </c>
      <c r="R59" s="8"/>
      <c r="T59" s="8"/>
    </row>
    <row r="60" spans="1:20" x14ac:dyDescent="0.2">
      <c r="A60" s="3" t="s">
        <v>21</v>
      </c>
      <c r="B60" s="2" t="s">
        <v>4</v>
      </c>
      <c r="C60" s="2" t="s">
        <v>4</v>
      </c>
      <c r="D60" s="3">
        <v>1</v>
      </c>
      <c r="E60" s="3" t="s">
        <v>15</v>
      </c>
      <c r="F60" s="6">
        <v>18.376999999999999</v>
      </c>
      <c r="G60" s="6" t="s">
        <v>30</v>
      </c>
      <c r="H60" s="6">
        <v>12.170999999999999</v>
      </c>
      <c r="I60" s="6" t="s">
        <v>30</v>
      </c>
      <c r="J60" s="6">
        <v>17.428999999999998</v>
      </c>
      <c r="K60" s="6" t="s">
        <v>30</v>
      </c>
      <c r="L60" s="3" t="s">
        <v>14</v>
      </c>
      <c r="M60" s="6">
        <v>19.602</v>
      </c>
      <c r="N60" s="3">
        <f t="shared" si="4"/>
        <v>2.3375544971224933</v>
      </c>
      <c r="O60" s="8">
        <f t="shared" si="5"/>
        <v>172.56546966234339</v>
      </c>
      <c r="P60" s="3">
        <f t="shared" si="6"/>
        <v>4.5096016485816914</v>
      </c>
      <c r="Q60" s="3" t="s">
        <v>14</v>
      </c>
      <c r="R60" s="8"/>
      <c r="T60" s="8"/>
    </row>
    <row r="61" spans="1:20" x14ac:dyDescent="0.2">
      <c r="A61" s="3" t="s">
        <v>21</v>
      </c>
      <c r="B61" s="2" t="s">
        <v>4</v>
      </c>
      <c r="C61" s="2" t="s">
        <v>4</v>
      </c>
      <c r="D61" s="3">
        <v>1</v>
      </c>
      <c r="E61" s="3" t="s">
        <v>15</v>
      </c>
      <c r="F61" s="6">
        <v>18.143000000000001</v>
      </c>
      <c r="G61" s="6" t="s">
        <v>30</v>
      </c>
      <c r="H61" s="6">
        <v>12.172000000000001</v>
      </c>
      <c r="I61" s="6" t="s">
        <v>30</v>
      </c>
      <c r="J61" s="6">
        <v>16.763000000000002</v>
      </c>
      <c r="K61" s="6" t="s">
        <v>30</v>
      </c>
      <c r="L61" s="3" t="s">
        <v>14</v>
      </c>
      <c r="M61" s="6">
        <v>20.148</v>
      </c>
      <c r="N61" s="3">
        <f t="shared" si="4"/>
        <v>4.0138869940380077</v>
      </c>
      <c r="O61" s="8">
        <f t="shared" si="5"/>
        <v>251.77653095071932</v>
      </c>
      <c r="P61" s="3">
        <f t="shared" si="6"/>
        <v>10.446878296711327</v>
      </c>
      <c r="Q61" s="3" t="s">
        <v>14</v>
      </c>
      <c r="R61" s="8"/>
      <c r="T61" s="8"/>
    </row>
    <row r="62" spans="1:20" x14ac:dyDescent="0.2">
      <c r="A62" s="3" t="s">
        <v>21</v>
      </c>
      <c r="B62" s="2" t="s">
        <v>5</v>
      </c>
      <c r="C62" s="2" t="s">
        <v>5</v>
      </c>
      <c r="D62" s="3">
        <v>1</v>
      </c>
      <c r="E62" s="3" t="s">
        <v>15</v>
      </c>
      <c r="F62" s="6">
        <v>18.38</v>
      </c>
      <c r="G62" s="6" t="s">
        <v>30</v>
      </c>
      <c r="H62" s="6">
        <v>12.172000000000001</v>
      </c>
      <c r="I62" s="6" t="s">
        <v>30</v>
      </c>
      <c r="J62" s="6">
        <v>18.608000000000001</v>
      </c>
      <c r="K62" s="6" t="s">
        <v>30</v>
      </c>
      <c r="L62" s="3" t="s">
        <v>14</v>
      </c>
      <c r="M62" s="6">
        <v>23.12</v>
      </c>
      <c r="N62" s="3">
        <f t="shared" si="4"/>
        <v>26.722813421707858</v>
      </c>
      <c r="O62" s="8">
        <f t="shared" si="5"/>
        <v>1975.4970820283152</v>
      </c>
      <c r="P62" s="3">
        <f t="shared" si="6"/>
        <v>22.816411477826261</v>
      </c>
      <c r="Q62" s="3" t="s">
        <v>14</v>
      </c>
      <c r="R62" s="8"/>
      <c r="T62" s="8"/>
    </row>
    <row r="63" spans="1:20" x14ac:dyDescent="0.2">
      <c r="A63" s="3" t="s">
        <v>21</v>
      </c>
      <c r="B63" s="2" t="s">
        <v>5</v>
      </c>
      <c r="C63" s="2" t="s">
        <v>5</v>
      </c>
      <c r="D63" s="3">
        <v>1</v>
      </c>
      <c r="E63" s="3" t="s">
        <v>15</v>
      </c>
      <c r="F63" s="2">
        <v>28.635000000000002</v>
      </c>
      <c r="G63" s="2" t="s">
        <v>29</v>
      </c>
      <c r="H63" s="6">
        <v>28.123999999999999</v>
      </c>
      <c r="I63" s="6" t="s">
        <v>30</v>
      </c>
      <c r="J63" s="6">
        <v>23.596</v>
      </c>
      <c r="K63" s="6" t="s">
        <v>30</v>
      </c>
      <c r="L63" s="3" t="s">
        <v>14</v>
      </c>
      <c r="M63" s="6">
        <v>22.696000000000002</v>
      </c>
      <c r="N63" s="3">
        <f t="shared" si="4"/>
        <v>1.6299821773904044E-2</v>
      </c>
      <c r="O63" s="8">
        <f t="shared" si="5"/>
        <v>2.3227859131734654E-2</v>
      </c>
      <c r="P63" s="3">
        <f t="shared" si="6"/>
        <v>0.53588673126814712</v>
      </c>
      <c r="Q63" s="3" t="s">
        <v>14</v>
      </c>
      <c r="R63" s="8"/>
      <c r="T63" s="8"/>
    </row>
    <row r="64" spans="1:20" x14ac:dyDescent="0.2">
      <c r="A64" s="3" t="s">
        <v>21</v>
      </c>
      <c r="B64" s="2" t="s">
        <v>5</v>
      </c>
      <c r="C64" s="2" t="s">
        <v>5</v>
      </c>
      <c r="D64" s="3">
        <v>1</v>
      </c>
      <c r="E64" s="3" t="s">
        <v>15</v>
      </c>
      <c r="F64" s="6">
        <v>28.265000000000001</v>
      </c>
      <c r="G64" s="6" t="s">
        <v>30</v>
      </c>
      <c r="H64" s="6">
        <v>12.413</v>
      </c>
      <c r="I64" s="6" t="s">
        <v>30</v>
      </c>
      <c r="J64" s="6">
        <v>18.931000000000001</v>
      </c>
      <c r="K64" s="6" t="s">
        <v>30</v>
      </c>
      <c r="L64" s="3" t="s">
        <v>14</v>
      </c>
      <c r="M64" s="6">
        <v>21.699000000000002</v>
      </c>
      <c r="N64" s="3">
        <f t="shared" si="4"/>
        <v>1.0554485035434673E-2</v>
      </c>
      <c r="O64" s="8">
        <f t="shared" si="5"/>
        <v>624.25860816706802</v>
      </c>
      <c r="P64" s="3">
        <f t="shared" si="6"/>
        <v>6.8116296619915628</v>
      </c>
      <c r="Q64" s="3" t="s">
        <v>14</v>
      </c>
      <c r="R64" s="8"/>
      <c r="T64" s="8"/>
    </row>
    <row r="65" spans="1:20" x14ac:dyDescent="0.2">
      <c r="A65" s="3" t="s">
        <v>21</v>
      </c>
      <c r="B65" s="2" t="s">
        <v>5</v>
      </c>
      <c r="C65" s="2" t="s">
        <v>5</v>
      </c>
      <c r="D65" s="3">
        <v>1</v>
      </c>
      <c r="E65" s="3" t="s">
        <v>15</v>
      </c>
      <c r="F65" s="6">
        <v>18.5</v>
      </c>
      <c r="G65" s="6" t="s">
        <v>30</v>
      </c>
      <c r="H65" s="6">
        <v>25.74</v>
      </c>
      <c r="I65" s="6" t="s">
        <v>30</v>
      </c>
      <c r="J65" s="2">
        <v>31.817</v>
      </c>
      <c r="K65" s="2" t="s">
        <v>29</v>
      </c>
      <c r="L65" s="3" t="s">
        <v>14</v>
      </c>
      <c r="M65" s="6">
        <v>22.859000000000002</v>
      </c>
      <c r="N65" s="3">
        <f t="shared" si="4"/>
        <v>20.520585644195997</v>
      </c>
      <c r="O65" s="8">
        <f t="shared" si="5"/>
        <v>0.13574773204028709</v>
      </c>
      <c r="P65" s="3">
        <f t="shared" si="6"/>
        <v>2.0108204754570292E-3</v>
      </c>
      <c r="Q65" s="3" t="s">
        <v>14</v>
      </c>
      <c r="R65" s="8"/>
      <c r="T65" s="8"/>
    </row>
    <row r="66" spans="1:20" x14ac:dyDescent="0.2">
      <c r="A66" s="3" t="s">
        <v>21</v>
      </c>
      <c r="B66" s="2" t="s">
        <v>5</v>
      </c>
      <c r="C66" s="2" t="s">
        <v>5</v>
      </c>
      <c r="D66" s="3">
        <v>1</v>
      </c>
      <c r="E66" s="3" t="s">
        <v>15</v>
      </c>
      <c r="F66" s="6">
        <v>19.507999999999999</v>
      </c>
      <c r="G66" s="6" t="s">
        <v>30</v>
      </c>
      <c r="H66" s="6">
        <v>11.425000000000001</v>
      </c>
      <c r="I66" s="6" t="s">
        <v>30</v>
      </c>
      <c r="J66" s="6">
        <v>18.454000000000001</v>
      </c>
      <c r="K66" s="6" t="s">
        <v>30</v>
      </c>
      <c r="L66" s="3" t="s">
        <v>14</v>
      </c>
      <c r="M66" s="6">
        <v>22.504000000000001</v>
      </c>
      <c r="N66" s="3">
        <f t="shared" ref="N66:N97" si="7">2^-(F66-M66)</f>
        <v>7.9778500108165664</v>
      </c>
      <c r="O66" s="8">
        <f t="shared" si="5"/>
        <v>2163.2729607206038</v>
      </c>
      <c r="P66" s="3">
        <f t="shared" si="6"/>
        <v>16.564238781462045</v>
      </c>
      <c r="Q66" s="3" t="s">
        <v>14</v>
      </c>
      <c r="R66" s="8"/>
      <c r="T66" s="8"/>
    </row>
    <row r="67" spans="1:20" x14ac:dyDescent="0.2">
      <c r="A67" s="3" t="s">
        <v>21</v>
      </c>
      <c r="B67" s="2" t="s">
        <v>5</v>
      </c>
      <c r="C67" s="2" t="s">
        <v>5</v>
      </c>
      <c r="D67" s="3">
        <v>1</v>
      </c>
      <c r="E67" s="3" t="s">
        <v>15</v>
      </c>
      <c r="F67" s="6">
        <v>19.02</v>
      </c>
      <c r="G67" s="6" t="s">
        <v>30</v>
      </c>
      <c r="H67" s="6">
        <v>11.234</v>
      </c>
      <c r="I67" s="6" t="s">
        <v>30</v>
      </c>
      <c r="J67" s="6">
        <v>17.988</v>
      </c>
      <c r="K67" s="6" t="s">
        <v>30</v>
      </c>
      <c r="L67" s="3" t="s">
        <v>14</v>
      </c>
      <c r="M67" s="6">
        <v>22.369</v>
      </c>
      <c r="N67" s="3">
        <f t="shared" si="7"/>
        <v>10.189419802611996</v>
      </c>
      <c r="O67" s="8">
        <f t="shared" si="5"/>
        <v>2248.8940826358771</v>
      </c>
      <c r="P67" s="3">
        <f t="shared" si="6"/>
        <v>20.835907033104458</v>
      </c>
      <c r="Q67" s="3" t="s">
        <v>14</v>
      </c>
      <c r="R67" s="8"/>
      <c r="T67" s="8"/>
    </row>
    <row r="68" spans="1:20" x14ac:dyDescent="0.2">
      <c r="A68" s="3" t="s">
        <v>21</v>
      </c>
      <c r="B68" s="2" t="s">
        <v>5</v>
      </c>
      <c r="C68" s="2" t="s">
        <v>5</v>
      </c>
      <c r="D68" s="3">
        <v>1</v>
      </c>
      <c r="E68" s="3" t="s">
        <v>15</v>
      </c>
      <c r="F68" s="6">
        <v>19.405000000000001</v>
      </c>
      <c r="G68" s="6" t="s">
        <v>30</v>
      </c>
      <c r="H68" s="6">
        <v>11.701000000000001</v>
      </c>
      <c r="I68" s="6" t="s">
        <v>30</v>
      </c>
      <c r="J68" s="6">
        <v>19.338000000000001</v>
      </c>
      <c r="K68" s="6" t="s">
        <v>30</v>
      </c>
      <c r="L68" s="3" t="s">
        <v>14</v>
      </c>
      <c r="M68" s="6">
        <v>21.916</v>
      </c>
      <c r="N68" s="3">
        <f t="shared" si="7"/>
        <v>5.700150456595134</v>
      </c>
      <c r="O68" s="8">
        <f t="shared" si="5"/>
        <v>1188.5608083289294</v>
      </c>
      <c r="P68" s="3">
        <f t="shared" si="6"/>
        <v>5.9711135331878094</v>
      </c>
      <c r="Q68" s="3" t="s">
        <v>14</v>
      </c>
      <c r="R68" s="8"/>
      <c r="T68" s="8"/>
    </row>
    <row r="69" spans="1:20" x14ac:dyDescent="0.2">
      <c r="A69" s="3" t="s">
        <v>21</v>
      </c>
      <c r="B69" s="2" t="s">
        <v>5</v>
      </c>
      <c r="C69" s="2" t="s">
        <v>5</v>
      </c>
      <c r="D69" s="3">
        <v>1</v>
      </c>
      <c r="E69" s="3" t="s">
        <v>15</v>
      </c>
      <c r="F69" s="6">
        <v>19.445</v>
      </c>
      <c r="G69" s="6" t="s">
        <v>30</v>
      </c>
      <c r="H69" s="6">
        <v>11.446</v>
      </c>
      <c r="I69" s="6" t="s">
        <v>30</v>
      </c>
      <c r="J69" s="6">
        <v>18.667999999999999</v>
      </c>
      <c r="K69" s="6" t="s">
        <v>30</v>
      </c>
      <c r="L69" s="3" t="s">
        <v>14</v>
      </c>
      <c r="M69" s="6">
        <v>22.154</v>
      </c>
      <c r="N69" s="3">
        <f t="shared" si="7"/>
        <v>6.5386826279062635</v>
      </c>
      <c r="O69" s="8">
        <f t="shared" si="5"/>
        <v>1672.7428937933262</v>
      </c>
      <c r="P69" s="3">
        <f t="shared" si="6"/>
        <v>11.20445056709764</v>
      </c>
      <c r="Q69" s="3" t="s">
        <v>14</v>
      </c>
      <c r="R69" s="8"/>
      <c r="T69" s="8"/>
    </row>
    <row r="70" spans="1:20" x14ac:dyDescent="0.2">
      <c r="A70" s="3" t="s">
        <v>21</v>
      </c>
      <c r="B70" s="2" t="s">
        <v>5</v>
      </c>
      <c r="C70" s="2" t="s">
        <v>5</v>
      </c>
      <c r="D70" s="3">
        <v>1</v>
      </c>
      <c r="E70" s="3" t="s">
        <v>15</v>
      </c>
      <c r="F70" s="6">
        <v>20.366</v>
      </c>
      <c r="G70" s="6" t="s">
        <v>30</v>
      </c>
      <c r="H70" s="6">
        <v>19.588999999999999</v>
      </c>
      <c r="I70" s="6" t="s">
        <v>30</v>
      </c>
      <c r="J70" s="6">
        <v>23.727</v>
      </c>
      <c r="K70" s="6" t="s">
        <v>30</v>
      </c>
      <c r="L70" s="3" t="s">
        <v>14</v>
      </c>
      <c r="M70" s="6">
        <v>24.081</v>
      </c>
      <c r="N70" s="3">
        <f t="shared" si="7"/>
        <v>13.131865740967971</v>
      </c>
      <c r="O70" s="8">
        <f t="shared" si="5"/>
        <v>22.502291198609925</v>
      </c>
      <c r="P70" s="3">
        <f t="shared" si="6"/>
        <v>1.2780993632030506</v>
      </c>
      <c r="Q70" s="3" t="s">
        <v>14</v>
      </c>
      <c r="R70" s="8"/>
      <c r="T70" s="8"/>
    </row>
    <row r="71" spans="1:20" x14ac:dyDescent="0.2">
      <c r="A71" s="3" t="s">
        <v>21</v>
      </c>
      <c r="B71" s="2" t="s">
        <v>5</v>
      </c>
      <c r="C71" s="2" t="s">
        <v>5</v>
      </c>
      <c r="D71" s="3">
        <v>1</v>
      </c>
      <c r="E71" s="3" t="s">
        <v>15</v>
      </c>
      <c r="F71" s="6">
        <v>21.146000000000001</v>
      </c>
      <c r="G71" s="6" t="s">
        <v>30</v>
      </c>
      <c r="H71" s="6">
        <v>19.821999999999999</v>
      </c>
      <c r="I71" s="6" t="s">
        <v>30</v>
      </c>
      <c r="J71" s="6">
        <v>23.375</v>
      </c>
      <c r="K71" s="6" t="s">
        <v>30</v>
      </c>
      <c r="L71" s="3" t="s">
        <v>14</v>
      </c>
      <c r="M71" s="6">
        <v>24.834</v>
      </c>
      <c r="N71" s="3">
        <f t="shared" si="7"/>
        <v>12.888388656779991</v>
      </c>
      <c r="O71" s="8">
        <f t="shared" si="5"/>
        <v>32.267278556627055</v>
      </c>
      <c r="P71" s="3">
        <f t="shared" si="6"/>
        <v>2.7491773911440571</v>
      </c>
      <c r="Q71" s="3" t="s">
        <v>14</v>
      </c>
      <c r="R71" s="8"/>
      <c r="T71" s="8"/>
    </row>
    <row r="72" spans="1:20" x14ac:dyDescent="0.2">
      <c r="A72" s="3" t="s">
        <v>21</v>
      </c>
      <c r="B72" s="2" t="s">
        <v>5</v>
      </c>
      <c r="C72" s="2" t="s">
        <v>5</v>
      </c>
      <c r="D72" s="3">
        <v>1</v>
      </c>
      <c r="E72" s="3" t="s">
        <v>15</v>
      </c>
      <c r="F72" s="6">
        <v>20.946999999999999</v>
      </c>
      <c r="G72" s="6" t="s">
        <v>30</v>
      </c>
      <c r="H72" s="6">
        <v>13.948</v>
      </c>
      <c r="I72" s="6" t="s">
        <v>30</v>
      </c>
      <c r="J72" s="6">
        <v>24.898</v>
      </c>
      <c r="K72" s="6" t="s">
        <v>30</v>
      </c>
      <c r="L72" s="3" t="s">
        <v>14</v>
      </c>
      <c r="M72" s="6">
        <v>24.515999999999998</v>
      </c>
      <c r="N72" s="3">
        <f t="shared" si="7"/>
        <v>11.867959470728966</v>
      </c>
      <c r="O72" s="8">
        <f t="shared" si="5"/>
        <v>1518.0462180381012</v>
      </c>
      <c r="P72" s="3">
        <f t="shared" si="6"/>
        <v>0.76737304800044259</v>
      </c>
      <c r="Q72" s="3" t="s">
        <v>14</v>
      </c>
      <c r="R72" s="8"/>
      <c r="T72" s="8"/>
    </row>
    <row r="73" spans="1:20" x14ac:dyDescent="0.2">
      <c r="A73" s="3" t="s">
        <v>21</v>
      </c>
      <c r="B73" s="2" t="s">
        <v>5</v>
      </c>
      <c r="C73" s="2" t="s">
        <v>5</v>
      </c>
      <c r="D73" s="3">
        <v>2</v>
      </c>
      <c r="E73" s="3" t="s">
        <v>15</v>
      </c>
      <c r="F73" s="2">
        <v>28.625</v>
      </c>
      <c r="G73" s="2" t="s">
        <v>29</v>
      </c>
      <c r="H73" s="6">
        <v>13.464</v>
      </c>
      <c r="I73" s="6" t="s">
        <v>30</v>
      </c>
      <c r="J73" s="6">
        <v>19.039000000000001</v>
      </c>
      <c r="K73" s="6" t="s">
        <v>30</v>
      </c>
      <c r="L73" s="3" t="s">
        <v>14</v>
      </c>
      <c r="M73" s="6">
        <v>23.442</v>
      </c>
      <c r="N73" s="3">
        <f t="shared" si="7"/>
        <v>2.7527167941468103E-2</v>
      </c>
      <c r="O73" s="8">
        <f t="shared" si="5"/>
        <v>1008.5032375250436</v>
      </c>
      <c r="P73" s="3">
        <f t="shared" si="6"/>
        <v>21.156073682281175</v>
      </c>
      <c r="Q73" s="3" t="s">
        <v>14</v>
      </c>
      <c r="R73" s="8"/>
      <c r="T73" s="8"/>
    </row>
    <row r="74" spans="1:20" x14ac:dyDescent="0.2">
      <c r="A74" s="3" t="s">
        <v>22</v>
      </c>
      <c r="B74" s="2" t="s">
        <v>4</v>
      </c>
      <c r="C74" s="2" t="s">
        <v>4</v>
      </c>
      <c r="D74" s="3">
        <v>2</v>
      </c>
      <c r="E74" s="3" t="s">
        <v>15</v>
      </c>
      <c r="F74" s="6">
        <v>19.175999999999998</v>
      </c>
      <c r="G74" s="6" t="s">
        <v>30</v>
      </c>
      <c r="H74" s="6">
        <v>12.592000000000001</v>
      </c>
      <c r="I74" s="6" t="s">
        <v>30</v>
      </c>
      <c r="J74" s="6">
        <v>20.640999999999998</v>
      </c>
      <c r="K74" s="6" t="s">
        <v>30</v>
      </c>
      <c r="L74" s="3" t="s">
        <v>14</v>
      </c>
      <c r="M74" s="6">
        <v>21.82</v>
      </c>
      <c r="N74" s="3">
        <f t="shared" si="7"/>
        <v>6.2506230413785477</v>
      </c>
      <c r="O74" s="8">
        <f t="shared" si="5"/>
        <v>599.65961278403017</v>
      </c>
      <c r="P74" s="3">
        <f t="shared" si="6"/>
        <v>2.2641978042213506</v>
      </c>
      <c r="Q74" s="3" t="s">
        <v>14</v>
      </c>
      <c r="R74" s="8"/>
      <c r="T74" s="8"/>
    </row>
    <row r="75" spans="1:20" x14ac:dyDescent="0.2">
      <c r="A75" s="3" t="s">
        <v>22</v>
      </c>
      <c r="B75" s="2" t="s">
        <v>4</v>
      </c>
      <c r="C75" s="2" t="s">
        <v>4</v>
      </c>
      <c r="D75" s="3">
        <v>2</v>
      </c>
      <c r="E75" s="3" t="s">
        <v>15</v>
      </c>
      <c r="F75" s="6">
        <v>19.021000000000001</v>
      </c>
      <c r="G75" s="6" t="s">
        <v>30</v>
      </c>
      <c r="H75" s="6">
        <v>22.25</v>
      </c>
      <c r="I75" s="6" t="s">
        <v>30</v>
      </c>
      <c r="J75" s="6">
        <v>30.122</v>
      </c>
      <c r="K75" s="6" t="s">
        <v>30</v>
      </c>
      <c r="L75" s="3" t="s">
        <v>14</v>
      </c>
      <c r="M75" s="6">
        <v>20.337</v>
      </c>
      <c r="N75" s="3">
        <f t="shared" si="7"/>
        <v>2.4897484707643387</v>
      </c>
      <c r="O75" s="8">
        <f t="shared" si="5"/>
        <v>0.26553979662384308</v>
      </c>
      <c r="P75" s="3">
        <f t="shared" si="6"/>
        <v>1.1334999163903517E-3</v>
      </c>
      <c r="Q75" s="3" t="s">
        <v>14</v>
      </c>
      <c r="R75" s="8"/>
      <c r="T75" s="8"/>
    </row>
    <row r="76" spans="1:20" x14ac:dyDescent="0.2">
      <c r="A76" s="3" t="s">
        <v>22</v>
      </c>
      <c r="B76" s="2" t="s">
        <v>4</v>
      </c>
      <c r="C76" s="2" t="s">
        <v>4</v>
      </c>
      <c r="D76" s="3">
        <v>2</v>
      </c>
      <c r="E76" s="3" t="s">
        <v>15</v>
      </c>
      <c r="F76" s="6">
        <v>18.582999999999998</v>
      </c>
      <c r="G76" s="6" t="s">
        <v>30</v>
      </c>
      <c r="H76" s="6">
        <v>25.817</v>
      </c>
      <c r="I76" s="6" t="s">
        <v>30</v>
      </c>
      <c r="J76" s="6">
        <v>18.879000000000001</v>
      </c>
      <c r="K76" s="6" t="s">
        <v>30</v>
      </c>
      <c r="L76" s="3" t="s">
        <v>14</v>
      </c>
      <c r="M76" s="6">
        <v>21.065999999999999</v>
      </c>
      <c r="N76" s="3">
        <f t="shared" si="7"/>
        <v>5.5905878874042667</v>
      </c>
      <c r="O76" s="8">
        <f t="shared" si="5"/>
        <v>3.7136972033029098E-2</v>
      </c>
      <c r="P76" s="3">
        <f t="shared" si="6"/>
        <v>4.5535761162995039</v>
      </c>
      <c r="Q76" s="3" t="s">
        <v>14</v>
      </c>
      <c r="R76" s="8"/>
      <c r="T76" s="8"/>
    </row>
    <row r="77" spans="1:20" x14ac:dyDescent="0.2">
      <c r="A77" s="3" t="s">
        <v>22</v>
      </c>
      <c r="B77" s="2" t="s">
        <v>4</v>
      </c>
      <c r="C77" s="2" t="s">
        <v>4</v>
      </c>
      <c r="D77" s="3">
        <v>2</v>
      </c>
      <c r="E77" s="3" t="s">
        <v>15</v>
      </c>
      <c r="F77" s="6">
        <v>18.893999999999998</v>
      </c>
      <c r="G77" s="6" t="s">
        <v>30</v>
      </c>
      <c r="H77" s="6">
        <v>10.64</v>
      </c>
      <c r="I77" s="6" t="s">
        <v>30</v>
      </c>
      <c r="J77" s="6">
        <v>18.643999999999998</v>
      </c>
      <c r="K77" s="6" t="s">
        <v>30</v>
      </c>
      <c r="L77" s="3" t="s">
        <v>14</v>
      </c>
      <c r="M77" s="6">
        <v>20.991</v>
      </c>
      <c r="N77" s="3">
        <f t="shared" si="7"/>
        <v>4.2781883515409831</v>
      </c>
      <c r="O77" s="8">
        <f t="shared" si="5"/>
        <v>1306.055057078828</v>
      </c>
      <c r="P77" s="3">
        <f t="shared" si="6"/>
        <v>5.0876520269742995</v>
      </c>
      <c r="Q77" s="3" t="s">
        <v>14</v>
      </c>
      <c r="R77" s="8"/>
      <c r="T77" s="8"/>
    </row>
    <row r="78" spans="1:20" x14ac:dyDescent="0.2">
      <c r="A78" s="3" t="s">
        <v>22</v>
      </c>
      <c r="B78" s="2" t="s">
        <v>4</v>
      </c>
      <c r="C78" s="2" t="s">
        <v>4</v>
      </c>
      <c r="D78" s="3">
        <v>2</v>
      </c>
      <c r="E78" s="3" t="s">
        <v>15</v>
      </c>
      <c r="F78" s="6">
        <v>27.667999999999999</v>
      </c>
      <c r="G78" s="6" t="s">
        <v>30</v>
      </c>
      <c r="H78" s="6">
        <v>12.098000000000001</v>
      </c>
      <c r="I78" s="6" t="s">
        <v>30</v>
      </c>
      <c r="J78" s="6">
        <v>17.709</v>
      </c>
      <c r="K78" s="6" t="s">
        <v>30</v>
      </c>
      <c r="L78" s="3" t="s">
        <v>14</v>
      </c>
      <c r="M78" s="6">
        <v>19.928000000000001</v>
      </c>
      <c r="N78" s="3">
        <f t="shared" si="7"/>
        <v>4.6776511899176941E-3</v>
      </c>
      <c r="O78" s="8">
        <f t="shared" si="5"/>
        <v>227.54372637864191</v>
      </c>
      <c r="P78" s="3">
        <f t="shared" si="6"/>
        <v>4.6557061376085498</v>
      </c>
      <c r="Q78" s="3" t="s">
        <v>14</v>
      </c>
      <c r="R78" s="8"/>
      <c r="T78" s="8"/>
    </row>
    <row r="79" spans="1:20" x14ac:dyDescent="0.2">
      <c r="A79" s="3" t="s">
        <v>22</v>
      </c>
      <c r="B79" s="2" t="s">
        <v>4</v>
      </c>
      <c r="C79" s="2" t="s">
        <v>4</v>
      </c>
      <c r="D79" s="3">
        <v>2</v>
      </c>
      <c r="E79" s="3" t="s">
        <v>15</v>
      </c>
      <c r="F79" s="6">
        <v>19.111999999999998</v>
      </c>
      <c r="G79" s="6" t="s">
        <v>30</v>
      </c>
      <c r="H79" s="6">
        <v>11.138</v>
      </c>
      <c r="I79" s="6" t="s">
        <v>30</v>
      </c>
      <c r="J79" s="6">
        <v>18.901</v>
      </c>
      <c r="K79" s="6" t="s">
        <v>30</v>
      </c>
      <c r="L79" s="3" t="s">
        <v>14</v>
      </c>
      <c r="M79" s="6">
        <v>21.032</v>
      </c>
      <c r="N79" s="3">
        <f t="shared" si="7"/>
        <v>3.784230586902388</v>
      </c>
      <c r="O79" s="8">
        <f t="shared" si="5"/>
        <v>951.46053043293523</v>
      </c>
      <c r="P79" s="3">
        <f t="shared" si="6"/>
        <v>4.3802098831742997</v>
      </c>
      <c r="Q79" s="3" t="s">
        <v>14</v>
      </c>
      <c r="R79" s="8"/>
      <c r="T79" s="8"/>
    </row>
    <row r="80" spans="1:20" x14ac:dyDescent="0.2">
      <c r="A80" s="3" t="s">
        <v>22</v>
      </c>
      <c r="B80" s="2" t="s">
        <v>4</v>
      </c>
      <c r="C80" s="2" t="s">
        <v>4</v>
      </c>
      <c r="D80" s="3">
        <v>2</v>
      </c>
      <c r="E80" s="3" t="s">
        <v>15</v>
      </c>
      <c r="F80" s="6">
        <v>19.065000000000001</v>
      </c>
      <c r="G80" s="6" t="s">
        <v>30</v>
      </c>
      <c r="H80" s="6">
        <v>11.566000000000001</v>
      </c>
      <c r="I80" s="6" t="s">
        <v>30</v>
      </c>
      <c r="J80" s="6">
        <v>18.373999999999999</v>
      </c>
      <c r="K80" s="6" t="s">
        <v>30</v>
      </c>
      <c r="L80" s="3" t="s">
        <v>14</v>
      </c>
      <c r="M80" s="6">
        <v>21.093</v>
      </c>
      <c r="N80" s="3">
        <f t="shared" si="7"/>
        <v>4.0783907319927586</v>
      </c>
      <c r="O80" s="8">
        <f t="shared" si="5"/>
        <v>737.75603140501482</v>
      </c>
      <c r="P80" s="3">
        <f t="shared" si="6"/>
        <v>6.5841627622296697</v>
      </c>
      <c r="Q80" s="3" t="s">
        <v>14</v>
      </c>
      <c r="R80" s="8"/>
      <c r="T80" s="8"/>
    </row>
    <row r="81" spans="1:20" x14ac:dyDescent="0.2">
      <c r="A81" s="3" t="s">
        <v>22</v>
      </c>
      <c r="B81" s="2" t="s">
        <v>4</v>
      </c>
      <c r="C81" s="2" t="s">
        <v>4</v>
      </c>
      <c r="D81" s="3">
        <v>2</v>
      </c>
      <c r="E81" s="3" t="s">
        <v>15</v>
      </c>
      <c r="F81" s="6">
        <v>18.824000000000002</v>
      </c>
      <c r="G81" s="6" t="s">
        <v>30</v>
      </c>
      <c r="H81" s="6">
        <v>11.651</v>
      </c>
      <c r="I81" s="6" t="s">
        <v>30</v>
      </c>
      <c r="J81" s="6">
        <v>21.611000000000001</v>
      </c>
      <c r="K81" s="6" t="s">
        <v>30</v>
      </c>
      <c r="L81" s="3" t="s">
        <v>14</v>
      </c>
      <c r="M81" s="6">
        <v>21.454999999999998</v>
      </c>
      <c r="N81" s="3">
        <f t="shared" si="7"/>
        <v>6.1945522228257479</v>
      </c>
      <c r="O81" s="8">
        <f t="shared" si="5"/>
        <v>893.91881332097182</v>
      </c>
      <c r="P81" s="3">
        <f t="shared" si="6"/>
        <v>0.89751005066725997</v>
      </c>
      <c r="Q81" s="3" t="s">
        <v>14</v>
      </c>
      <c r="R81" s="8"/>
      <c r="T81" s="8"/>
    </row>
    <row r="82" spans="1:20" x14ac:dyDescent="0.2">
      <c r="A82" s="3" t="s">
        <v>22</v>
      </c>
      <c r="B82" s="2" t="s">
        <v>4</v>
      </c>
      <c r="C82" s="2" t="s">
        <v>4</v>
      </c>
      <c r="D82" s="3">
        <v>2</v>
      </c>
      <c r="E82" s="3" t="s">
        <v>15</v>
      </c>
      <c r="F82" s="6">
        <v>18.902000000000001</v>
      </c>
      <c r="G82" s="6" t="s">
        <v>30</v>
      </c>
      <c r="H82" s="6">
        <v>11.340999999999999</v>
      </c>
      <c r="I82" s="6" t="s">
        <v>30</v>
      </c>
      <c r="J82" s="6">
        <v>22.120999999999999</v>
      </c>
      <c r="K82" s="6" t="s">
        <v>30</v>
      </c>
      <c r="L82" s="3" t="s">
        <v>14</v>
      </c>
      <c r="M82" s="6">
        <v>21.148</v>
      </c>
      <c r="N82" s="3">
        <f t="shared" si="7"/>
        <v>4.7436579976437869</v>
      </c>
      <c r="O82" s="8">
        <f t="shared" si="5"/>
        <v>895.77959926356164</v>
      </c>
      <c r="P82" s="3">
        <f t="shared" si="6"/>
        <v>0.50944559830836178</v>
      </c>
      <c r="Q82" s="3" t="s">
        <v>14</v>
      </c>
      <c r="R82" s="8"/>
      <c r="T82" s="8"/>
    </row>
    <row r="83" spans="1:20" x14ac:dyDescent="0.2">
      <c r="A83" s="3" t="s">
        <v>22</v>
      </c>
      <c r="B83" s="2" t="s">
        <v>4</v>
      </c>
      <c r="C83" s="2" t="s">
        <v>4</v>
      </c>
      <c r="D83" s="3">
        <v>2</v>
      </c>
      <c r="E83" s="3" t="s">
        <v>15</v>
      </c>
      <c r="F83" s="6">
        <v>19.428999999999998</v>
      </c>
      <c r="G83" s="6" t="s">
        <v>30</v>
      </c>
      <c r="H83" s="6">
        <v>12.89</v>
      </c>
      <c r="I83" s="6" t="s">
        <v>30</v>
      </c>
      <c r="J83" s="6">
        <v>17.353000000000002</v>
      </c>
      <c r="K83" s="6" t="s">
        <v>30</v>
      </c>
      <c r="L83" s="3" t="s">
        <v>14</v>
      </c>
      <c r="M83" s="6">
        <v>22.087</v>
      </c>
      <c r="N83" s="3">
        <f t="shared" si="7"/>
        <v>6.3115747268197273</v>
      </c>
      <c r="O83" s="8">
        <f t="shared" si="5"/>
        <v>586.91183909292886</v>
      </c>
      <c r="P83" s="3">
        <f t="shared" si="6"/>
        <v>26.611907147996973</v>
      </c>
      <c r="Q83" s="3" t="s">
        <v>14</v>
      </c>
      <c r="R83" s="8"/>
      <c r="T83" s="8"/>
    </row>
    <row r="84" spans="1:20" x14ac:dyDescent="0.2">
      <c r="A84" s="3" t="s">
        <v>22</v>
      </c>
      <c r="B84" s="2" t="s">
        <v>4</v>
      </c>
      <c r="C84" s="2" t="s">
        <v>4</v>
      </c>
      <c r="D84" s="3">
        <v>2</v>
      </c>
      <c r="E84" s="3" t="s">
        <v>15</v>
      </c>
      <c r="F84" s="2">
        <v>28.056000000000001</v>
      </c>
      <c r="G84" s="2" t="s">
        <v>29</v>
      </c>
      <c r="H84" s="6">
        <v>22.599</v>
      </c>
      <c r="I84" s="6" t="s">
        <v>30</v>
      </c>
      <c r="J84" s="2">
        <v>26.026</v>
      </c>
      <c r="K84" s="2" t="s">
        <v>29</v>
      </c>
      <c r="L84" s="3" t="s">
        <v>14</v>
      </c>
      <c r="M84" s="6">
        <v>20.481999999999999</v>
      </c>
      <c r="N84" s="3">
        <f t="shared" si="7"/>
        <v>5.2480602567238103E-3</v>
      </c>
      <c r="O84" s="8">
        <f t="shared" si="5"/>
        <v>0.23052577947815767</v>
      </c>
      <c r="P84" s="3">
        <f t="shared" si="6"/>
        <v>2.1433332634228083E-2</v>
      </c>
      <c r="Q84" s="3" t="s">
        <v>14</v>
      </c>
      <c r="R84" s="8"/>
      <c r="T84" s="8"/>
    </row>
    <row r="85" spans="1:20" x14ac:dyDescent="0.2">
      <c r="A85" s="3" t="s">
        <v>22</v>
      </c>
      <c r="B85" s="2" t="s">
        <v>4</v>
      </c>
      <c r="C85" s="2" t="s">
        <v>4</v>
      </c>
      <c r="D85" s="3">
        <v>2</v>
      </c>
      <c r="E85" s="3" t="s">
        <v>15</v>
      </c>
      <c r="F85" s="6">
        <v>18.510999999999999</v>
      </c>
      <c r="G85" s="6" t="s">
        <v>30</v>
      </c>
      <c r="H85" s="6">
        <v>11.507</v>
      </c>
      <c r="I85" s="6" t="s">
        <v>30</v>
      </c>
      <c r="J85" s="6">
        <v>18.972999999999999</v>
      </c>
      <c r="K85" s="6" t="s">
        <v>30</v>
      </c>
      <c r="L85" s="3" t="s">
        <v>14</v>
      </c>
      <c r="M85" s="6">
        <v>22.706</v>
      </c>
      <c r="N85" s="3">
        <f t="shared" si="7"/>
        <v>18.315586569578958</v>
      </c>
      <c r="O85" s="8">
        <f t="shared" si="5"/>
        <v>2350.9041435750432</v>
      </c>
      <c r="P85" s="3">
        <f t="shared" si="6"/>
        <v>13.296733785498368</v>
      </c>
      <c r="Q85" s="3" t="s">
        <v>14</v>
      </c>
      <c r="R85" s="8"/>
      <c r="T85" s="8"/>
    </row>
    <row r="86" spans="1:20" x14ac:dyDescent="0.2">
      <c r="A86" s="3" t="s">
        <v>22</v>
      </c>
      <c r="B86" s="2" t="s">
        <v>5</v>
      </c>
      <c r="C86" s="2" t="s">
        <v>5</v>
      </c>
      <c r="D86" s="3">
        <v>2</v>
      </c>
      <c r="E86" s="3" t="s">
        <v>15</v>
      </c>
      <c r="F86" s="6">
        <v>18.600999999999999</v>
      </c>
      <c r="G86" s="6" t="s">
        <v>30</v>
      </c>
      <c r="H86" s="6">
        <v>12.589</v>
      </c>
      <c r="I86" s="6" t="s">
        <v>30</v>
      </c>
      <c r="J86" s="6">
        <v>19.841000000000001</v>
      </c>
      <c r="K86" s="6" t="s">
        <v>30</v>
      </c>
      <c r="L86" s="3" t="s">
        <v>14</v>
      </c>
      <c r="M86" s="6">
        <v>22.207000000000001</v>
      </c>
      <c r="N86" s="3">
        <f t="shared" si="7"/>
        <v>12.176267046714878</v>
      </c>
      <c r="O86" s="8">
        <f t="shared" si="5"/>
        <v>785.7900011524539</v>
      </c>
      <c r="P86" s="3">
        <f t="shared" si="6"/>
        <v>5.1550985219400607</v>
      </c>
      <c r="Q86" s="3" t="s">
        <v>14</v>
      </c>
      <c r="R86" s="8"/>
      <c r="T86" s="8"/>
    </row>
    <row r="87" spans="1:20" x14ac:dyDescent="0.2">
      <c r="A87" s="3" t="s">
        <v>22</v>
      </c>
      <c r="B87" s="2" t="s">
        <v>5</v>
      </c>
      <c r="C87" s="2" t="s">
        <v>5</v>
      </c>
      <c r="D87" s="3">
        <v>2</v>
      </c>
      <c r="E87" s="3" t="s">
        <v>15</v>
      </c>
      <c r="F87" s="6">
        <v>18.251000000000001</v>
      </c>
      <c r="G87" s="6" t="s">
        <v>30</v>
      </c>
      <c r="H87" s="6">
        <v>11.906000000000001</v>
      </c>
      <c r="I87" s="6" t="s">
        <v>30</v>
      </c>
      <c r="J87" s="2">
        <v>21.704000000000001</v>
      </c>
      <c r="K87" s="2" t="s">
        <v>29</v>
      </c>
      <c r="L87" s="3" t="s">
        <v>14</v>
      </c>
      <c r="M87" s="6">
        <v>23.782</v>
      </c>
      <c r="N87" s="3">
        <f t="shared" si="7"/>
        <v>46.237772733552767</v>
      </c>
      <c r="O87" s="8">
        <f t="shared" si="5"/>
        <v>3758.6529579473522</v>
      </c>
      <c r="P87" s="3">
        <f t="shared" si="6"/>
        <v>4.2222148705518645</v>
      </c>
      <c r="Q87" s="3" t="s">
        <v>14</v>
      </c>
      <c r="R87" s="8"/>
      <c r="T87" s="8"/>
    </row>
    <row r="88" spans="1:20" x14ac:dyDescent="0.2">
      <c r="A88" s="3" t="s">
        <v>22</v>
      </c>
      <c r="B88" s="2" t="s">
        <v>5</v>
      </c>
      <c r="C88" s="2" t="s">
        <v>5</v>
      </c>
      <c r="D88" s="3">
        <v>2</v>
      </c>
      <c r="E88" s="3" t="s">
        <v>15</v>
      </c>
      <c r="F88" s="6">
        <v>19.010999999999999</v>
      </c>
      <c r="G88" s="6" t="s">
        <v>30</v>
      </c>
      <c r="H88" s="6">
        <v>11.59</v>
      </c>
      <c r="I88" s="6" t="s">
        <v>30</v>
      </c>
      <c r="J88" s="6">
        <v>19.663</v>
      </c>
      <c r="K88" s="6" t="s">
        <v>30</v>
      </c>
      <c r="L88" s="3" t="s">
        <v>14</v>
      </c>
      <c r="M88" s="6">
        <v>23.92</v>
      </c>
      <c r="N88" s="3">
        <f t="shared" si="7"/>
        <v>30.04389591409452</v>
      </c>
      <c r="O88" s="8">
        <f t="shared" si="5"/>
        <v>5148.726782041419</v>
      </c>
      <c r="P88" s="3">
        <f t="shared" si="6"/>
        <v>19.119859277708539</v>
      </c>
      <c r="Q88" s="3" t="s">
        <v>14</v>
      </c>
      <c r="R88" s="8"/>
      <c r="T88" s="8"/>
    </row>
    <row r="89" spans="1:20" x14ac:dyDescent="0.2">
      <c r="A89" s="3" t="s">
        <v>22</v>
      </c>
      <c r="B89" s="2" t="s">
        <v>5</v>
      </c>
      <c r="C89" s="2" t="s">
        <v>5</v>
      </c>
      <c r="D89" s="3">
        <v>2</v>
      </c>
      <c r="E89" s="3" t="s">
        <v>15</v>
      </c>
      <c r="F89" s="6">
        <v>18.722000000000001</v>
      </c>
      <c r="G89" s="6" t="s">
        <v>30</v>
      </c>
      <c r="H89" s="6">
        <v>23.885000000000002</v>
      </c>
      <c r="I89" s="6" t="s">
        <v>30</v>
      </c>
      <c r="J89" s="2">
        <v>30.981000000000002</v>
      </c>
      <c r="K89" s="2" t="s">
        <v>29</v>
      </c>
      <c r="L89" s="3" t="s">
        <v>14</v>
      </c>
      <c r="M89" s="6">
        <v>22.492000000000001</v>
      </c>
      <c r="N89" s="3">
        <f t="shared" si="7"/>
        <v>13.642158268287302</v>
      </c>
      <c r="O89" s="8">
        <f t="shared" si="5"/>
        <v>0.38077218492581522</v>
      </c>
      <c r="P89" s="3">
        <f t="shared" si="6"/>
        <v>2.7832765901343441E-3</v>
      </c>
      <c r="Q89" s="3" t="s">
        <v>14</v>
      </c>
      <c r="R89" s="8"/>
      <c r="T89" s="8"/>
    </row>
    <row r="90" spans="1:20" x14ac:dyDescent="0.2">
      <c r="A90" s="3" t="s">
        <v>22</v>
      </c>
      <c r="B90" s="2" t="s">
        <v>5</v>
      </c>
      <c r="C90" s="2" t="s">
        <v>5</v>
      </c>
      <c r="D90" s="3">
        <v>2</v>
      </c>
      <c r="E90" s="3" t="s">
        <v>15</v>
      </c>
      <c r="F90" s="6">
        <v>19.824000000000002</v>
      </c>
      <c r="G90" s="6" t="s">
        <v>30</v>
      </c>
      <c r="H90" s="6">
        <v>11.47</v>
      </c>
      <c r="I90" s="6" t="s">
        <v>30</v>
      </c>
      <c r="J90" s="6">
        <v>19.509</v>
      </c>
      <c r="K90" s="6" t="s">
        <v>30</v>
      </c>
      <c r="L90" s="3" t="s">
        <v>14</v>
      </c>
      <c r="M90" s="6">
        <v>23.919</v>
      </c>
      <c r="N90" s="3">
        <f t="shared" si="7"/>
        <v>17.089046528765614</v>
      </c>
      <c r="O90" s="8">
        <f t="shared" si="5"/>
        <v>5591.423868457643</v>
      </c>
      <c r="P90" s="3">
        <f t="shared" si="6"/>
        <v>21.25897302554419</v>
      </c>
      <c r="Q90" s="3" t="s">
        <v>14</v>
      </c>
      <c r="R90" s="8"/>
      <c r="T90" s="8"/>
    </row>
    <row r="91" spans="1:20" x14ac:dyDescent="0.2">
      <c r="A91" s="3" t="s">
        <v>22</v>
      </c>
      <c r="B91" s="2" t="s">
        <v>5</v>
      </c>
      <c r="C91" s="2" t="s">
        <v>5</v>
      </c>
      <c r="D91" s="3">
        <v>2</v>
      </c>
      <c r="E91" s="3" t="s">
        <v>15</v>
      </c>
      <c r="F91" s="2">
        <v>27.734999999999999</v>
      </c>
      <c r="G91" s="2" t="s">
        <v>29</v>
      </c>
      <c r="H91" s="6">
        <v>25.952000000000002</v>
      </c>
      <c r="I91" s="6" t="s">
        <v>30</v>
      </c>
      <c r="J91" s="6">
        <v>19.751000000000001</v>
      </c>
      <c r="K91" s="6" t="s">
        <v>30</v>
      </c>
      <c r="L91" s="3" t="s">
        <v>14</v>
      </c>
      <c r="M91" s="6">
        <v>24.553000000000001</v>
      </c>
      <c r="N91" s="3">
        <f t="shared" si="7"/>
        <v>0.11018501973839637</v>
      </c>
      <c r="O91" s="8">
        <f t="shared" si="5"/>
        <v>0.37919188634361034</v>
      </c>
      <c r="P91" s="3">
        <f t="shared" si="6"/>
        <v>27.89626366518598</v>
      </c>
      <c r="Q91" s="3" t="s">
        <v>14</v>
      </c>
      <c r="R91" s="8"/>
      <c r="T91" s="8"/>
    </row>
    <row r="92" spans="1:20" x14ac:dyDescent="0.2">
      <c r="A92" s="3" t="s">
        <v>22</v>
      </c>
      <c r="B92" s="2" t="s">
        <v>5</v>
      </c>
      <c r="C92" s="2" t="s">
        <v>5</v>
      </c>
      <c r="D92" s="3">
        <v>2</v>
      </c>
      <c r="E92" s="3" t="s">
        <v>15</v>
      </c>
      <c r="F92" s="6">
        <v>20.468</v>
      </c>
      <c r="G92" s="6" t="s">
        <v>30</v>
      </c>
      <c r="H92" s="6">
        <v>26.492999999999999</v>
      </c>
      <c r="I92" s="6" t="s">
        <v>30</v>
      </c>
      <c r="J92" s="6">
        <v>20.597999999999999</v>
      </c>
      <c r="K92" s="6" t="s">
        <v>30</v>
      </c>
      <c r="L92" s="3" t="s">
        <v>14</v>
      </c>
      <c r="M92" s="6">
        <v>23.63</v>
      </c>
      <c r="N92" s="3">
        <f t="shared" si="7"/>
        <v>8.9506968082856844</v>
      </c>
      <c r="O92" s="8">
        <f t="shared" si="5"/>
        <v>0.13745201866431897</v>
      </c>
      <c r="P92" s="3">
        <f t="shared" si="6"/>
        <v>8.1794282448793787</v>
      </c>
      <c r="Q92" s="3" t="s">
        <v>14</v>
      </c>
      <c r="R92" s="8"/>
      <c r="T92" s="8"/>
    </row>
    <row r="93" spans="1:20" x14ac:dyDescent="0.2">
      <c r="A93" s="3" t="s">
        <v>22</v>
      </c>
      <c r="B93" s="2" t="s">
        <v>5</v>
      </c>
      <c r="C93" s="2" t="s">
        <v>5</v>
      </c>
      <c r="D93" s="3">
        <v>2</v>
      </c>
      <c r="E93" s="3" t="s">
        <v>15</v>
      </c>
      <c r="F93" s="6">
        <v>18.989999999999998</v>
      </c>
      <c r="G93" s="6" t="s">
        <v>30</v>
      </c>
      <c r="H93" s="6">
        <v>10.864000000000001</v>
      </c>
      <c r="I93" s="6" t="s">
        <v>30</v>
      </c>
      <c r="J93" s="2">
        <v>31.863</v>
      </c>
      <c r="K93" s="2" t="s">
        <v>29</v>
      </c>
      <c r="L93" s="3" t="s">
        <v>14</v>
      </c>
      <c r="M93" s="6">
        <v>23.045000000000002</v>
      </c>
      <c r="N93" s="3">
        <f t="shared" si="7"/>
        <v>16.621745652762666</v>
      </c>
      <c r="O93" s="8">
        <f t="shared" si="5"/>
        <v>4643.509914740418</v>
      </c>
      <c r="P93" s="3">
        <f t="shared" si="6"/>
        <v>2.2157333690155396E-3</v>
      </c>
      <c r="Q93" s="3" t="s">
        <v>14</v>
      </c>
      <c r="R93" s="8"/>
      <c r="T93" s="8"/>
    </row>
    <row r="94" spans="1:20" x14ac:dyDescent="0.2">
      <c r="A94" s="3" t="s">
        <v>22</v>
      </c>
      <c r="B94" s="2" t="s">
        <v>5</v>
      </c>
      <c r="C94" s="2" t="s">
        <v>5</v>
      </c>
      <c r="D94" s="3">
        <v>2</v>
      </c>
      <c r="E94" s="3" t="s">
        <v>15</v>
      </c>
      <c r="F94" s="2">
        <v>28.375</v>
      </c>
      <c r="G94" s="2" t="s">
        <v>29</v>
      </c>
      <c r="H94" s="6">
        <v>10.94</v>
      </c>
      <c r="I94" s="6" t="s">
        <v>30</v>
      </c>
      <c r="J94" s="6">
        <v>22.596</v>
      </c>
      <c r="K94" s="6" t="s">
        <v>30</v>
      </c>
      <c r="L94" s="3" t="s">
        <v>14</v>
      </c>
      <c r="M94" s="6">
        <v>24.111999999999998</v>
      </c>
      <c r="N94" s="3">
        <f t="shared" si="7"/>
        <v>5.2084575447451098E-2</v>
      </c>
      <c r="O94" s="8">
        <f t="shared" si="5"/>
        <v>9229.2647198496961</v>
      </c>
      <c r="P94" s="3">
        <f t="shared" si="6"/>
        <v>2.8599699727233778</v>
      </c>
      <c r="Q94" s="3" t="s">
        <v>14</v>
      </c>
      <c r="R94" s="8"/>
      <c r="T94" s="8"/>
    </row>
    <row r="95" spans="1:20" x14ac:dyDescent="0.2">
      <c r="A95" s="3" t="s">
        <v>22</v>
      </c>
      <c r="B95" s="2" t="s">
        <v>5</v>
      </c>
      <c r="C95" s="2" t="s">
        <v>5</v>
      </c>
      <c r="D95" s="3">
        <v>2</v>
      </c>
      <c r="E95" s="3" t="s">
        <v>15</v>
      </c>
      <c r="F95" s="6">
        <v>18.978999999999999</v>
      </c>
      <c r="G95" s="6" t="s">
        <v>30</v>
      </c>
      <c r="H95" s="6">
        <v>11.638</v>
      </c>
      <c r="I95" s="6" t="s">
        <v>30</v>
      </c>
      <c r="J95" s="6">
        <v>18.643000000000001</v>
      </c>
      <c r="K95" s="6" t="s">
        <v>30</v>
      </c>
      <c r="L95" s="3" t="s">
        <v>14</v>
      </c>
      <c r="M95" s="6">
        <v>24.709</v>
      </c>
      <c r="N95" s="3">
        <f t="shared" si="7"/>
        <v>53.076450932124267</v>
      </c>
      <c r="O95" s="8">
        <f t="shared" si="5"/>
        <v>8605.2417045360889</v>
      </c>
      <c r="P95" s="3">
        <f t="shared" si="6"/>
        <v>66.995858046372817</v>
      </c>
      <c r="Q95" s="3" t="s">
        <v>14</v>
      </c>
      <c r="R95" s="8"/>
      <c r="T95" s="8"/>
    </row>
    <row r="96" spans="1:20" x14ac:dyDescent="0.2">
      <c r="A96" s="3" t="s">
        <v>22</v>
      </c>
      <c r="B96" s="2" t="s">
        <v>5</v>
      </c>
      <c r="C96" s="2" t="s">
        <v>5</v>
      </c>
      <c r="D96" s="3">
        <v>2</v>
      </c>
      <c r="E96" s="3" t="s">
        <v>15</v>
      </c>
      <c r="F96" s="6">
        <v>20.010999999999999</v>
      </c>
      <c r="G96" s="6" t="s">
        <v>30</v>
      </c>
      <c r="H96" s="6">
        <v>11.991</v>
      </c>
      <c r="I96" s="6" t="s">
        <v>30</v>
      </c>
      <c r="J96" s="6">
        <v>18.300999999999998</v>
      </c>
      <c r="K96" s="6" t="s">
        <v>30</v>
      </c>
      <c r="L96" s="3" t="s">
        <v>14</v>
      </c>
      <c r="M96" s="6">
        <v>23.1</v>
      </c>
      <c r="N96" s="3">
        <f t="shared" si="7"/>
        <v>8.5090613831454895</v>
      </c>
      <c r="O96" s="8">
        <f t="shared" si="5"/>
        <v>2208.7279241102392</v>
      </c>
      <c r="P96" s="3">
        <f t="shared" si="6"/>
        <v>27.838315286676877</v>
      </c>
      <c r="Q96" s="3" t="s">
        <v>14</v>
      </c>
      <c r="R96" s="8"/>
      <c r="T96" s="8"/>
    </row>
    <row r="97" spans="1:20" x14ac:dyDescent="0.2">
      <c r="A97" s="3" t="s">
        <v>22</v>
      </c>
      <c r="B97" s="2" t="s">
        <v>5</v>
      </c>
      <c r="C97" s="2" t="s">
        <v>5</v>
      </c>
      <c r="D97" s="3">
        <v>2</v>
      </c>
      <c r="E97" s="3" t="s">
        <v>15</v>
      </c>
      <c r="F97" s="6">
        <v>18.7</v>
      </c>
      <c r="G97" s="6" t="s">
        <v>30</v>
      </c>
      <c r="H97" s="6">
        <v>26.4</v>
      </c>
      <c r="I97" s="6" t="s">
        <v>30</v>
      </c>
      <c r="J97" s="2">
        <v>32.567</v>
      </c>
      <c r="K97" s="2" t="s">
        <v>29</v>
      </c>
      <c r="L97" s="3" t="s">
        <v>14</v>
      </c>
      <c r="M97" s="6">
        <v>22.186</v>
      </c>
      <c r="N97" s="3">
        <f t="shared" si="7"/>
        <v>11.20445056709764</v>
      </c>
      <c r="O97" s="8">
        <f t="shared" si="5"/>
        <v>5.3883971563599795E-2</v>
      </c>
      <c r="P97" s="3">
        <f t="shared" si="6"/>
        <v>7.4990735825297781E-4</v>
      </c>
      <c r="Q97" s="3" t="s">
        <v>14</v>
      </c>
      <c r="R97" s="8"/>
      <c r="T97" s="8"/>
    </row>
    <row r="98" spans="1:20" x14ac:dyDescent="0.2">
      <c r="A98" s="3" t="s">
        <v>19</v>
      </c>
      <c r="B98" s="2" t="s">
        <v>4</v>
      </c>
      <c r="C98" s="2" t="s">
        <v>4</v>
      </c>
      <c r="D98" s="3">
        <v>1</v>
      </c>
      <c r="E98" s="3" t="s">
        <v>15</v>
      </c>
      <c r="F98" s="6">
        <v>18.425999999999998</v>
      </c>
      <c r="G98" s="6" t="s">
        <v>30</v>
      </c>
      <c r="H98" s="6">
        <v>24.829000000000001</v>
      </c>
      <c r="I98" s="6" t="s">
        <v>30</v>
      </c>
      <c r="J98" s="2">
        <v>33.331000000000003</v>
      </c>
      <c r="K98" s="2" t="s">
        <v>29</v>
      </c>
      <c r="L98" s="3" t="s">
        <v>14</v>
      </c>
      <c r="M98" s="6">
        <v>22.388000000000002</v>
      </c>
      <c r="N98" s="3">
        <f t="shared" ref="N98:N129" si="8">2^-(F98-M98)</f>
        <v>15.584068296691889</v>
      </c>
      <c r="O98" s="8">
        <f t="shared" si="5"/>
        <v>0.1841559607270602</v>
      </c>
      <c r="P98" s="3">
        <f t="shared" si="6"/>
        <v>5.0795911451268785E-4</v>
      </c>
      <c r="Q98" s="3" t="s">
        <v>14</v>
      </c>
      <c r="R98" s="8"/>
      <c r="T98" s="8"/>
    </row>
    <row r="99" spans="1:20" x14ac:dyDescent="0.2">
      <c r="A99" s="3" t="s">
        <v>19</v>
      </c>
      <c r="B99" s="2" t="s">
        <v>4</v>
      </c>
      <c r="C99" s="2" t="s">
        <v>4</v>
      </c>
      <c r="D99" s="3">
        <v>1</v>
      </c>
      <c r="E99" s="3" t="s">
        <v>15</v>
      </c>
      <c r="F99" s="6">
        <v>18.381</v>
      </c>
      <c r="G99" s="6" t="s">
        <v>30</v>
      </c>
      <c r="H99" s="6">
        <v>11.997</v>
      </c>
      <c r="I99" s="6" t="s">
        <v>30</v>
      </c>
      <c r="J99" s="2">
        <v>31.495999999999999</v>
      </c>
      <c r="K99" s="2" t="s">
        <v>29</v>
      </c>
      <c r="L99" s="3" t="s">
        <v>14</v>
      </c>
      <c r="M99" s="6">
        <v>19.991</v>
      </c>
      <c r="N99" s="3">
        <f t="shared" si="8"/>
        <v>3.0525184179211169</v>
      </c>
      <c r="O99" s="8">
        <f t="shared" si="5"/>
        <v>254.93753679218125</v>
      </c>
      <c r="P99" s="3">
        <f t="shared" si="6"/>
        <v>3.4407244998584498E-4</v>
      </c>
      <c r="Q99" s="3" t="s">
        <v>14</v>
      </c>
      <c r="R99" s="8"/>
      <c r="T99" s="8"/>
    </row>
    <row r="100" spans="1:20" x14ac:dyDescent="0.2">
      <c r="A100" s="3" t="s">
        <v>19</v>
      </c>
      <c r="B100" s="2" t="s">
        <v>4</v>
      </c>
      <c r="C100" s="2" t="s">
        <v>4</v>
      </c>
      <c r="D100" s="3">
        <v>1</v>
      </c>
      <c r="E100" s="3" t="s">
        <v>15</v>
      </c>
      <c r="F100" s="6">
        <v>18.027000000000001</v>
      </c>
      <c r="G100" s="6" t="s">
        <v>30</v>
      </c>
      <c r="H100" s="6">
        <v>10.922000000000001</v>
      </c>
      <c r="I100" s="6" t="s">
        <v>30</v>
      </c>
      <c r="J100" s="2">
        <v>31.048999999999999</v>
      </c>
      <c r="K100" s="2" t="s">
        <v>29</v>
      </c>
      <c r="L100" s="3" t="s">
        <v>14</v>
      </c>
      <c r="M100" s="6">
        <v>22.95</v>
      </c>
      <c r="N100" s="3">
        <f t="shared" si="8"/>
        <v>30.336862884116613</v>
      </c>
      <c r="O100" s="8">
        <f t="shared" si="5"/>
        <v>4176.272109560583</v>
      </c>
      <c r="P100" s="3">
        <f t="shared" si="6"/>
        <v>3.6471872848254437E-3</v>
      </c>
      <c r="Q100" s="3" t="s">
        <v>14</v>
      </c>
      <c r="R100" s="8"/>
      <c r="T100" s="8"/>
    </row>
    <row r="101" spans="1:20" x14ac:dyDescent="0.2">
      <c r="A101" s="3" t="s">
        <v>19</v>
      </c>
      <c r="B101" s="2" t="s">
        <v>4</v>
      </c>
      <c r="C101" s="2" t="s">
        <v>4</v>
      </c>
      <c r="D101" s="3">
        <v>1</v>
      </c>
      <c r="E101" s="3" t="s">
        <v>15</v>
      </c>
      <c r="F101" s="6">
        <v>17.635000000000002</v>
      </c>
      <c r="G101" s="6" t="s">
        <v>30</v>
      </c>
      <c r="H101" s="6">
        <v>22.140999999999998</v>
      </c>
      <c r="I101" s="6" t="s">
        <v>30</v>
      </c>
      <c r="J101" s="6">
        <v>25.341000000000001</v>
      </c>
      <c r="K101" s="6" t="s">
        <v>30</v>
      </c>
      <c r="L101" s="3" t="s">
        <v>14</v>
      </c>
      <c r="M101" s="6">
        <v>20.876000000000001</v>
      </c>
      <c r="N101" s="3">
        <f t="shared" si="8"/>
        <v>9.4544923754749224</v>
      </c>
      <c r="O101" s="8">
        <f t="shared" ref="O101:O143" si="9">2^ - (H101-M101)</f>
        <v>0.41609936735576308</v>
      </c>
      <c r="P101" s="3">
        <f t="shared" ref="P101:P143" si="10" xml:space="preserve"> 2^ - (J101-M101)</f>
        <v>4.5279442329839964E-2</v>
      </c>
      <c r="Q101" s="3" t="s">
        <v>14</v>
      </c>
      <c r="R101" s="8"/>
      <c r="T101" s="8"/>
    </row>
    <row r="102" spans="1:20" x14ac:dyDescent="0.2">
      <c r="A102" s="3" t="s">
        <v>19</v>
      </c>
      <c r="B102" s="2" t="s">
        <v>4</v>
      </c>
      <c r="C102" s="2" t="s">
        <v>4</v>
      </c>
      <c r="D102" s="3">
        <v>1</v>
      </c>
      <c r="E102" s="3" t="s">
        <v>15</v>
      </c>
      <c r="F102" s="6">
        <v>18.584</v>
      </c>
      <c r="G102" s="6" t="s">
        <v>30</v>
      </c>
      <c r="H102" s="6">
        <v>11.699</v>
      </c>
      <c r="I102" s="6" t="s">
        <v>30</v>
      </c>
      <c r="J102" s="2">
        <v>31.215</v>
      </c>
      <c r="K102" s="2" t="s">
        <v>29</v>
      </c>
      <c r="L102" s="3" t="s">
        <v>14</v>
      </c>
      <c r="M102" s="6">
        <v>21.591999999999999</v>
      </c>
      <c r="N102" s="3">
        <f t="shared" si="8"/>
        <v>8.0444846431877419</v>
      </c>
      <c r="O102" s="8">
        <f t="shared" si="9"/>
        <v>950.80125676208934</v>
      </c>
      <c r="P102" s="3">
        <f t="shared" si="10"/>
        <v>1.2682017604784017E-3</v>
      </c>
      <c r="Q102" s="3" t="s">
        <v>14</v>
      </c>
      <c r="R102" s="8"/>
      <c r="T102" s="8"/>
    </row>
    <row r="103" spans="1:20" x14ac:dyDescent="0.2">
      <c r="A103" s="3" t="s">
        <v>19</v>
      </c>
      <c r="B103" s="2" t="s">
        <v>4</v>
      </c>
      <c r="C103" s="2" t="s">
        <v>4</v>
      </c>
      <c r="D103" s="3">
        <v>1</v>
      </c>
      <c r="E103" s="3" t="s">
        <v>15</v>
      </c>
      <c r="F103" s="6">
        <v>19.082999999999998</v>
      </c>
      <c r="G103" s="6" t="s">
        <v>30</v>
      </c>
      <c r="H103" s="6">
        <v>20.843</v>
      </c>
      <c r="I103" s="6" t="s">
        <v>30</v>
      </c>
      <c r="J103" s="2">
        <v>31.728999999999999</v>
      </c>
      <c r="K103" s="2" t="s">
        <v>29</v>
      </c>
      <c r="L103" s="3" t="s">
        <v>14</v>
      </c>
      <c r="M103" s="6">
        <v>20.125</v>
      </c>
      <c r="N103" s="3">
        <f t="shared" si="8"/>
        <v>2.0590801668679966</v>
      </c>
      <c r="O103" s="8">
        <f t="shared" si="9"/>
        <v>0.60793964159154856</v>
      </c>
      <c r="P103" s="3">
        <f t="shared" si="10"/>
        <v>3.2125354614966062E-4</v>
      </c>
      <c r="Q103" s="3" t="s">
        <v>14</v>
      </c>
      <c r="R103" s="8"/>
      <c r="T103" s="8"/>
    </row>
    <row r="104" spans="1:20" x14ac:dyDescent="0.2">
      <c r="A104" s="3" t="s">
        <v>19</v>
      </c>
      <c r="B104" s="2" t="s">
        <v>4</v>
      </c>
      <c r="C104" s="2" t="s">
        <v>4</v>
      </c>
      <c r="D104" s="3">
        <v>1</v>
      </c>
      <c r="E104" s="3" t="s">
        <v>15</v>
      </c>
      <c r="F104" s="2">
        <v>27.811</v>
      </c>
      <c r="G104" s="2" t="s">
        <v>29</v>
      </c>
      <c r="H104" s="6">
        <v>26.076000000000001</v>
      </c>
      <c r="I104" s="6" t="s">
        <v>30</v>
      </c>
      <c r="J104" s="2">
        <v>30.658999999999999</v>
      </c>
      <c r="K104" s="2" t="s">
        <v>29</v>
      </c>
      <c r="L104" s="3" t="s">
        <v>14</v>
      </c>
      <c r="M104" s="6">
        <v>21.366</v>
      </c>
      <c r="N104" s="3">
        <f t="shared" si="8"/>
        <v>1.1477879947486783E-2</v>
      </c>
      <c r="O104" s="8">
        <f t="shared" si="9"/>
        <v>3.8207508677877117E-2</v>
      </c>
      <c r="P104" s="3">
        <f t="shared" si="10"/>
        <v>1.5941465745134805E-3</v>
      </c>
      <c r="Q104" s="3" t="s">
        <v>14</v>
      </c>
      <c r="R104" s="8"/>
      <c r="T104" s="8"/>
    </row>
    <row r="105" spans="1:20" x14ac:dyDescent="0.2">
      <c r="A105" s="3" t="s">
        <v>19</v>
      </c>
      <c r="B105" s="2" t="s">
        <v>4</v>
      </c>
      <c r="C105" s="2" t="s">
        <v>4</v>
      </c>
      <c r="D105" s="3">
        <v>1</v>
      </c>
      <c r="E105" s="3" t="s">
        <v>15</v>
      </c>
      <c r="F105" s="2">
        <v>27.983000000000001</v>
      </c>
      <c r="G105" s="2" t="s">
        <v>29</v>
      </c>
      <c r="H105" s="6">
        <v>22.358000000000001</v>
      </c>
      <c r="I105" s="6" t="s">
        <v>30</v>
      </c>
      <c r="J105" s="2">
        <v>31.033000000000001</v>
      </c>
      <c r="K105" s="2" t="s">
        <v>29</v>
      </c>
      <c r="L105" s="3" t="s">
        <v>14</v>
      </c>
      <c r="M105" s="6">
        <v>20.812999999999999</v>
      </c>
      <c r="N105" s="3">
        <f t="shared" si="8"/>
        <v>6.9440834466138251E-3</v>
      </c>
      <c r="O105" s="8">
        <f t="shared" si="9"/>
        <v>0.34269570124492543</v>
      </c>
      <c r="P105" s="3">
        <f t="shared" si="10"/>
        <v>8.3844280902124269E-4</v>
      </c>
      <c r="Q105" s="3" t="s">
        <v>14</v>
      </c>
      <c r="R105" s="8"/>
      <c r="T105" s="8"/>
    </row>
    <row r="106" spans="1:20" x14ac:dyDescent="0.2">
      <c r="A106" s="3" t="s">
        <v>19</v>
      </c>
      <c r="B106" s="2" t="s">
        <v>4</v>
      </c>
      <c r="C106" s="2" t="s">
        <v>4</v>
      </c>
      <c r="D106" s="3">
        <v>1</v>
      </c>
      <c r="E106" s="3" t="s">
        <v>15</v>
      </c>
      <c r="F106" s="2">
        <v>28.018999999999998</v>
      </c>
      <c r="G106" s="2" t="s">
        <v>29</v>
      </c>
      <c r="H106" s="6">
        <v>11.653</v>
      </c>
      <c r="I106" s="6" t="s">
        <v>30</v>
      </c>
      <c r="J106" s="6">
        <v>28.024999999999999</v>
      </c>
      <c r="K106" s="6" t="s">
        <v>30</v>
      </c>
      <c r="L106" s="3" t="s">
        <v>14</v>
      </c>
      <c r="M106" s="6">
        <v>20.238</v>
      </c>
      <c r="N106" s="3">
        <f t="shared" si="8"/>
        <v>4.546588025008352E-3</v>
      </c>
      <c r="O106" s="8">
        <f t="shared" si="9"/>
        <v>384.00998125716904</v>
      </c>
      <c r="P106" s="3">
        <f t="shared" si="10"/>
        <v>4.5277185621267826E-3</v>
      </c>
      <c r="Q106" s="3" t="s">
        <v>14</v>
      </c>
      <c r="R106" s="8"/>
      <c r="T106" s="8"/>
    </row>
    <row r="107" spans="1:20" x14ac:dyDescent="0.2">
      <c r="A107" s="3" t="s">
        <v>19</v>
      </c>
      <c r="B107" s="2" t="s">
        <v>4</v>
      </c>
      <c r="C107" s="2" t="s">
        <v>4</v>
      </c>
      <c r="D107" s="3">
        <v>1</v>
      </c>
      <c r="E107" s="3" t="s">
        <v>15</v>
      </c>
      <c r="F107" s="6">
        <v>27.928000000000001</v>
      </c>
      <c r="G107" s="6" t="s">
        <v>30</v>
      </c>
      <c r="H107" s="6">
        <v>10.853</v>
      </c>
      <c r="I107" s="6" t="s">
        <v>30</v>
      </c>
      <c r="J107" s="6">
        <v>15.946</v>
      </c>
      <c r="K107" s="6" t="s">
        <v>30</v>
      </c>
      <c r="L107" s="3" t="s">
        <v>14</v>
      </c>
      <c r="M107" s="6">
        <v>20.684999999999999</v>
      </c>
      <c r="N107" s="3">
        <f t="shared" si="8"/>
        <v>6.6014561282227513E-3</v>
      </c>
      <c r="O107" s="8">
        <f t="shared" si="9"/>
        <v>911.43755085055511</v>
      </c>
      <c r="P107" s="3">
        <f t="shared" si="10"/>
        <v>26.704296996973074</v>
      </c>
      <c r="Q107" s="3" t="s">
        <v>14</v>
      </c>
      <c r="R107" s="8"/>
      <c r="T107" s="8"/>
    </row>
    <row r="108" spans="1:20" x14ac:dyDescent="0.2">
      <c r="A108" s="3" t="s">
        <v>19</v>
      </c>
      <c r="B108" s="2" t="s">
        <v>4</v>
      </c>
      <c r="C108" s="2" t="s">
        <v>4</v>
      </c>
      <c r="D108" s="3">
        <v>1</v>
      </c>
      <c r="E108" s="3" t="s">
        <v>15</v>
      </c>
      <c r="F108" s="2">
        <v>28.111999999999998</v>
      </c>
      <c r="G108" s="2" t="s">
        <v>29</v>
      </c>
      <c r="H108" s="6">
        <v>12.053000000000001</v>
      </c>
      <c r="I108" s="6" t="s">
        <v>30</v>
      </c>
      <c r="J108" s="2">
        <v>31.273</v>
      </c>
      <c r="K108" s="2" t="s">
        <v>29</v>
      </c>
      <c r="L108" s="3" t="s">
        <v>14</v>
      </c>
      <c r="M108" s="6">
        <v>21.088999999999999</v>
      </c>
      <c r="N108" s="3">
        <f t="shared" si="8"/>
        <v>7.6889376721390682E-3</v>
      </c>
      <c r="O108" s="8">
        <f t="shared" si="9"/>
        <v>524.93682579895903</v>
      </c>
      <c r="P108" s="3">
        <f t="shared" si="10"/>
        <v>8.5962794293276406E-4</v>
      </c>
      <c r="Q108" s="3" t="s">
        <v>14</v>
      </c>
      <c r="R108" s="8"/>
      <c r="T108" s="8"/>
    </row>
    <row r="109" spans="1:20" x14ac:dyDescent="0.2">
      <c r="A109" s="3" t="s">
        <v>19</v>
      </c>
      <c r="B109" s="2" t="s">
        <v>4</v>
      </c>
      <c r="C109" s="2" t="s">
        <v>4</v>
      </c>
      <c r="D109" s="3">
        <v>1</v>
      </c>
      <c r="E109" s="3" t="s">
        <v>15</v>
      </c>
      <c r="F109" s="2">
        <v>27.913</v>
      </c>
      <c r="G109" s="2" t="s">
        <v>29</v>
      </c>
      <c r="H109" s="6">
        <v>11.817</v>
      </c>
      <c r="I109" s="6" t="s">
        <v>30</v>
      </c>
      <c r="J109" s="6">
        <v>17.507999999999999</v>
      </c>
      <c r="K109" s="6" t="s">
        <v>30</v>
      </c>
      <c r="L109" s="3" t="s">
        <v>14</v>
      </c>
      <c r="M109" s="6">
        <v>20.815999999999999</v>
      </c>
      <c r="N109" s="3">
        <f t="shared" si="8"/>
        <v>7.3044937324332404E-3</v>
      </c>
      <c r="O109" s="8">
        <f t="shared" si="9"/>
        <v>511.64523161111106</v>
      </c>
      <c r="P109" s="3">
        <f t="shared" si="10"/>
        <v>9.9039223266995648</v>
      </c>
      <c r="Q109" s="3" t="s">
        <v>14</v>
      </c>
      <c r="R109" s="8"/>
      <c r="T109" s="8"/>
    </row>
    <row r="110" spans="1:20" x14ac:dyDescent="0.2">
      <c r="A110" s="3" t="s">
        <v>19</v>
      </c>
      <c r="B110" s="2" t="s">
        <v>5</v>
      </c>
      <c r="C110" s="2" t="s">
        <v>5</v>
      </c>
      <c r="D110" s="3">
        <v>1</v>
      </c>
      <c r="E110" s="3" t="s">
        <v>15</v>
      </c>
      <c r="F110" s="6">
        <v>18.992999999999999</v>
      </c>
      <c r="G110" s="6" t="s">
        <v>30</v>
      </c>
      <c r="H110" s="6">
        <v>26.285</v>
      </c>
      <c r="I110" s="6" t="s">
        <v>30</v>
      </c>
      <c r="J110" s="6">
        <v>19.131</v>
      </c>
      <c r="K110" s="6" t="s">
        <v>30</v>
      </c>
      <c r="L110" s="3" t="s">
        <v>14</v>
      </c>
      <c r="M110" s="6">
        <v>23.620999999999999</v>
      </c>
      <c r="N110" s="3">
        <f t="shared" si="8"/>
        <v>24.726737588735599</v>
      </c>
      <c r="O110" s="8">
        <f t="shared" si="9"/>
        <v>0.15778150401401431</v>
      </c>
      <c r="P110" s="3">
        <f t="shared" si="10"/>
        <v>22.471118011807928</v>
      </c>
      <c r="Q110" s="3" t="s">
        <v>14</v>
      </c>
      <c r="R110" s="8"/>
      <c r="T110" s="8"/>
    </row>
    <row r="111" spans="1:20" x14ac:dyDescent="0.2">
      <c r="A111" s="3" t="s">
        <v>19</v>
      </c>
      <c r="B111" s="2" t="s">
        <v>5</v>
      </c>
      <c r="C111" s="2" t="s">
        <v>5</v>
      </c>
      <c r="D111" s="3">
        <v>1</v>
      </c>
      <c r="E111" s="3" t="s">
        <v>15</v>
      </c>
      <c r="F111" s="6">
        <v>17.972999999999999</v>
      </c>
      <c r="G111" s="6" t="s">
        <v>30</v>
      </c>
      <c r="H111" s="6">
        <v>12.619</v>
      </c>
      <c r="I111" s="6" t="s">
        <v>30</v>
      </c>
      <c r="J111" s="2">
        <v>31.425000000000001</v>
      </c>
      <c r="K111" s="2" t="s">
        <v>29</v>
      </c>
      <c r="L111" s="3" t="s">
        <v>14</v>
      </c>
      <c r="M111" s="6">
        <v>22.792999999999999</v>
      </c>
      <c r="N111" s="3">
        <f t="shared" si="8"/>
        <v>28.246495881300959</v>
      </c>
      <c r="O111" s="8">
        <f t="shared" si="9"/>
        <v>1155.2585087554671</v>
      </c>
      <c r="P111" s="3">
        <f t="shared" si="10"/>
        <v>2.5206298641636295E-3</v>
      </c>
      <c r="Q111" s="3" t="s">
        <v>14</v>
      </c>
      <c r="R111" s="8"/>
      <c r="T111" s="8"/>
    </row>
    <row r="112" spans="1:20" x14ac:dyDescent="0.2">
      <c r="A112" s="3" t="s">
        <v>19</v>
      </c>
      <c r="B112" s="2" t="s">
        <v>5</v>
      </c>
      <c r="C112" s="2" t="s">
        <v>5</v>
      </c>
      <c r="D112" s="3">
        <v>1</v>
      </c>
      <c r="E112" s="3" t="s">
        <v>15</v>
      </c>
      <c r="F112" s="6">
        <v>18.315000000000001</v>
      </c>
      <c r="G112" s="6" t="s">
        <v>30</v>
      </c>
      <c r="H112" s="6">
        <v>11.523999999999999</v>
      </c>
      <c r="I112" s="6" t="s">
        <v>30</v>
      </c>
      <c r="J112" s="6">
        <v>30.254999999999999</v>
      </c>
      <c r="K112" s="6" t="s">
        <v>30</v>
      </c>
      <c r="L112" s="3" t="s">
        <v>14</v>
      </c>
      <c r="M112" s="6">
        <v>24.492999999999999</v>
      </c>
      <c r="N112" s="3">
        <f t="shared" si="8"/>
        <v>72.404125622137443</v>
      </c>
      <c r="O112" s="8">
        <f t="shared" si="9"/>
        <v>8017.8516000557947</v>
      </c>
      <c r="P112" s="3">
        <f t="shared" si="10"/>
        <v>1.8427446754081499E-2</v>
      </c>
      <c r="Q112" s="3" t="s">
        <v>14</v>
      </c>
      <c r="R112" s="8"/>
      <c r="T112" s="8"/>
    </row>
    <row r="113" spans="1:20" x14ac:dyDescent="0.2">
      <c r="A113" s="3" t="s">
        <v>19</v>
      </c>
      <c r="B113" s="2" t="s">
        <v>5</v>
      </c>
      <c r="C113" s="2" t="s">
        <v>5</v>
      </c>
      <c r="D113" s="3">
        <v>1</v>
      </c>
      <c r="E113" s="3" t="s">
        <v>15</v>
      </c>
      <c r="F113" s="2">
        <v>28.029</v>
      </c>
      <c r="G113" s="2" t="s">
        <v>29</v>
      </c>
      <c r="H113" s="6">
        <v>11.407999999999999</v>
      </c>
      <c r="I113" s="6" t="s">
        <v>30</v>
      </c>
      <c r="J113" s="2">
        <v>31.614000000000001</v>
      </c>
      <c r="K113" s="2" t="s">
        <v>29</v>
      </c>
      <c r="L113" s="3" t="s">
        <v>14</v>
      </c>
      <c r="M113" s="6">
        <v>22.600999999999999</v>
      </c>
      <c r="N113" s="3">
        <f t="shared" si="8"/>
        <v>2.3227859131734606E-2</v>
      </c>
      <c r="O113" s="8">
        <f t="shared" si="9"/>
        <v>2341.1473109279455</v>
      </c>
      <c r="P113" s="3">
        <f t="shared" si="10"/>
        <v>1.9356046157501523E-3</v>
      </c>
      <c r="Q113" s="3" t="s">
        <v>14</v>
      </c>
      <c r="R113" s="8"/>
      <c r="T113" s="8"/>
    </row>
    <row r="114" spans="1:20" x14ac:dyDescent="0.2">
      <c r="A114" s="3" t="s">
        <v>19</v>
      </c>
      <c r="B114" s="2" t="s">
        <v>5</v>
      </c>
      <c r="C114" s="2" t="s">
        <v>5</v>
      </c>
      <c r="D114" s="3">
        <v>1</v>
      </c>
      <c r="E114" s="3" t="s">
        <v>15</v>
      </c>
      <c r="F114" s="2">
        <v>28.434999999999999</v>
      </c>
      <c r="G114" s="2" t="s">
        <v>29</v>
      </c>
      <c r="H114" s="6">
        <v>12.505000000000001</v>
      </c>
      <c r="I114" s="6" t="s">
        <v>30</v>
      </c>
      <c r="J114" s="6">
        <v>24.486999999999998</v>
      </c>
      <c r="K114" s="6" t="s">
        <v>30</v>
      </c>
      <c r="L114" s="3" t="s">
        <v>14</v>
      </c>
      <c r="M114" s="6">
        <v>22.794</v>
      </c>
      <c r="N114" s="3">
        <f t="shared" si="8"/>
        <v>2.0039634418160153E-2</v>
      </c>
      <c r="O114" s="8">
        <f t="shared" si="9"/>
        <v>1251.116136113664</v>
      </c>
      <c r="P114" s="3">
        <f t="shared" si="10"/>
        <v>0.30928311967179362</v>
      </c>
      <c r="Q114" s="3" t="s">
        <v>14</v>
      </c>
      <c r="R114" s="8"/>
      <c r="T114" s="8"/>
    </row>
    <row r="115" spans="1:20" x14ac:dyDescent="0.2">
      <c r="A115" s="3" t="s">
        <v>19</v>
      </c>
      <c r="B115" s="2" t="s">
        <v>5</v>
      </c>
      <c r="C115" s="2" t="s">
        <v>5</v>
      </c>
      <c r="D115" s="3">
        <v>1</v>
      </c>
      <c r="E115" s="3" t="s">
        <v>15</v>
      </c>
      <c r="F115" s="6">
        <v>17.977</v>
      </c>
      <c r="G115" s="6" t="s">
        <v>30</v>
      </c>
      <c r="H115" s="6">
        <v>11.432</v>
      </c>
      <c r="I115" s="6" t="s">
        <v>30</v>
      </c>
      <c r="J115" s="2">
        <v>31.402000000000001</v>
      </c>
      <c r="K115" s="2" t="s">
        <v>29</v>
      </c>
      <c r="L115" s="3" t="s">
        <v>14</v>
      </c>
      <c r="M115" s="6">
        <v>23.204000000000001</v>
      </c>
      <c r="N115" s="3">
        <f t="shared" si="8"/>
        <v>37.452756527186878</v>
      </c>
      <c r="O115" s="8">
        <f t="shared" si="9"/>
        <v>3497.237358146539</v>
      </c>
      <c r="P115" s="3">
        <f t="shared" si="10"/>
        <v>3.4053056231916489E-3</v>
      </c>
      <c r="Q115" s="3" t="s">
        <v>14</v>
      </c>
      <c r="R115" s="8"/>
      <c r="T115" s="8"/>
    </row>
    <row r="116" spans="1:20" x14ac:dyDescent="0.2">
      <c r="A116" s="3" t="s">
        <v>19</v>
      </c>
      <c r="B116" s="2" t="s">
        <v>5</v>
      </c>
      <c r="C116" s="2" t="s">
        <v>5</v>
      </c>
      <c r="D116" s="3">
        <v>1</v>
      </c>
      <c r="E116" s="3" t="s">
        <v>15</v>
      </c>
      <c r="F116" s="6">
        <v>18.771999999999998</v>
      </c>
      <c r="G116" s="6" t="s">
        <v>30</v>
      </c>
      <c r="H116" s="6">
        <v>12.436</v>
      </c>
      <c r="I116" s="6" t="s">
        <v>30</v>
      </c>
      <c r="J116" s="6">
        <v>30.927</v>
      </c>
      <c r="K116" s="6" t="s">
        <v>30</v>
      </c>
      <c r="L116" s="3" t="s">
        <v>14</v>
      </c>
      <c r="M116" s="6">
        <v>24.989000000000001</v>
      </c>
      <c r="N116" s="3">
        <f t="shared" si="8"/>
        <v>74.388102881159583</v>
      </c>
      <c r="O116" s="8">
        <f t="shared" si="9"/>
        <v>6009.3781777093609</v>
      </c>
      <c r="P116" s="3">
        <f t="shared" si="10"/>
        <v>1.6311123865964373E-2</v>
      </c>
      <c r="Q116" s="3" t="s">
        <v>14</v>
      </c>
      <c r="R116" s="8"/>
      <c r="T116" s="8"/>
    </row>
    <row r="117" spans="1:20" x14ac:dyDescent="0.2">
      <c r="A117" s="3" t="s">
        <v>19</v>
      </c>
      <c r="B117" s="2" t="s">
        <v>5</v>
      </c>
      <c r="C117" s="2" t="s">
        <v>5</v>
      </c>
      <c r="D117" s="3">
        <v>1</v>
      </c>
      <c r="E117" s="3" t="s">
        <v>15</v>
      </c>
      <c r="F117" s="6">
        <v>19.556000000000001</v>
      </c>
      <c r="G117" s="6" t="s">
        <v>30</v>
      </c>
      <c r="H117" s="6">
        <v>27.472999999999999</v>
      </c>
      <c r="I117" s="6" t="s">
        <v>30</v>
      </c>
      <c r="J117" s="6">
        <v>17.170999999999999</v>
      </c>
      <c r="K117" s="6" t="s">
        <v>30</v>
      </c>
      <c r="L117" s="3" t="s">
        <v>14</v>
      </c>
      <c r="M117" s="6">
        <v>24.763000000000002</v>
      </c>
      <c r="N117" s="3">
        <f t="shared" si="8"/>
        <v>36.937133360538837</v>
      </c>
      <c r="O117" s="8">
        <f t="shared" si="9"/>
        <v>0.15283003471150886</v>
      </c>
      <c r="P117" s="3">
        <f t="shared" si="10"/>
        <v>192.93886842347294</v>
      </c>
      <c r="Q117" s="3" t="s">
        <v>14</v>
      </c>
      <c r="R117" s="8"/>
      <c r="T117" s="8"/>
    </row>
    <row r="118" spans="1:20" x14ac:dyDescent="0.2">
      <c r="A118" s="3" t="s">
        <v>19</v>
      </c>
      <c r="B118" s="2" t="s">
        <v>5</v>
      </c>
      <c r="C118" s="2" t="s">
        <v>5</v>
      </c>
      <c r="D118" s="3">
        <v>1</v>
      </c>
      <c r="E118" s="3" t="s">
        <v>15</v>
      </c>
      <c r="F118" s="6">
        <v>19.623000000000001</v>
      </c>
      <c r="G118" s="6" t="s">
        <v>30</v>
      </c>
      <c r="H118" s="6">
        <v>13.337</v>
      </c>
      <c r="I118" s="6" t="s">
        <v>30</v>
      </c>
      <c r="J118" s="6">
        <v>29.856999999999999</v>
      </c>
      <c r="K118" s="6" t="s">
        <v>30</v>
      </c>
      <c r="L118" s="3" t="s">
        <v>14</v>
      </c>
      <c r="M118" s="6">
        <v>23.166</v>
      </c>
      <c r="N118" s="3">
        <f t="shared" si="8"/>
        <v>11.655992911184082</v>
      </c>
      <c r="O118" s="8">
        <f t="shared" si="9"/>
        <v>909.54423894262311</v>
      </c>
      <c r="P118" s="3">
        <f t="shared" si="10"/>
        <v>9.6785054514367998E-3</v>
      </c>
      <c r="Q118" s="3" t="s">
        <v>14</v>
      </c>
      <c r="R118" s="8"/>
      <c r="T118" s="8"/>
    </row>
    <row r="119" spans="1:20" x14ac:dyDescent="0.2">
      <c r="A119" s="3" t="s">
        <v>19</v>
      </c>
      <c r="B119" s="2" t="s">
        <v>5</v>
      </c>
      <c r="C119" s="2" t="s">
        <v>5</v>
      </c>
      <c r="D119" s="3">
        <v>1</v>
      </c>
      <c r="E119" s="3" t="s">
        <v>15</v>
      </c>
      <c r="F119" s="6">
        <v>18.012</v>
      </c>
      <c r="G119" s="6" t="s">
        <v>30</v>
      </c>
      <c r="H119" s="6">
        <v>10.643000000000001</v>
      </c>
      <c r="I119" s="6" t="s">
        <v>30</v>
      </c>
      <c r="J119" s="6">
        <v>29.696999999999999</v>
      </c>
      <c r="K119" s="6" t="s">
        <v>30</v>
      </c>
      <c r="L119" s="3" t="s">
        <v>14</v>
      </c>
      <c r="M119" s="6">
        <v>24.148</v>
      </c>
      <c r="N119" s="3">
        <f t="shared" si="8"/>
        <v>70.326669924920267</v>
      </c>
      <c r="O119" s="8">
        <f t="shared" si="9"/>
        <v>11625.458533993522</v>
      </c>
      <c r="P119" s="3">
        <f t="shared" si="10"/>
        <v>2.1359178936590787E-2</v>
      </c>
      <c r="Q119" s="3" t="s">
        <v>14</v>
      </c>
      <c r="R119" s="8"/>
      <c r="T119" s="8"/>
    </row>
    <row r="120" spans="1:20" x14ac:dyDescent="0.2">
      <c r="A120" s="3" t="s">
        <v>19</v>
      </c>
      <c r="B120" s="2" t="s">
        <v>5</v>
      </c>
      <c r="C120" s="2" t="s">
        <v>5</v>
      </c>
      <c r="D120" s="3">
        <v>1</v>
      </c>
      <c r="E120" s="3" t="s">
        <v>15</v>
      </c>
      <c r="F120" s="6">
        <v>18.515999999999998</v>
      </c>
      <c r="G120" s="6" t="s">
        <v>30</v>
      </c>
      <c r="H120" s="6">
        <v>11.781000000000001</v>
      </c>
      <c r="I120" s="6" t="s">
        <v>30</v>
      </c>
      <c r="J120" s="2">
        <v>30.599</v>
      </c>
      <c r="K120" s="2" t="s">
        <v>29</v>
      </c>
      <c r="L120" s="3" t="s">
        <v>14</v>
      </c>
      <c r="M120" s="6">
        <v>24.087</v>
      </c>
      <c r="N120" s="3">
        <f t="shared" si="8"/>
        <v>47.53769346114656</v>
      </c>
      <c r="O120" s="8">
        <f t="shared" si="9"/>
        <v>5063.7834687322093</v>
      </c>
      <c r="P120" s="3">
        <f t="shared" si="10"/>
        <v>1.0957025395643753E-2</v>
      </c>
      <c r="Q120" s="3" t="s">
        <v>14</v>
      </c>
      <c r="R120" s="8"/>
      <c r="T120" s="8"/>
    </row>
    <row r="121" spans="1:20" x14ac:dyDescent="0.2">
      <c r="A121" s="3" t="s">
        <v>19</v>
      </c>
      <c r="B121" s="2" t="s">
        <v>5</v>
      </c>
      <c r="C121" s="2" t="s">
        <v>5</v>
      </c>
      <c r="D121" s="3">
        <v>2</v>
      </c>
      <c r="E121" s="3" t="s">
        <v>15</v>
      </c>
      <c r="F121" s="2">
        <v>29.236999999999998</v>
      </c>
      <c r="G121" s="2" t="s">
        <v>29</v>
      </c>
      <c r="H121" s="6">
        <v>14.682</v>
      </c>
      <c r="I121" s="6" t="s">
        <v>30</v>
      </c>
      <c r="J121" s="6">
        <v>15.849</v>
      </c>
      <c r="K121" s="6" t="s">
        <v>30</v>
      </c>
      <c r="L121" s="3" t="s">
        <v>14</v>
      </c>
      <c r="M121" s="6">
        <v>22.36</v>
      </c>
      <c r="N121" s="3">
        <f t="shared" si="8"/>
        <v>8.507789182313338E-3</v>
      </c>
      <c r="O121" s="8">
        <f t="shared" si="9"/>
        <v>204.78979285318457</v>
      </c>
      <c r="P121" s="3">
        <f t="shared" si="10"/>
        <v>91.202407305522129</v>
      </c>
      <c r="Q121" s="3" t="s">
        <v>14</v>
      </c>
      <c r="R121" s="8"/>
      <c r="T121" s="8"/>
    </row>
    <row r="122" spans="1:20" x14ac:dyDescent="0.2">
      <c r="A122" s="3" t="s">
        <v>20</v>
      </c>
      <c r="B122" s="2" t="s">
        <v>4</v>
      </c>
      <c r="C122" s="2" t="s">
        <v>4</v>
      </c>
      <c r="D122" s="3">
        <v>2</v>
      </c>
      <c r="E122" s="3" t="s">
        <v>15</v>
      </c>
      <c r="F122" s="6">
        <v>18.143999999999998</v>
      </c>
      <c r="G122" s="6" t="s">
        <v>30</v>
      </c>
      <c r="H122" s="6">
        <v>19.381</v>
      </c>
      <c r="I122" s="6" t="s">
        <v>30</v>
      </c>
      <c r="J122" s="6">
        <v>24.481999999999999</v>
      </c>
      <c r="K122" s="6" t="s">
        <v>30</v>
      </c>
      <c r="L122" s="3" t="s">
        <v>14</v>
      </c>
      <c r="M122" s="6">
        <v>19.788</v>
      </c>
      <c r="N122" s="3">
        <f t="shared" si="8"/>
        <v>3.1253115206892734</v>
      </c>
      <c r="O122" s="8">
        <f t="shared" si="9"/>
        <v>1.3259257602986581</v>
      </c>
      <c r="P122" s="3">
        <f t="shared" si="10"/>
        <v>3.863360190377977E-2</v>
      </c>
      <c r="Q122" s="3" t="s">
        <v>14</v>
      </c>
      <c r="R122" s="8"/>
      <c r="T122" s="8"/>
    </row>
    <row r="123" spans="1:20" x14ac:dyDescent="0.2">
      <c r="A123" s="3" t="s">
        <v>20</v>
      </c>
      <c r="B123" s="2" t="s">
        <v>4</v>
      </c>
      <c r="C123" s="2" t="s">
        <v>4</v>
      </c>
      <c r="D123" s="3">
        <v>2</v>
      </c>
      <c r="E123" s="3" t="s">
        <v>15</v>
      </c>
      <c r="F123" s="6">
        <v>19.128</v>
      </c>
      <c r="G123" s="6" t="s">
        <v>30</v>
      </c>
      <c r="H123" s="6">
        <v>28.803000000000001</v>
      </c>
      <c r="I123" s="6" t="s">
        <v>30</v>
      </c>
      <c r="J123" s="2">
        <v>31.382000000000001</v>
      </c>
      <c r="K123" s="2" t="s">
        <v>29</v>
      </c>
      <c r="L123" s="3" t="s">
        <v>14</v>
      </c>
      <c r="M123" s="6">
        <v>19.960999999999999</v>
      </c>
      <c r="N123" s="3">
        <f t="shared" si="8"/>
        <v>1.7813858012133599</v>
      </c>
      <c r="O123" s="8">
        <f t="shared" si="9"/>
        <v>2.1791783639159425E-3</v>
      </c>
      <c r="P123" s="3">
        <f t="shared" si="10"/>
        <v>3.6470055105281728E-4</v>
      </c>
      <c r="Q123" s="3" t="s">
        <v>14</v>
      </c>
      <c r="R123" s="8"/>
      <c r="T123" s="8"/>
    </row>
    <row r="124" spans="1:20" x14ac:dyDescent="0.2">
      <c r="A124" s="3" t="s">
        <v>20</v>
      </c>
      <c r="B124" s="2" t="s">
        <v>4</v>
      </c>
      <c r="C124" s="2" t="s">
        <v>4</v>
      </c>
      <c r="D124" s="3">
        <v>2</v>
      </c>
      <c r="E124" s="3" t="s">
        <v>15</v>
      </c>
      <c r="F124" s="2">
        <v>28.672999999999998</v>
      </c>
      <c r="G124" s="2" t="s">
        <v>29</v>
      </c>
      <c r="H124" s="6">
        <v>20.866</v>
      </c>
      <c r="I124" s="6" t="s">
        <v>30</v>
      </c>
      <c r="J124" s="2">
        <v>31.306999999999999</v>
      </c>
      <c r="K124" s="2" t="s">
        <v>29</v>
      </c>
      <c r="L124" s="3" t="s">
        <v>14</v>
      </c>
      <c r="M124" s="6">
        <v>23.884</v>
      </c>
      <c r="N124" s="3">
        <f t="shared" si="8"/>
        <v>3.6171569280941382E-2</v>
      </c>
      <c r="O124" s="8">
        <f t="shared" si="9"/>
        <v>8.1004384588039446</v>
      </c>
      <c r="P124" s="3">
        <f t="shared" si="10"/>
        <v>5.8271251042635464E-3</v>
      </c>
      <c r="Q124" s="3" t="s">
        <v>14</v>
      </c>
      <c r="R124" s="8"/>
      <c r="T124" s="8"/>
    </row>
    <row r="125" spans="1:20" x14ac:dyDescent="0.2">
      <c r="A125" s="3" t="s">
        <v>20</v>
      </c>
      <c r="B125" s="2" t="s">
        <v>4</v>
      </c>
      <c r="C125" s="2" t="s">
        <v>4</v>
      </c>
      <c r="D125" s="3">
        <v>2</v>
      </c>
      <c r="E125" s="3" t="s">
        <v>15</v>
      </c>
      <c r="F125" s="2">
        <v>28.311</v>
      </c>
      <c r="G125" s="2" t="s">
        <v>29</v>
      </c>
      <c r="H125" s="6">
        <v>29.053000000000001</v>
      </c>
      <c r="I125" s="6" t="s">
        <v>30</v>
      </c>
      <c r="J125" s="2">
        <v>32.106999999999999</v>
      </c>
      <c r="K125" s="2" t="s">
        <v>29</v>
      </c>
      <c r="L125" s="3" t="s">
        <v>14</v>
      </c>
      <c r="M125" s="6">
        <v>19.7</v>
      </c>
      <c r="N125" s="3">
        <f t="shared" si="8"/>
        <v>2.5575887169600872E-3</v>
      </c>
      <c r="O125" s="8">
        <f t="shared" si="9"/>
        <v>1.5292076098760582E-3</v>
      </c>
      <c r="P125" s="3">
        <f t="shared" si="10"/>
        <v>1.8412842732990457E-4</v>
      </c>
      <c r="Q125" s="3" t="s">
        <v>14</v>
      </c>
      <c r="R125" s="8"/>
      <c r="T125" s="8"/>
    </row>
    <row r="126" spans="1:20" x14ac:dyDescent="0.2">
      <c r="A126" s="3" t="s">
        <v>20</v>
      </c>
      <c r="B126" s="2" t="s">
        <v>4</v>
      </c>
      <c r="C126" s="2" t="s">
        <v>4</v>
      </c>
      <c r="D126" s="3">
        <v>2</v>
      </c>
      <c r="E126" s="3" t="s">
        <v>15</v>
      </c>
      <c r="F126" s="2">
        <v>28.527000000000001</v>
      </c>
      <c r="G126" s="2" t="s">
        <v>29</v>
      </c>
      <c r="H126" s="6">
        <v>12.994</v>
      </c>
      <c r="I126" s="6" t="s">
        <v>30</v>
      </c>
      <c r="J126" s="6">
        <v>24.312999999999999</v>
      </c>
      <c r="K126" s="6" t="s">
        <v>30</v>
      </c>
      <c r="L126" s="3" t="s">
        <v>14</v>
      </c>
      <c r="M126" s="6">
        <v>21.373999999999999</v>
      </c>
      <c r="N126" s="3">
        <f t="shared" si="8"/>
        <v>7.0263930636543046E-3</v>
      </c>
      <c r="O126" s="8">
        <f t="shared" si="9"/>
        <v>333.14351499313477</v>
      </c>
      <c r="P126" s="3">
        <f t="shared" si="10"/>
        <v>0.13039857419123224</v>
      </c>
      <c r="Q126" s="3" t="s">
        <v>14</v>
      </c>
      <c r="R126" s="8"/>
      <c r="T126" s="8"/>
    </row>
    <row r="127" spans="1:20" x14ac:dyDescent="0.2">
      <c r="A127" s="3" t="s">
        <v>20</v>
      </c>
      <c r="B127" s="2" t="s">
        <v>4</v>
      </c>
      <c r="C127" s="2" t="s">
        <v>4</v>
      </c>
      <c r="D127" s="3">
        <v>2</v>
      </c>
      <c r="E127" s="3" t="s">
        <v>15</v>
      </c>
      <c r="F127" s="2">
        <v>28.478000000000002</v>
      </c>
      <c r="G127" s="2" t="s">
        <v>29</v>
      </c>
      <c r="H127" s="6">
        <v>28.295999999999999</v>
      </c>
      <c r="I127" s="6" t="s">
        <v>30</v>
      </c>
      <c r="J127" s="2">
        <v>31.667000000000002</v>
      </c>
      <c r="K127" s="2" t="s">
        <v>29</v>
      </c>
      <c r="L127" s="3" t="s">
        <v>14</v>
      </c>
      <c r="M127" s="6">
        <v>21.187999999999999</v>
      </c>
      <c r="N127" s="3">
        <f t="shared" si="8"/>
        <v>6.3898598324826578E-3</v>
      </c>
      <c r="O127" s="8">
        <f t="shared" si="9"/>
        <v>7.2490115349318944E-3</v>
      </c>
      <c r="P127" s="3">
        <f t="shared" si="10"/>
        <v>7.0065895244467808E-4</v>
      </c>
      <c r="Q127" s="3" t="s">
        <v>14</v>
      </c>
      <c r="R127" s="8"/>
      <c r="T127" s="8"/>
    </row>
    <row r="128" spans="1:20" x14ac:dyDescent="0.2">
      <c r="A128" s="3" t="s">
        <v>20</v>
      </c>
      <c r="B128" s="2" t="s">
        <v>4</v>
      </c>
      <c r="C128" s="2" t="s">
        <v>4</v>
      </c>
      <c r="D128" s="3">
        <v>2</v>
      </c>
      <c r="E128" s="3" t="s">
        <v>15</v>
      </c>
      <c r="F128" s="6">
        <v>28.559000000000001</v>
      </c>
      <c r="G128" s="6" t="s">
        <v>30</v>
      </c>
      <c r="H128" s="6">
        <v>13.930999999999999</v>
      </c>
      <c r="I128" s="6" t="s">
        <v>30</v>
      </c>
      <c r="J128" s="6">
        <v>27.47</v>
      </c>
      <c r="K128" s="6" t="s">
        <v>30</v>
      </c>
      <c r="L128" s="3" t="s">
        <v>14</v>
      </c>
      <c r="M128" s="6">
        <v>22.111000000000001</v>
      </c>
      <c r="N128" s="3">
        <f t="shared" si="8"/>
        <v>1.1454037165540693E-2</v>
      </c>
      <c r="O128" s="8">
        <f t="shared" si="9"/>
        <v>290.01827463572477</v>
      </c>
      <c r="P128" s="3">
        <f t="shared" si="10"/>
        <v>2.4365776331603885E-2</v>
      </c>
      <c r="Q128" s="3" t="s">
        <v>14</v>
      </c>
      <c r="R128" s="8"/>
      <c r="T128" s="8"/>
    </row>
    <row r="129" spans="1:20" x14ac:dyDescent="0.2">
      <c r="A129" s="3" t="s">
        <v>20</v>
      </c>
      <c r="B129" s="2" t="s">
        <v>4</v>
      </c>
      <c r="C129" s="2" t="s">
        <v>4</v>
      </c>
      <c r="D129" s="3">
        <v>2</v>
      </c>
      <c r="E129" s="3" t="s">
        <v>15</v>
      </c>
      <c r="F129" s="2">
        <v>28.437999999999999</v>
      </c>
      <c r="G129" s="2" t="s">
        <v>29</v>
      </c>
      <c r="H129" s="6">
        <v>19.928000000000001</v>
      </c>
      <c r="I129" s="6" t="s">
        <v>30</v>
      </c>
      <c r="J129" s="2">
        <v>32.478999999999999</v>
      </c>
      <c r="K129" s="2" t="s">
        <v>29</v>
      </c>
      <c r="L129" s="3" t="s">
        <v>14</v>
      </c>
      <c r="M129" s="6">
        <v>23.387</v>
      </c>
      <c r="N129" s="3">
        <f t="shared" si="8"/>
        <v>3.0164594527242433E-2</v>
      </c>
      <c r="O129" s="8">
        <f t="shared" si="9"/>
        <v>10.99670956457623</v>
      </c>
      <c r="P129" s="3">
        <f t="shared" si="10"/>
        <v>1.8324632744153744E-3</v>
      </c>
      <c r="Q129" s="3" t="s">
        <v>14</v>
      </c>
      <c r="R129" s="8"/>
      <c r="T129" s="8"/>
    </row>
    <row r="130" spans="1:20" x14ac:dyDescent="0.2">
      <c r="A130" s="3" t="s">
        <v>20</v>
      </c>
      <c r="B130" s="2" t="s">
        <v>4</v>
      </c>
      <c r="C130" s="2" t="s">
        <v>4</v>
      </c>
      <c r="D130" s="3">
        <v>2</v>
      </c>
      <c r="E130" s="3" t="s">
        <v>15</v>
      </c>
      <c r="F130" s="2">
        <v>28.196999999999999</v>
      </c>
      <c r="G130" s="2" t="s">
        <v>29</v>
      </c>
      <c r="H130" s="6">
        <v>26.765999999999998</v>
      </c>
      <c r="I130" s="6" t="s">
        <v>30</v>
      </c>
      <c r="J130" s="6">
        <v>27.408999999999999</v>
      </c>
      <c r="K130" s="6" t="s">
        <v>30</v>
      </c>
      <c r="L130" s="3" t="s">
        <v>14</v>
      </c>
      <c r="M130" s="6">
        <v>20.128</v>
      </c>
      <c r="N130" s="3">
        <f t="shared" ref="N130:N161" si="11">2^-(F130-M130)</f>
        <v>3.7238224425318752E-3</v>
      </c>
      <c r="O130" s="8">
        <f t="shared" si="9"/>
        <v>1.0040674511479492E-2</v>
      </c>
      <c r="P130" s="3">
        <f t="shared" si="10"/>
        <v>6.4298464474899161E-3</v>
      </c>
      <c r="Q130" s="3" t="s">
        <v>14</v>
      </c>
      <c r="R130" s="8"/>
      <c r="T130" s="8"/>
    </row>
    <row r="131" spans="1:20" x14ac:dyDescent="0.2">
      <c r="A131" s="3" t="s">
        <v>20</v>
      </c>
      <c r="B131" s="2" t="s">
        <v>4</v>
      </c>
      <c r="C131" s="2" t="s">
        <v>4</v>
      </c>
      <c r="D131" s="3">
        <v>2</v>
      </c>
      <c r="E131" s="3" t="s">
        <v>15</v>
      </c>
      <c r="F131" s="6">
        <v>18.248000000000001</v>
      </c>
      <c r="G131" s="6" t="s">
        <v>30</v>
      </c>
      <c r="H131" s="6">
        <v>12.07</v>
      </c>
      <c r="I131" s="6" t="s">
        <v>30</v>
      </c>
      <c r="J131" s="6">
        <v>26.215</v>
      </c>
      <c r="K131" s="6" t="s">
        <v>30</v>
      </c>
      <c r="L131" s="3" t="s">
        <v>14</v>
      </c>
      <c r="M131" s="6">
        <v>19.934000000000001</v>
      </c>
      <c r="N131" s="3">
        <f t="shared" si="11"/>
        <v>3.2176334837676626</v>
      </c>
      <c r="O131" s="8">
        <f t="shared" si="9"/>
        <v>232.96993896471017</v>
      </c>
      <c r="P131" s="3">
        <f t="shared" si="10"/>
        <v>1.2859692894979822E-2</v>
      </c>
      <c r="Q131" s="3" t="s">
        <v>14</v>
      </c>
      <c r="R131" s="8"/>
      <c r="T131" s="8"/>
    </row>
    <row r="132" spans="1:20" x14ac:dyDescent="0.2">
      <c r="A132" s="3" t="s">
        <v>20</v>
      </c>
      <c r="B132" s="2" t="s">
        <v>4</v>
      </c>
      <c r="C132" s="2" t="s">
        <v>4</v>
      </c>
      <c r="D132" s="3">
        <v>2</v>
      </c>
      <c r="E132" s="3" t="s">
        <v>15</v>
      </c>
      <c r="F132" s="2">
        <v>29.305</v>
      </c>
      <c r="G132" s="2" t="s">
        <v>29</v>
      </c>
      <c r="H132" s="2">
        <v>25.38</v>
      </c>
      <c r="I132" s="2" t="s">
        <v>29</v>
      </c>
      <c r="J132" s="2">
        <v>31.527000000000001</v>
      </c>
      <c r="K132" s="2" t="s">
        <v>29</v>
      </c>
      <c r="L132" s="3" t="s">
        <v>14</v>
      </c>
      <c r="M132" s="6">
        <v>21.780999999999999</v>
      </c>
      <c r="N132" s="3">
        <f t="shared" si="11"/>
        <v>5.4331327019921374E-3</v>
      </c>
      <c r="O132" s="8">
        <f t="shared" si="9"/>
        <v>8.2526427563437504E-2</v>
      </c>
      <c r="P132" s="3">
        <f t="shared" si="10"/>
        <v>1.1645594456353814E-3</v>
      </c>
      <c r="Q132" s="3" t="s">
        <v>14</v>
      </c>
      <c r="R132" s="8"/>
      <c r="T132" s="8"/>
    </row>
    <row r="133" spans="1:20" x14ac:dyDescent="0.2">
      <c r="A133" s="3" t="s">
        <v>20</v>
      </c>
      <c r="B133" s="2" t="s">
        <v>4</v>
      </c>
      <c r="C133" s="2" t="s">
        <v>4</v>
      </c>
      <c r="D133" s="3">
        <v>2</v>
      </c>
      <c r="E133" s="3" t="s">
        <v>15</v>
      </c>
      <c r="F133" s="2">
        <v>28.777000000000001</v>
      </c>
      <c r="G133" s="2" t="s">
        <v>29</v>
      </c>
      <c r="H133" s="6">
        <v>12.162000000000001</v>
      </c>
      <c r="I133" s="6" t="s">
        <v>30</v>
      </c>
      <c r="J133" s="2">
        <v>32.624000000000002</v>
      </c>
      <c r="K133" s="2" t="s">
        <v>29</v>
      </c>
      <c r="L133" s="3" t="s">
        <v>14</v>
      </c>
      <c r="M133" s="6">
        <v>21.442</v>
      </c>
      <c r="N133" s="3">
        <f t="shared" si="11"/>
        <v>6.1936260672678456E-3</v>
      </c>
      <c r="O133" s="8">
        <f t="shared" si="9"/>
        <v>621.66778081026359</v>
      </c>
      <c r="P133" s="3">
        <f t="shared" si="10"/>
        <v>4.3041023335311E-4</v>
      </c>
      <c r="Q133" s="3" t="s">
        <v>14</v>
      </c>
      <c r="R133" s="8"/>
      <c r="T133" s="8"/>
    </row>
    <row r="134" spans="1:20" x14ac:dyDescent="0.2">
      <c r="A134" s="3" t="s">
        <v>20</v>
      </c>
      <c r="B134" s="2" t="s">
        <v>5</v>
      </c>
      <c r="C134" s="2" t="s">
        <v>5</v>
      </c>
      <c r="D134" s="3">
        <v>2</v>
      </c>
      <c r="E134" s="3" t="s">
        <v>15</v>
      </c>
      <c r="F134" s="6">
        <v>17.989000000000001</v>
      </c>
      <c r="G134" s="6" t="s">
        <v>30</v>
      </c>
      <c r="H134" s="6">
        <v>26.33</v>
      </c>
      <c r="I134" s="6" t="s">
        <v>30</v>
      </c>
      <c r="J134" s="2">
        <v>31.145</v>
      </c>
      <c r="K134" s="2" t="s">
        <v>29</v>
      </c>
      <c r="L134" s="3" t="s">
        <v>14</v>
      </c>
      <c r="M134" s="6">
        <v>23.902000000000001</v>
      </c>
      <c r="N134" s="3">
        <f t="shared" si="11"/>
        <v>60.25462173063719</v>
      </c>
      <c r="O134" s="8">
        <f t="shared" si="9"/>
        <v>0.18582287305387726</v>
      </c>
      <c r="P134" s="3">
        <f t="shared" si="10"/>
        <v>6.6014561282227687E-3</v>
      </c>
      <c r="Q134" s="3" t="s">
        <v>14</v>
      </c>
      <c r="R134" s="8"/>
      <c r="T134" s="8"/>
    </row>
    <row r="135" spans="1:20" x14ac:dyDescent="0.2">
      <c r="A135" s="3" t="s">
        <v>20</v>
      </c>
      <c r="B135" s="2" t="s">
        <v>5</v>
      </c>
      <c r="C135" s="2" t="s">
        <v>5</v>
      </c>
      <c r="D135" s="3">
        <v>2</v>
      </c>
      <c r="E135" s="3" t="s">
        <v>15</v>
      </c>
      <c r="F135" s="2">
        <v>28.338999999999999</v>
      </c>
      <c r="G135" s="2" t="s">
        <v>29</v>
      </c>
      <c r="H135" s="6">
        <v>12.233000000000001</v>
      </c>
      <c r="I135" s="6" t="s">
        <v>30</v>
      </c>
      <c r="J135" s="6">
        <v>28.928000000000001</v>
      </c>
      <c r="K135" s="6" t="s">
        <v>30</v>
      </c>
      <c r="L135" s="3" t="s">
        <v>14</v>
      </c>
      <c r="M135" s="6">
        <v>22.231999999999999</v>
      </c>
      <c r="N135" s="3">
        <f t="shared" si="11"/>
        <v>1.4508075817292654E-2</v>
      </c>
      <c r="O135" s="8">
        <f t="shared" si="9"/>
        <v>1023.2904632222221</v>
      </c>
      <c r="P135" s="3">
        <f t="shared" si="10"/>
        <v>9.6450203663557572E-3</v>
      </c>
      <c r="Q135" s="3" t="s">
        <v>14</v>
      </c>
      <c r="R135" s="8"/>
      <c r="T135" s="8"/>
    </row>
    <row r="136" spans="1:20" x14ac:dyDescent="0.2">
      <c r="A136" s="3" t="s">
        <v>20</v>
      </c>
      <c r="B136" s="2" t="s">
        <v>5</v>
      </c>
      <c r="C136" s="2" t="s">
        <v>5</v>
      </c>
      <c r="D136" s="3">
        <v>2</v>
      </c>
      <c r="E136" s="3" t="s">
        <v>15</v>
      </c>
      <c r="F136" s="6">
        <v>25.559000000000001</v>
      </c>
      <c r="G136" s="6" t="s">
        <v>30</v>
      </c>
      <c r="H136" s="6">
        <v>17.585999999999999</v>
      </c>
      <c r="I136" s="6" t="s">
        <v>30</v>
      </c>
      <c r="J136" s="6">
        <v>16.376000000000001</v>
      </c>
      <c r="K136" s="6" t="s">
        <v>30</v>
      </c>
      <c r="L136" s="3" t="s">
        <v>14</v>
      </c>
      <c r="M136" s="6">
        <v>20.779</v>
      </c>
      <c r="N136" s="3">
        <f t="shared" si="11"/>
        <v>3.6397924577139217E-2</v>
      </c>
      <c r="O136" s="8">
        <f t="shared" si="9"/>
        <v>9.1451066833122976</v>
      </c>
      <c r="P136" s="3">
        <f t="shared" si="10"/>
        <v>21.156073682281175</v>
      </c>
      <c r="Q136" s="3" t="s">
        <v>14</v>
      </c>
      <c r="R136" s="8"/>
      <c r="T136" s="8"/>
    </row>
    <row r="137" spans="1:20" x14ac:dyDescent="0.2">
      <c r="A137" s="3" t="s">
        <v>20</v>
      </c>
      <c r="B137" s="2" t="s">
        <v>5</v>
      </c>
      <c r="C137" s="2" t="s">
        <v>5</v>
      </c>
      <c r="D137" s="3">
        <v>2</v>
      </c>
      <c r="E137" s="3" t="s">
        <v>15</v>
      </c>
      <c r="F137" s="6">
        <v>18.331</v>
      </c>
      <c r="G137" s="6" t="s">
        <v>30</v>
      </c>
      <c r="H137" s="6">
        <v>28.658000000000001</v>
      </c>
      <c r="I137" s="6" t="s">
        <v>30</v>
      </c>
      <c r="J137" s="6">
        <v>30.31</v>
      </c>
      <c r="K137" s="6" t="s">
        <v>30</v>
      </c>
      <c r="L137" s="3" t="s">
        <v>14</v>
      </c>
      <c r="M137" s="6">
        <v>23.989000000000001</v>
      </c>
      <c r="N137" s="3">
        <f t="shared" si="11"/>
        <v>50.492597814557804</v>
      </c>
      <c r="O137" s="8">
        <f t="shared" si="9"/>
        <v>3.9308905369875552E-2</v>
      </c>
      <c r="P137" s="3">
        <f t="shared" si="10"/>
        <v>1.2508043916504749E-2</v>
      </c>
      <c r="Q137" s="3" t="s">
        <v>14</v>
      </c>
      <c r="R137" s="8"/>
      <c r="T137" s="8"/>
    </row>
    <row r="138" spans="1:20" x14ac:dyDescent="0.2">
      <c r="A138" s="3" t="s">
        <v>20</v>
      </c>
      <c r="B138" s="2" t="s">
        <v>5</v>
      </c>
      <c r="C138" s="2" t="s">
        <v>5</v>
      </c>
      <c r="D138" s="3">
        <v>2</v>
      </c>
      <c r="E138" s="3" t="s">
        <v>15</v>
      </c>
      <c r="F138" s="6">
        <v>19.07</v>
      </c>
      <c r="G138" s="6" t="s">
        <v>30</v>
      </c>
      <c r="H138" s="6">
        <v>12.855</v>
      </c>
      <c r="I138" s="6" t="s">
        <v>30</v>
      </c>
      <c r="J138" s="6">
        <v>30.167999999999999</v>
      </c>
      <c r="K138" s="6" t="s">
        <v>30</v>
      </c>
      <c r="L138" s="3" t="s">
        <v>14</v>
      </c>
      <c r="M138" s="6">
        <v>24.01</v>
      </c>
      <c r="N138" s="3">
        <f t="shared" si="11"/>
        <v>30.69645181840848</v>
      </c>
      <c r="O138" s="8">
        <f t="shared" si="9"/>
        <v>2280.2874741323503</v>
      </c>
      <c r="P138" s="3">
        <f t="shared" si="10"/>
        <v>1.4004167180771979E-2</v>
      </c>
      <c r="Q138" s="3" t="s">
        <v>14</v>
      </c>
      <c r="R138" s="8"/>
      <c r="T138" s="8"/>
    </row>
    <row r="139" spans="1:20" x14ac:dyDescent="0.2">
      <c r="A139" s="3" t="s">
        <v>20</v>
      </c>
      <c r="B139" s="2" t="s">
        <v>5</v>
      </c>
      <c r="C139" s="2" t="s">
        <v>5</v>
      </c>
      <c r="D139" s="3">
        <v>2</v>
      </c>
      <c r="E139" s="3" t="s">
        <v>15</v>
      </c>
      <c r="F139" s="2">
        <v>29.146000000000001</v>
      </c>
      <c r="G139" s="2" t="s">
        <v>29</v>
      </c>
      <c r="H139" s="6">
        <v>13.372</v>
      </c>
      <c r="I139" s="6" t="s">
        <v>30</v>
      </c>
      <c r="J139" s="6">
        <v>30.652999999999999</v>
      </c>
      <c r="K139" s="6" t="s">
        <v>30</v>
      </c>
      <c r="L139" s="3" t="s">
        <v>14</v>
      </c>
      <c r="M139" s="6">
        <v>22.972999999999999</v>
      </c>
      <c r="N139" s="3">
        <f t="shared" si="11"/>
        <v>1.3859317268002321E-2</v>
      </c>
      <c r="O139" s="8">
        <f t="shared" si="9"/>
        <v>776.58498323171386</v>
      </c>
      <c r="P139" s="3">
        <f t="shared" si="10"/>
        <v>4.8762912066469257E-3</v>
      </c>
      <c r="Q139" s="3" t="s">
        <v>14</v>
      </c>
      <c r="R139" s="8"/>
      <c r="T139" s="8"/>
    </row>
    <row r="140" spans="1:20" x14ac:dyDescent="0.2">
      <c r="A140" s="3" t="s">
        <v>20</v>
      </c>
      <c r="B140" s="2" t="s">
        <v>5</v>
      </c>
      <c r="C140" s="2" t="s">
        <v>5</v>
      </c>
      <c r="D140" s="3">
        <v>2</v>
      </c>
      <c r="E140" s="3" t="s">
        <v>15</v>
      </c>
      <c r="F140" s="2">
        <v>28.277999999999999</v>
      </c>
      <c r="G140" s="2" t="s">
        <v>29</v>
      </c>
      <c r="H140" s="6">
        <v>23.597999999999999</v>
      </c>
      <c r="I140" s="6" t="s">
        <v>30</v>
      </c>
      <c r="J140" s="6">
        <v>30.332000000000001</v>
      </c>
      <c r="K140" s="6" t="s">
        <v>30</v>
      </c>
      <c r="L140" s="3" t="s">
        <v>14</v>
      </c>
      <c r="M140" s="6">
        <v>23.922000000000001</v>
      </c>
      <c r="N140" s="3">
        <f t="shared" si="11"/>
        <v>4.8832992510769904E-2</v>
      </c>
      <c r="O140" s="8">
        <f t="shared" si="9"/>
        <v>1.2517964586539958</v>
      </c>
      <c r="P140" s="3">
        <f t="shared" si="10"/>
        <v>1.1759740214148964E-2</v>
      </c>
      <c r="Q140" s="3" t="s">
        <v>14</v>
      </c>
      <c r="R140" s="8"/>
      <c r="T140" s="8"/>
    </row>
    <row r="141" spans="1:20" x14ac:dyDescent="0.2">
      <c r="A141" s="3" t="s">
        <v>20</v>
      </c>
      <c r="B141" s="2" t="s">
        <v>5</v>
      </c>
      <c r="C141" s="2" t="s">
        <v>5</v>
      </c>
      <c r="D141" s="3">
        <v>2</v>
      </c>
      <c r="E141" s="3" t="s">
        <v>15</v>
      </c>
      <c r="F141" s="2">
        <v>28.449000000000002</v>
      </c>
      <c r="G141" s="2" t="s">
        <v>29</v>
      </c>
      <c r="H141" s="6">
        <v>28.341000000000001</v>
      </c>
      <c r="I141" s="6" t="s">
        <v>30</v>
      </c>
      <c r="J141" s="2">
        <v>31.556000000000001</v>
      </c>
      <c r="K141" s="2" t="s">
        <v>29</v>
      </c>
      <c r="L141" s="3" t="s">
        <v>14</v>
      </c>
      <c r="M141" s="6">
        <v>23.266999999999999</v>
      </c>
      <c r="N141" s="3">
        <f t="shared" si="11"/>
        <v>2.7546254934599029E-2</v>
      </c>
      <c r="O141" s="8">
        <f t="shared" si="9"/>
        <v>2.9687511964840166E-2</v>
      </c>
      <c r="P141" s="3">
        <f t="shared" si="10"/>
        <v>3.1971452405890745E-3</v>
      </c>
      <c r="Q141" s="3" t="s">
        <v>14</v>
      </c>
      <c r="R141" s="8"/>
      <c r="T141" s="8"/>
    </row>
    <row r="142" spans="1:20" x14ac:dyDescent="0.2">
      <c r="A142" s="3" t="s">
        <v>20</v>
      </c>
      <c r="B142" s="2" t="s">
        <v>5</v>
      </c>
      <c r="C142" s="2" t="s">
        <v>5</v>
      </c>
      <c r="D142" s="3">
        <v>2</v>
      </c>
      <c r="E142" s="3" t="s">
        <v>15</v>
      </c>
      <c r="F142" s="2">
        <v>28.684000000000001</v>
      </c>
      <c r="G142" s="2" t="s">
        <v>29</v>
      </c>
      <c r="H142" s="6">
        <v>27.678000000000001</v>
      </c>
      <c r="I142" s="6" t="s">
        <v>30</v>
      </c>
      <c r="J142" s="2">
        <v>31.920999999999999</v>
      </c>
      <c r="K142" s="2" t="s">
        <v>29</v>
      </c>
      <c r="L142" s="3" t="s">
        <v>14</v>
      </c>
      <c r="M142" s="6">
        <v>24.24</v>
      </c>
      <c r="N142" s="3">
        <f t="shared" si="11"/>
        <v>4.5943354262157454E-2</v>
      </c>
      <c r="O142" s="8">
        <f t="shared" si="9"/>
        <v>9.226965035517691E-2</v>
      </c>
      <c r="P142" s="3">
        <f t="shared" si="10"/>
        <v>4.8729123902892385E-3</v>
      </c>
      <c r="Q142" s="3" t="s">
        <v>14</v>
      </c>
      <c r="R142" s="8"/>
      <c r="T142" s="8"/>
    </row>
    <row r="143" spans="1:20" x14ac:dyDescent="0.2">
      <c r="A143" s="3" t="s">
        <v>20</v>
      </c>
      <c r="B143" s="2" t="s">
        <v>5</v>
      </c>
      <c r="C143" s="2" t="s">
        <v>5</v>
      </c>
      <c r="D143" s="3">
        <v>2</v>
      </c>
      <c r="E143" s="3" t="s">
        <v>15</v>
      </c>
      <c r="F143" s="2">
        <v>27.221</v>
      </c>
      <c r="G143" s="2" t="s">
        <v>29</v>
      </c>
      <c r="H143" s="6">
        <v>12.913</v>
      </c>
      <c r="I143" s="6" t="s">
        <v>30</v>
      </c>
      <c r="J143" s="6">
        <v>19.824999999999999</v>
      </c>
      <c r="K143" s="6" t="s">
        <v>30</v>
      </c>
      <c r="L143" s="3" t="s">
        <v>14</v>
      </c>
      <c r="M143" s="6">
        <v>23.129000000000001</v>
      </c>
      <c r="N143" s="3">
        <f t="shared" si="11"/>
        <v>5.8638824781292009E-2</v>
      </c>
      <c r="O143" s="8">
        <f t="shared" si="9"/>
        <v>1189.3849414919396</v>
      </c>
      <c r="P143" s="3">
        <f t="shared" si="10"/>
        <v>9.876500855148322</v>
      </c>
      <c r="Q143" s="3" t="s">
        <v>14</v>
      </c>
      <c r="R143" s="8"/>
      <c r="T143" s="8"/>
    </row>
    <row r="144" spans="1:20" x14ac:dyDescent="0.2">
      <c r="L144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2022-08-08T22:23:00Z</dcterms:created>
  <dcterms:modified xsi:type="dcterms:W3CDTF">2022-08-15T22:50:03Z</dcterms:modified>
</cp:coreProperties>
</file>