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msicinc-my.sharepoint.com/personal/tyler_walker_memsic_com/Documents/Documents/Apollo 2/Test/COB FIB w-VPM Pin/"/>
    </mc:Choice>
  </mc:AlternateContent>
  <xr:revisionPtr revIDLastSave="119" documentId="8_{5A40BFCA-3B40-4127-850E-CA2AAD5755B1}" xr6:coauthVersionLast="47" xr6:coauthVersionMax="47" xr10:uidLastSave="{461085E4-FC2B-41D5-A2A3-5646638175E8}"/>
  <bookViews>
    <workbookView xWindow="-108" yWindow="-108" windowWidth="23256" windowHeight="12456" firstSheet="1" activeTab="1" xr2:uid="{986D43A1-B199-4FCF-B1F4-9ECE44E3B265}"/>
  </bookViews>
  <sheets>
    <sheet name="Part 203" sheetId="1" r:id="rId1"/>
    <sheet name="Part 20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3" l="1"/>
  <c r="E8" i="3"/>
  <c r="E7" i="3"/>
  <c r="E6" i="3"/>
  <c r="E5" i="3"/>
  <c r="E4" i="3"/>
  <c r="E4" i="1"/>
  <c r="E5" i="1"/>
  <c r="E6" i="1"/>
  <c r="E7" i="1"/>
  <c r="E8" i="1"/>
  <c r="E9" i="1"/>
</calcChain>
</file>

<file path=xl/sharedStrings.xml><?xml version="1.0" encoding="utf-8"?>
<sst xmlns="http://schemas.openxmlformats.org/spreadsheetml/2006/main" count="102" uniqueCount="14">
  <si>
    <t>Part #</t>
  </si>
  <si>
    <t>Temperature ( C )</t>
  </si>
  <si>
    <t>PLL Code (reg xB0)</t>
  </si>
  <si>
    <t>Measured PLL Frequency (kHz)</t>
  </si>
  <si>
    <t>Mean Frequency</t>
  </si>
  <si>
    <t>VPM setting (reg x4A)</t>
  </si>
  <si>
    <t>0x00</t>
  </si>
  <si>
    <t>0x40</t>
  </si>
  <si>
    <t>0x70</t>
  </si>
  <si>
    <t>0x01</t>
  </si>
  <si>
    <t>0x02</t>
  </si>
  <si>
    <t>0x04</t>
  </si>
  <si>
    <t>0x07</t>
  </si>
  <si>
    <t>0x15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</si>
</sst>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Measured</a:t>
            </a:r>
            <a:r>
              <a:rPr lang="en-US" baseline="0"/>
              <a:t> VPM (6.96V Target) vs PLL across Temperature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25C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'Part 203'!$E$4:$E$9</c:f>
              <c:numCache>
                <c:formatCode>0.000</c:formatCode>
                <c:ptCount val="6"/>
                <c:pt idx="0">
                  <c:v>16.003715051126765</c:v>
                </c:pt>
                <c:pt idx="1">
                  <c:v>18.238261761084917</c:v>
                </c:pt>
                <c:pt idx="2">
                  <c:v>20.441584679741108</c:v>
                </c:pt>
                <c:pt idx="3">
                  <c:v>24.742690234692564</c:v>
                </c:pt>
                <c:pt idx="4">
                  <c:v>30.757136384424964</c:v>
                </c:pt>
                <c:pt idx="5">
                  <c:v>26.786941572028244</c:v>
                </c:pt>
              </c:numCache>
            </c:numRef>
          </c:cat>
          <c:val>
            <c:numRef>
              <c:f>'Part 203'!$F$4:$F$9</c:f>
              <c:numCache>
                <c:formatCode>General</c:formatCode>
                <c:ptCount val="6"/>
                <c:pt idx="0">
                  <c:v>6.9119999999999999</c:v>
                </c:pt>
                <c:pt idx="1">
                  <c:v>6.9119999999999999</c:v>
                </c:pt>
                <c:pt idx="2">
                  <c:v>6.9119999999999999</c:v>
                </c:pt>
                <c:pt idx="3">
                  <c:v>6.9119999999999999</c:v>
                </c:pt>
                <c:pt idx="4">
                  <c:v>6.9119999999999999</c:v>
                </c:pt>
                <c:pt idx="5">
                  <c:v>6.9109999999999996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F-4602-8992-5D0E40E9BB0E}"/>
            </c:ext>
          </c:extLst>
        </c:ser>
        <c:ser>
          <c:idx val="1"/>
          <c:order val="1"/>
          <c:tx>
            <c:v>55C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'Part 203'!$E$4:$E$9</c:f>
              <c:numCache>
                <c:formatCode>0.000</c:formatCode>
                <c:ptCount val="6"/>
                <c:pt idx="0">
                  <c:v>16.003715051126765</c:v>
                </c:pt>
                <c:pt idx="1">
                  <c:v>18.238261761084917</c:v>
                </c:pt>
                <c:pt idx="2">
                  <c:v>20.441584679741108</c:v>
                </c:pt>
                <c:pt idx="3">
                  <c:v>24.742690234692564</c:v>
                </c:pt>
                <c:pt idx="4">
                  <c:v>30.757136384424964</c:v>
                </c:pt>
                <c:pt idx="5">
                  <c:v>26.786941572028244</c:v>
                </c:pt>
              </c:numCache>
            </c:numRef>
          </c:cat>
          <c:val>
            <c:numRef>
              <c:f>'Part 203'!$F$10:$F$15</c:f>
              <c:numCache>
                <c:formatCode>General</c:formatCode>
                <c:ptCount val="6"/>
                <c:pt idx="0">
                  <c:v>6.92</c:v>
                </c:pt>
                <c:pt idx="1">
                  <c:v>6.92</c:v>
                </c:pt>
                <c:pt idx="2">
                  <c:v>6.92</c:v>
                </c:pt>
                <c:pt idx="3">
                  <c:v>6.92</c:v>
                </c:pt>
                <c:pt idx="4">
                  <c:v>6.9189999999999996</c:v>
                </c:pt>
                <c:pt idx="5">
                  <c:v>6.9189999999999996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F-4602-8992-5D0E40E9BB0E}"/>
            </c:ext>
          </c:extLst>
        </c:ser>
        <c:ser>
          <c:idx val="2"/>
          <c:order val="2"/>
          <c:tx>
            <c:v>85C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'Part 203'!$E$4:$E$9</c:f>
              <c:numCache>
                <c:formatCode>0.000</c:formatCode>
                <c:ptCount val="6"/>
                <c:pt idx="0">
                  <c:v>16.003715051126765</c:v>
                </c:pt>
                <c:pt idx="1">
                  <c:v>18.238261761084917</c:v>
                </c:pt>
                <c:pt idx="2">
                  <c:v>20.441584679741108</c:v>
                </c:pt>
                <c:pt idx="3">
                  <c:v>24.742690234692564</c:v>
                </c:pt>
                <c:pt idx="4">
                  <c:v>30.757136384424964</c:v>
                </c:pt>
                <c:pt idx="5">
                  <c:v>26.786941572028244</c:v>
                </c:pt>
              </c:numCache>
            </c:numRef>
          </c:cat>
          <c:val>
            <c:numRef>
              <c:f>'Part 203'!$F$16:$F$21</c:f>
              <c:numCache>
                <c:formatCode>General</c:formatCode>
                <c:ptCount val="6"/>
                <c:pt idx="0">
                  <c:v>6.9210000000000003</c:v>
                </c:pt>
                <c:pt idx="1">
                  <c:v>6.9210000000000003</c:v>
                </c:pt>
                <c:pt idx="2">
                  <c:v>6.9210000000000003</c:v>
                </c:pt>
                <c:pt idx="3">
                  <c:v>6.9210000000000003</c:v>
                </c:pt>
                <c:pt idx="4">
                  <c:v>6.92</c:v>
                </c:pt>
                <c:pt idx="5">
                  <c:v>6.92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FF-4602-8992-5D0E40E9BB0E}"/>
            </c:ext>
          </c:extLst>
        </c:ser>
        <c:ser>
          <c:idx val="3"/>
          <c:order val="3"/>
          <c:tx>
            <c:v>0C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'Part 203'!$E$4:$E$9</c:f>
              <c:numCache>
                <c:formatCode>0.000</c:formatCode>
                <c:ptCount val="6"/>
                <c:pt idx="0">
                  <c:v>16.003715051126765</c:v>
                </c:pt>
                <c:pt idx="1">
                  <c:v>18.238261761084917</c:v>
                </c:pt>
                <c:pt idx="2">
                  <c:v>20.441584679741108</c:v>
                </c:pt>
                <c:pt idx="3">
                  <c:v>24.742690234692564</c:v>
                </c:pt>
                <c:pt idx="4">
                  <c:v>30.757136384424964</c:v>
                </c:pt>
                <c:pt idx="5">
                  <c:v>26.786941572028244</c:v>
                </c:pt>
              </c:numCache>
            </c:numRef>
          </c:cat>
          <c:val>
            <c:numRef>
              <c:f>'Part 203'!$F$22:$F$27</c:f>
              <c:numCache>
                <c:formatCode>General</c:formatCode>
                <c:ptCount val="6"/>
                <c:pt idx="0">
                  <c:v>6.9169999999999998</c:v>
                </c:pt>
                <c:pt idx="1">
                  <c:v>6.9160000000000004</c:v>
                </c:pt>
                <c:pt idx="2">
                  <c:v>6.9160000000000004</c:v>
                </c:pt>
                <c:pt idx="3">
                  <c:v>6.9160000000000004</c:v>
                </c:pt>
                <c:pt idx="4">
                  <c:v>6.915</c:v>
                </c:pt>
                <c:pt idx="5">
                  <c:v>6.915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FF-4602-8992-5D0E40E9BB0E}"/>
            </c:ext>
          </c:extLst>
        </c:ser>
        <c:ser>
          <c:idx val="4"/>
          <c:order val="4"/>
          <c:tx>
            <c:v>-20C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'Part 203'!$E$4:$E$9</c:f>
              <c:numCache>
                <c:formatCode>0.000</c:formatCode>
                <c:ptCount val="6"/>
                <c:pt idx="0">
                  <c:v>16.003715051126765</c:v>
                </c:pt>
                <c:pt idx="1">
                  <c:v>18.238261761084917</c:v>
                </c:pt>
                <c:pt idx="2">
                  <c:v>20.441584679741108</c:v>
                </c:pt>
                <c:pt idx="3">
                  <c:v>24.742690234692564</c:v>
                </c:pt>
                <c:pt idx="4">
                  <c:v>30.757136384424964</c:v>
                </c:pt>
                <c:pt idx="5">
                  <c:v>26.786941572028244</c:v>
                </c:pt>
              </c:numCache>
            </c:numRef>
          </c:cat>
          <c:val>
            <c:numRef>
              <c:f>'Part 203'!$F$28:$F$33</c:f>
              <c:numCache>
                <c:formatCode>General</c:formatCode>
                <c:ptCount val="6"/>
                <c:pt idx="0">
                  <c:v>6.9139999999999997</c:v>
                </c:pt>
                <c:pt idx="1">
                  <c:v>6.9130000000000003</c:v>
                </c:pt>
                <c:pt idx="2">
                  <c:v>6.9139999999999997</c:v>
                </c:pt>
                <c:pt idx="3">
                  <c:v>6.9130000000000003</c:v>
                </c:pt>
                <c:pt idx="4">
                  <c:v>6.9139999999999997</c:v>
                </c:pt>
                <c:pt idx="5">
                  <c:v>6.9130000000000003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FF-4602-8992-5D0E40E9BB0E}"/>
            </c:ext>
          </c:extLst>
        </c:ser>
        <c:ser>
          <c:idx val="5"/>
          <c:order val="5"/>
          <c:tx>
            <c:v>-40C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'Part 203'!$E$4:$E$9</c:f>
              <c:numCache>
                <c:formatCode>0.000</c:formatCode>
                <c:ptCount val="6"/>
                <c:pt idx="0">
                  <c:v>16.003715051126765</c:v>
                </c:pt>
                <c:pt idx="1">
                  <c:v>18.238261761084917</c:v>
                </c:pt>
                <c:pt idx="2">
                  <c:v>20.441584679741108</c:v>
                </c:pt>
                <c:pt idx="3">
                  <c:v>24.742690234692564</c:v>
                </c:pt>
                <c:pt idx="4">
                  <c:v>30.757136384424964</c:v>
                </c:pt>
                <c:pt idx="5">
                  <c:v>26.786941572028244</c:v>
                </c:pt>
              </c:numCache>
            </c:numRef>
          </c:cat>
          <c:val>
            <c:numRef>
              <c:f>'Part 203'!$F$34:$F$39</c:f>
              <c:numCache>
                <c:formatCode>General</c:formatCode>
                <c:ptCount val="6"/>
                <c:pt idx="0">
                  <c:v>6.91</c:v>
                </c:pt>
                <c:pt idx="1">
                  <c:v>6.9089999999999998</c:v>
                </c:pt>
                <c:pt idx="2">
                  <c:v>6.9089999999999998</c:v>
                </c:pt>
                <c:pt idx="3">
                  <c:v>6.9080000000000004</c:v>
                </c:pt>
                <c:pt idx="4">
                  <c:v>6.9080000000000004</c:v>
                </c:pt>
                <c:pt idx="5">
                  <c:v>6.9080000000000004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FF-4602-8992-5D0E40E9B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4235327"/>
        <c:axId val="914236159"/>
      </c:lineChart>
      <c:catAx>
        <c:axId val="91423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PLL</a:t>
                </a:r>
                <a:r>
                  <a:rPr lang="en-US" baseline="0"/>
                  <a:t> Frequency (kHz) </a:t>
                </a:r>
                <a:r>
                  <a:rPr lang="en-US" sz="800" i="1" baseline="0"/>
                  <a:t>Avg across Temps</a:t>
                </a:r>
                <a:endParaRPr lang="en-US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36159"/>
        <c:crosses val="autoZero"/>
        <c:auto val="1"/>
        <c:lblAlgn val="ctr"/>
        <c:lblOffset val="100"/>
        <c:noMultiLvlLbl val="0"/>
      </c:catAx>
      <c:valAx>
        <c:axId val="914236159"/>
        <c:scaling>
          <c:orientation val="minMax"/>
          <c:max val="7.5"/>
          <c:min val="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  <a:r>
                  <a:rPr lang="en-US" baseline="0"/>
                  <a:t> VPM (V) </a:t>
                </a:r>
                <a:r>
                  <a:rPr lang="en-US" sz="1000" b="0" i="0" u="none" strike="noStrike" baseline="0">
                    <a:effectLst/>
                  </a:rPr>
                  <a:t>- Setpoint = 6.96V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3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Measured VPM vs PLL across Temperature 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25C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'Part 203'!$E$4:$E$9</c:f>
              <c:numCache>
                <c:formatCode>0.000</c:formatCode>
                <c:ptCount val="6"/>
                <c:pt idx="0">
                  <c:v>16.003715051126765</c:v>
                </c:pt>
                <c:pt idx="1">
                  <c:v>18.238261761084917</c:v>
                </c:pt>
                <c:pt idx="2">
                  <c:v>20.441584679741108</c:v>
                </c:pt>
                <c:pt idx="3">
                  <c:v>24.742690234692564</c:v>
                </c:pt>
                <c:pt idx="4">
                  <c:v>30.757136384424964</c:v>
                </c:pt>
                <c:pt idx="5">
                  <c:v>26.786941572028244</c:v>
                </c:pt>
              </c:numCache>
            </c:numRef>
          </c:cat>
          <c:val>
            <c:numRef>
              <c:f>'Part 203'!$G$4:$G$9</c:f>
              <c:numCache>
                <c:formatCode>General</c:formatCode>
                <c:ptCount val="6"/>
                <c:pt idx="0">
                  <c:v>10.228</c:v>
                </c:pt>
                <c:pt idx="1">
                  <c:v>10.228</c:v>
                </c:pt>
                <c:pt idx="2">
                  <c:v>10.228</c:v>
                </c:pt>
                <c:pt idx="3">
                  <c:v>10.228</c:v>
                </c:pt>
                <c:pt idx="4">
                  <c:v>10.226000000000001</c:v>
                </c:pt>
                <c:pt idx="5">
                  <c:v>10.226000000000001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59-4452-A900-A1FB4FE66C87}"/>
            </c:ext>
          </c:extLst>
        </c:ser>
        <c:ser>
          <c:idx val="1"/>
          <c:order val="1"/>
          <c:tx>
            <c:v>55C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'Part 203'!$E$4:$E$9</c:f>
              <c:numCache>
                <c:formatCode>0.000</c:formatCode>
                <c:ptCount val="6"/>
                <c:pt idx="0">
                  <c:v>16.003715051126765</c:v>
                </c:pt>
                <c:pt idx="1">
                  <c:v>18.238261761084917</c:v>
                </c:pt>
                <c:pt idx="2">
                  <c:v>20.441584679741108</c:v>
                </c:pt>
                <c:pt idx="3">
                  <c:v>24.742690234692564</c:v>
                </c:pt>
                <c:pt idx="4">
                  <c:v>30.757136384424964</c:v>
                </c:pt>
                <c:pt idx="5">
                  <c:v>26.786941572028244</c:v>
                </c:pt>
              </c:numCache>
            </c:numRef>
          </c:cat>
          <c:val>
            <c:numRef>
              <c:f>'Part 203'!$G$10:$G$15</c:f>
              <c:numCache>
                <c:formatCode>General</c:formatCode>
                <c:ptCount val="6"/>
                <c:pt idx="0">
                  <c:v>10.236000000000001</c:v>
                </c:pt>
                <c:pt idx="1">
                  <c:v>10.234999999999999</c:v>
                </c:pt>
                <c:pt idx="2">
                  <c:v>10.236000000000001</c:v>
                </c:pt>
                <c:pt idx="3">
                  <c:v>10.234999999999999</c:v>
                </c:pt>
                <c:pt idx="4">
                  <c:v>10.234</c:v>
                </c:pt>
                <c:pt idx="5">
                  <c:v>10.234999999999999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59-4452-A900-A1FB4FE66C87}"/>
            </c:ext>
          </c:extLst>
        </c:ser>
        <c:ser>
          <c:idx val="2"/>
          <c:order val="2"/>
          <c:tx>
            <c:v>85C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'Part 203'!$E$4:$E$9</c:f>
              <c:numCache>
                <c:formatCode>0.000</c:formatCode>
                <c:ptCount val="6"/>
                <c:pt idx="0">
                  <c:v>16.003715051126765</c:v>
                </c:pt>
                <c:pt idx="1">
                  <c:v>18.238261761084917</c:v>
                </c:pt>
                <c:pt idx="2">
                  <c:v>20.441584679741108</c:v>
                </c:pt>
                <c:pt idx="3">
                  <c:v>24.742690234692564</c:v>
                </c:pt>
                <c:pt idx="4">
                  <c:v>30.757136384424964</c:v>
                </c:pt>
                <c:pt idx="5">
                  <c:v>26.786941572028244</c:v>
                </c:pt>
              </c:numCache>
            </c:numRef>
          </c:cat>
          <c:val>
            <c:numRef>
              <c:f>'Part 203'!$G$16:$G$21</c:f>
              <c:numCache>
                <c:formatCode>General</c:formatCode>
                <c:ptCount val="6"/>
                <c:pt idx="0">
                  <c:v>10.234999999999999</c:v>
                </c:pt>
                <c:pt idx="1">
                  <c:v>10.234999999999999</c:v>
                </c:pt>
                <c:pt idx="2">
                  <c:v>10.234999999999999</c:v>
                </c:pt>
                <c:pt idx="3">
                  <c:v>10.234</c:v>
                </c:pt>
                <c:pt idx="4">
                  <c:v>10.233000000000001</c:v>
                </c:pt>
                <c:pt idx="5">
                  <c:v>10.234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59-4452-A900-A1FB4FE66C87}"/>
            </c:ext>
          </c:extLst>
        </c:ser>
        <c:ser>
          <c:idx val="3"/>
          <c:order val="3"/>
          <c:tx>
            <c:v>0C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'Part 203'!$E$4:$E$9</c:f>
              <c:numCache>
                <c:formatCode>0.000</c:formatCode>
                <c:ptCount val="6"/>
                <c:pt idx="0">
                  <c:v>16.003715051126765</c:v>
                </c:pt>
                <c:pt idx="1">
                  <c:v>18.238261761084917</c:v>
                </c:pt>
                <c:pt idx="2">
                  <c:v>20.441584679741108</c:v>
                </c:pt>
                <c:pt idx="3">
                  <c:v>24.742690234692564</c:v>
                </c:pt>
                <c:pt idx="4">
                  <c:v>30.757136384424964</c:v>
                </c:pt>
                <c:pt idx="5">
                  <c:v>26.786941572028244</c:v>
                </c:pt>
              </c:numCache>
            </c:numRef>
          </c:cat>
          <c:val>
            <c:numRef>
              <c:f>'Part 203'!$G$22:$G$27</c:f>
              <c:numCache>
                <c:formatCode>General</c:formatCode>
                <c:ptCount val="6"/>
                <c:pt idx="0">
                  <c:v>10.234</c:v>
                </c:pt>
                <c:pt idx="1">
                  <c:v>10.234999999999999</c:v>
                </c:pt>
                <c:pt idx="2">
                  <c:v>10.234</c:v>
                </c:pt>
                <c:pt idx="3">
                  <c:v>10.234999999999999</c:v>
                </c:pt>
                <c:pt idx="4">
                  <c:v>10.231999999999999</c:v>
                </c:pt>
                <c:pt idx="5">
                  <c:v>10.233000000000001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59-4452-A900-A1FB4FE66C87}"/>
            </c:ext>
          </c:extLst>
        </c:ser>
        <c:ser>
          <c:idx val="4"/>
          <c:order val="4"/>
          <c:tx>
            <c:v>-20C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'Part 203'!$E$4:$E$9</c:f>
              <c:numCache>
                <c:formatCode>0.000</c:formatCode>
                <c:ptCount val="6"/>
                <c:pt idx="0">
                  <c:v>16.003715051126765</c:v>
                </c:pt>
                <c:pt idx="1">
                  <c:v>18.238261761084917</c:v>
                </c:pt>
                <c:pt idx="2">
                  <c:v>20.441584679741108</c:v>
                </c:pt>
                <c:pt idx="3">
                  <c:v>24.742690234692564</c:v>
                </c:pt>
                <c:pt idx="4">
                  <c:v>30.757136384424964</c:v>
                </c:pt>
                <c:pt idx="5">
                  <c:v>26.786941572028244</c:v>
                </c:pt>
              </c:numCache>
            </c:numRef>
          </c:cat>
          <c:val>
            <c:numRef>
              <c:f>'Part 203'!$G$28:$G$33</c:f>
              <c:numCache>
                <c:formatCode>General</c:formatCode>
                <c:ptCount val="6"/>
                <c:pt idx="0">
                  <c:v>10.231999999999999</c:v>
                </c:pt>
                <c:pt idx="1">
                  <c:v>10.231999999999999</c:v>
                </c:pt>
                <c:pt idx="2">
                  <c:v>10.233000000000001</c:v>
                </c:pt>
                <c:pt idx="3">
                  <c:v>10.234</c:v>
                </c:pt>
                <c:pt idx="4">
                  <c:v>10.231</c:v>
                </c:pt>
                <c:pt idx="5">
                  <c:v>10.231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59-4452-A900-A1FB4FE66C87}"/>
            </c:ext>
          </c:extLst>
        </c:ser>
        <c:ser>
          <c:idx val="5"/>
          <c:order val="5"/>
          <c:tx>
            <c:v>-40C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'Part 203'!$E$4:$E$9</c:f>
              <c:numCache>
                <c:formatCode>0.000</c:formatCode>
                <c:ptCount val="6"/>
                <c:pt idx="0">
                  <c:v>16.003715051126765</c:v>
                </c:pt>
                <c:pt idx="1">
                  <c:v>18.238261761084917</c:v>
                </c:pt>
                <c:pt idx="2">
                  <c:v>20.441584679741108</c:v>
                </c:pt>
                <c:pt idx="3">
                  <c:v>24.742690234692564</c:v>
                </c:pt>
                <c:pt idx="4">
                  <c:v>30.757136384424964</c:v>
                </c:pt>
                <c:pt idx="5">
                  <c:v>26.786941572028244</c:v>
                </c:pt>
              </c:numCache>
            </c:numRef>
          </c:cat>
          <c:val>
            <c:numRef>
              <c:f>'Part 203'!$G$34:$G$39</c:f>
              <c:numCache>
                <c:formatCode>General</c:formatCode>
                <c:ptCount val="6"/>
                <c:pt idx="0">
                  <c:v>10.226000000000001</c:v>
                </c:pt>
                <c:pt idx="1">
                  <c:v>10.226000000000001</c:v>
                </c:pt>
                <c:pt idx="2">
                  <c:v>10.226000000000001</c:v>
                </c:pt>
                <c:pt idx="3">
                  <c:v>10.226000000000001</c:v>
                </c:pt>
                <c:pt idx="4">
                  <c:v>10.226000000000001</c:v>
                </c:pt>
                <c:pt idx="5">
                  <c:v>10.226000000000001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59-4452-A900-A1FB4FE66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4235327"/>
        <c:axId val="914236159"/>
      </c:lineChart>
      <c:catAx>
        <c:axId val="91423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PLL Frequency (kHz) </a:t>
                </a:r>
                <a:r>
                  <a:rPr lang="en-US" sz="900" b="0" i="1" baseline="0">
                    <a:effectLst/>
                  </a:rPr>
                  <a:t>Avg across Temps</a:t>
                </a:r>
                <a:endParaRPr lang="en-US" sz="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36159"/>
        <c:crosses val="autoZero"/>
        <c:auto val="1"/>
        <c:lblAlgn val="ctr"/>
        <c:lblOffset val="100"/>
        <c:noMultiLvlLbl val="0"/>
      </c:catAx>
      <c:valAx>
        <c:axId val="914236159"/>
        <c:scaling>
          <c:orientation val="minMax"/>
          <c:max val="11"/>
          <c:min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  <a:r>
                  <a:rPr lang="en-US" baseline="0"/>
                  <a:t> VPM (V) - Setpoint = 10.29V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35327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VPM vs PLL across Temperature 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25C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'Part 203'!$E$4:$E$9</c:f>
              <c:numCache>
                <c:formatCode>0.000</c:formatCode>
                <c:ptCount val="6"/>
                <c:pt idx="0">
                  <c:v>16.003715051126765</c:v>
                </c:pt>
                <c:pt idx="1">
                  <c:v>18.238261761084917</c:v>
                </c:pt>
                <c:pt idx="2">
                  <c:v>20.441584679741108</c:v>
                </c:pt>
                <c:pt idx="3">
                  <c:v>24.742690234692564</c:v>
                </c:pt>
                <c:pt idx="4">
                  <c:v>30.757136384424964</c:v>
                </c:pt>
                <c:pt idx="5">
                  <c:v>26.786941572028244</c:v>
                </c:pt>
              </c:numCache>
            </c:numRef>
          </c:cat>
          <c:val>
            <c:numRef>
              <c:f>'Part 203'!$H$4:$H$9</c:f>
              <c:numCache>
                <c:formatCode>General</c:formatCode>
                <c:ptCount val="6"/>
                <c:pt idx="0">
                  <c:v>11.882</c:v>
                </c:pt>
                <c:pt idx="1">
                  <c:v>12.353</c:v>
                </c:pt>
                <c:pt idx="2">
                  <c:v>12.628</c:v>
                </c:pt>
                <c:pt idx="3">
                  <c:v>12.628</c:v>
                </c:pt>
                <c:pt idx="4">
                  <c:v>12.625</c:v>
                </c:pt>
                <c:pt idx="5">
                  <c:v>12.625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C1-4D6A-BC9D-47B7F28D635C}"/>
            </c:ext>
          </c:extLst>
        </c:ser>
        <c:ser>
          <c:idx val="1"/>
          <c:order val="1"/>
          <c:tx>
            <c:v>55C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'Part 203'!$E$4:$E$9</c:f>
              <c:numCache>
                <c:formatCode>0.000</c:formatCode>
                <c:ptCount val="6"/>
                <c:pt idx="0">
                  <c:v>16.003715051126765</c:v>
                </c:pt>
                <c:pt idx="1">
                  <c:v>18.238261761084917</c:v>
                </c:pt>
                <c:pt idx="2">
                  <c:v>20.441584679741108</c:v>
                </c:pt>
                <c:pt idx="3">
                  <c:v>24.742690234692564</c:v>
                </c:pt>
                <c:pt idx="4">
                  <c:v>30.757136384424964</c:v>
                </c:pt>
                <c:pt idx="5">
                  <c:v>26.786941572028244</c:v>
                </c:pt>
              </c:numCache>
            </c:numRef>
          </c:cat>
          <c:val>
            <c:numRef>
              <c:f>'Part 203'!$H$10:$H$15</c:f>
              <c:numCache>
                <c:formatCode>General</c:formatCode>
                <c:ptCount val="6"/>
                <c:pt idx="0">
                  <c:v>11.922000000000001</c:v>
                </c:pt>
                <c:pt idx="1">
                  <c:v>12.412000000000001</c:v>
                </c:pt>
                <c:pt idx="2">
                  <c:v>12.635</c:v>
                </c:pt>
                <c:pt idx="3">
                  <c:v>12.634</c:v>
                </c:pt>
                <c:pt idx="4">
                  <c:v>12.634</c:v>
                </c:pt>
                <c:pt idx="5">
                  <c:v>12.635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C1-4D6A-BC9D-47B7F28D635C}"/>
            </c:ext>
          </c:extLst>
        </c:ser>
        <c:ser>
          <c:idx val="2"/>
          <c:order val="2"/>
          <c:tx>
            <c:v>85C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'Part 203'!$E$4:$E$9</c:f>
              <c:numCache>
                <c:formatCode>0.000</c:formatCode>
                <c:ptCount val="6"/>
                <c:pt idx="0">
                  <c:v>16.003715051126765</c:v>
                </c:pt>
                <c:pt idx="1">
                  <c:v>18.238261761084917</c:v>
                </c:pt>
                <c:pt idx="2">
                  <c:v>20.441584679741108</c:v>
                </c:pt>
                <c:pt idx="3">
                  <c:v>24.742690234692564</c:v>
                </c:pt>
                <c:pt idx="4">
                  <c:v>30.757136384424964</c:v>
                </c:pt>
                <c:pt idx="5">
                  <c:v>26.786941572028244</c:v>
                </c:pt>
              </c:numCache>
            </c:numRef>
          </c:cat>
          <c:val>
            <c:numRef>
              <c:f>'Part 203'!$H$16:$H$21</c:f>
              <c:numCache>
                <c:formatCode>General</c:formatCode>
                <c:ptCount val="6"/>
                <c:pt idx="0">
                  <c:v>11.968999999999999</c:v>
                </c:pt>
                <c:pt idx="1">
                  <c:v>12.439</c:v>
                </c:pt>
                <c:pt idx="2">
                  <c:v>12.632999999999999</c:v>
                </c:pt>
                <c:pt idx="3">
                  <c:v>12.632</c:v>
                </c:pt>
                <c:pt idx="4">
                  <c:v>12.631</c:v>
                </c:pt>
                <c:pt idx="5">
                  <c:v>12.632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C1-4D6A-BC9D-47B7F28D635C}"/>
            </c:ext>
          </c:extLst>
        </c:ser>
        <c:ser>
          <c:idx val="3"/>
          <c:order val="3"/>
          <c:tx>
            <c:v>0C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'Part 203'!$E$4:$E$9</c:f>
              <c:numCache>
                <c:formatCode>0.000</c:formatCode>
                <c:ptCount val="6"/>
                <c:pt idx="0">
                  <c:v>16.003715051126765</c:v>
                </c:pt>
                <c:pt idx="1">
                  <c:v>18.238261761084917</c:v>
                </c:pt>
                <c:pt idx="2">
                  <c:v>20.441584679741108</c:v>
                </c:pt>
                <c:pt idx="3">
                  <c:v>24.742690234692564</c:v>
                </c:pt>
                <c:pt idx="4">
                  <c:v>30.757136384424964</c:v>
                </c:pt>
                <c:pt idx="5">
                  <c:v>26.786941572028244</c:v>
                </c:pt>
              </c:numCache>
            </c:numRef>
          </c:cat>
          <c:val>
            <c:numRef>
              <c:f>'Part 203'!$H$22:$H$27</c:f>
              <c:numCache>
                <c:formatCode>General</c:formatCode>
                <c:ptCount val="6"/>
                <c:pt idx="0">
                  <c:v>11.884</c:v>
                </c:pt>
                <c:pt idx="1">
                  <c:v>12.356999999999999</c:v>
                </c:pt>
                <c:pt idx="2">
                  <c:v>12.635</c:v>
                </c:pt>
                <c:pt idx="3">
                  <c:v>12.635</c:v>
                </c:pt>
                <c:pt idx="4">
                  <c:v>12.632999999999999</c:v>
                </c:pt>
                <c:pt idx="5">
                  <c:v>12.635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C1-4D6A-BC9D-47B7F28D635C}"/>
            </c:ext>
          </c:extLst>
        </c:ser>
        <c:ser>
          <c:idx val="4"/>
          <c:order val="4"/>
          <c:tx>
            <c:v>-20C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'Part 203'!$E$4:$E$9</c:f>
              <c:numCache>
                <c:formatCode>0.000</c:formatCode>
                <c:ptCount val="6"/>
                <c:pt idx="0">
                  <c:v>16.003715051126765</c:v>
                </c:pt>
                <c:pt idx="1">
                  <c:v>18.238261761084917</c:v>
                </c:pt>
                <c:pt idx="2">
                  <c:v>20.441584679741108</c:v>
                </c:pt>
                <c:pt idx="3">
                  <c:v>24.742690234692564</c:v>
                </c:pt>
                <c:pt idx="4">
                  <c:v>30.757136384424964</c:v>
                </c:pt>
                <c:pt idx="5">
                  <c:v>26.786941572028244</c:v>
                </c:pt>
              </c:numCache>
            </c:numRef>
          </c:cat>
          <c:val>
            <c:numRef>
              <c:f>'Part 203'!$H$28:$H$33</c:f>
              <c:numCache>
                <c:formatCode>General</c:formatCode>
                <c:ptCount val="6"/>
                <c:pt idx="0">
                  <c:v>11.867000000000001</c:v>
                </c:pt>
                <c:pt idx="1">
                  <c:v>12.336</c:v>
                </c:pt>
                <c:pt idx="2">
                  <c:v>12.634</c:v>
                </c:pt>
                <c:pt idx="3">
                  <c:v>12.634</c:v>
                </c:pt>
                <c:pt idx="4">
                  <c:v>12.635</c:v>
                </c:pt>
                <c:pt idx="5">
                  <c:v>12.635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C1-4D6A-BC9D-47B7F28D635C}"/>
            </c:ext>
          </c:extLst>
        </c:ser>
        <c:ser>
          <c:idx val="5"/>
          <c:order val="5"/>
          <c:tx>
            <c:v>-40C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'Part 203'!$E$4:$E$9</c:f>
              <c:numCache>
                <c:formatCode>0.000</c:formatCode>
                <c:ptCount val="6"/>
                <c:pt idx="0">
                  <c:v>16.003715051126765</c:v>
                </c:pt>
                <c:pt idx="1">
                  <c:v>18.238261761084917</c:v>
                </c:pt>
                <c:pt idx="2">
                  <c:v>20.441584679741108</c:v>
                </c:pt>
                <c:pt idx="3">
                  <c:v>24.742690234692564</c:v>
                </c:pt>
                <c:pt idx="4">
                  <c:v>30.757136384424964</c:v>
                </c:pt>
                <c:pt idx="5">
                  <c:v>26.786941572028244</c:v>
                </c:pt>
              </c:numCache>
            </c:numRef>
          </c:cat>
          <c:val>
            <c:numRef>
              <c:f>'Part 203'!$H$34:$H$39</c:f>
              <c:numCache>
                <c:formatCode>General</c:formatCode>
                <c:ptCount val="6"/>
                <c:pt idx="0">
                  <c:v>11.819000000000001</c:v>
                </c:pt>
                <c:pt idx="1">
                  <c:v>12.303000000000001</c:v>
                </c:pt>
                <c:pt idx="2">
                  <c:v>12.629</c:v>
                </c:pt>
                <c:pt idx="3">
                  <c:v>12.629</c:v>
                </c:pt>
                <c:pt idx="4">
                  <c:v>12.627000000000001</c:v>
                </c:pt>
                <c:pt idx="5">
                  <c:v>12.628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C1-4D6A-BC9D-47B7F28D6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4235327"/>
        <c:axId val="914236159"/>
      </c:lineChart>
      <c:catAx>
        <c:axId val="91423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PLL Frequency (kHz) </a:t>
                </a:r>
                <a:r>
                  <a:rPr lang="en-US" sz="900" b="0" i="1" baseline="0">
                    <a:effectLst/>
                  </a:rPr>
                  <a:t>Avg across Temps</a:t>
                </a:r>
                <a:endParaRPr lang="en-US" sz="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36159"/>
        <c:crosses val="autoZero"/>
        <c:auto val="1"/>
        <c:lblAlgn val="ctr"/>
        <c:lblOffset val="100"/>
        <c:noMultiLvlLbl val="0"/>
      </c:catAx>
      <c:valAx>
        <c:axId val="91423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  <a:r>
                  <a:rPr lang="en-US" baseline="0"/>
                  <a:t> VPM (V) - </a:t>
                </a:r>
                <a:r>
                  <a:rPr lang="en-US" sz="1000" b="0" i="0" u="none" strike="noStrike" baseline="0">
                    <a:effectLst/>
                  </a:rPr>
                  <a:t>Setpoint = 12.72V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3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PLL Freq vs Code over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25C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'Part 203'!$C$4:$C$9</c:f>
              <c:strCache>
                <c:ptCount val="6"/>
                <c:pt idx="0">
                  <c:v>0x00</c:v>
                </c:pt>
                <c:pt idx="1">
                  <c:v>0x01</c:v>
                </c:pt>
                <c:pt idx="2">
                  <c:v>0x02</c:v>
                </c:pt>
                <c:pt idx="3">
                  <c:v>0x04</c:v>
                </c:pt>
                <c:pt idx="4">
                  <c:v>0x07</c:v>
                </c:pt>
                <c:pt idx="5">
                  <c:v>0x15</c:v>
                </c:pt>
              </c:strCache>
            </c:strRef>
          </c:cat>
          <c:val>
            <c:numRef>
              <c:f>'Part 203'!$D$4:$D$9</c:f>
              <c:numCache>
                <c:formatCode>General</c:formatCode>
                <c:ptCount val="6"/>
                <c:pt idx="0">
                  <c:v>16.09</c:v>
                </c:pt>
                <c:pt idx="1">
                  <c:v>18.338999999999999</c:v>
                </c:pt>
                <c:pt idx="2">
                  <c:v>20.535</c:v>
                </c:pt>
                <c:pt idx="3">
                  <c:v>24.829000000000001</c:v>
                </c:pt>
                <c:pt idx="4">
                  <c:v>30.861999999999998</c:v>
                </c:pt>
                <c:pt idx="5">
                  <c:v>26.88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FF-427B-8B13-26D12ACB0FBA}"/>
            </c:ext>
          </c:extLst>
        </c:ser>
        <c:ser>
          <c:idx val="1"/>
          <c:order val="1"/>
          <c:tx>
            <c:v>55C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'Part 203'!$D$10:$D$15</c:f>
              <c:numCache>
                <c:formatCode>General</c:formatCode>
                <c:ptCount val="6"/>
                <c:pt idx="0">
                  <c:v>16.52</c:v>
                </c:pt>
                <c:pt idx="1">
                  <c:v>18.818000000000001</c:v>
                </c:pt>
                <c:pt idx="2">
                  <c:v>21.047999999999998</c:v>
                </c:pt>
                <c:pt idx="3">
                  <c:v>25.408999999999999</c:v>
                </c:pt>
                <c:pt idx="4">
                  <c:v>31.507000000000001</c:v>
                </c:pt>
                <c:pt idx="5">
                  <c:v>27.486999999999998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FF-427B-8B13-26D12ACB0FBA}"/>
            </c:ext>
          </c:extLst>
        </c:ser>
        <c:ser>
          <c:idx val="2"/>
          <c:order val="2"/>
          <c:tx>
            <c:v>85C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'Part 203'!$D$16:$D$21</c:f>
              <c:numCache>
                <c:formatCode>General</c:formatCode>
                <c:ptCount val="6"/>
                <c:pt idx="0">
                  <c:v>16.942</c:v>
                </c:pt>
                <c:pt idx="1">
                  <c:v>19.279</c:v>
                </c:pt>
                <c:pt idx="2">
                  <c:v>21.53</c:v>
                </c:pt>
                <c:pt idx="3">
                  <c:v>25.945</c:v>
                </c:pt>
                <c:pt idx="4">
                  <c:v>32.098999999999997</c:v>
                </c:pt>
                <c:pt idx="5">
                  <c:v>28.048999999999999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FF-427B-8B13-26D12ACB0FBA}"/>
            </c:ext>
          </c:extLst>
        </c:ser>
        <c:ser>
          <c:idx val="3"/>
          <c:order val="3"/>
          <c:tx>
            <c:v>0C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'Part 203'!$D$22:$D$27</c:f>
              <c:numCache>
                <c:formatCode>General</c:formatCode>
                <c:ptCount val="6"/>
                <c:pt idx="0">
                  <c:v>15.797000000000001</c:v>
                </c:pt>
                <c:pt idx="1">
                  <c:v>18.007000000000001</c:v>
                </c:pt>
                <c:pt idx="2">
                  <c:v>20.184999999999999</c:v>
                </c:pt>
                <c:pt idx="3">
                  <c:v>24.416</c:v>
                </c:pt>
                <c:pt idx="4">
                  <c:v>30.387</c:v>
                </c:pt>
                <c:pt idx="5">
                  <c:v>26.44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FF-427B-8B13-26D12ACB0FBA}"/>
            </c:ext>
          </c:extLst>
        </c:ser>
        <c:ser>
          <c:idx val="4"/>
          <c:order val="4"/>
          <c:tx>
            <c:v>-20C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'Part 203'!$D$28:$D$33</c:f>
              <c:numCache>
                <c:formatCode>General</c:formatCode>
                <c:ptCount val="6"/>
                <c:pt idx="0">
                  <c:v>15.529</c:v>
                </c:pt>
                <c:pt idx="1">
                  <c:v>17.658999999999999</c:v>
                </c:pt>
                <c:pt idx="2">
                  <c:v>19.881</c:v>
                </c:pt>
                <c:pt idx="3">
                  <c:v>24.084</c:v>
                </c:pt>
                <c:pt idx="4">
                  <c:v>30.004000000000001</c:v>
                </c:pt>
                <c:pt idx="5">
                  <c:v>26.085999999999999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FF-427B-8B13-26D12ACB0FBA}"/>
            </c:ext>
          </c:extLst>
        </c:ser>
        <c:ser>
          <c:idx val="5"/>
          <c:order val="5"/>
          <c:tx>
            <c:v>-40C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'Part 203'!$D$34:$D$39</c:f>
              <c:numCache>
                <c:formatCode>General</c:formatCode>
                <c:ptCount val="6"/>
                <c:pt idx="0">
                  <c:v>15.138999999999999</c:v>
                </c:pt>
                <c:pt idx="1">
                  <c:v>17.282</c:v>
                </c:pt>
                <c:pt idx="2">
                  <c:v>19.425999999999998</c:v>
                </c:pt>
                <c:pt idx="3">
                  <c:v>23.725000000000001</c:v>
                </c:pt>
                <c:pt idx="4">
                  <c:v>29.620999999999999</c:v>
                </c:pt>
                <c:pt idx="5">
                  <c:v>25.727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AFF-427B-8B13-26D12ACB0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1538223"/>
        <c:axId val="701538639"/>
      </c:lineChart>
      <c:catAx>
        <c:axId val="701538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PLL Code (reg 0xB0)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538639"/>
        <c:crosses val="autoZero"/>
        <c:auto val="1"/>
        <c:lblAlgn val="ctr"/>
        <c:lblOffset val="100"/>
        <c:noMultiLvlLbl val="0"/>
      </c:catAx>
      <c:valAx>
        <c:axId val="70153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  <a:r>
                  <a:rPr lang="en-US" baseline="0"/>
                  <a:t> PLL Frequency (kHz)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53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Measured</a:t>
            </a:r>
            <a:r>
              <a:rPr lang="en-US" baseline="0"/>
              <a:t> VPM (6.96V Target) vs PLL across Temperature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25C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'Part 201'!$E$4:$E$9</c:f>
              <c:numCache>
                <c:formatCode>0.000</c:formatCode>
                <c:ptCount val="6"/>
                <c:pt idx="0">
                  <c:v>15.507885052605118</c:v>
                </c:pt>
                <c:pt idx="1">
                  <c:v>17.703236948306099</c:v>
                </c:pt>
                <c:pt idx="2">
                  <c:v>19.815055682853206</c:v>
                </c:pt>
                <c:pt idx="3">
                  <c:v>23.928282462899091</c:v>
                </c:pt>
                <c:pt idx="4">
                  <c:v>29.724919297199072</c:v>
                </c:pt>
                <c:pt idx="5">
                  <c:v>25.865998481074826</c:v>
                </c:pt>
              </c:numCache>
            </c:numRef>
          </c:cat>
          <c:val>
            <c:numRef>
              <c:f>'Part 201'!$F$4:$F$9</c:f>
              <c:numCache>
                <c:formatCode>General</c:formatCode>
                <c:ptCount val="6"/>
                <c:pt idx="0">
                  <c:v>6.931</c:v>
                </c:pt>
                <c:pt idx="1">
                  <c:v>6.931</c:v>
                </c:pt>
                <c:pt idx="2">
                  <c:v>6.931</c:v>
                </c:pt>
                <c:pt idx="3">
                  <c:v>6.931</c:v>
                </c:pt>
                <c:pt idx="4">
                  <c:v>6.9290000000000003</c:v>
                </c:pt>
                <c:pt idx="5">
                  <c:v>6.93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97-41B9-A831-73DA97B6BE32}"/>
            </c:ext>
          </c:extLst>
        </c:ser>
        <c:ser>
          <c:idx val="1"/>
          <c:order val="1"/>
          <c:tx>
            <c:v>55C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'Part 201'!$E$4:$E$9</c:f>
              <c:numCache>
                <c:formatCode>0.000</c:formatCode>
                <c:ptCount val="6"/>
                <c:pt idx="0">
                  <c:v>15.507885052605118</c:v>
                </c:pt>
                <c:pt idx="1">
                  <c:v>17.703236948306099</c:v>
                </c:pt>
                <c:pt idx="2">
                  <c:v>19.815055682853206</c:v>
                </c:pt>
                <c:pt idx="3">
                  <c:v>23.928282462899091</c:v>
                </c:pt>
                <c:pt idx="4">
                  <c:v>29.724919297199072</c:v>
                </c:pt>
                <c:pt idx="5">
                  <c:v>25.865998481074826</c:v>
                </c:pt>
              </c:numCache>
            </c:numRef>
          </c:cat>
          <c:val>
            <c:numRef>
              <c:f>'Part 201'!$F$10:$F$15</c:f>
              <c:numCache>
                <c:formatCode>General</c:formatCode>
                <c:ptCount val="6"/>
                <c:pt idx="0">
                  <c:v>6.9240000000000004</c:v>
                </c:pt>
                <c:pt idx="1">
                  <c:v>6.923</c:v>
                </c:pt>
                <c:pt idx="2">
                  <c:v>6.923</c:v>
                </c:pt>
                <c:pt idx="3">
                  <c:v>6.9219999999999997</c:v>
                </c:pt>
                <c:pt idx="4">
                  <c:v>6.9219999999999997</c:v>
                </c:pt>
                <c:pt idx="5">
                  <c:v>6.9219999999999997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97-41B9-A831-73DA97B6BE32}"/>
            </c:ext>
          </c:extLst>
        </c:ser>
        <c:ser>
          <c:idx val="2"/>
          <c:order val="2"/>
          <c:tx>
            <c:v>85C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'Part 201'!$E$4:$E$9</c:f>
              <c:numCache>
                <c:formatCode>0.000</c:formatCode>
                <c:ptCount val="6"/>
                <c:pt idx="0">
                  <c:v>15.507885052605118</c:v>
                </c:pt>
                <c:pt idx="1">
                  <c:v>17.703236948306099</c:v>
                </c:pt>
                <c:pt idx="2">
                  <c:v>19.815055682853206</c:v>
                </c:pt>
                <c:pt idx="3">
                  <c:v>23.928282462899091</c:v>
                </c:pt>
                <c:pt idx="4">
                  <c:v>29.724919297199072</c:v>
                </c:pt>
                <c:pt idx="5">
                  <c:v>25.865998481074826</c:v>
                </c:pt>
              </c:numCache>
            </c:numRef>
          </c:cat>
          <c:val>
            <c:numRef>
              <c:f>'Part 201'!$F$16:$F$21</c:f>
              <c:numCache>
                <c:formatCode>General</c:formatCode>
                <c:ptCount val="6"/>
                <c:pt idx="0">
                  <c:v>6.915</c:v>
                </c:pt>
                <c:pt idx="1">
                  <c:v>6.9139999999999997</c:v>
                </c:pt>
                <c:pt idx="2">
                  <c:v>6.915</c:v>
                </c:pt>
                <c:pt idx="3">
                  <c:v>6.9139999999999997</c:v>
                </c:pt>
                <c:pt idx="4">
                  <c:v>6.9130000000000003</c:v>
                </c:pt>
                <c:pt idx="5">
                  <c:v>6.9130000000000003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97-41B9-A831-73DA97B6BE32}"/>
            </c:ext>
          </c:extLst>
        </c:ser>
        <c:ser>
          <c:idx val="3"/>
          <c:order val="3"/>
          <c:tx>
            <c:v>0C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'Part 201'!$E$4:$E$9</c:f>
              <c:numCache>
                <c:formatCode>0.000</c:formatCode>
                <c:ptCount val="6"/>
                <c:pt idx="0">
                  <c:v>15.507885052605118</c:v>
                </c:pt>
                <c:pt idx="1">
                  <c:v>17.703236948306099</c:v>
                </c:pt>
                <c:pt idx="2">
                  <c:v>19.815055682853206</c:v>
                </c:pt>
                <c:pt idx="3">
                  <c:v>23.928282462899091</c:v>
                </c:pt>
                <c:pt idx="4">
                  <c:v>29.724919297199072</c:v>
                </c:pt>
                <c:pt idx="5">
                  <c:v>25.865998481074826</c:v>
                </c:pt>
              </c:numCache>
            </c:numRef>
          </c:cat>
          <c:val>
            <c:numRef>
              <c:f>'Part 201'!$F$22:$F$27</c:f>
              <c:numCache>
                <c:formatCode>General</c:formatCode>
                <c:ptCount val="6"/>
                <c:pt idx="0">
                  <c:v>6.94</c:v>
                </c:pt>
                <c:pt idx="1">
                  <c:v>6.9390000000000001</c:v>
                </c:pt>
                <c:pt idx="2">
                  <c:v>6.9390000000000001</c:v>
                </c:pt>
                <c:pt idx="3">
                  <c:v>6.9390000000000001</c:v>
                </c:pt>
                <c:pt idx="4">
                  <c:v>6.9379999999999997</c:v>
                </c:pt>
                <c:pt idx="5">
                  <c:v>6.9390000000000001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97-41B9-A831-73DA97B6BE32}"/>
            </c:ext>
          </c:extLst>
        </c:ser>
        <c:ser>
          <c:idx val="4"/>
          <c:order val="4"/>
          <c:tx>
            <c:v>-20C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'Part 201'!$E$4:$E$9</c:f>
              <c:numCache>
                <c:formatCode>0.000</c:formatCode>
                <c:ptCount val="6"/>
                <c:pt idx="0">
                  <c:v>15.507885052605118</c:v>
                </c:pt>
                <c:pt idx="1">
                  <c:v>17.703236948306099</c:v>
                </c:pt>
                <c:pt idx="2">
                  <c:v>19.815055682853206</c:v>
                </c:pt>
                <c:pt idx="3">
                  <c:v>23.928282462899091</c:v>
                </c:pt>
                <c:pt idx="4">
                  <c:v>29.724919297199072</c:v>
                </c:pt>
                <c:pt idx="5">
                  <c:v>25.865998481074826</c:v>
                </c:pt>
              </c:numCache>
            </c:numRef>
          </c:cat>
          <c:val>
            <c:numRef>
              <c:f>'Part 201'!$F$28:$F$33</c:f>
              <c:numCache>
                <c:formatCode>General</c:formatCode>
                <c:ptCount val="6"/>
                <c:pt idx="0">
                  <c:v>6.9450000000000003</c:v>
                </c:pt>
                <c:pt idx="1">
                  <c:v>6.9450000000000003</c:v>
                </c:pt>
                <c:pt idx="2">
                  <c:v>6.9450000000000003</c:v>
                </c:pt>
                <c:pt idx="3">
                  <c:v>6.9450000000000003</c:v>
                </c:pt>
                <c:pt idx="4">
                  <c:v>6.944</c:v>
                </c:pt>
                <c:pt idx="5">
                  <c:v>6.944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97-41B9-A831-73DA97B6BE32}"/>
            </c:ext>
          </c:extLst>
        </c:ser>
        <c:ser>
          <c:idx val="5"/>
          <c:order val="5"/>
          <c:tx>
            <c:v>-40C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'Part 201'!$E$4:$E$9</c:f>
              <c:numCache>
                <c:formatCode>0.000</c:formatCode>
                <c:ptCount val="6"/>
                <c:pt idx="0">
                  <c:v>15.507885052605118</c:v>
                </c:pt>
                <c:pt idx="1">
                  <c:v>17.703236948306099</c:v>
                </c:pt>
                <c:pt idx="2">
                  <c:v>19.815055682853206</c:v>
                </c:pt>
                <c:pt idx="3">
                  <c:v>23.928282462899091</c:v>
                </c:pt>
                <c:pt idx="4">
                  <c:v>29.724919297199072</c:v>
                </c:pt>
                <c:pt idx="5">
                  <c:v>25.865998481074826</c:v>
                </c:pt>
              </c:numCache>
            </c:numRef>
          </c:cat>
          <c:val>
            <c:numRef>
              <c:f>'Part 201'!$F$34:$F$39</c:f>
              <c:numCache>
                <c:formatCode>General</c:formatCode>
                <c:ptCount val="6"/>
                <c:pt idx="0">
                  <c:v>6.9480000000000004</c:v>
                </c:pt>
                <c:pt idx="1">
                  <c:v>6.9480000000000004</c:v>
                </c:pt>
                <c:pt idx="2">
                  <c:v>6.9480000000000004</c:v>
                </c:pt>
                <c:pt idx="3">
                  <c:v>6.9480000000000004</c:v>
                </c:pt>
                <c:pt idx="4">
                  <c:v>6.9470000000000001</c:v>
                </c:pt>
                <c:pt idx="5">
                  <c:v>6.9470000000000001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97-41B9-A831-73DA97B6B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4235327"/>
        <c:axId val="914236159"/>
      </c:lineChart>
      <c:catAx>
        <c:axId val="91423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PLL</a:t>
                </a:r>
                <a:r>
                  <a:rPr lang="en-US" baseline="0"/>
                  <a:t> Frequency (kHz) </a:t>
                </a:r>
                <a:r>
                  <a:rPr lang="en-US" sz="800" i="1" baseline="0"/>
                  <a:t>Avg across Temps</a:t>
                </a:r>
                <a:endParaRPr lang="en-US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36159"/>
        <c:crosses val="autoZero"/>
        <c:auto val="1"/>
        <c:lblAlgn val="ctr"/>
        <c:lblOffset val="100"/>
        <c:noMultiLvlLbl val="0"/>
      </c:catAx>
      <c:valAx>
        <c:axId val="914236159"/>
        <c:scaling>
          <c:orientation val="minMax"/>
          <c:max val="7.5"/>
          <c:min val="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  <a:r>
                  <a:rPr lang="en-US" baseline="0"/>
                  <a:t> VPM (V) </a:t>
                </a:r>
                <a:r>
                  <a:rPr lang="en-US" sz="1000" b="0" i="0" u="none" strike="noStrike" baseline="0">
                    <a:effectLst/>
                  </a:rPr>
                  <a:t>- Setpoint = 6.96V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3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Measured VPM vs PLL across Temperature 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25C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'Part 201'!$E$4:$E$9</c:f>
              <c:numCache>
                <c:formatCode>0.000</c:formatCode>
                <c:ptCount val="6"/>
                <c:pt idx="0">
                  <c:v>15.507885052605118</c:v>
                </c:pt>
                <c:pt idx="1">
                  <c:v>17.703236948306099</c:v>
                </c:pt>
                <c:pt idx="2">
                  <c:v>19.815055682853206</c:v>
                </c:pt>
                <c:pt idx="3">
                  <c:v>23.928282462899091</c:v>
                </c:pt>
                <c:pt idx="4">
                  <c:v>29.724919297199072</c:v>
                </c:pt>
                <c:pt idx="5">
                  <c:v>25.865998481074826</c:v>
                </c:pt>
              </c:numCache>
            </c:numRef>
          </c:cat>
          <c:val>
            <c:numRef>
              <c:f>'Part 201'!$G$4:$G$9</c:f>
              <c:numCache>
                <c:formatCode>General</c:formatCode>
                <c:ptCount val="6"/>
                <c:pt idx="0">
                  <c:v>10.249000000000001</c:v>
                </c:pt>
                <c:pt idx="1">
                  <c:v>10.249000000000001</c:v>
                </c:pt>
                <c:pt idx="2">
                  <c:v>10.247999999999999</c:v>
                </c:pt>
                <c:pt idx="3">
                  <c:v>10.247</c:v>
                </c:pt>
                <c:pt idx="4">
                  <c:v>10.246</c:v>
                </c:pt>
                <c:pt idx="5">
                  <c:v>10.246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9E-45A7-9FC9-F1CF44E0AE82}"/>
            </c:ext>
          </c:extLst>
        </c:ser>
        <c:ser>
          <c:idx val="1"/>
          <c:order val="1"/>
          <c:tx>
            <c:v>55C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'Part 201'!$E$4:$E$9</c:f>
              <c:numCache>
                <c:formatCode>0.000</c:formatCode>
                <c:ptCount val="6"/>
                <c:pt idx="0">
                  <c:v>15.507885052605118</c:v>
                </c:pt>
                <c:pt idx="1">
                  <c:v>17.703236948306099</c:v>
                </c:pt>
                <c:pt idx="2">
                  <c:v>19.815055682853206</c:v>
                </c:pt>
                <c:pt idx="3">
                  <c:v>23.928282462899091</c:v>
                </c:pt>
                <c:pt idx="4">
                  <c:v>29.724919297199072</c:v>
                </c:pt>
                <c:pt idx="5">
                  <c:v>25.865998481074826</c:v>
                </c:pt>
              </c:numCache>
            </c:numRef>
          </c:cat>
          <c:val>
            <c:numRef>
              <c:f>'Part 201'!$G$10:$G$15</c:f>
              <c:numCache>
                <c:formatCode>General</c:formatCode>
                <c:ptCount val="6"/>
                <c:pt idx="0">
                  <c:v>10.236000000000001</c:v>
                </c:pt>
                <c:pt idx="1">
                  <c:v>10.236000000000001</c:v>
                </c:pt>
                <c:pt idx="2">
                  <c:v>10.236000000000001</c:v>
                </c:pt>
                <c:pt idx="3">
                  <c:v>10.234</c:v>
                </c:pt>
                <c:pt idx="4">
                  <c:v>10.234</c:v>
                </c:pt>
                <c:pt idx="5">
                  <c:v>10.234999999999999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9E-45A7-9FC9-F1CF44E0AE82}"/>
            </c:ext>
          </c:extLst>
        </c:ser>
        <c:ser>
          <c:idx val="2"/>
          <c:order val="2"/>
          <c:tx>
            <c:v>85C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'Part 201'!$E$4:$E$9</c:f>
              <c:numCache>
                <c:formatCode>0.000</c:formatCode>
                <c:ptCount val="6"/>
                <c:pt idx="0">
                  <c:v>15.507885052605118</c:v>
                </c:pt>
                <c:pt idx="1">
                  <c:v>17.703236948306099</c:v>
                </c:pt>
                <c:pt idx="2">
                  <c:v>19.815055682853206</c:v>
                </c:pt>
                <c:pt idx="3">
                  <c:v>23.928282462899091</c:v>
                </c:pt>
                <c:pt idx="4">
                  <c:v>29.724919297199072</c:v>
                </c:pt>
                <c:pt idx="5">
                  <c:v>25.865998481074826</c:v>
                </c:pt>
              </c:numCache>
            </c:numRef>
          </c:cat>
          <c:val>
            <c:numRef>
              <c:f>'Part 201'!$G$16:$G$21</c:f>
              <c:numCache>
                <c:formatCode>General</c:formatCode>
                <c:ptCount val="6"/>
                <c:pt idx="0">
                  <c:v>10.221</c:v>
                </c:pt>
                <c:pt idx="1">
                  <c:v>10.222</c:v>
                </c:pt>
                <c:pt idx="2">
                  <c:v>10.221</c:v>
                </c:pt>
                <c:pt idx="3">
                  <c:v>10.221</c:v>
                </c:pt>
                <c:pt idx="4">
                  <c:v>10.218999999999999</c:v>
                </c:pt>
                <c:pt idx="5">
                  <c:v>10.221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9E-45A7-9FC9-F1CF44E0AE82}"/>
            </c:ext>
          </c:extLst>
        </c:ser>
        <c:ser>
          <c:idx val="3"/>
          <c:order val="3"/>
          <c:tx>
            <c:v>0C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'Part 201'!$E$4:$E$9</c:f>
              <c:numCache>
                <c:formatCode>0.000</c:formatCode>
                <c:ptCount val="6"/>
                <c:pt idx="0">
                  <c:v>15.507885052605118</c:v>
                </c:pt>
                <c:pt idx="1">
                  <c:v>17.703236948306099</c:v>
                </c:pt>
                <c:pt idx="2">
                  <c:v>19.815055682853206</c:v>
                </c:pt>
                <c:pt idx="3">
                  <c:v>23.928282462899091</c:v>
                </c:pt>
                <c:pt idx="4">
                  <c:v>29.724919297199072</c:v>
                </c:pt>
                <c:pt idx="5">
                  <c:v>25.865998481074826</c:v>
                </c:pt>
              </c:numCache>
            </c:numRef>
          </c:cat>
          <c:val>
            <c:numRef>
              <c:f>'Part 201'!$G$22:$G$27</c:f>
              <c:numCache>
                <c:formatCode>General</c:formatCode>
                <c:ptCount val="6"/>
                <c:pt idx="0">
                  <c:v>10.263</c:v>
                </c:pt>
                <c:pt idx="1">
                  <c:v>10.263</c:v>
                </c:pt>
                <c:pt idx="2">
                  <c:v>10.263</c:v>
                </c:pt>
                <c:pt idx="3">
                  <c:v>10.263</c:v>
                </c:pt>
                <c:pt idx="4">
                  <c:v>10.262</c:v>
                </c:pt>
                <c:pt idx="5">
                  <c:v>10.260999999999999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9E-45A7-9FC9-F1CF44E0AE82}"/>
            </c:ext>
          </c:extLst>
        </c:ser>
        <c:ser>
          <c:idx val="4"/>
          <c:order val="4"/>
          <c:tx>
            <c:v>-20C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'Part 201'!$E$4:$E$9</c:f>
              <c:numCache>
                <c:formatCode>0.000</c:formatCode>
                <c:ptCount val="6"/>
                <c:pt idx="0">
                  <c:v>15.507885052605118</c:v>
                </c:pt>
                <c:pt idx="1">
                  <c:v>17.703236948306099</c:v>
                </c:pt>
                <c:pt idx="2">
                  <c:v>19.815055682853206</c:v>
                </c:pt>
                <c:pt idx="3">
                  <c:v>23.928282462899091</c:v>
                </c:pt>
                <c:pt idx="4">
                  <c:v>29.724919297199072</c:v>
                </c:pt>
                <c:pt idx="5">
                  <c:v>25.865998481074826</c:v>
                </c:pt>
              </c:numCache>
            </c:numRef>
          </c:cat>
          <c:val>
            <c:numRef>
              <c:f>'Part 201'!$G$28:$G$33</c:f>
              <c:numCache>
                <c:formatCode>General</c:formatCode>
                <c:ptCount val="6"/>
                <c:pt idx="0">
                  <c:v>10.273</c:v>
                </c:pt>
                <c:pt idx="1">
                  <c:v>10.272</c:v>
                </c:pt>
                <c:pt idx="2">
                  <c:v>10.271000000000001</c:v>
                </c:pt>
                <c:pt idx="3">
                  <c:v>10.272</c:v>
                </c:pt>
                <c:pt idx="4">
                  <c:v>10.271000000000001</c:v>
                </c:pt>
                <c:pt idx="5">
                  <c:v>10.27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9E-45A7-9FC9-F1CF44E0AE82}"/>
            </c:ext>
          </c:extLst>
        </c:ser>
        <c:ser>
          <c:idx val="5"/>
          <c:order val="5"/>
          <c:tx>
            <c:v>-40C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'Part 201'!$E$4:$E$9</c:f>
              <c:numCache>
                <c:formatCode>0.000</c:formatCode>
                <c:ptCount val="6"/>
                <c:pt idx="0">
                  <c:v>15.507885052605118</c:v>
                </c:pt>
                <c:pt idx="1">
                  <c:v>17.703236948306099</c:v>
                </c:pt>
                <c:pt idx="2">
                  <c:v>19.815055682853206</c:v>
                </c:pt>
                <c:pt idx="3">
                  <c:v>23.928282462899091</c:v>
                </c:pt>
                <c:pt idx="4">
                  <c:v>29.724919297199072</c:v>
                </c:pt>
                <c:pt idx="5">
                  <c:v>25.865998481074826</c:v>
                </c:pt>
              </c:numCache>
            </c:numRef>
          </c:cat>
          <c:val>
            <c:numRef>
              <c:f>'Part 201'!$G$34:$G$39</c:f>
              <c:numCache>
                <c:formatCode>General</c:formatCode>
                <c:ptCount val="6"/>
                <c:pt idx="0">
                  <c:v>10.279</c:v>
                </c:pt>
                <c:pt idx="1">
                  <c:v>10.279</c:v>
                </c:pt>
                <c:pt idx="2">
                  <c:v>10.279</c:v>
                </c:pt>
                <c:pt idx="3">
                  <c:v>10.279</c:v>
                </c:pt>
                <c:pt idx="4">
                  <c:v>10.276</c:v>
                </c:pt>
                <c:pt idx="5">
                  <c:v>10.276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9E-45A7-9FC9-F1CF44E0A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4235327"/>
        <c:axId val="914236159"/>
      </c:lineChart>
      <c:catAx>
        <c:axId val="91423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PLL Frequency (kHz) </a:t>
                </a:r>
                <a:r>
                  <a:rPr lang="en-US" sz="900" b="0" i="1" baseline="0">
                    <a:effectLst/>
                  </a:rPr>
                  <a:t>Avg across Temps</a:t>
                </a:r>
                <a:endParaRPr lang="en-US" sz="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36159"/>
        <c:crosses val="autoZero"/>
        <c:auto val="1"/>
        <c:lblAlgn val="ctr"/>
        <c:lblOffset val="100"/>
        <c:noMultiLvlLbl val="0"/>
      </c:catAx>
      <c:valAx>
        <c:axId val="914236159"/>
        <c:scaling>
          <c:orientation val="minMax"/>
          <c:max val="11"/>
          <c:min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  <a:r>
                  <a:rPr lang="en-US" baseline="0"/>
                  <a:t> VPM (V) - Setpoint = 10.29V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35327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VPM vs PLL across Temperature 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25C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'Part 201'!$E$4:$E$9</c:f>
              <c:numCache>
                <c:formatCode>0.000</c:formatCode>
                <c:ptCount val="6"/>
                <c:pt idx="0">
                  <c:v>15.507885052605118</c:v>
                </c:pt>
                <c:pt idx="1">
                  <c:v>17.703236948306099</c:v>
                </c:pt>
                <c:pt idx="2">
                  <c:v>19.815055682853206</c:v>
                </c:pt>
                <c:pt idx="3">
                  <c:v>23.928282462899091</c:v>
                </c:pt>
                <c:pt idx="4">
                  <c:v>29.724919297199072</c:v>
                </c:pt>
                <c:pt idx="5">
                  <c:v>25.865998481074826</c:v>
                </c:pt>
              </c:numCache>
            </c:numRef>
          </c:cat>
          <c:val>
            <c:numRef>
              <c:f>'Part 201'!$H$4:$H$9</c:f>
              <c:numCache>
                <c:formatCode>General</c:formatCode>
                <c:ptCount val="6"/>
                <c:pt idx="0">
                  <c:v>11.787000000000001</c:v>
                </c:pt>
                <c:pt idx="1">
                  <c:v>12.276</c:v>
                </c:pt>
                <c:pt idx="2">
                  <c:v>12.654</c:v>
                </c:pt>
                <c:pt idx="3">
                  <c:v>12.651999999999999</c:v>
                </c:pt>
                <c:pt idx="4">
                  <c:v>12.651</c:v>
                </c:pt>
                <c:pt idx="5">
                  <c:v>12.651999999999999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1-43FF-872A-3E2DCF81D499}"/>
            </c:ext>
          </c:extLst>
        </c:ser>
        <c:ser>
          <c:idx val="1"/>
          <c:order val="1"/>
          <c:tx>
            <c:v>55C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'Part 201'!$E$4:$E$9</c:f>
              <c:numCache>
                <c:formatCode>0.000</c:formatCode>
                <c:ptCount val="6"/>
                <c:pt idx="0">
                  <c:v>15.507885052605118</c:v>
                </c:pt>
                <c:pt idx="1">
                  <c:v>17.703236948306099</c:v>
                </c:pt>
                <c:pt idx="2">
                  <c:v>19.815055682853206</c:v>
                </c:pt>
                <c:pt idx="3">
                  <c:v>23.928282462899091</c:v>
                </c:pt>
                <c:pt idx="4">
                  <c:v>29.724919297199072</c:v>
                </c:pt>
                <c:pt idx="5">
                  <c:v>25.865998481074826</c:v>
                </c:pt>
              </c:numCache>
            </c:numRef>
          </c:cat>
          <c:val>
            <c:numRef>
              <c:f>'Part 201'!$H$10:$H$15</c:f>
              <c:numCache>
                <c:formatCode>General</c:formatCode>
                <c:ptCount val="6"/>
                <c:pt idx="0">
                  <c:v>11.826000000000001</c:v>
                </c:pt>
                <c:pt idx="1">
                  <c:v>12.305999999999999</c:v>
                </c:pt>
                <c:pt idx="2">
                  <c:v>12.637</c:v>
                </c:pt>
                <c:pt idx="3">
                  <c:v>12.635999999999999</c:v>
                </c:pt>
                <c:pt idx="4">
                  <c:v>12.635</c:v>
                </c:pt>
                <c:pt idx="5">
                  <c:v>12.635999999999999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11-43FF-872A-3E2DCF81D499}"/>
            </c:ext>
          </c:extLst>
        </c:ser>
        <c:ser>
          <c:idx val="2"/>
          <c:order val="2"/>
          <c:tx>
            <c:v>85C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'Part 201'!$E$4:$E$9</c:f>
              <c:numCache>
                <c:formatCode>0.000</c:formatCode>
                <c:ptCount val="6"/>
                <c:pt idx="0">
                  <c:v>15.507885052605118</c:v>
                </c:pt>
                <c:pt idx="1">
                  <c:v>17.703236948306099</c:v>
                </c:pt>
                <c:pt idx="2">
                  <c:v>19.815055682853206</c:v>
                </c:pt>
                <c:pt idx="3">
                  <c:v>23.928282462899091</c:v>
                </c:pt>
                <c:pt idx="4">
                  <c:v>29.724919297199072</c:v>
                </c:pt>
                <c:pt idx="5">
                  <c:v>25.865998481074826</c:v>
                </c:pt>
              </c:numCache>
            </c:numRef>
          </c:cat>
          <c:val>
            <c:numRef>
              <c:f>'Part 201'!$H$16:$H$21</c:f>
              <c:numCache>
                <c:formatCode>General</c:formatCode>
                <c:ptCount val="6"/>
                <c:pt idx="0">
                  <c:v>11.852</c:v>
                </c:pt>
                <c:pt idx="1">
                  <c:v>12.327</c:v>
                </c:pt>
                <c:pt idx="2">
                  <c:v>12.617000000000001</c:v>
                </c:pt>
                <c:pt idx="3">
                  <c:v>12.616</c:v>
                </c:pt>
                <c:pt idx="4">
                  <c:v>12.614000000000001</c:v>
                </c:pt>
                <c:pt idx="5">
                  <c:v>12.616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11-43FF-872A-3E2DCF81D499}"/>
            </c:ext>
          </c:extLst>
        </c:ser>
        <c:ser>
          <c:idx val="3"/>
          <c:order val="3"/>
          <c:tx>
            <c:v>0C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'Part 201'!$E$4:$E$9</c:f>
              <c:numCache>
                <c:formatCode>0.000</c:formatCode>
                <c:ptCount val="6"/>
                <c:pt idx="0">
                  <c:v>15.507885052605118</c:v>
                </c:pt>
                <c:pt idx="1">
                  <c:v>17.703236948306099</c:v>
                </c:pt>
                <c:pt idx="2">
                  <c:v>19.815055682853206</c:v>
                </c:pt>
                <c:pt idx="3">
                  <c:v>23.928282462899091</c:v>
                </c:pt>
                <c:pt idx="4">
                  <c:v>29.724919297199072</c:v>
                </c:pt>
                <c:pt idx="5">
                  <c:v>25.865998481074826</c:v>
                </c:pt>
              </c:numCache>
            </c:numRef>
          </c:cat>
          <c:val>
            <c:numRef>
              <c:f>'Part 201'!$H$22:$H$27</c:f>
              <c:numCache>
                <c:formatCode>General</c:formatCode>
                <c:ptCount val="6"/>
                <c:pt idx="0">
                  <c:v>11.755000000000001</c:v>
                </c:pt>
                <c:pt idx="1">
                  <c:v>12.247999999999999</c:v>
                </c:pt>
                <c:pt idx="2">
                  <c:v>12.641</c:v>
                </c:pt>
                <c:pt idx="3">
                  <c:v>12.673</c:v>
                </c:pt>
                <c:pt idx="4">
                  <c:v>12.670999999999999</c:v>
                </c:pt>
                <c:pt idx="5">
                  <c:v>12.670999999999999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11-43FF-872A-3E2DCF81D499}"/>
            </c:ext>
          </c:extLst>
        </c:ser>
        <c:ser>
          <c:idx val="4"/>
          <c:order val="4"/>
          <c:tx>
            <c:v>-20C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'Part 201'!$E$4:$E$9</c:f>
              <c:numCache>
                <c:formatCode>0.000</c:formatCode>
                <c:ptCount val="6"/>
                <c:pt idx="0">
                  <c:v>15.507885052605118</c:v>
                </c:pt>
                <c:pt idx="1">
                  <c:v>17.703236948306099</c:v>
                </c:pt>
                <c:pt idx="2">
                  <c:v>19.815055682853206</c:v>
                </c:pt>
                <c:pt idx="3">
                  <c:v>23.928282462899091</c:v>
                </c:pt>
                <c:pt idx="4">
                  <c:v>29.724919297199072</c:v>
                </c:pt>
                <c:pt idx="5">
                  <c:v>25.865998481074826</c:v>
                </c:pt>
              </c:numCache>
            </c:numRef>
          </c:cat>
          <c:val>
            <c:numRef>
              <c:f>'Part 201'!$H$28:$H$33</c:f>
              <c:numCache>
                <c:formatCode>General</c:formatCode>
                <c:ptCount val="6"/>
                <c:pt idx="0">
                  <c:v>11.727</c:v>
                </c:pt>
                <c:pt idx="1">
                  <c:v>12.224</c:v>
                </c:pt>
                <c:pt idx="2">
                  <c:v>12.622</c:v>
                </c:pt>
                <c:pt idx="3">
                  <c:v>12.685</c:v>
                </c:pt>
                <c:pt idx="4">
                  <c:v>12.683</c:v>
                </c:pt>
                <c:pt idx="5">
                  <c:v>12.685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11-43FF-872A-3E2DCF81D499}"/>
            </c:ext>
          </c:extLst>
        </c:ser>
        <c:ser>
          <c:idx val="5"/>
          <c:order val="5"/>
          <c:tx>
            <c:v>-40C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'Part 201'!$E$4:$E$9</c:f>
              <c:numCache>
                <c:formatCode>0.000</c:formatCode>
                <c:ptCount val="6"/>
                <c:pt idx="0">
                  <c:v>15.507885052605118</c:v>
                </c:pt>
                <c:pt idx="1">
                  <c:v>17.703236948306099</c:v>
                </c:pt>
                <c:pt idx="2">
                  <c:v>19.815055682853206</c:v>
                </c:pt>
                <c:pt idx="3">
                  <c:v>23.928282462899091</c:v>
                </c:pt>
                <c:pt idx="4">
                  <c:v>29.724919297199072</c:v>
                </c:pt>
                <c:pt idx="5">
                  <c:v>25.865998481074826</c:v>
                </c:pt>
              </c:numCache>
            </c:numRef>
          </c:cat>
          <c:val>
            <c:numRef>
              <c:f>'Part 201'!$H$34:$H$39</c:f>
              <c:numCache>
                <c:formatCode>General</c:formatCode>
                <c:ptCount val="6"/>
                <c:pt idx="0">
                  <c:v>11.683</c:v>
                </c:pt>
                <c:pt idx="1">
                  <c:v>12.186</c:v>
                </c:pt>
                <c:pt idx="2">
                  <c:v>12.598000000000001</c:v>
                </c:pt>
                <c:pt idx="3">
                  <c:v>12.694000000000001</c:v>
                </c:pt>
                <c:pt idx="4">
                  <c:v>12.692</c:v>
                </c:pt>
                <c:pt idx="5">
                  <c:v>12.696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11-43FF-872A-3E2DCF81D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4235327"/>
        <c:axId val="914236159"/>
      </c:lineChart>
      <c:catAx>
        <c:axId val="91423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PLL Frequency (kHz) </a:t>
                </a:r>
                <a:r>
                  <a:rPr lang="en-US" sz="900" b="0" i="1" baseline="0">
                    <a:effectLst/>
                  </a:rPr>
                  <a:t>Avg across Temps</a:t>
                </a:r>
                <a:endParaRPr lang="en-US" sz="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36159"/>
        <c:crosses val="autoZero"/>
        <c:auto val="1"/>
        <c:lblAlgn val="ctr"/>
        <c:lblOffset val="100"/>
        <c:noMultiLvlLbl val="0"/>
      </c:catAx>
      <c:valAx>
        <c:axId val="91423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  <a:r>
                  <a:rPr lang="en-US" baseline="0"/>
                  <a:t> VPM (V) - </a:t>
                </a:r>
                <a:r>
                  <a:rPr lang="en-US" sz="1000" b="0" i="0" u="none" strike="noStrike" baseline="0">
                    <a:effectLst/>
                  </a:rPr>
                  <a:t>Setpoint = 12.72V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3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PLL Freq vs Code over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25C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'Part 201'!$C$4:$C$9</c:f>
              <c:strCache>
                <c:ptCount val="6"/>
                <c:pt idx="0">
                  <c:v>0x00</c:v>
                </c:pt>
                <c:pt idx="1">
                  <c:v>0x01</c:v>
                </c:pt>
                <c:pt idx="2">
                  <c:v>0x02</c:v>
                </c:pt>
                <c:pt idx="3">
                  <c:v>0x04</c:v>
                </c:pt>
                <c:pt idx="4">
                  <c:v>0x07</c:v>
                </c:pt>
                <c:pt idx="5">
                  <c:v>0x15</c:v>
                </c:pt>
              </c:strCache>
            </c:strRef>
          </c:cat>
          <c:val>
            <c:numRef>
              <c:f>'Part 201'!$D$4:$D$9</c:f>
              <c:numCache>
                <c:formatCode>General</c:formatCode>
                <c:ptCount val="6"/>
                <c:pt idx="0">
                  <c:v>15.606999999999999</c:v>
                </c:pt>
                <c:pt idx="1">
                  <c:v>17.835999999999999</c:v>
                </c:pt>
                <c:pt idx="2">
                  <c:v>19.97</c:v>
                </c:pt>
                <c:pt idx="3">
                  <c:v>24.518999999999998</c:v>
                </c:pt>
                <c:pt idx="4">
                  <c:v>29.957000000000001</c:v>
                </c:pt>
                <c:pt idx="5">
                  <c:v>26.073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E5-4C50-B814-186C98921FB1}"/>
            </c:ext>
          </c:extLst>
        </c:ser>
        <c:ser>
          <c:idx val="1"/>
          <c:order val="1"/>
          <c:tx>
            <c:v>55C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'Part 201'!$D$10:$D$15</c:f>
              <c:numCache>
                <c:formatCode>General</c:formatCode>
                <c:ptCount val="6"/>
                <c:pt idx="0">
                  <c:v>16.129000000000001</c:v>
                </c:pt>
                <c:pt idx="1">
                  <c:v>18.381</c:v>
                </c:pt>
                <c:pt idx="2">
                  <c:v>20.558</c:v>
                </c:pt>
                <c:pt idx="3">
                  <c:v>24.725999999999999</c:v>
                </c:pt>
                <c:pt idx="4">
                  <c:v>30.701000000000001</c:v>
                </c:pt>
                <c:pt idx="5">
                  <c:v>26.760999999999999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E5-4C50-B814-186C98921FB1}"/>
            </c:ext>
          </c:extLst>
        </c:ser>
        <c:ser>
          <c:idx val="2"/>
          <c:order val="2"/>
          <c:tx>
            <c:v>85C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'Part 201'!$D$16:$D$21</c:f>
              <c:numCache>
                <c:formatCode>General</c:formatCode>
                <c:ptCount val="6"/>
                <c:pt idx="0">
                  <c:v>16.603000000000002</c:v>
                </c:pt>
                <c:pt idx="1">
                  <c:v>18.888999999999999</c:v>
                </c:pt>
                <c:pt idx="2">
                  <c:v>21.106999999999999</c:v>
                </c:pt>
                <c:pt idx="3">
                  <c:v>25.352</c:v>
                </c:pt>
                <c:pt idx="4">
                  <c:v>31.393999999999998</c:v>
                </c:pt>
                <c:pt idx="5">
                  <c:v>27.408999999999999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E5-4C50-B814-186C98921FB1}"/>
            </c:ext>
          </c:extLst>
        </c:ser>
        <c:ser>
          <c:idx val="3"/>
          <c:order val="3"/>
          <c:tx>
            <c:v>0C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'Part 201'!$D$22:$D$27</c:f>
              <c:numCache>
                <c:formatCode>General</c:formatCode>
                <c:ptCount val="6"/>
                <c:pt idx="0">
                  <c:v>15.236000000000001</c:v>
                </c:pt>
                <c:pt idx="1">
                  <c:v>17.408000000000001</c:v>
                </c:pt>
                <c:pt idx="2">
                  <c:v>19.489999999999998</c:v>
                </c:pt>
                <c:pt idx="3">
                  <c:v>23.484000000000002</c:v>
                </c:pt>
                <c:pt idx="4">
                  <c:v>29.298999999999999</c:v>
                </c:pt>
                <c:pt idx="5">
                  <c:v>25.472999999999999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E5-4C50-B814-186C98921FB1}"/>
            </c:ext>
          </c:extLst>
        </c:ser>
        <c:ser>
          <c:idx val="4"/>
          <c:order val="4"/>
          <c:tx>
            <c:v>-20C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'Part 201'!$D$28:$D$33</c:f>
              <c:numCache>
                <c:formatCode>General</c:formatCode>
                <c:ptCount val="6"/>
                <c:pt idx="0">
                  <c:v>14.901999999999999</c:v>
                </c:pt>
                <c:pt idx="1">
                  <c:v>17.041</c:v>
                </c:pt>
                <c:pt idx="2">
                  <c:v>19.079000000000001</c:v>
                </c:pt>
                <c:pt idx="3">
                  <c:v>22.994</c:v>
                </c:pt>
                <c:pt idx="4">
                  <c:v>28.731999999999999</c:v>
                </c:pt>
                <c:pt idx="5">
                  <c:v>24.963999999999999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E5-4C50-B814-186C98921FB1}"/>
            </c:ext>
          </c:extLst>
        </c:ser>
        <c:ser>
          <c:idx val="5"/>
          <c:order val="5"/>
          <c:tx>
            <c:v>-40C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'Part 201'!$D$34:$D$39</c:f>
              <c:numCache>
                <c:formatCode>General</c:formatCode>
                <c:ptCount val="6"/>
                <c:pt idx="0">
                  <c:v>14.529</c:v>
                </c:pt>
                <c:pt idx="1">
                  <c:v>16.609000000000002</c:v>
                </c:pt>
                <c:pt idx="2">
                  <c:v>18.62</c:v>
                </c:pt>
                <c:pt idx="3">
                  <c:v>22.478999999999999</c:v>
                </c:pt>
                <c:pt idx="4">
                  <c:v>28.141999999999999</c:v>
                </c:pt>
                <c:pt idx="5">
                  <c:v>24.408999999999999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1E5-4C50-B814-186C98921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1538223"/>
        <c:axId val="701538639"/>
      </c:lineChart>
      <c:catAx>
        <c:axId val="701538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PLL Code (reg 0xB0)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538639"/>
        <c:crosses val="autoZero"/>
        <c:auto val="1"/>
        <c:lblAlgn val="ctr"/>
        <c:lblOffset val="100"/>
        <c:noMultiLvlLbl val="0"/>
      </c:catAx>
      <c:valAx>
        <c:axId val="70153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  <a:r>
                  <a:rPr lang="en-US" baseline="0"/>
                  <a:t> PLL Frequency (kHz)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53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2</xdr:row>
      <xdr:rowOff>0</xdr:rowOff>
    </xdr:from>
    <xdr:to>
      <xdr:col>18</xdr:col>
      <xdr:colOff>274320</xdr:colOff>
      <xdr:row>25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5D2A9F-1B4B-4BCB-875F-5139F1138C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</xdr:colOff>
      <xdr:row>27</xdr:row>
      <xdr:rowOff>15240</xdr:rowOff>
    </xdr:from>
    <xdr:to>
      <xdr:col>18</xdr:col>
      <xdr:colOff>281940</xdr:colOff>
      <xdr:row>50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C62BE6-89A7-4A00-80B7-E689DEE6A2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52</xdr:row>
      <xdr:rowOff>0</xdr:rowOff>
    </xdr:from>
    <xdr:to>
      <xdr:col>18</xdr:col>
      <xdr:colOff>266700</xdr:colOff>
      <xdr:row>75</xdr:row>
      <xdr:rowOff>156210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69A1C6-8E38-49C0-B2AD-9AA66FF8A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7620</xdr:colOff>
      <xdr:row>1</xdr:row>
      <xdr:rowOff>179070</xdr:rowOff>
    </xdr:from>
    <xdr:to>
      <xdr:col>28</xdr:col>
      <xdr:colOff>594360</xdr:colOff>
      <xdr:row>25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9C47ED-2C06-466F-BC56-31C61F8B8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2</xdr:row>
      <xdr:rowOff>0</xdr:rowOff>
    </xdr:from>
    <xdr:to>
      <xdr:col>18</xdr:col>
      <xdr:colOff>274320</xdr:colOff>
      <xdr:row>25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9A37B-4CD5-4E97-A9CE-337D70168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</xdr:colOff>
      <xdr:row>27</xdr:row>
      <xdr:rowOff>15240</xdr:rowOff>
    </xdr:from>
    <xdr:to>
      <xdr:col>18</xdr:col>
      <xdr:colOff>281940</xdr:colOff>
      <xdr:row>50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0D3C9F-D7C9-4B4A-9955-CD938CBE0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52</xdr:row>
      <xdr:rowOff>0</xdr:rowOff>
    </xdr:from>
    <xdr:to>
      <xdr:col>18</xdr:col>
      <xdr:colOff>266700</xdr:colOff>
      <xdr:row>75</xdr:row>
      <xdr:rowOff>156210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933152-F867-4C15-B7A3-C241D2013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7620</xdr:colOff>
      <xdr:row>1</xdr:row>
      <xdr:rowOff>179070</xdr:rowOff>
    </xdr:from>
    <xdr:to>
      <xdr:col>28</xdr:col>
      <xdr:colOff>594360</xdr:colOff>
      <xdr:row>25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72197F-C6BF-455E-9470-DA396AD64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3489-C057-4CF4-B50E-AD2765F844D2}">
  <dimension ref="A2:EW45"/>
  <sheetViews>
    <sheetView workbookViewId="0">
      <selection activeCell="B29" sqref="B29"/>
    </sheetView>
  </sheetViews>
  <sheetFormatPr defaultRowHeight="14.45"/>
  <cols>
    <col min="2" max="2" width="16.5703125" bestFit="1" customWidth="1"/>
    <col min="3" max="3" width="16.5703125" customWidth="1"/>
    <col min="4" max="4" width="16" customWidth="1"/>
    <col min="5" max="5" width="10" customWidth="1"/>
    <col min="9" max="153" width="8.85546875"/>
  </cols>
  <sheetData>
    <row r="2" spans="1:153">
      <c r="A2" s="9" t="s">
        <v>0</v>
      </c>
      <c r="B2" s="9" t="s">
        <v>1</v>
      </c>
      <c r="C2" s="9" t="s">
        <v>2</v>
      </c>
      <c r="D2" s="10" t="s">
        <v>3</v>
      </c>
      <c r="E2" s="10" t="s">
        <v>4</v>
      </c>
      <c r="F2" s="8" t="s">
        <v>5</v>
      </c>
      <c r="G2" s="8"/>
      <c r="H2" s="8"/>
    </row>
    <row r="3" spans="1:153">
      <c r="A3" s="9"/>
      <c r="B3" s="9"/>
      <c r="C3" s="9"/>
      <c r="D3" s="10"/>
      <c r="E3" s="10"/>
      <c r="F3" s="3" t="s">
        <v>6</v>
      </c>
      <c r="G3" s="3" t="s">
        <v>7</v>
      </c>
      <c r="H3" s="3" t="s">
        <v>8</v>
      </c>
      <c r="I3" s="1"/>
      <c r="J3" s="1"/>
      <c r="K3" s="1"/>
    </row>
    <row r="4" spans="1:153">
      <c r="A4" s="1">
        <v>203</v>
      </c>
      <c r="B4" s="1">
        <v>25</v>
      </c>
      <c r="C4" s="1" t="s">
        <v>6</v>
      </c>
      <c r="D4" s="2">
        <v>16.09</v>
      </c>
      <c r="E4" s="6">
        <f>GEOMEAN(D4,D10,D16,D22,D28,D34,D40)</f>
        <v>16.003715051126765</v>
      </c>
      <c r="F4" s="1">
        <v>6.9119999999999999</v>
      </c>
      <c r="G4" s="1">
        <v>10.228</v>
      </c>
      <c r="H4" s="1">
        <v>11.882</v>
      </c>
      <c r="I4" s="1"/>
      <c r="J4" s="1"/>
      <c r="K4" s="1"/>
    </row>
    <row r="5" spans="1:153">
      <c r="A5" s="1">
        <v>203</v>
      </c>
      <c r="B5" s="1">
        <v>25</v>
      </c>
      <c r="C5" s="1" t="s">
        <v>9</v>
      </c>
      <c r="D5" s="1">
        <v>18.338999999999999</v>
      </c>
      <c r="E5" s="6">
        <f t="shared" ref="E5:E9" si="0">GEOMEAN(D5,D11,D17,D23,D29,D35,D41)</f>
        <v>18.238261761084917</v>
      </c>
      <c r="F5" s="1">
        <v>6.9119999999999999</v>
      </c>
      <c r="G5" s="1">
        <v>10.228</v>
      </c>
      <c r="H5" s="1">
        <v>12.353</v>
      </c>
      <c r="I5" s="1"/>
      <c r="J5" s="1"/>
      <c r="K5" s="1"/>
    </row>
    <row r="6" spans="1:153">
      <c r="A6" s="1">
        <v>203</v>
      </c>
      <c r="B6" s="1">
        <v>25</v>
      </c>
      <c r="C6" s="1" t="s">
        <v>10</v>
      </c>
      <c r="D6" s="1">
        <v>20.535</v>
      </c>
      <c r="E6" s="6">
        <f t="shared" si="0"/>
        <v>20.441584679741108</v>
      </c>
      <c r="F6" s="1">
        <v>6.9119999999999999</v>
      </c>
      <c r="G6" s="1">
        <v>10.228</v>
      </c>
      <c r="H6" s="1">
        <v>12.628</v>
      </c>
      <c r="I6" s="1"/>
      <c r="J6" s="1"/>
      <c r="K6" s="1"/>
    </row>
    <row r="7" spans="1:153">
      <c r="A7" s="1">
        <v>203</v>
      </c>
      <c r="B7" s="1">
        <v>25</v>
      </c>
      <c r="C7" s="1" t="s">
        <v>11</v>
      </c>
      <c r="D7" s="1">
        <v>24.829000000000001</v>
      </c>
      <c r="E7" s="6">
        <f t="shared" si="0"/>
        <v>24.742690234692564</v>
      </c>
      <c r="F7" s="1">
        <v>6.9119999999999999</v>
      </c>
      <c r="G7" s="1">
        <v>10.228</v>
      </c>
      <c r="H7" s="1">
        <v>12.628</v>
      </c>
      <c r="I7" s="1"/>
      <c r="J7" s="1"/>
      <c r="K7" s="1"/>
    </row>
    <row r="8" spans="1:153">
      <c r="A8" s="1">
        <v>203</v>
      </c>
      <c r="B8" s="1">
        <v>25</v>
      </c>
      <c r="C8" s="1" t="s">
        <v>12</v>
      </c>
      <c r="D8" s="1">
        <v>30.861999999999998</v>
      </c>
      <c r="E8" s="6">
        <f t="shared" si="0"/>
        <v>30.757136384424964</v>
      </c>
      <c r="F8" s="1">
        <v>6.9119999999999999</v>
      </c>
      <c r="G8" s="1">
        <v>10.226000000000001</v>
      </c>
      <c r="H8" s="1">
        <v>12.625</v>
      </c>
      <c r="I8" s="1"/>
      <c r="J8" s="1"/>
      <c r="K8" s="1"/>
    </row>
    <row r="9" spans="1:153" s="5" customFormat="1">
      <c r="A9" s="4">
        <v>203</v>
      </c>
      <c r="B9" s="4">
        <v>25</v>
      </c>
      <c r="C9" s="4" t="s">
        <v>13</v>
      </c>
      <c r="D9" s="4">
        <v>26.88</v>
      </c>
      <c r="E9" s="7">
        <f t="shared" si="0"/>
        <v>26.786941572028244</v>
      </c>
      <c r="F9" s="4">
        <v>6.9109999999999996</v>
      </c>
      <c r="G9" s="4">
        <v>10.226000000000001</v>
      </c>
      <c r="H9" s="4">
        <v>12.625</v>
      </c>
      <c r="I9" s="1"/>
      <c r="J9" s="1"/>
      <c r="K9" s="1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</row>
    <row r="10" spans="1:153">
      <c r="A10" s="1">
        <v>203</v>
      </c>
      <c r="B10" s="1">
        <v>55</v>
      </c>
      <c r="C10" s="1" t="s">
        <v>6</v>
      </c>
      <c r="D10" s="1">
        <v>16.52</v>
      </c>
      <c r="E10" s="1"/>
      <c r="F10" s="1">
        <v>6.92</v>
      </c>
      <c r="G10" s="1">
        <v>10.236000000000001</v>
      </c>
      <c r="H10" s="1">
        <v>11.922000000000001</v>
      </c>
      <c r="I10" s="1"/>
      <c r="J10" s="1"/>
      <c r="K10" s="1"/>
    </row>
    <row r="11" spans="1:153">
      <c r="A11" s="1">
        <v>203</v>
      </c>
      <c r="B11" s="1">
        <v>55</v>
      </c>
      <c r="C11" s="1" t="s">
        <v>9</v>
      </c>
      <c r="D11" s="1">
        <v>18.818000000000001</v>
      </c>
      <c r="E11" s="1"/>
      <c r="F11" s="1">
        <v>6.92</v>
      </c>
      <c r="G11" s="1">
        <v>10.234999999999999</v>
      </c>
      <c r="H11" s="1">
        <v>12.412000000000001</v>
      </c>
      <c r="I11" s="1"/>
      <c r="J11" s="1"/>
      <c r="K11" s="1"/>
    </row>
    <row r="12" spans="1:153">
      <c r="A12" s="1">
        <v>203</v>
      </c>
      <c r="B12" s="1">
        <v>55</v>
      </c>
      <c r="C12" s="1" t="s">
        <v>10</v>
      </c>
      <c r="D12" s="1">
        <v>21.047999999999998</v>
      </c>
      <c r="E12" s="1"/>
      <c r="F12" s="1">
        <v>6.92</v>
      </c>
      <c r="G12" s="1">
        <v>10.236000000000001</v>
      </c>
      <c r="H12" s="1">
        <v>12.635</v>
      </c>
      <c r="I12" s="1"/>
      <c r="J12" s="1"/>
      <c r="K12" s="1"/>
    </row>
    <row r="13" spans="1:153">
      <c r="A13" s="1">
        <v>203</v>
      </c>
      <c r="B13" s="1">
        <v>55</v>
      </c>
      <c r="C13" s="1" t="s">
        <v>11</v>
      </c>
      <c r="D13" s="1">
        <v>25.408999999999999</v>
      </c>
      <c r="E13" s="1"/>
      <c r="F13" s="1">
        <v>6.92</v>
      </c>
      <c r="G13" s="1">
        <v>10.234999999999999</v>
      </c>
      <c r="H13" s="1">
        <v>12.634</v>
      </c>
      <c r="I13" s="1"/>
      <c r="J13" s="1"/>
      <c r="K13" s="1"/>
    </row>
    <row r="14" spans="1:153">
      <c r="A14" s="1">
        <v>203</v>
      </c>
      <c r="B14" s="1">
        <v>55</v>
      </c>
      <c r="C14" s="1" t="s">
        <v>12</v>
      </c>
      <c r="D14" s="1">
        <v>31.507000000000001</v>
      </c>
      <c r="E14" s="1"/>
      <c r="F14" s="1">
        <v>6.9189999999999996</v>
      </c>
      <c r="G14" s="1">
        <v>10.234</v>
      </c>
      <c r="H14" s="1">
        <v>12.634</v>
      </c>
      <c r="I14" s="1"/>
      <c r="J14" s="1"/>
      <c r="K14" s="1"/>
    </row>
    <row r="15" spans="1:153" s="5" customFormat="1">
      <c r="A15" s="4">
        <v>203</v>
      </c>
      <c r="B15" s="4">
        <v>55</v>
      </c>
      <c r="C15" s="4" t="s">
        <v>13</v>
      </c>
      <c r="D15" s="4">
        <v>27.486999999999998</v>
      </c>
      <c r="E15" s="4"/>
      <c r="F15" s="4">
        <v>6.9189999999999996</v>
      </c>
      <c r="G15" s="4">
        <v>10.234999999999999</v>
      </c>
      <c r="H15" s="4">
        <v>12.635</v>
      </c>
      <c r="I15" s="1"/>
      <c r="J15" s="1"/>
      <c r="K15" s="1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</row>
    <row r="16" spans="1:153">
      <c r="A16" s="1">
        <v>203</v>
      </c>
      <c r="B16" s="1">
        <v>85</v>
      </c>
      <c r="C16" s="1" t="s">
        <v>6</v>
      </c>
      <c r="D16" s="1">
        <v>16.942</v>
      </c>
      <c r="E16" s="1"/>
      <c r="F16" s="1">
        <v>6.9210000000000003</v>
      </c>
      <c r="G16" s="1">
        <v>10.234999999999999</v>
      </c>
      <c r="H16" s="1">
        <v>11.968999999999999</v>
      </c>
      <c r="I16" s="1"/>
      <c r="J16" s="1"/>
      <c r="K16" s="1"/>
    </row>
    <row r="17" spans="1:153">
      <c r="A17" s="1">
        <v>203</v>
      </c>
      <c r="B17" s="1">
        <v>85</v>
      </c>
      <c r="C17" s="1" t="s">
        <v>9</v>
      </c>
      <c r="D17" s="1">
        <v>19.279</v>
      </c>
      <c r="E17" s="1"/>
      <c r="F17" s="1">
        <v>6.9210000000000003</v>
      </c>
      <c r="G17" s="1">
        <v>10.234999999999999</v>
      </c>
      <c r="H17" s="1">
        <v>12.439</v>
      </c>
      <c r="I17" s="1"/>
      <c r="J17" s="1"/>
      <c r="K17" s="1"/>
    </row>
    <row r="18" spans="1:153">
      <c r="A18" s="1">
        <v>203</v>
      </c>
      <c r="B18" s="1">
        <v>85</v>
      </c>
      <c r="C18" s="1" t="s">
        <v>10</v>
      </c>
      <c r="D18" s="1">
        <v>21.53</v>
      </c>
      <c r="E18" s="1"/>
      <c r="F18" s="1">
        <v>6.9210000000000003</v>
      </c>
      <c r="G18" s="1">
        <v>10.234999999999999</v>
      </c>
      <c r="H18" s="1">
        <v>12.632999999999999</v>
      </c>
      <c r="I18" s="1"/>
      <c r="J18" s="1"/>
      <c r="K18" s="1"/>
    </row>
    <row r="19" spans="1:153">
      <c r="A19" s="1">
        <v>203</v>
      </c>
      <c r="B19" s="1">
        <v>85</v>
      </c>
      <c r="C19" s="1" t="s">
        <v>11</v>
      </c>
      <c r="D19" s="1">
        <v>25.945</v>
      </c>
      <c r="E19" s="1"/>
      <c r="F19" s="1">
        <v>6.9210000000000003</v>
      </c>
      <c r="G19" s="1">
        <v>10.234</v>
      </c>
      <c r="H19" s="1">
        <v>12.632</v>
      </c>
      <c r="I19" s="1"/>
      <c r="J19" s="1"/>
      <c r="K19" s="1"/>
    </row>
    <row r="20" spans="1:153">
      <c r="A20" s="1">
        <v>203</v>
      </c>
      <c r="B20" s="1">
        <v>85</v>
      </c>
      <c r="C20" s="1" t="s">
        <v>12</v>
      </c>
      <c r="D20" s="1">
        <v>32.098999999999997</v>
      </c>
      <c r="E20" s="1"/>
      <c r="F20" s="1">
        <v>6.92</v>
      </c>
      <c r="G20" s="1">
        <v>10.233000000000001</v>
      </c>
      <c r="H20" s="1">
        <v>12.631</v>
      </c>
      <c r="I20" s="1"/>
      <c r="J20" s="1"/>
      <c r="K20" s="1"/>
    </row>
    <row r="21" spans="1:153" s="5" customFormat="1">
      <c r="A21" s="4">
        <v>203</v>
      </c>
      <c r="B21" s="4">
        <v>85</v>
      </c>
      <c r="C21" s="4" t="s">
        <v>13</v>
      </c>
      <c r="D21" s="4">
        <v>28.048999999999999</v>
      </c>
      <c r="E21" s="4"/>
      <c r="F21" s="4">
        <v>6.92</v>
      </c>
      <c r="G21" s="4">
        <v>10.234</v>
      </c>
      <c r="H21" s="4">
        <v>12.632</v>
      </c>
      <c r="I21" s="1"/>
      <c r="J21" s="1"/>
      <c r="K21" s="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</row>
    <row r="22" spans="1:153">
      <c r="A22" s="1">
        <v>203</v>
      </c>
      <c r="B22" s="1">
        <v>0</v>
      </c>
      <c r="C22" s="1" t="s">
        <v>6</v>
      </c>
      <c r="D22" s="1">
        <v>15.797000000000001</v>
      </c>
      <c r="E22" s="1"/>
      <c r="F22" s="1">
        <v>6.9169999999999998</v>
      </c>
      <c r="G22" s="1">
        <v>10.234</v>
      </c>
      <c r="H22" s="1">
        <v>11.884</v>
      </c>
      <c r="I22" s="1"/>
      <c r="J22" s="1"/>
      <c r="K22" s="1"/>
    </row>
    <row r="23" spans="1:153">
      <c r="A23" s="1">
        <v>203</v>
      </c>
      <c r="B23" s="1">
        <v>0</v>
      </c>
      <c r="C23" s="1" t="s">
        <v>9</v>
      </c>
      <c r="D23" s="1">
        <v>18.007000000000001</v>
      </c>
      <c r="E23" s="1"/>
      <c r="F23" s="1">
        <v>6.9160000000000004</v>
      </c>
      <c r="G23" s="1">
        <v>10.234999999999999</v>
      </c>
      <c r="H23" s="1">
        <v>12.356999999999999</v>
      </c>
      <c r="I23" s="1"/>
      <c r="J23" s="1"/>
      <c r="K23" s="1"/>
    </row>
    <row r="24" spans="1:153">
      <c r="A24" s="1">
        <v>203</v>
      </c>
      <c r="B24" s="1">
        <v>0</v>
      </c>
      <c r="C24" s="1" t="s">
        <v>10</v>
      </c>
      <c r="D24" s="1">
        <v>20.184999999999999</v>
      </c>
      <c r="E24" s="1"/>
      <c r="F24" s="1">
        <v>6.9160000000000004</v>
      </c>
      <c r="G24" s="1">
        <v>10.234</v>
      </c>
      <c r="H24" s="1">
        <v>12.635</v>
      </c>
      <c r="I24" s="1"/>
      <c r="J24" s="1"/>
      <c r="K24" s="1"/>
    </row>
    <row r="25" spans="1:153">
      <c r="A25" s="1">
        <v>203</v>
      </c>
      <c r="B25" s="1">
        <v>0</v>
      </c>
      <c r="C25" s="1" t="s">
        <v>11</v>
      </c>
      <c r="D25" s="1">
        <v>24.416</v>
      </c>
      <c r="E25" s="1"/>
      <c r="F25" s="1">
        <v>6.9160000000000004</v>
      </c>
      <c r="G25" s="1">
        <v>10.234999999999999</v>
      </c>
      <c r="H25" s="1">
        <v>12.635</v>
      </c>
      <c r="I25" s="1"/>
      <c r="J25" s="1"/>
      <c r="K25" s="1"/>
    </row>
    <row r="26" spans="1:153">
      <c r="A26" s="1">
        <v>203</v>
      </c>
      <c r="B26" s="1">
        <v>0</v>
      </c>
      <c r="C26" s="1" t="s">
        <v>12</v>
      </c>
      <c r="D26" s="1">
        <v>30.387</v>
      </c>
      <c r="E26" s="1"/>
      <c r="F26" s="1">
        <v>6.915</v>
      </c>
      <c r="G26" s="1">
        <v>10.231999999999999</v>
      </c>
      <c r="H26" s="1">
        <v>12.632999999999999</v>
      </c>
      <c r="I26" s="1"/>
      <c r="J26" s="1"/>
      <c r="K26" s="1"/>
    </row>
    <row r="27" spans="1:153" s="5" customFormat="1">
      <c r="A27" s="4">
        <v>203</v>
      </c>
      <c r="B27" s="4">
        <v>0</v>
      </c>
      <c r="C27" s="4" t="s">
        <v>13</v>
      </c>
      <c r="D27" s="4">
        <v>26.44</v>
      </c>
      <c r="E27" s="4"/>
      <c r="F27" s="4">
        <v>6.915</v>
      </c>
      <c r="G27" s="4">
        <v>10.233000000000001</v>
      </c>
      <c r="H27" s="4">
        <v>12.635</v>
      </c>
      <c r="I27" s="1"/>
      <c r="J27" s="1"/>
      <c r="K27" s="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</row>
    <row r="28" spans="1:153">
      <c r="A28" s="1">
        <v>203</v>
      </c>
      <c r="B28" s="1">
        <v>-20</v>
      </c>
      <c r="C28" s="1" t="s">
        <v>6</v>
      </c>
      <c r="D28" s="1">
        <v>15.529</v>
      </c>
      <c r="E28" s="1"/>
      <c r="F28" s="1">
        <v>6.9139999999999997</v>
      </c>
      <c r="G28" s="1">
        <v>10.231999999999999</v>
      </c>
      <c r="H28" s="1">
        <v>11.867000000000001</v>
      </c>
      <c r="I28" s="1"/>
      <c r="J28" s="1"/>
      <c r="K28" s="1"/>
    </row>
    <row r="29" spans="1:153">
      <c r="A29" s="1">
        <v>203</v>
      </c>
      <c r="B29" s="1">
        <v>-20</v>
      </c>
      <c r="C29" s="1" t="s">
        <v>9</v>
      </c>
      <c r="D29" s="1">
        <v>17.658999999999999</v>
      </c>
      <c r="E29" s="1"/>
      <c r="F29" s="1">
        <v>6.9130000000000003</v>
      </c>
      <c r="G29" s="1">
        <v>10.231999999999999</v>
      </c>
      <c r="H29" s="1">
        <v>12.336</v>
      </c>
      <c r="I29" s="1"/>
      <c r="J29" s="1"/>
      <c r="K29" s="1"/>
    </row>
    <row r="30" spans="1:153">
      <c r="A30" s="1">
        <v>203</v>
      </c>
      <c r="B30" s="1">
        <v>-20</v>
      </c>
      <c r="C30" s="1" t="s">
        <v>10</v>
      </c>
      <c r="D30" s="1">
        <v>19.881</v>
      </c>
      <c r="E30" s="1"/>
      <c r="F30" s="1">
        <v>6.9139999999999997</v>
      </c>
      <c r="G30" s="1">
        <v>10.233000000000001</v>
      </c>
      <c r="H30" s="1">
        <v>12.634</v>
      </c>
      <c r="I30" s="1"/>
      <c r="J30" s="1"/>
      <c r="K30" s="1"/>
    </row>
    <row r="31" spans="1:153">
      <c r="A31" s="1">
        <v>203</v>
      </c>
      <c r="B31" s="1">
        <v>-20</v>
      </c>
      <c r="C31" s="1" t="s">
        <v>11</v>
      </c>
      <c r="D31" s="1">
        <v>24.084</v>
      </c>
      <c r="E31" s="1"/>
      <c r="F31" s="1">
        <v>6.9130000000000003</v>
      </c>
      <c r="G31" s="1">
        <v>10.234</v>
      </c>
      <c r="H31" s="1">
        <v>12.634</v>
      </c>
      <c r="I31" s="1"/>
      <c r="J31" s="1"/>
      <c r="K31" s="1"/>
    </row>
    <row r="32" spans="1:153">
      <c r="A32" s="1">
        <v>203</v>
      </c>
      <c r="B32" s="1">
        <v>-20</v>
      </c>
      <c r="C32" s="1" t="s">
        <v>12</v>
      </c>
      <c r="D32" s="1">
        <v>30.004000000000001</v>
      </c>
      <c r="E32" s="1"/>
      <c r="F32" s="1">
        <v>6.9139999999999997</v>
      </c>
      <c r="G32" s="1">
        <v>10.231</v>
      </c>
      <c r="H32" s="1">
        <v>12.635</v>
      </c>
      <c r="I32" s="1"/>
      <c r="J32" s="1"/>
      <c r="K32" s="1"/>
    </row>
    <row r="33" spans="1:153" s="5" customFormat="1">
      <c r="A33" s="4">
        <v>203</v>
      </c>
      <c r="B33" s="4">
        <v>-20</v>
      </c>
      <c r="C33" s="4" t="s">
        <v>13</v>
      </c>
      <c r="D33" s="4">
        <v>26.085999999999999</v>
      </c>
      <c r="E33" s="4"/>
      <c r="F33" s="4">
        <v>6.9130000000000003</v>
      </c>
      <c r="G33" s="4">
        <v>10.231</v>
      </c>
      <c r="H33" s="4">
        <v>12.635</v>
      </c>
      <c r="I33" s="1"/>
      <c r="J33" s="1"/>
      <c r="K33" s="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</row>
    <row r="34" spans="1:153">
      <c r="A34" s="1">
        <v>203</v>
      </c>
      <c r="B34" s="1">
        <v>-40</v>
      </c>
      <c r="C34" s="1" t="s">
        <v>6</v>
      </c>
      <c r="D34" s="1">
        <v>15.138999999999999</v>
      </c>
      <c r="E34" s="1"/>
      <c r="F34" s="1">
        <v>6.91</v>
      </c>
      <c r="G34" s="1">
        <v>10.226000000000001</v>
      </c>
      <c r="H34" s="1">
        <v>11.819000000000001</v>
      </c>
      <c r="I34" s="1"/>
      <c r="J34" s="1"/>
      <c r="K34" s="1"/>
    </row>
    <row r="35" spans="1:153">
      <c r="A35" s="1">
        <v>203</v>
      </c>
      <c r="B35" s="1">
        <v>-40</v>
      </c>
      <c r="C35" s="1" t="s">
        <v>9</v>
      </c>
      <c r="D35" s="1">
        <v>17.282</v>
      </c>
      <c r="E35" s="1"/>
      <c r="F35" s="1">
        <v>6.9089999999999998</v>
      </c>
      <c r="G35" s="1">
        <v>10.226000000000001</v>
      </c>
      <c r="H35" s="1">
        <v>12.303000000000001</v>
      </c>
      <c r="I35" s="1"/>
      <c r="J35" s="1"/>
      <c r="K35" s="1"/>
    </row>
    <row r="36" spans="1:153">
      <c r="A36" s="1">
        <v>203</v>
      </c>
      <c r="B36" s="1">
        <v>-40</v>
      </c>
      <c r="C36" s="1" t="s">
        <v>10</v>
      </c>
      <c r="D36" s="1">
        <v>19.425999999999998</v>
      </c>
      <c r="E36" s="1"/>
      <c r="F36" s="1">
        <v>6.9089999999999998</v>
      </c>
      <c r="G36" s="1">
        <v>10.226000000000001</v>
      </c>
      <c r="H36" s="1">
        <v>12.629</v>
      </c>
      <c r="I36" s="1"/>
      <c r="J36" s="1"/>
      <c r="K36" s="1"/>
    </row>
    <row r="37" spans="1:153">
      <c r="A37" s="1">
        <v>203</v>
      </c>
      <c r="B37" s="1">
        <v>-40</v>
      </c>
      <c r="C37" s="1" t="s">
        <v>11</v>
      </c>
      <c r="D37" s="1">
        <v>23.725000000000001</v>
      </c>
      <c r="E37" s="1"/>
      <c r="F37" s="1">
        <v>6.9080000000000004</v>
      </c>
      <c r="G37" s="1">
        <v>10.226000000000001</v>
      </c>
      <c r="H37" s="1">
        <v>12.629</v>
      </c>
      <c r="I37" s="1"/>
      <c r="J37" s="1"/>
      <c r="K37" s="1"/>
    </row>
    <row r="38" spans="1:153">
      <c r="A38" s="1">
        <v>203</v>
      </c>
      <c r="B38" s="1">
        <v>-40</v>
      </c>
      <c r="C38" s="1" t="s">
        <v>12</v>
      </c>
      <c r="D38" s="1">
        <v>29.620999999999999</v>
      </c>
      <c r="E38" s="1"/>
      <c r="F38" s="1">
        <v>6.9080000000000004</v>
      </c>
      <c r="G38" s="1">
        <v>10.226000000000001</v>
      </c>
      <c r="H38" s="1">
        <v>12.627000000000001</v>
      </c>
      <c r="I38" s="1"/>
      <c r="J38" s="1"/>
      <c r="K38" s="1"/>
    </row>
    <row r="39" spans="1:153" s="5" customFormat="1">
      <c r="A39" s="4">
        <v>203</v>
      </c>
      <c r="B39" s="4">
        <v>-40</v>
      </c>
      <c r="C39" s="4" t="s">
        <v>13</v>
      </c>
      <c r="D39" s="4">
        <v>25.727</v>
      </c>
      <c r="E39" s="4"/>
      <c r="F39" s="4">
        <v>6.9080000000000004</v>
      </c>
      <c r="G39" s="4">
        <v>10.226000000000001</v>
      </c>
      <c r="H39" s="4">
        <v>12.628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</row>
    <row r="40" spans="1:153">
      <c r="B40" s="1">
        <v>25</v>
      </c>
      <c r="C40" s="1" t="s">
        <v>6</v>
      </c>
      <c r="D40" s="1">
        <v>16.076799999999999</v>
      </c>
      <c r="E40" s="1"/>
      <c r="F40" s="1">
        <v>6.9189999999999996</v>
      </c>
      <c r="G40" s="1">
        <v>10.236000000000001</v>
      </c>
      <c r="H40" s="1">
        <v>11.895</v>
      </c>
    </row>
    <row r="41" spans="1:153">
      <c r="B41" s="1">
        <v>25</v>
      </c>
      <c r="C41" s="1" t="s">
        <v>9</v>
      </c>
      <c r="D41" s="1">
        <v>18.359000000000002</v>
      </c>
      <c r="E41" s="1"/>
      <c r="F41" s="1">
        <v>6.9180000000000001</v>
      </c>
      <c r="G41" s="1">
        <v>10.234999999999999</v>
      </c>
      <c r="H41" s="1">
        <v>12.377000000000001</v>
      </c>
    </row>
    <row r="42" spans="1:153">
      <c r="B42" s="1">
        <v>25</v>
      </c>
      <c r="C42" s="1" t="s">
        <v>10</v>
      </c>
      <c r="D42" s="1">
        <v>20.559000000000001</v>
      </c>
      <c r="E42" s="1"/>
      <c r="F42" s="1">
        <v>6.9180000000000001</v>
      </c>
      <c r="G42" s="1">
        <v>10.234999999999999</v>
      </c>
      <c r="H42" s="1">
        <v>12.635999999999999</v>
      </c>
    </row>
    <row r="43" spans="1:153">
      <c r="B43" s="1">
        <v>25</v>
      </c>
      <c r="C43" s="1" t="s">
        <v>11</v>
      </c>
      <c r="D43" s="1">
        <v>24.861000000000001</v>
      </c>
      <c r="E43" s="1"/>
      <c r="F43" s="1">
        <v>6.9169999999999998</v>
      </c>
      <c r="G43" s="1">
        <v>10.234999999999999</v>
      </c>
      <c r="H43" s="1">
        <v>12.635</v>
      </c>
    </row>
    <row r="44" spans="1:153">
      <c r="B44" s="1">
        <v>25</v>
      </c>
      <c r="C44" s="1" t="s">
        <v>12</v>
      </c>
      <c r="D44" s="1">
        <v>30.890999999999998</v>
      </c>
      <c r="E44" s="1"/>
      <c r="F44" s="1">
        <v>6.9169999999999998</v>
      </c>
      <c r="G44" s="1">
        <v>10.233000000000001</v>
      </c>
      <c r="H44" s="1">
        <v>12.635</v>
      </c>
    </row>
    <row r="45" spans="1:153">
      <c r="B45" s="1">
        <v>25</v>
      </c>
      <c r="C45" s="1" t="s">
        <v>13</v>
      </c>
      <c r="D45" s="1">
        <v>26.911000000000001</v>
      </c>
      <c r="E45" s="1"/>
      <c r="F45" s="1">
        <v>6.9169999999999998</v>
      </c>
      <c r="G45" s="1">
        <v>10.234</v>
      </c>
      <c r="H45" s="1">
        <v>12.635</v>
      </c>
    </row>
  </sheetData>
  <mergeCells count="6">
    <mergeCell ref="F2:H2"/>
    <mergeCell ref="A2:A3"/>
    <mergeCell ref="D2:D3"/>
    <mergeCell ref="B2:B3"/>
    <mergeCell ref="C2:C3"/>
    <mergeCell ref="E2:E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F534-BC95-4580-BB40-C36846AFF5DC}">
  <dimension ref="A2:EW45"/>
  <sheetViews>
    <sheetView tabSelected="1" topLeftCell="H10" workbookViewId="0">
      <selection activeCell="F4" sqref="F4:H45"/>
    </sheetView>
  </sheetViews>
  <sheetFormatPr defaultRowHeight="14.45"/>
  <cols>
    <col min="2" max="2" width="16.5703125" bestFit="1" customWidth="1"/>
    <col min="3" max="3" width="16.5703125" customWidth="1"/>
    <col min="4" max="4" width="16" customWidth="1"/>
    <col min="5" max="5" width="10" customWidth="1"/>
    <col min="9" max="153" width="8.85546875"/>
  </cols>
  <sheetData>
    <row r="2" spans="1:153">
      <c r="A2" s="9" t="s">
        <v>0</v>
      </c>
      <c r="B2" s="9" t="s">
        <v>1</v>
      </c>
      <c r="C2" s="9" t="s">
        <v>2</v>
      </c>
      <c r="D2" s="10" t="s">
        <v>3</v>
      </c>
      <c r="E2" s="10" t="s">
        <v>4</v>
      </c>
      <c r="F2" s="8" t="s">
        <v>5</v>
      </c>
      <c r="G2" s="8"/>
      <c r="H2" s="8"/>
    </row>
    <row r="3" spans="1:153">
      <c r="A3" s="9"/>
      <c r="B3" s="9"/>
      <c r="C3" s="9"/>
      <c r="D3" s="10"/>
      <c r="E3" s="10"/>
      <c r="F3" s="3" t="s">
        <v>6</v>
      </c>
      <c r="G3" s="3" t="s">
        <v>7</v>
      </c>
      <c r="H3" s="3" t="s">
        <v>8</v>
      </c>
      <c r="I3" s="1"/>
      <c r="J3" s="1"/>
      <c r="K3" s="1"/>
    </row>
    <row r="4" spans="1:153">
      <c r="A4" s="1">
        <v>201</v>
      </c>
      <c r="B4" s="1">
        <v>25</v>
      </c>
      <c r="C4" s="1" t="s">
        <v>6</v>
      </c>
      <c r="D4" s="1">
        <v>15.606999999999999</v>
      </c>
      <c r="E4" s="6">
        <f>GEOMEAN(D4,D10,D16,D22,D28,D34,D40)</f>
        <v>15.507885052605118</v>
      </c>
      <c r="F4" s="1">
        <v>6.931</v>
      </c>
      <c r="G4" s="1">
        <v>10.249000000000001</v>
      </c>
      <c r="H4" s="1">
        <v>11.787000000000001</v>
      </c>
      <c r="I4" s="1"/>
      <c r="J4" s="1"/>
      <c r="K4" s="1"/>
    </row>
    <row r="5" spans="1:153">
      <c r="A5" s="1">
        <v>201</v>
      </c>
      <c r="B5" s="1">
        <v>25</v>
      </c>
      <c r="C5" s="1" t="s">
        <v>9</v>
      </c>
      <c r="D5" s="1">
        <v>17.835999999999999</v>
      </c>
      <c r="E5" s="6">
        <f t="shared" ref="E5:E9" si="0">GEOMEAN(D5,D11,D17,D23,D29,D35,D41)</f>
        <v>17.703236948306099</v>
      </c>
      <c r="F5" s="1">
        <v>6.931</v>
      </c>
      <c r="G5" s="1">
        <v>10.249000000000001</v>
      </c>
      <c r="H5" s="1">
        <v>12.276</v>
      </c>
      <c r="I5" s="1"/>
      <c r="J5" s="1"/>
      <c r="K5" s="1"/>
    </row>
    <row r="6" spans="1:153">
      <c r="A6" s="1">
        <v>201</v>
      </c>
      <c r="B6" s="1">
        <v>25</v>
      </c>
      <c r="C6" s="1" t="s">
        <v>10</v>
      </c>
      <c r="D6" s="1">
        <v>19.97</v>
      </c>
      <c r="E6" s="6">
        <f t="shared" si="0"/>
        <v>19.815055682853206</v>
      </c>
      <c r="F6" s="1">
        <v>6.931</v>
      </c>
      <c r="G6" s="1">
        <v>10.247999999999999</v>
      </c>
      <c r="H6" s="1">
        <v>12.654</v>
      </c>
      <c r="I6" s="1"/>
      <c r="J6" s="1"/>
      <c r="K6" s="1"/>
    </row>
    <row r="7" spans="1:153">
      <c r="A7" s="1">
        <v>201</v>
      </c>
      <c r="B7" s="1">
        <v>25</v>
      </c>
      <c r="C7" s="1" t="s">
        <v>11</v>
      </c>
      <c r="D7" s="1">
        <v>24.518999999999998</v>
      </c>
      <c r="E7" s="6">
        <f t="shared" si="0"/>
        <v>23.928282462899091</v>
      </c>
      <c r="F7" s="1">
        <v>6.931</v>
      </c>
      <c r="G7" s="1">
        <v>10.247</v>
      </c>
      <c r="H7" s="1">
        <v>12.651999999999999</v>
      </c>
      <c r="I7" s="1"/>
      <c r="J7" s="1"/>
      <c r="K7" s="1"/>
    </row>
    <row r="8" spans="1:153">
      <c r="A8" s="1">
        <v>201</v>
      </c>
      <c r="B8" s="1">
        <v>25</v>
      </c>
      <c r="C8" s="1" t="s">
        <v>12</v>
      </c>
      <c r="D8" s="1">
        <v>29.957000000000001</v>
      </c>
      <c r="E8" s="6">
        <f t="shared" si="0"/>
        <v>29.724919297199072</v>
      </c>
      <c r="F8" s="1">
        <v>6.9290000000000003</v>
      </c>
      <c r="G8" s="1">
        <v>10.246</v>
      </c>
      <c r="H8" s="1">
        <v>12.651</v>
      </c>
      <c r="I8" s="1"/>
      <c r="J8" s="1"/>
      <c r="K8" s="1"/>
    </row>
    <row r="9" spans="1:153" s="5" customFormat="1">
      <c r="A9" s="4">
        <v>201</v>
      </c>
      <c r="B9" s="4">
        <v>25</v>
      </c>
      <c r="C9" s="4" t="s">
        <v>13</v>
      </c>
      <c r="D9" s="4">
        <v>26.073</v>
      </c>
      <c r="E9" s="7">
        <f t="shared" si="0"/>
        <v>25.865998481074826</v>
      </c>
      <c r="F9" s="4">
        <v>6.93</v>
      </c>
      <c r="G9" s="4">
        <v>10.246</v>
      </c>
      <c r="H9" s="4">
        <v>12.651999999999999</v>
      </c>
      <c r="I9" s="1"/>
      <c r="J9" s="1"/>
      <c r="K9" s="1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</row>
    <row r="10" spans="1:153">
      <c r="A10" s="1">
        <v>201</v>
      </c>
      <c r="B10" s="1">
        <v>55</v>
      </c>
      <c r="C10" s="1" t="s">
        <v>6</v>
      </c>
      <c r="D10" s="1">
        <v>16.129000000000001</v>
      </c>
      <c r="E10" s="1"/>
      <c r="F10" s="1">
        <v>6.9240000000000004</v>
      </c>
      <c r="G10" s="1">
        <v>10.236000000000001</v>
      </c>
      <c r="H10" s="1">
        <v>11.826000000000001</v>
      </c>
      <c r="I10" s="1"/>
      <c r="J10" s="1"/>
      <c r="K10" s="1"/>
    </row>
    <row r="11" spans="1:153">
      <c r="A11" s="1">
        <v>201</v>
      </c>
      <c r="B11" s="1">
        <v>55</v>
      </c>
      <c r="C11" s="1" t="s">
        <v>9</v>
      </c>
      <c r="D11" s="1">
        <v>18.381</v>
      </c>
      <c r="E11" s="1"/>
      <c r="F11" s="1">
        <v>6.923</v>
      </c>
      <c r="G11" s="1">
        <v>10.236000000000001</v>
      </c>
      <c r="H11" s="1">
        <v>12.305999999999999</v>
      </c>
      <c r="I11" s="1"/>
      <c r="J11" s="1"/>
      <c r="K11" s="1"/>
    </row>
    <row r="12" spans="1:153">
      <c r="A12" s="1">
        <v>201</v>
      </c>
      <c r="B12" s="1">
        <v>55</v>
      </c>
      <c r="C12" s="1" t="s">
        <v>10</v>
      </c>
      <c r="D12" s="1">
        <v>20.558</v>
      </c>
      <c r="E12" s="1"/>
      <c r="F12" s="1">
        <v>6.923</v>
      </c>
      <c r="G12" s="1">
        <v>10.236000000000001</v>
      </c>
      <c r="H12" s="1">
        <v>12.637</v>
      </c>
      <c r="I12" s="1"/>
      <c r="J12" s="1"/>
      <c r="K12" s="1"/>
    </row>
    <row r="13" spans="1:153">
      <c r="A13" s="1">
        <v>201</v>
      </c>
      <c r="B13" s="1">
        <v>55</v>
      </c>
      <c r="C13" s="1" t="s">
        <v>11</v>
      </c>
      <c r="D13" s="1">
        <v>24.725999999999999</v>
      </c>
      <c r="E13" s="1"/>
      <c r="F13" s="1">
        <v>6.9219999999999997</v>
      </c>
      <c r="G13" s="1">
        <v>10.234</v>
      </c>
      <c r="H13" s="1">
        <v>12.635999999999999</v>
      </c>
      <c r="I13" s="1"/>
      <c r="J13" s="1"/>
      <c r="K13" s="1"/>
    </row>
    <row r="14" spans="1:153">
      <c r="A14" s="1">
        <v>201</v>
      </c>
      <c r="B14" s="1">
        <v>55</v>
      </c>
      <c r="C14" s="1" t="s">
        <v>12</v>
      </c>
      <c r="D14" s="1">
        <v>30.701000000000001</v>
      </c>
      <c r="E14" s="1"/>
      <c r="F14" s="1">
        <v>6.9219999999999997</v>
      </c>
      <c r="G14" s="1">
        <v>10.234</v>
      </c>
      <c r="H14" s="1">
        <v>12.635</v>
      </c>
      <c r="I14" s="1"/>
      <c r="J14" s="1"/>
      <c r="K14" s="1"/>
    </row>
    <row r="15" spans="1:153" s="5" customFormat="1">
      <c r="A15" s="4">
        <v>201</v>
      </c>
      <c r="B15" s="4">
        <v>55</v>
      </c>
      <c r="C15" s="4" t="s">
        <v>13</v>
      </c>
      <c r="D15" s="4">
        <v>26.760999999999999</v>
      </c>
      <c r="E15" s="4"/>
      <c r="F15" s="4">
        <v>6.9219999999999997</v>
      </c>
      <c r="G15" s="4">
        <v>10.234999999999999</v>
      </c>
      <c r="H15" s="4">
        <v>12.635999999999999</v>
      </c>
      <c r="I15" s="1"/>
      <c r="J15" s="1"/>
      <c r="K15" s="1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</row>
    <row r="16" spans="1:153">
      <c r="A16" s="1">
        <v>201</v>
      </c>
      <c r="B16" s="1">
        <v>85</v>
      </c>
      <c r="C16" s="1" t="s">
        <v>6</v>
      </c>
      <c r="D16" s="1">
        <v>16.603000000000002</v>
      </c>
      <c r="E16" s="1"/>
      <c r="F16" s="1">
        <v>6.915</v>
      </c>
      <c r="G16" s="1">
        <v>10.221</v>
      </c>
      <c r="H16" s="1">
        <v>11.852</v>
      </c>
      <c r="I16" s="1"/>
      <c r="J16" s="1"/>
      <c r="K16" s="1"/>
    </row>
    <row r="17" spans="1:153">
      <c r="A17" s="1">
        <v>201</v>
      </c>
      <c r="B17" s="1">
        <v>85</v>
      </c>
      <c r="C17" s="1" t="s">
        <v>9</v>
      </c>
      <c r="D17" s="1">
        <v>18.888999999999999</v>
      </c>
      <c r="E17" s="1"/>
      <c r="F17" s="1">
        <v>6.9139999999999997</v>
      </c>
      <c r="G17" s="1">
        <v>10.222</v>
      </c>
      <c r="H17" s="1">
        <v>12.327</v>
      </c>
      <c r="I17" s="1"/>
      <c r="J17" s="1"/>
      <c r="K17" s="1"/>
    </row>
    <row r="18" spans="1:153">
      <c r="A18" s="1">
        <v>201</v>
      </c>
      <c r="B18" s="1">
        <v>85</v>
      </c>
      <c r="C18" s="1" t="s">
        <v>10</v>
      </c>
      <c r="D18" s="1">
        <v>21.106999999999999</v>
      </c>
      <c r="E18" s="1"/>
      <c r="F18" s="1">
        <v>6.915</v>
      </c>
      <c r="G18" s="1">
        <v>10.221</v>
      </c>
      <c r="H18" s="1">
        <v>12.617000000000001</v>
      </c>
      <c r="I18" s="1"/>
      <c r="J18" s="1"/>
      <c r="K18" s="1"/>
    </row>
    <row r="19" spans="1:153">
      <c r="A19" s="1">
        <v>201</v>
      </c>
      <c r="B19" s="1">
        <v>85</v>
      </c>
      <c r="C19" s="1" t="s">
        <v>11</v>
      </c>
      <c r="D19" s="1">
        <v>25.352</v>
      </c>
      <c r="E19" s="1"/>
      <c r="F19" s="1">
        <v>6.9139999999999997</v>
      </c>
      <c r="G19" s="1">
        <v>10.221</v>
      </c>
      <c r="H19" s="1">
        <v>12.616</v>
      </c>
      <c r="I19" s="1"/>
      <c r="J19" s="1"/>
      <c r="K19" s="1"/>
    </row>
    <row r="20" spans="1:153">
      <c r="A20" s="1">
        <v>201</v>
      </c>
      <c r="B20" s="1">
        <v>85</v>
      </c>
      <c r="C20" s="1" t="s">
        <v>12</v>
      </c>
      <c r="D20" s="1">
        <v>31.393999999999998</v>
      </c>
      <c r="E20" s="1"/>
      <c r="F20" s="1">
        <v>6.9130000000000003</v>
      </c>
      <c r="G20" s="1">
        <v>10.218999999999999</v>
      </c>
      <c r="H20" s="1">
        <v>12.614000000000001</v>
      </c>
      <c r="I20" s="1"/>
      <c r="J20" s="1"/>
      <c r="K20" s="1"/>
    </row>
    <row r="21" spans="1:153" s="5" customFormat="1">
      <c r="A21" s="4">
        <v>201</v>
      </c>
      <c r="B21" s="4">
        <v>85</v>
      </c>
      <c r="C21" s="4" t="s">
        <v>13</v>
      </c>
      <c r="D21" s="4">
        <v>27.408999999999999</v>
      </c>
      <c r="E21" s="4"/>
      <c r="F21" s="4">
        <v>6.9130000000000003</v>
      </c>
      <c r="G21" s="4">
        <v>10.221</v>
      </c>
      <c r="H21" s="4">
        <v>12.616</v>
      </c>
      <c r="I21" s="1"/>
      <c r="J21" s="1"/>
      <c r="K21" s="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</row>
    <row r="22" spans="1:153">
      <c r="A22" s="1">
        <v>201</v>
      </c>
      <c r="B22" s="1">
        <v>0</v>
      </c>
      <c r="C22" s="1" t="s">
        <v>6</v>
      </c>
      <c r="D22" s="1">
        <v>15.236000000000001</v>
      </c>
      <c r="E22" s="1"/>
      <c r="F22" s="1">
        <v>6.94</v>
      </c>
      <c r="G22" s="1">
        <v>10.263</v>
      </c>
      <c r="H22" s="1">
        <v>11.755000000000001</v>
      </c>
      <c r="I22" s="1"/>
      <c r="J22" s="1"/>
      <c r="K22" s="1"/>
    </row>
    <row r="23" spans="1:153">
      <c r="A23" s="1">
        <v>201</v>
      </c>
      <c r="B23" s="1">
        <v>0</v>
      </c>
      <c r="C23" s="1" t="s">
        <v>9</v>
      </c>
      <c r="D23" s="1">
        <v>17.408000000000001</v>
      </c>
      <c r="E23" s="1"/>
      <c r="F23" s="1">
        <v>6.9390000000000001</v>
      </c>
      <c r="G23" s="1">
        <v>10.263</v>
      </c>
      <c r="H23" s="1">
        <v>12.247999999999999</v>
      </c>
      <c r="I23" s="1"/>
      <c r="J23" s="1"/>
      <c r="K23" s="1"/>
    </row>
    <row r="24" spans="1:153">
      <c r="A24" s="1">
        <v>201</v>
      </c>
      <c r="B24" s="1">
        <v>0</v>
      </c>
      <c r="C24" s="1" t="s">
        <v>10</v>
      </c>
      <c r="D24" s="1">
        <v>19.489999999999998</v>
      </c>
      <c r="E24" s="1"/>
      <c r="F24" s="1">
        <v>6.9390000000000001</v>
      </c>
      <c r="G24" s="1">
        <v>10.263</v>
      </c>
      <c r="H24" s="1">
        <v>12.641</v>
      </c>
      <c r="I24" s="1"/>
      <c r="J24" s="1"/>
      <c r="K24" s="1"/>
    </row>
    <row r="25" spans="1:153">
      <c r="A25" s="1">
        <v>201</v>
      </c>
      <c r="B25" s="1">
        <v>0</v>
      </c>
      <c r="C25" s="1" t="s">
        <v>11</v>
      </c>
      <c r="D25" s="1">
        <v>23.484000000000002</v>
      </c>
      <c r="E25" s="1"/>
      <c r="F25" s="1">
        <v>6.9390000000000001</v>
      </c>
      <c r="G25" s="1">
        <v>10.263</v>
      </c>
      <c r="H25" s="1">
        <v>12.673</v>
      </c>
      <c r="I25" s="1"/>
      <c r="J25" s="1"/>
      <c r="K25" s="1"/>
    </row>
    <row r="26" spans="1:153">
      <c r="A26" s="1">
        <v>201</v>
      </c>
      <c r="B26" s="1">
        <v>0</v>
      </c>
      <c r="C26" s="1" t="s">
        <v>12</v>
      </c>
      <c r="D26" s="1">
        <v>29.298999999999999</v>
      </c>
      <c r="E26" s="1"/>
      <c r="F26" s="1">
        <v>6.9379999999999997</v>
      </c>
      <c r="G26" s="1">
        <v>10.262</v>
      </c>
      <c r="H26" s="1">
        <v>12.670999999999999</v>
      </c>
      <c r="I26" s="1"/>
      <c r="J26" s="1"/>
      <c r="K26" s="1"/>
    </row>
    <row r="27" spans="1:153" s="5" customFormat="1">
      <c r="A27" s="4">
        <v>201</v>
      </c>
      <c r="B27" s="4">
        <v>0</v>
      </c>
      <c r="C27" s="4" t="s">
        <v>13</v>
      </c>
      <c r="D27" s="4">
        <v>25.472999999999999</v>
      </c>
      <c r="E27" s="4"/>
      <c r="F27" s="4">
        <v>6.9390000000000001</v>
      </c>
      <c r="G27" s="4">
        <v>10.260999999999999</v>
      </c>
      <c r="H27" s="4">
        <v>12.670999999999999</v>
      </c>
      <c r="I27" s="1"/>
      <c r="J27" s="1"/>
      <c r="K27" s="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</row>
    <row r="28" spans="1:153">
      <c r="A28" s="1">
        <v>201</v>
      </c>
      <c r="B28" s="1">
        <v>-20</v>
      </c>
      <c r="C28" s="1" t="s">
        <v>6</v>
      </c>
      <c r="D28" s="1">
        <v>14.901999999999999</v>
      </c>
      <c r="E28" s="1"/>
      <c r="F28" s="1">
        <v>6.9450000000000003</v>
      </c>
      <c r="G28" s="1">
        <v>10.273</v>
      </c>
      <c r="H28" s="1">
        <v>11.727</v>
      </c>
      <c r="I28" s="1"/>
      <c r="J28" s="1"/>
      <c r="K28" s="1"/>
    </row>
    <row r="29" spans="1:153">
      <c r="A29" s="1">
        <v>201</v>
      </c>
      <c r="B29" s="1">
        <v>-20</v>
      </c>
      <c r="C29" s="1" t="s">
        <v>9</v>
      </c>
      <c r="D29" s="1">
        <v>17.041</v>
      </c>
      <c r="E29" s="1"/>
      <c r="F29" s="1">
        <v>6.9450000000000003</v>
      </c>
      <c r="G29" s="1">
        <v>10.272</v>
      </c>
      <c r="H29" s="1">
        <v>12.224</v>
      </c>
      <c r="I29" s="1"/>
      <c r="J29" s="1"/>
      <c r="K29" s="1"/>
    </row>
    <row r="30" spans="1:153">
      <c r="A30" s="1">
        <v>201</v>
      </c>
      <c r="B30" s="1">
        <v>-20</v>
      </c>
      <c r="C30" s="1" t="s">
        <v>10</v>
      </c>
      <c r="D30" s="1">
        <v>19.079000000000001</v>
      </c>
      <c r="E30" s="1"/>
      <c r="F30" s="1">
        <v>6.9450000000000003</v>
      </c>
      <c r="G30" s="1">
        <v>10.271000000000001</v>
      </c>
      <c r="H30" s="1">
        <v>12.622</v>
      </c>
      <c r="I30" s="1"/>
      <c r="J30" s="1"/>
      <c r="K30" s="1"/>
    </row>
    <row r="31" spans="1:153">
      <c r="A31" s="1">
        <v>201</v>
      </c>
      <c r="B31" s="1">
        <v>-20</v>
      </c>
      <c r="C31" s="1" t="s">
        <v>11</v>
      </c>
      <c r="D31" s="1">
        <v>22.994</v>
      </c>
      <c r="E31" s="1"/>
      <c r="F31" s="1">
        <v>6.9450000000000003</v>
      </c>
      <c r="G31" s="1">
        <v>10.272</v>
      </c>
      <c r="H31" s="1">
        <v>12.685</v>
      </c>
      <c r="I31" s="1"/>
      <c r="J31" s="1"/>
      <c r="K31" s="1"/>
    </row>
    <row r="32" spans="1:153">
      <c r="A32" s="1">
        <v>201</v>
      </c>
      <c r="B32" s="1">
        <v>-20</v>
      </c>
      <c r="C32" s="1" t="s">
        <v>12</v>
      </c>
      <c r="D32" s="1">
        <v>28.731999999999999</v>
      </c>
      <c r="E32" s="1"/>
      <c r="F32" s="1">
        <v>6.944</v>
      </c>
      <c r="G32" s="1">
        <v>10.271000000000001</v>
      </c>
      <c r="H32" s="1">
        <v>12.683</v>
      </c>
      <c r="I32" s="1"/>
      <c r="J32" s="1"/>
      <c r="K32" s="1"/>
    </row>
    <row r="33" spans="1:153" s="5" customFormat="1">
      <c r="A33" s="4">
        <v>201</v>
      </c>
      <c r="B33" s="4">
        <v>-20</v>
      </c>
      <c r="C33" s="4" t="s">
        <v>13</v>
      </c>
      <c r="D33" s="4">
        <v>24.963999999999999</v>
      </c>
      <c r="E33" s="4"/>
      <c r="F33" s="4">
        <v>6.944</v>
      </c>
      <c r="G33" s="4">
        <v>10.27</v>
      </c>
      <c r="H33" s="4">
        <v>12.685</v>
      </c>
      <c r="I33" s="1"/>
      <c r="J33" s="1"/>
      <c r="K33" s="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</row>
    <row r="34" spans="1:153">
      <c r="A34" s="1">
        <v>201</v>
      </c>
      <c r="B34" s="1">
        <v>-40</v>
      </c>
      <c r="C34" s="1" t="s">
        <v>6</v>
      </c>
      <c r="D34" s="1">
        <v>14.529</v>
      </c>
      <c r="E34" s="1"/>
      <c r="F34" s="1">
        <v>6.9480000000000004</v>
      </c>
      <c r="G34" s="1">
        <v>10.279</v>
      </c>
      <c r="H34" s="1">
        <v>11.683</v>
      </c>
      <c r="I34" s="1"/>
      <c r="J34" s="1"/>
      <c r="K34" s="1"/>
    </row>
    <row r="35" spans="1:153">
      <c r="A35" s="1">
        <v>201</v>
      </c>
      <c r="B35" s="1">
        <v>-40</v>
      </c>
      <c r="C35" s="1" t="s">
        <v>9</v>
      </c>
      <c r="D35" s="1">
        <v>16.609000000000002</v>
      </c>
      <c r="E35" s="1"/>
      <c r="F35" s="1">
        <v>6.9480000000000004</v>
      </c>
      <c r="G35" s="1">
        <v>10.279</v>
      </c>
      <c r="H35" s="1">
        <v>12.186</v>
      </c>
      <c r="I35" s="1"/>
      <c r="J35" s="1"/>
      <c r="K35" s="1"/>
    </row>
    <row r="36" spans="1:153">
      <c r="A36" s="1">
        <v>201</v>
      </c>
      <c r="B36" s="1">
        <v>-40</v>
      </c>
      <c r="C36" s="1" t="s">
        <v>10</v>
      </c>
      <c r="D36" s="1">
        <v>18.62</v>
      </c>
      <c r="E36" s="1"/>
      <c r="F36" s="1">
        <v>6.9480000000000004</v>
      </c>
      <c r="G36" s="1">
        <v>10.279</v>
      </c>
      <c r="H36" s="1">
        <v>12.598000000000001</v>
      </c>
      <c r="I36" s="1"/>
      <c r="J36" s="1"/>
      <c r="K36" s="1"/>
    </row>
    <row r="37" spans="1:153">
      <c r="A37" s="1">
        <v>201</v>
      </c>
      <c r="B37" s="1">
        <v>-40</v>
      </c>
      <c r="C37" s="1" t="s">
        <v>11</v>
      </c>
      <c r="D37" s="1">
        <v>22.478999999999999</v>
      </c>
      <c r="E37" s="1"/>
      <c r="F37" s="1">
        <v>6.9480000000000004</v>
      </c>
      <c r="G37" s="1">
        <v>10.279</v>
      </c>
      <c r="H37" s="1">
        <v>12.694000000000001</v>
      </c>
      <c r="I37" s="1"/>
      <c r="J37" s="1"/>
      <c r="K37" s="1"/>
    </row>
    <row r="38" spans="1:153">
      <c r="A38" s="1">
        <v>201</v>
      </c>
      <c r="B38" s="1">
        <v>-40</v>
      </c>
      <c r="C38" s="1" t="s">
        <v>12</v>
      </c>
      <c r="D38" s="1">
        <v>28.141999999999999</v>
      </c>
      <c r="E38" s="1"/>
      <c r="F38" s="1">
        <v>6.9470000000000001</v>
      </c>
      <c r="G38" s="1">
        <v>10.276</v>
      </c>
      <c r="H38" s="1">
        <v>12.692</v>
      </c>
      <c r="I38" s="1"/>
      <c r="J38" s="1"/>
      <c r="K38" s="1"/>
    </row>
    <row r="39" spans="1:153" s="5" customFormat="1">
      <c r="A39" s="4">
        <v>201</v>
      </c>
      <c r="B39" s="4">
        <v>-40</v>
      </c>
      <c r="C39" s="4" t="s">
        <v>13</v>
      </c>
      <c r="D39" s="4">
        <v>24.408999999999999</v>
      </c>
      <c r="E39" s="4"/>
      <c r="F39" s="4">
        <v>6.9470000000000001</v>
      </c>
      <c r="G39" s="4">
        <v>10.276</v>
      </c>
      <c r="H39" s="4">
        <v>12.696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</row>
    <row r="40" spans="1:153">
      <c r="A40" s="1">
        <v>201</v>
      </c>
      <c r="B40" s="1">
        <v>25</v>
      </c>
      <c r="C40" s="1" t="s">
        <v>6</v>
      </c>
      <c r="D40" s="1">
        <v>15.646000000000001</v>
      </c>
      <c r="E40" s="1"/>
      <c r="F40" s="1">
        <v>6.9329999999999998</v>
      </c>
      <c r="G40" s="1">
        <v>10.252000000000001</v>
      </c>
      <c r="H40" s="1">
        <v>11.791</v>
      </c>
    </row>
    <row r="41" spans="1:153">
      <c r="A41" s="1">
        <v>201</v>
      </c>
      <c r="B41" s="1">
        <v>25</v>
      </c>
      <c r="C41" s="1" t="s">
        <v>9</v>
      </c>
      <c r="D41" s="1">
        <v>17.861000000000001</v>
      </c>
      <c r="E41" s="1"/>
      <c r="F41" s="1">
        <v>6.9329999999999998</v>
      </c>
      <c r="G41" s="1">
        <v>10.252000000000001</v>
      </c>
      <c r="H41" s="1">
        <v>12.276999999999999</v>
      </c>
    </row>
    <row r="42" spans="1:153">
      <c r="A42" s="1">
        <v>201</v>
      </c>
      <c r="B42" s="1">
        <v>25</v>
      </c>
      <c r="C42" s="1" t="s">
        <v>10</v>
      </c>
      <c r="D42" s="1">
        <v>19.991</v>
      </c>
      <c r="E42" s="1"/>
      <c r="F42" s="1">
        <v>6.9329999999999998</v>
      </c>
      <c r="G42" s="1">
        <v>10.250999999999999</v>
      </c>
      <c r="H42" s="1">
        <v>12.657</v>
      </c>
    </row>
    <row r="43" spans="1:153">
      <c r="A43" s="1">
        <v>201</v>
      </c>
      <c r="B43" s="1">
        <v>25</v>
      </c>
      <c r="C43" s="1" t="s">
        <v>11</v>
      </c>
      <c r="D43" s="1">
        <v>24.074000000000002</v>
      </c>
      <c r="E43" s="1"/>
      <c r="F43" s="1">
        <v>6.9329999999999998</v>
      </c>
      <c r="G43" s="1">
        <v>10.250999999999999</v>
      </c>
      <c r="H43" s="1">
        <v>12.657</v>
      </c>
    </row>
    <row r="44" spans="1:153">
      <c r="A44" s="1">
        <v>201</v>
      </c>
      <c r="B44" s="1">
        <v>25</v>
      </c>
      <c r="C44" s="1" t="s">
        <v>12</v>
      </c>
      <c r="D44" s="1">
        <v>29.975999999999999</v>
      </c>
      <c r="E44" s="1"/>
      <c r="F44" s="1">
        <v>6.9320000000000004</v>
      </c>
      <c r="G44" s="1">
        <v>10.250999999999999</v>
      </c>
      <c r="H44" s="1">
        <v>12.656000000000001</v>
      </c>
    </row>
    <row r="45" spans="1:153">
      <c r="A45" s="1">
        <v>201</v>
      </c>
      <c r="B45" s="1">
        <v>25</v>
      </c>
      <c r="C45" s="1" t="s">
        <v>13</v>
      </c>
      <c r="D45" s="1">
        <v>26.096</v>
      </c>
      <c r="E45" s="1"/>
      <c r="F45" s="1">
        <v>6.9320000000000004</v>
      </c>
      <c r="G45" s="1">
        <v>10.250999999999999</v>
      </c>
      <c r="H45" s="1">
        <v>12.657</v>
      </c>
    </row>
  </sheetData>
  <mergeCells count="6">
    <mergeCell ref="F2:H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0F9A979169B74F86F047EAD6800EA9" ma:contentTypeVersion="6" ma:contentTypeDescription="Create a new document." ma:contentTypeScope="" ma:versionID="d4eb49920c87afce26e60c5883c9896f">
  <xsd:schema xmlns:xsd="http://www.w3.org/2001/XMLSchema" xmlns:xs="http://www.w3.org/2001/XMLSchema" xmlns:p="http://schemas.microsoft.com/office/2006/metadata/properties" xmlns:ns3="1df2d16e-ac9c-4a3f-8732-f8b4672d4f72" targetNamespace="http://schemas.microsoft.com/office/2006/metadata/properties" ma:root="true" ma:fieldsID="7486ecee899ce2fb7fcfc63d2c159c27" ns3:_="">
    <xsd:import namespace="1df2d16e-ac9c-4a3f-8732-f8b4672d4f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2d16e-ac9c-4a3f-8732-f8b4672d4f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3F6A38-B707-4D11-B77C-AA977E460774}"/>
</file>

<file path=customXml/itemProps2.xml><?xml version="1.0" encoding="utf-8"?>
<ds:datastoreItem xmlns:ds="http://schemas.openxmlformats.org/officeDocument/2006/customXml" ds:itemID="{745FF2E3-0363-4CB3-99C1-5859E08DD8F8}"/>
</file>

<file path=customXml/itemProps3.xml><?xml version="1.0" encoding="utf-8"?>
<ds:datastoreItem xmlns:ds="http://schemas.openxmlformats.org/officeDocument/2006/customXml" ds:itemID="{C1326735-0540-403B-8446-1BEDB81325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testuser</dc:creator>
  <cp:keywords/>
  <dc:description/>
  <cp:lastModifiedBy>Tyler Walker</cp:lastModifiedBy>
  <cp:revision/>
  <dcterms:created xsi:type="dcterms:W3CDTF">2021-11-10T21:13:01Z</dcterms:created>
  <dcterms:modified xsi:type="dcterms:W3CDTF">2021-11-16T02:06:19Z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0x010100600F9A979169B74F86F047EAD6800EA9</vt:lpwstr>
  </property>
</Properties>
</file>