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388455\Downloads\"/>
    </mc:Choice>
  </mc:AlternateContent>
  <xr:revisionPtr revIDLastSave="0" documentId="13_ncr:1_{2124E7BF-DC4D-4D2A-BB50-4AA067DDD38E}" xr6:coauthVersionLast="47" xr6:coauthVersionMax="47" xr10:uidLastSave="{00000000-0000-0000-0000-000000000000}"/>
  <bookViews>
    <workbookView xWindow="28680" yWindow="-120" windowWidth="29040" windowHeight="15840" xr2:uid="{32E14C5D-796E-4355-9B42-5E77B5605A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2" i="1"/>
  <c r="N4" i="1"/>
  <c r="M4" i="1"/>
  <c r="K3" i="1"/>
  <c r="K4" i="1"/>
  <c r="K5" i="1"/>
  <c r="K6" i="1"/>
  <c r="K2" i="1"/>
  <c r="N2" i="1"/>
  <c r="M2" i="1"/>
  <c r="J3" i="1"/>
  <c r="J4" i="1"/>
  <c r="J5" i="1"/>
  <c r="J6" i="1"/>
  <c r="J2" i="1"/>
  <c r="H5" i="1"/>
  <c r="I5" i="1" s="1"/>
  <c r="H6" i="1"/>
  <c r="I6" i="1"/>
  <c r="B6" i="1"/>
  <c r="B7" i="1" s="1"/>
  <c r="C7" i="1"/>
  <c r="C6" i="1"/>
  <c r="I4" i="1"/>
  <c r="H4" i="1"/>
  <c r="C5" i="1"/>
  <c r="B5" i="1"/>
  <c r="I2" i="1"/>
  <c r="H3" i="1"/>
  <c r="I3" i="1" s="1"/>
  <c r="C3" i="1"/>
  <c r="B3" i="1"/>
  <c r="H2" i="1"/>
</calcChain>
</file>

<file path=xl/sharedStrings.xml><?xml version="1.0" encoding="utf-8"?>
<sst xmlns="http://schemas.openxmlformats.org/spreadsheetml/2006/main" count="17" uniqueCount="16">
  <si>
    <t>#</t>
  </si>
  <si>
    <t>Week From</t>
  </si>
  <si>
    <t>Week To</t>
  </si>
  <si>
    <t>Predicted Low</t>
  </si>
  <si>
    <t>Predicted High</t>
  </si>
  <si>
    <t>Actual</t>
  </si>
  <si>
    <t>Prediction</t>
  </si>
  <si>
    <t>Error</t>
  </si>
  <si>
    <t>Relative Error</t>
  </si>
  <si>
    <t>Squared Error</t>
  </si>
  <si>
    <t>Sum Squared Error</t>
  </si>
  <si>
    <t>RMSE</t>
  </si>
  <si>
    <t>Abs Error</t>
  </si>
  <si>
    <t>Sum Abs Error</t>
  </si>
  <si>
    <t>RMAE</t>
  </si>
  <si>
    <t>RRMSE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</si>
</sst>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400F-F70C-4809-B1E6-0681672A79E0}">
  <dimension ref="A1:O7"/>
  <sheetViews>
    <sheetView tabSelected="1" workbookViewId="0">
      <selection activeCell="O4" sqref="O4"/>
    </sheetView>
  </sheetViews>
  <sheetFormatPr defaultColWidth="8.85546875" defaultRowHeight="15" x14ac:dyDescent="0.25"/>
  <cols>
    <col min="1" max="1" width="2" bestFit="1" customWidth="1"/>
    <col min="2" max="2" width="11.140625" bestFit="1" customWidth="1"/>
    <col min="3" max="3" width="10.5703125" bestFit="1" customWidth="1"/>
    <col min="4" max="4" width="13.5703125" bestFit="1" customWidth="1"/>
    <col min="5" max="5" width="14.140625" bestFit="1" customWidth="1"/>
    <col min="6" max="6" width="14.140625" customWidth="1"/>
    <col min="9" max="10" width="13.140625" bestFit="1" customWidth="1"/>
    <col min="13" max="13" width="17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12</v>
      </c>
      <c r="M1" t="s">
        <v>10</v>
      </c>
      <c r="N1" t="s">
        <v>11</v>
      </c>
      <c r="O1" t="s">
        <v>15</v>
      </c>
    </row>
    <row r="2" spans="1:15" x14ac:dyDescent="0.25">
      <c r="A2">
        <v>1</v>
      </c>
      <c r="B2" s="1">
        <v>44871</v>
      </c>
      <c r="C2" s="1">
        <v>44877</v>
      </c>
      <c r="D2">
        <v>6.6095803567513096</v>
      </c>
      <c r="E2">
        <v>6.9652796432485298</v>
      </c>
      <c r="F2">
        <v>6.7874299999999996</v>
      </c>
      <c r="G2">
        <v>7.08</v>
      </c>
      <c r="H2">
        <f>G2-F2</f>
        <v>0.29257000000000044</v>
      </c>
      <c r="I2">
        <f>H2/G2</f>
        <v>4.1323446327683679E-2</v>
      </c>
      <c r="J2">
        <f>H2^2</f>
        <v>8.5597204900000251E-2</v>
      </c>
      <c r="K2">
        <f>ABS(H2)</f>
        <v>0.29257000000000044</v>
      </c>
      <c r="M2">
        <f>SUM(J:J)</f>
        <v>0.70400107840000081</v>
      </c>
      <c r="N2">
        <f>SQRT(M2/(COUNTA(G:G)-1))</f>
        <v>0.37523354818033017</v>
      </c>
      <c r="O2">
        <f>N2/AVERAGE(G:G)</f>
        <v>5.6698934448523745E-2</v>
      </c>
    </row>
    <row r="3" spans="1:15" x14ac:dyDescent="0.25">
      <c r="A3">
        <v>2</v>
      </c>
      <c r="B3" s="1">
        <f>B2+7</f>
        <v>44878</v>
      </c>
      <c r="C3" s="1">
        <f>C2+7</f>
        <v>44884</v>
      </c>
      <c r="D3">
        <v>5.9194003567514102</v>
      </c>
      <c r="E3">
        <v>6.2750996432486303</v>
      </c>
      <c r="F3">
        <v>6.0972499999999998</v>
      </c>
      <c r="G3">
        <v>6.61</v>
      </c>
      <c r="H3">
        <f>G3-F3</f>
        <v>0.51275000000000048</v>
      </c>
      <c r="I3">
        <f>H3/G3</f>
        <v>7.7571860816944088E-2</v>
      </c>
      <c r="J3">
        <f t="shared" ref="J3:J6" si="0">H3^2</f>
        <v>0.2629125625000005</v>
      </c>
      <c r="K3">
        <f t="shared" ref="K3:K6" si="1">ABS(H3)</f>
        <v>0.51275000000000048</v>
      </c>
      <c r="M3" t="s">
        <v>13</v>
      </c>
      <c r="N3" t="s">
        <v>14</v>
      </c>
      <c r="O3" t="s">
        <v>14</v>
      </c>
    </row>
    <row r="4" spans="1:15" x14ac:dyDescent="0.25">
      <c r="A4">
        <v>3</v>
      </c>
      <c r="B4" s="1">
        <v>44885</v>
      </c>
      <c r="C4" s="1">
        <v>44892</v>
      </c>
      <c r="D4">
        <v>5.9861603567514203</v>
      </c>
      <c r="E4">
        <v>6.3418596432486396</v>
      </c>
      <c r="F4">
        <v>6.1640100000000002</v>
      </c>
      <c r="G4">
        <v>6.58</v>
      </c>
      <c r="H4">
        <f>G4-F4</f>
        <v>0.41598999999999986</v>
      </c>
      <c r="I4">
        <f>H4/G4</f>
        <v>6.3220364741641319E-2</v>
      </c>
      <c r="J4">
        <f t="shared" si="0"/>
        <v>0.17304768009999988</v>
      </c>
      <c r="K4">
        <f t="shared" si="1"/>
        <v>0.41598999999999986</v>
      </c>
      <c r="M4">
        <f>SUM(K:K)</f>
        <v>1.8115800000000011</v>
      </c>
      <c r="N4">
        <f>M4/(COUNTA(G:G)-1)</f>
        <v>0.36231600000000019</v>
      </c>
      <c r="O4">
        <f>N4/AVERAGE(G:G)</f>
        <v>5.4747053490480535E-2</v>
      </c>
    </row>
    <row r="5" spans="1:15" x14ac:dyDescent="0.25">
      <c r="A5">
        <v>4</v>
      </c>
      <c r="B5" s="1">
        <f>B4+7</f>
        <v>44892</v>
      </c>
      <c r="C5" s="1">
        <f>C4+7</f>
        <v>44899</v>
      </c>
      <c r="D5">
        <v>5.9528503567514202</v>
      </c>
      <c r="E5">
        <v>6.3085496432486403</v>
      </c>
      <c r="F5">
        <v>6.1307</v>
      </c>
      <c r="G5">
        <v>6.49</v>
      </c>
      <c r="H5">
        <f t="shared" ref="H5:H6" si="2">G5-F5</f>
        <v>0.35930000000000017</v>
      </c>
      <c r="I5">
        <f t="shared" ref="I5:I6" si="3">H5/G5</f>
        <v>5.536209553158708E-2</v>
      </c>
      <c r="J5">
        <f t="shared" si="0"/>
        <v>0.12909649000000012</v>
      </c>
      <c r="K5">
        <f t="shared" si="1"/>
        <v>0.35930000000000017</v>
      </c>
    </row>
    <row r="6" spans="1:15" x14ac:dyDescent="0.25">
      <c r="A6">
        <v>5</v>
      </c>
      <c r="B6" s="1">
        <f t="shared" ref="B6:B7" si="4">B5+7</f>
        <v>44899</v>
      </c>
      <c r="C6" s="1">
        <f>C5+7</f>
        <v>44906</v>
      </c>
      <c r="D6">
        <v>5.9211803567514103</v>
      </c>
      <c r="E6">
        <v>6.2768796432486296</v>
      </c>
      <c r="F6">
        <v>6.09903</v>
      </c>
      <c r="G6">
        <v>6.33</v>
      </c>
      <c r="H6">
        <f t="shared" si="2"/>
        <v>0.23097000000000012</v>
      </c>
      <c r="I6">
        <f t="shared" si="3"/>
        <v>3.6488151658767794E-2</v>
      </c>
      <c r="J6">
        <f t="shared" si="0"/>
        <v>5.3347140900000055E-2</v>
      </c>
      <c r="K6">
        <f t="shared" si="1"/>
        <v>0.23097000000000012</v>
      </c>
    </row>
    <row r="7" spans="1:15" x14ac:dyDescent="0.25">
      <c r="A7">
        <v>6</v>
      </c>
      <c r="B7" s="1">
        <f t="shared" si="4"/>
        <v>44906</v>
      </c>
      <c r="C7" s="1">
        <f>C6+7</f>
        <v>44913</v>
      </c>
      <c r="D7">
        <v>6.0013503567514102</v>
      </c>
      <c r="E7">
        <v>6.3570496432486303</v>
      </c>
      <c r="F7">
        <v>6.1791999999999998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Tom Do Yoon</dc:creator>
  <cp:lastModifiedBy>Kim, Tom Do Yoon</cp:lastModifiedBy>
  <dcterms:created xsi:type="dcterms:W3CDTF">2022-11-08T21:04:33Z</dcterms:created>
  <dcterms:modified xsi:type="dcterms:W3CDTF">2022-12-14T14:16:14Z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2022-11-08T21:04:34Z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a398f97c-2e92-4b03-b7ad-d09567f37124</vt:lpwstr>
  </property>
  <property fmtid="{D5CDD505-2E9C-101B-9397-08002B2CF9AE}" pid="8" name="MSIP_Label_67599526-06ca-49cc-9fa9-5307800a949a_ContentBits">
    <vt:lpwstr>0</vt:lpwstr>
  </property>
</Properties>
</file>