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A9839169-31A5-4350-8D9A-E54310D48423}" xr6:coauthVersionLast="47" xr6:coauthVersionMax="47" xr10:uidLastSave="{00000000-0000-0000-0000-000000000000}"/>
  <bookViews>
    <workbookView xWindow="120" yWindow="0" windowWidth="28785" windowHeight="15585" xr2:uid="{4AC95DCF-D2F4-5D47-8337-9C7ACEB33ABC}"/>
  </bookViews>
  <sheets>
    <sheet name="Distributions" sheetId="3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3" l="1"/>
  <c r="F52" i="3"/>
  <c r="G52" i="3"/>
  <c r="H52" i="3"/>
  <c r="I52" i="3"/>
  <c r="J52" i="3"/>
  <c r="K52" i="3"/>
  <c r="L52" i="3"/>
  <c r="M52" i="3"/>
  <c r="N52" i="3"/>
  <c r="N54" i="3" s="1"/>
  <c r="O52" i="3"/>
  <c r="O54" i="3" s="1"/>
  <c r="P52" i="3"/>
  <c r="P54" i="3" s="1"/>
  <c r="Q52" i="3"/>
  <c r="R52" i="3"/>
  <c r="D52" i="3"/>
  <c r="E54" i="3"/>
  <c r="F54" i="3"/>
  <c r="G54" i="3"/>
  <c r="H54" i="3"/>
  <c r="I54" i="3"/>
  <c r="J54" i="3"/>
  <c r="K54" i="3"/>
  <c r="L54" i="3"/>
  <c r="M54" i="3"/>
  <c r="Q54" i="3"/>
  <c r="R54" i="3"/>
  <c r="D49" i="3"/>
  <c r="D54" i="3" s="1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D50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O153" i="3"/>
  <c r="V4" i="3" a="1"/>
  <c r="V4" i="3" s="1"/>
  <c r="D15" i="3"/>
  <c r="D31" i="3"/>
  <c r="E32" i="3"/>
  <c r="E34" i="3" s="1"/>
  <c r="F32" i="3"/>
  <c r="F34" i="3" s="1"/>
  <c r="G32" i="3"/>
  <c r="G34" i="3" s="1"/>
  <c r="H32" i="3"/>
  <c r="H34" i="3" s="1"/>
  <c r="I32" i="3"/>
  <c r="I34" i="3" s="1"/>
  <c r="J32" i="3"/>
  <c r="J34" i="3" s="1"/>
  <c r="K32" i="3"/>
  <c r="K34" i="3" s="1"/>
  <c r="L32" i="3"/>
  <c r="L34" i="3" s="1"/>
  <c r="M32" i="3"/>
  <c r="M34" i="3" s="1"/>
  <c r="N32" i="3"/>
  <c r="N34" i="3" s="1"/>
  <c r="O32" i="3"/>
  <c r="O34" i="3" s="1"/>
  <c r="P32" i="3"/>
  <c r="P34" i="3" s="1"/>
  <c r="Q32" i="3"/>
  <c r="Q34" i="3" s="1"/>
  <c r="R32" i="3"/>
  <c r="R34" i="3" s="1"/>
  <c r="D32" i="3"/>
  <c r="D34" i="3" s="1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D169" i="3"/>
  <c r="D171" i="3" s="1"/>
  <c r="D154" i="3"/>
  <c r="E169" i="3"/>
  <c r="E171" i="3" s="1"/>
  <c r="F169" i="3"/>
  <c r="F171" i="3" s="1"/>
  <c r="G169" i="3"/>
  <c r="G171" i="3" s="1"/>
  <c r="H169" i="3"/>
  <c r="H171" i="3" s="1"/>
  <c r="I169" i="3"/>
  <c r="I171" i="3" s="1"/>
  <c r="J169" i="3"/>
  <c r="J171" i="3" s="1"/>
  <c r="K169" i="3"/>
  <c r="K171" i="3" s="1"/>
  <c r="L169" i="3"/>
  <c r="L171" i="3" s="1"/>
  <c r="M169" i="3"/>
  <c r="M171" i="3" s="1"/>
  <c r="N169" i="3"/>
  <c r="N171" i="3" s="1"/>
  <c r="O169" i="3"/>
  <c r="O171" i="3" s="1"/>
  <c r="P169" i="3"/>
  <c r="P171" i="3" s="1"/>
  <c r="Q169" i="3"/>
  <c r="Q171" i="3" s="1"/>
  <c r="R169" i="3"/>
  <c r="R171" i="3" s="1"/>
  <c r="P153" i="3"/>
  <c r="I153" i="3"/>
  <c r="H153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Q153" i="3" l="1"/>
  <c r="D153" i="3"/>
  <c r="J153" i="3"/>
  <c r="R153" i="3"/>
  <c r="K153" i="3"/>
  <c r="L153" i="3"/>
  <c r="E153" i="3"/>
  <c r="M153" i="3"/>
  <c r="F153" i="3"/>
  <c r="N153" i="3"/>
  <c r="G153" i="3"/>
  <c r="D14" i="3"/>
  <c r="M15" i="3"/>
  <c r="I15" i="3"/>
  <c r="P14" i="3"/>
  <c r="H14" i="3"/>
  <c r="O14" i="3"/>
  <c r="H15" i="3"/>
  <c r="G15" i="3"/>
  <c r="F15" i="3"/>
  <c r="G14" i="3"/>
  <c r="N14" i="3"/>
  <c r="F14" i="3"/>
  <c r="J15" i="3"/>
  <c r="M14" i="3"/>
  <c r="E14" i="3"/>
  <c r="R15" i="3"/>
  <c r="L14" i="3"/>
  <c r="Q15" i="3"/>
  <c r="K14" i="3"/>
  <c r="P15" i="3"/>
  <c r="R14" i="3"/>
  <c r="J14" i="3"/>
  <c r="O15" i="3"/>
  <c r="Q14" i="3"/>
  <c r="I14" i="3"/>
  <c r="N15" i="3"/>
  <c r="E15" i="3"/>
  <c r="K15" i="3"/>
  <c r="L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<sst xmlns="http://schemas.openxmlformats.org/spreadsheetml/2006/main" count="200" uniqueCount="44">
  <si>
    <t>PP-LEM</t>
  </si>
  <si>
    <t>PFET</t>
  </si>
  <si>
    <t>Number of Users</t>
  </si>
  <si>
    <t>Total Costs Buyers</t>
  </si>
  <si>
    <t>Ratio of Sellers</t>
  </si>
  <si>
    <t>Buyer</t>
  </si>
  <si>
    <t>No Market</t>
  </si>
  <si>
    <t>with BATTERY</t>
  </si>
  <si>
    <t xml:space="preserve">from supplier </t>
  </si>
  <si>
    <t>P2P</t>
  </si>
  <si>
    <t>volumes bought and sold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</si>
  <si>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</si>
  <si>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</si>
  <si>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</si>
  <si>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</si>
  <si>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</si>
  <si>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</si>
  <si>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</si>
  <si>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</si>
  <si>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</si>
  <si>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</si>
  <si>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</si>
  <si>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</si>
  <si>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</si>
  <si>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</si>
  <si>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</si>
  <si>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</si>
  <si>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</si>
  <si>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</si>
  <si>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</si>
  <si>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</si>
  <si>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</si>
  <si>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</si>
  <si>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</si>
  <si>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</si>
  <si>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</si>
  <si>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r>
      <t xml:space="preserve">Distribution of energy within the P2P market on April 21st, 2016, when users are equipped battery </t>
    </r>
    <r>
      <rPr>
        <sz val="14"/>
        <color rgb="FFFF0000"/>
        <rFont val="Arial"/>
        <family val="2"/>
      </rPr>
      <t>(init value is zero)</t>
    </r>
    <r>
      <rPr>
        <sz val="14"/>
        <color theme="1"/>
        <rFont val="Arial"/>
        <family val="2"/>
      </rPr>
      <t xml:space="preserve"> </t>
    </r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</si>
  <si>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</si>
  <si>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</si>
  <si>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</si>
  <si>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</si>
  <si>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</si>
  <si>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</si>
  <si>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burdan devam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</si>
</sst>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71"/>
  <sheetViews>
    <sheetView tabSelected="1" topLeftCell="A30" workbookViewId="0">
      <selection activeCell="D50" sqref="D50"/>
    </sheetView>
  </sheetViews>
  <sheetFormatPr defaultColWidth="11" defaultRowHeight="15.75" x14ac:dyDescent="0.25"/>
  <cols>
    <col min="1" max="2" width="11" style="18"/>
    <col min="3" max="3" width="17.5" style="18" bestFit="1" customWidth="1"/>
    <col min="4" max="15" width="11" style="18"/>
    <col min="16" max="18" width="11.625" style="18" bestFit="1" customWidth="1"/>
    <col min="19" max="19" width="11" style="18"/>
    <col min="20" max="20" width="11.625" style="18" bestFit="1" customWidth="1"/>
    <col min="21" max="33" width="11" style="18"/>
    <col min="34" max="36" width="11.625" style="18" bestFit="1" customWidth="1"/>
    <col min="37" max="16384" width="11" style="18"/>
  </cols>
  <sheetData>
    <row r="2" spans="2:36" ht="18" x14ac:dyDescent="0.25">
      <c r="B2" s="22" t="s">
        <v>20</v>
      </c>
    </row>
    <row r="3" spans="2:36" ht="18" x14ac:dyDescent="0.25">
      <c r="B3" s="22"/>
    </row>
    <row r="4" spans="2:36" x14ac:dyDescent="0.25">
      <c r="B4" s="43" t="s">
        <v>4</v>
      </c>
      <c r="C4" s="45"/>
      <c r="D4" s="40">
        <v>0.25</v>
      </c>
      <c r="E4" s="41"/>
      <c r="F4" s="41"/>
      <c r="G4" s="41"/>
      <c r="H4" s="41"/>
      <c r="I4" s="40">
        <v>0.5</v>
      </c>
      <c r="J4" s="41"/>
      <c r="K4" s="41"/>
      <c r="L4" s="41"/>
      <c r="M4" s="41"/>
      <c r="N4" s="40">
        <v>0.75</v>
      </c>
      <c r="O4" s="41"/>
      <c r="P4" s="41"/>
      <c r="Q4" s="41"/>
      <c r="R4" s="42"/>
      <c r="T4" s="18">
        <v>35.838435363537101</v>
      </c>
      <c r="V4" s="18" cm="1">
        <f t="array" ref="V4:AJ4">TRANSPOSE(T4:T18)</f>
        <v>35.838435363537101</v>
      </c>
      <c r="W4" s="18">
        <v>108.91850169837799</v>
      </c>
      <c r="X4" s="18">
        <v>155.90263569258801</v>
      </c>
      <c r="Y4" s="18">
        <v>228.81473659865699</v>
      </c>
      <c r="Z4" s="18">
        <v>252.89983228807199</v>
      </c>
      <c r="AA4" s="18">
        <v>275.769500632914</v>
      </c>
      <c r="AB4" s="18">
        <v>520.18770453546199</v>
      </c>
      <c r="AC4" s="18">
        <v>816.71842837755298</v>
      </c>
      <c r="AD4" s="18">
        <v>1094.32017069464</v>
      </c>
      <c r="AE4" s="18">
        <v>1381.74224425225</v>
      </c>
      <c r="AF4" s="18">
        <v>455.522982135804</v>
      </c>
      <c r="AG4" s="18">
        <v>950.63169744051504</v>
      </c>
      <c r="AH4" s="18">
        <v>1428.57732156211</v>
      </c>
      <c r="AI4" s="18">
        <v>1884.6553703575601</v>
      </c>
      <c r="AJ4" s="18">
        <v>2389.0948356489998</v>
      </c>
    </row>
    <row r="5" spans="2:36" x14ac:dyDescent="0.25">
      <c r="B5" s="43" t="s">
        <v>2</v>
      </c>
      <c r="C5" s="44"/>
      <c r="D5" s="9">
        <v>40</v>
      </c>
      <c r="E5" s="8">
        <v>80</v>
      </c>
      <c r="F5" s="8">
        <v>120</v>
      </c>
      <c r="G5" s="8">
        <v>160</v>
      </c>
      <c r="H5" s="8">
        <v>200</v>
      </c>
      <c r="I5" s="9">
        <v>40</v>
      </c>
      <c r="J5" s="8">
        <v>80</v>
      </c>
      <c r="K5" s="8">
        <v>120</v>
      </c>
      <c r="L5" s="8">
        <v>160</v>
      </c>
      <c r="M5" s="8">
        <v>200</v>
      </c>
      <c r="N5" s="9">
        <v>40</v>
      </c>
      <c r="O5" s="8">
        <v>80</v>
      </c>
      <c r="P5" s="8">
        <v>120</v>
      </c>
      <c r="Q5" s="8">
        <v>160</v>
      </c>
      <c r="R5" s="10">
        <v>200</v>
      </c>
      <c r="T5" s="18">
        <v>108.91850169837799</v>
      </c>
    </row>
    <row r="6" spans="2:36" x14ac:dyDescent="0.25">
      <c r="B6" s="37" t="s">
        <v>5</v>
      </c>
      <c r="C6" s="25" t="s">
        <v>14</v>
      </c>
      <c r="D6" s="19">
        <v>70.011999999999901</v>
      </c>
      <c r="E6" s="20">
        <v>162.74799999999999</v>
      </c>
      <c r="F6" s="20">
        <v>216.59799999999899</v>
      </c>
      <c r="G6" s="20">
        <v>294.63400000000001</v>
      </c>
      <c r="H6" s="21">
        <v>378.77199999999999</v>
      </c>
      <c r="I6" s="19">
        <v>58.515000000000001</v>
      </c>
      <c r="J6" s="20">
        <v>111.81399999999999</v>
      </c>
      <c r="K6" s="20">
        <v>175.37899999999999</v>
      </c>
      <c r="L6" s="20">
        <v>214.83699999999999</v>
      </c>
      <c r="M6" s="21">
        <v>256.06799999999998</v>
      </c>
      <c r="N6" s="19">
        <v>34.512999999999998</v>
      </c>
      <c r="O6" s="20">
        <v>60.058999999999898</v>
      </c>
      <c r="P6" s="20">
        <v>78.252999999999901</v>
      </c>
      <c r="Q6" s="20">
        <v>113.94099999999899</v>
      </c>
      <c r="R6" s="21">
        <v>143.09599999999901</v>
      </c>
      <c r="T6" s="18">
        <v>155.90263569258801</v>
      </c>
    </row>
    <row r="7" spans="2:36" x14ac:dyDescent="0.25">
      <c r="B7" s="39"/>
      <c r="C7" s="25" t="s">
        <v>13</v>
      </c>
      <c r="D7" s="26">
        <v>90.058999999999997</v>
      </c>
      <c r="E7" s="27">
        <v>189.91899999999899</v>
      </c>
      <c r="F7" s="27">
        <v>250.551999999999</v>
      </c>
      <c r="G7" s="27">
        <v>333.44899999999899</v>
      </c>
      <c r="H7" s="27">
        <v>439.83199999999999</v>
      </c>
      <c r="I7" s="26">
        <v>59.173000000000002</v>
      </c>
      <c r="J7" s="27">
        <v>118.097999999999</v>
      </c>
      <c r="K7" s="27">
        <v>177.28799999999899</v>
      </c>
      <c r="L7" s="27">
        <v>217.009999999999</v>
      </c>
      <c r="M7" s="27">
        <v>253.658999999999</v>
      </c>
      <c r="N7" s="26">
        <v>31.5259999999999</v>
      </c>
      <c r="O7" s="27">
        <v>57.628999999999998</v>
      </c>
      <c r="P7" s="27">
        <v>81.817999999999998</v>
      </c>
      <c r="Q7" s="27">
        <v>115.97099999999899</v>
      </c>
      <c r="R7" s="28">
        <v>139.35499999999999</v>
      </c>
      <c r="T7" s="18">
        <v>228.81473659865699</v>
      </c>
    </row>
    <row r="8" spans="2:36" x14ac:dyDescent="0.25">
      <c r="B8" s="46" t="s">
        <v>18</v>
      </c>
      <c r="C8" s="47"/>
      <c r="D8" s="29">
        <v>51.249999999999901</v>
      </c>
      <c r="E8" s="30">
        <v>51.6666666666666</v>
      </c>
      <c r="F8" s="30">
        <v>51.1111111111111</v>
      </c>
      <c r="G8" s="30">
        <v>51.1458333333333</v>
      </c>
      <c r="H8" s="31">
        <v>51</v>
      </c>
      <c r="I8" s="29">
        <v>51.6666666666666</v>
      </c>
      <c r="J8" s="30">
        <v>51.1458333333333</v>
      </c>
      <c r="K8" s="30">
        <v>51.1805555555555</v>
      </c>
      <c r="L8" s="30">
        <v>51.0416666666666</v>
      </c>
      <c r="M8" s="31">
        <v>51.0833333333333</v>
      </c>
      <c r="N8" s="29">
        <v>51.1111111111111</v>
      </c>
      <c r="O8" s="30">
        <v>51.1805555555555</v>
      </c>
      <c r="P8" s="30">
        <v>51.1111111111111</v>
      </c>
      <c r="Q8" s="30">
        <v>51.1805555555555</v>
      </c>
      <c r="R8" s="31">
        <v>51.4722222222222</v>
      </c>
      <c r="T8" s="18">
        <v>252.89983228807199</v>
      </c>
    </row>
    <row r="9" spans="2:36" x14ac:dyDescent="0.25">
      <c r="B9" s="37" t="s">
        <v>19</v>
      </c>
      <c r="C9" s="25" t="s">
        <v>16</v>
      </c>
      <c r="D9" s="19">
        <v>70.011999999999901</v>
      </c>
      <c r="E9" s="20">
        <v>162.74799999999999</v>
      </c>
      <c r="F9" s="20">
        <v>216.59799999999899</v>
      </c>
      <c r="G9" s="20">
        <v>294.63400000000001</v>
      </c>
      <c r="H9" s="21">
        <v>378.77199999999903</v>
      </c>
      <c r="I9" s="19">
        <v>58.514999999999901</v>
      </c>
      <c r="J9" s="20">
        <v>111.81399999999999</v>
      </c>
      <c r="K9" s="20">
        <v>175.37899999999999</v>
      </c>
      <c r="L9" s="20">
        <v>214.83699999999899</v>
      </c>
      <c r="M9" s="21">
        <v>256.06799999999998</v>
      </c>
      <c r="N9" s="19">
        <v>34.512999999999998</v>
      </c>
      <c r="O9" s="20">
        <v>60.058999999999898</v>
      </c>
      <c r="P9" s="20">
        <v>78.252999999999901</v>
      </c>
      <c r="Q9" s="20">
        <v>113.941</v>
      </c>
      <c r="R9" s="21">
        <v>143.096</v>
      </c>
      <c r="T9" s="18">
        <v>275.769500632914</v>
      </c>
    </row>
    <row r="10" spans="2:36" x14ac:dyDescent="0.25">
      <c r="B10" s="38"/>
      <c r="C10" s="25" t="s">
        <v>29</v>
      </c>
      <c r="D10" s="26">
        <v>195.36699999999999</v>
      </c>
      <c r="E10" s="27">
        <v>381.154</v>
      </c>
      <c r="F10" s="27">
        <v>579.78699999999901</v>
      </c>
      <c r="G10" s="27">
        <v>762.29899999999895</v>
      </c>
      <c r="H10" s="27">
        <v>945.03800000000001</v>
      </c>
      <c r="I10" s="26">
        <v>485.387</v>
      </c>
      <c r="J10" s="27">
        <v>945.11899999999901</v>
      </c>
      <c r="K10" s="27">
        <v>1417.0039999999899</v>
      </c>
      <c r="L10" s="27">
        <v>1892.183</v>
      </c>
      <c r="M10" s="27">
        <v>2384.942</v>
      </c>
      <c r="N10" s="26">
        <v>761.87199999999905</v>
      </c>
      <c r="O10" s="27">
        <v>1532.3239999999901</v>
      </c>
      <c r="P10" s="27">
        <v>2299.84</v>
      </c>
      <c r="Q10" s="27">
        <v>3068.0509999999999</v>
      </c>
      <c r="R10" s="28">
        <v>3867.1559999999899</v>
      </c>
      <c r="T10" s="18">
        <v>520.18770453546199</v>
      </c>
    </row>
    <row r="11" spans="2:36" x14ac:dyDescent="0.25">
      <c r="B11" s="39"/>
      <c r="C11" s="25" t="s">
        <v>32</v>
      </c>
      <c r="D11" s="32">
        <v>28.1739999999999</v>
      </c>
      <c r="E11" s="18">
        <v>42.725999999999999</v>
      </c>
      <c r="F11" s="18">
        <v>83.094999999999899</v>
      </c>
      <c r="G11" s="18">
        <v>109.47399999999899</v>
      </c>
      <c r="H11" s="18">
        <v>132.29</v>
      </c>
      <c r="I11" s="32">
        <v>42.725999999999999</v>
      </c>
      <c r="J11" s="18">
        <v>109.47399999999899</v>
      </c>
      <c r="K11" s="18">
        <v>153.55799999999999</v>
      </c>
      <c r="L11" s="18">
        <v>221.29400000000001</v>
      </c>
      <c r="M11" s="18">
        <v>271.62799999999999</v>
      </c>
      <c r="N11" s="32">
        <v>83.094999999999899</v>
      </c>
      <c r="O11" s="18">
        <v>153.55799999999999</v>
      </c>
      <c r="P11" s="18">
        <v>241.18600000000001</v>
      </c>
      <c r="Q11" s="18">
        <v>310.85399999999998</v>
      </c>
      <c r="R11" s="33">
        <v>356.85400000000101</v>
      </c>
      <c r="T11" s="18">
        <v>816.71842837755298</v>
      </c>
    </row>
    <row r="12" spans="2:36" x14ac:dyDescent="0.25">
      <c r="B12" s="37" t="s">
        <v>15</v>
      </c>
      <c r="C12" s="25" t="s">
        <v>17</v>
      </c>
      <c r="D12" s="19">
        <v>0.69</v>
      </c>
      <c r="E12" s="20">
        <v>1.855</v>
      </c>
      <c r="F12" s="20">
        <v>3.2349999999999999</v>
      </c>
      <c r="G12" s="20">
        <v>4.8819999999999997</v>
      </c>
      <c r="H12" s="21">
        <v>6.5509999999999904</v>
      </c>
      <c r="I12" s="19">
        <v>1.855</v>
      </c>
      <c r="J12" s="20">
        <v>4.8819999999999997</v>
      </c>
      <c r="K12" s="20">
        <v>7.4279999999999902</v>
      </c>
      <c r="L12" s="20">
        <v>9.3650000000000002</v>
      </c>
      <c r="M12" s="21">
        <v>11.442</v>
      </c>
      <c r="N12" s="19">
        <v>3.2349999999999999</v>
      </c>
      <c r="O12" s="20">
        <v>7.4279999999999902</v>
      </c>
      <c r="P12" s="20">
        <v>10.285</v>
      </c>
      <c r="Q12" s="20">
        <v>14.750999999999999</v>
      </c>
      <c r="R12" s="21">
        <v>16.777999999999899</v>
      </c>
      <c r="T12" s="18">
        <v>1094.32017069464</v>
      </c>
    </row>
    <row r="13" spans="2:36" x14ac:dyDescent="0.25">
      <c r="B13" s="39"/>
      <c r="C13" s="23" t="s">
        <v>13</v>
      </c>
      <c r="D13" s="26">
        <v>23.068999999999999</v>
      </c>
      <c r="E13" s="27">
        <v>38.18</v>
      </c>
      <c r="F13" s="27">
        <v>70.010999999999996</v>
      </c>
      <c r="G13" s="27">
        <v>102.063</v>
      </c>
      <c r="H13" s="27">
        <v>132.15499999999901</v>
      </c>
      <c r="I13" s="26">
        <v>38.18</v>
      </c>
      <c r="J13" s="27">
        <v>102.063</v>
      </c>
      <c r="K13" s="27">
        <v>152.11500000000001</v>
      </c>
      <c r="L13" s="27">
        <v>210.26499999999999</v>
      </c>
      <c r="M13" s="27">
        <v>263.291</v>
      </c>
      <c r="N13" s="26">
        <v>70.010999999999996</v>
      </c>
      <c r="O13" s="27">
        <v>152.11500000000001</v>
      </c>
      <c r="P13" s="27">
        <v>231.09</v>
      </c>
      <c r="Q13" s="27">
        <v>313.68599999999998</v>
      </c>
      <c r="R13" s="28">
        <v>380.47500000000002</v>
      </c>
      <c r="T13" s="18">
        <v>1381.74224425225</v>
      </c>
    </row>
    <row r="14" spans="2:36" x14ac:dyDescent="0.25">
      <c r="B14" s="34"/>
      <c r="C14" s="35" t="s">
        <v>33</v>
      </c>
      <c r="D14" s="18">
        <f>SUM(D11:D13)</f>
        <v>51.9329999999999</v>
      </c>
      <c r="E14" s="18">
        <f t="shared" ref="E14:R14" si="0">SUM(E11:E13)</f>
        <v>82.760999999999996</v>
      </c>
      <c r="F14" s="18">
        <f t="shared" si="0"/>
        <v>156.34099999999989</v>
      </c>
      <c r="G14" s="18">
        <f t="shared" si="0"/>
        <v>216.41899999999902</v>
      </c>
      <c r="H14" s="18">
        <f t="shared" si="0"/>
        <v>270.99599999999896</v>
      </c>
      <c r="I14" s="18">
        <f t="shared" si="0"/>
        <v>82.760999999999996</v>
      </c>
      <c r="J14" s="18">
        <f t="shared" si="0"/>
        <v>216.41899999999902</v>
      </c>
      <c r="K14" s="18">
        <f t="shared" si="0"/>
        <v>313.101</v>
      </c>
      <c r="L14" s="18">
        <f t="shared" si="0"/>
        <v>440.92399999999998</v>
      </c>
      <c r="M14" s="18">
        <f t="shared" si="0"/>
        <v>546.36099999999999</v>
      </c>
      <c r="N14" s="18">
        <f t="shared" si="0"/>
        <v>156.34099999999989</v>
      </c>
      <c r="O14" s="18">
        <f t="shared" si="0"/>
        <v>313.101</v>
      </c>
      <c r="P14" s="18">
        <f t="shared" si="0"/>
        <v>482.56100000000004</v>
      </c>
      <c r="Q14" s="18">
        <f t="shared" si="0"/>
        <v>639.29099999999994</v>
      </c>
      <c r="R14" s="18">
        <f t="shared" si="0"/>
        <v>754.10700000000088</v>
      </c>
      <c r="T14" s="18">
        <v>455.522982135804</v>
      </c>
    </row>
    <row r="15" spans="2:36" x14ac:dyDescent="0.25">
      <c r="C15" s="35" t="s">
        <v>34</v>
      </c>
      <c r="D15" s="18">
        <f>SUM(D9:D12)</f>
        <v>294.24299999999982</v>
      </c>
      <c r="E15" s="18">
        <f t="shared" ref="E15:R15" si="1">SUM(E9:E12)</f>
        <v>588.48300000000006</v>
      </c>
      <c r="F15" s="18">
        <f t="shared" si="1"/>
        <v>882.71499999999787</v>
      </c>
      <c r="G15" s="18">
        <f t="shared" si="1"/>
        <v>1171.2889999999982</v>
      </c>
      <c r="H15" s="18">
        <f t="shared" si="1"/>
        <v>1462.6509999999989</v>
      </c>
      <c r="I15" s="18">
        <f t="shared" si="1"/>
        <v>588.48299999999995</v>
      </c>
      <c r="J15" s="18">
        <f t="shared" si="1"/>
        <v>1171.2889999999982</v>
      </c>
      <c r="K15" s="18">
        <f t="shared" si="1"/>
        <v>1753.3689999999897</v>
      </c>
      <c r="L15" s="18">
        <f t="shared" si="1"/>
        <v>2337.6789999999987</v>
      </c>
      <c r="M15" s="18">
        <f t="shared" si="1"/>
        <v>2924.0800000000004</v>
      </c>
      <c r="N15" s="18">
        <f t="shared" si="1"/>
        <v>882.71499999999901</v>
      </c>
      <c r="O15" s="18">
        <f t="shared" si="1"/>
        <v>1753.3689999999899</v>
      </c>
      <c r="P15" s="18">
        <f t="shared" si="1"/>
        <v>2629.5639999999999</v>
      </c>
      <c r="Q15" s="18">
        <f t="shared" si="1"/>
        <v>3507.5969999999998</v>
      </c>
      <c r="R15" s="18">
        <f t="shared" si="1"/>
        <v>4383.8839999999909</v>
      </c>
      <c r="T15" s="18">
        <v>950.63169744051504</v>
      </c>
    </row>
    <row r="16" spans="2:36" x14ac:dyDescent="0.25">
      <c r="C16" s="35"/>
      <c r="T16" s="18">
        <v>1428.57732156211</v>
      </c>
    </row>
    <row r="17" spans="2:20" x14ac:dyDescent="0.25">
      <c r="C17" s="35"/>
      <c r="T17" s="18">
        <v>1884.6553703575601</v>
      </c>
    </row>
    <row r="18" spans="2:20" x14ac:dyDescent="0.25">
      <c r="C18" s="35"/>
      <c r="T18" s="18">
        <v>2389.0948356489998</v>
      </c>
    </row>
    <row r="19" spans="2:20" ht="18" x14ac:dyDescent="0.25">
      <c r="B19" s="22" t="s">
        <v>36</v>
      </c>
    </row>
    <row r="20" spans="2:20" ht="18" x14ac:dyDescent="0.25">
      <c r="B20" s="22"/>
    </row>
    <row r="21" spans="2:20" x14ac:dyDescent="0.25">
      <c r="B21" s="43" t="s">
        <v>4</v>
      </c>
      <c r="C21" s="45"/>
      <c r="D21" s="40">
        <v>0.25</v>
      </c>
      <c r="E21" s="41"/>
      <c r="F21" s="41"/>
      <c r="G21" s="41"/>
      <c r="H21" s="41"/>
      <c r="I21" s="40">
        <v>0.5</v>
      </c>
      <c r="J21" s="41"/>
      <c r="K21" s="41"/>
      <c r="L21" s="41"/>
      <c r="M21" s="41"/>
      <c r="N21" s="40">
        <v>0.75</v>
      </c>
      <c r="O21" s="41"/>
      <c r="P21" s="41"/>
      <c r="Q21" s="41"/>
      <c r="R21" s="42"/>
    </row>
    <row r="22" spans="2:20" x14ac:dyDescent="0.25">
      <c r="B22" s="43" t="s">
        <v>2</v>
      </c>
      <c r="C22" s="44"/>
      <c r="D22" s="9">
        <v>40</v>
      </c>
      <c r="E22" s="8">
        <v>80</v>
      </c>
      <c r="F22" s="8">
        <v>120</v>
      </c>
      <c r="G22" s="8">
        <v>160</v>
      </c>
      <c r="H22" s="8">
        <v>200</v>
      </c>
      <c r="I22" s="9">
        <v>40</v>
      </c>
      <c r="J22" s="8">
        <v>80</v>
      </c>
      <c r="K22" s="8">
        <v>120</v>
      </c>
      <c r="L22" s="8">
        <v>160</v>
      </c>
      <c r="M22" s="8">
        <v>200</v>
      </c>
      <c r="N22" s="9">
        <v>40</v>
      </c>
      <c r="O22" s="8">
        <v>80</v>
      </c>
      <c r="P22" s="8">
        <v>120</v>
      </c>
      <c r="Q22" s="8">
        <v>160</v>
      </c>
      <c r="R22" s="10">
        <v>200</v>
      </c>
    </row>
    <row r="23" spans="2:20" x14ac:dyDescent="0.25">
      <c r="B23" s="37" t="s">
        <v>5</v>
      </c>
      <c r="C23" s="25" t="s">
        <v>14</v>
      </c>
      <c r="D23" s="19">
        <v>160.071</v>
      </c>
      <c r="E23" s="20">
        <v>352.66699999999901</v>
      </c>
      <c r="F23" s="20">
        <v>467.14999999999901</v>
      </c>
      <c r="G23" s="20">
        <v>628.08299999999997</v>
      </c>
      <c r="H23" s="21">
        <v>818.60400000000004</v>
      </c>
      <c r="I23" s="19">
        <v>117.688</v>
      </c>
      <c r="J23" s="20">
        <v>229.91199999999901</v>
      </c>
      <c r="K23" s="20">
        <v>352.66699999999901</v>
      </c>
      <c r="L23" s="20">
        <v>431.84699999999901</v>
      </c>
      <c r="M23" s="21">
        <v>509.72699999999998</v>
      </c>
      <c r="N23" s="19">
        <v>66.038999999999902</v>
      </c>
      <c r="O23" s="20">
        <v>117.688</v>
      </c>
      <c r="P23" s="20">
        <v>160.071</v>
      </c>
      <c r="Q23" s="20">
        <v>229.91199999999901</v>
      </c>
      <c r="R23" s="21">
        <v>282.45100000000002</v>
      </c>
    </row>
    <row r="24" spans="2:20" x14ac:dyDescent="0.25">
      <c r="B24" s="39"/>
      <c r="C24" s="25" t="s">
        <v>13</v>
      </c>
      <c r="D24" s="26">
        <v>0</v>
      </c>
      <c r="E24" s="27">
        <v>0</v>
      </c>
      <c r="F24" s="27">
        <v>0</v>
      </c>
      <c r="G24" s="27">
        <v>0</v>
      </c>
      <c r="H24" s="27">
        <v>0</v>
      </c>
      <c r="I24" s="26">
        <v>0</v>
      </c>
      <c r="J24" s="27">
        <v>0</v>
      </c>
      <c r="K24" s="27">
        <v>0</v>
      </c>
      <c r="L24" s="27">
        <v>0</v>
      </c>
      <c r="M24" s="27">
        <v>0</v>
      </c>
      <c r="N24" s="26">
        <v>0</v>
      </c>
      <c r="O24" s="27">
        <v>0</v>
      </c>
      <c r="P24" s="27">
        <v>0</v>
      </c>
      <c r="Q24" s="27">
        <v>0</v>
      </c>
      <c r="R24" s="28">
        <v>0</v>
      </c>
    </row>
    <row r="25" spans="2:20" x14ac:dyDescent="0.25">
      <c r="B25" s="46" t="s">
        <v>18</v>
      </c>
      <c r="C25" s="47"/>
      <c r="D25" s="29">
        <v>79.1666666666666</v>
      </c>
      <c r="E25" s="30">
        <v>79.5833333333333</v>
      </c>
      <c r="F25" s="30">
        <v>79.0277777777777</v>
      </c>
      <c r="G25" s="30">
        <v>79.2708333333333</v>
      </c>
      <c r="H25" s="31">
        <v>79.25</v>
      </c>
      <c r="I25" s="29">
        <v>79.5833333333333</v>
      </c>
      <c r="J25" s="30">
        <v>79.2708333333333</v>
      </c>
      <c r="K25" s="30">
        <v>79.2361111111111</v>
      </c>
      <c r="L25" s="30">
        <v>79.21875</v>
      </c>
      <c r="M25" s="31">
        <v>79.25</v>
      </c>
      <c r="N25" s="29">
        <v>79.0277777777777</v>
      </c>
      <c r="O25" s="30">
        <v>79.2361111111111</v>
      </c>
      <c r="P25" s="30">
        <v>79.259259259259196</v>
      </c>
      <c r="Q25" s="30">
        <v>79.4097222222222</v>
      </c>
      <c r="R25" s="31">
        <v>79.5555555555555</v>
      </c>
    </row>
    <row r="26" spans="2:20" x14ac:dyDescent="0.25">
      <c r="B26" s="37" t="s">
        <v>19</v>
      </c>
      <c r="C26" s="25" t="s">
        <v>16</v>
      </c>
      <c r="D26" s="19">
        <v>148.983</v>
      </c>
      <c r="E26" s="20">
        <v>329.58399999999898</v>
      </c>
      <c r="F26" s="20">
        <v>434.11799999999897</v>
      </c>
      <c r="G26" s="20">
        <v>586.28099999999995</v>
      </c>
      <c r="H26" s="21">
        <v>763.61300000000006</v>
      </c>
      <c r="I26" s="19">
        <v>110.482999999999</v>
      </c>
      <c r="J26" s="20">
        <v>216.024</v>
      </c>
      <c r="K26" s="20">
        <v>331.69499999999903</v>
      </c>
      <c r="L26" s="20">
        <v>404.51</v>
      </c>
      <c r="M26" s="21">
        <v>477.707999999999</v>
      </c>
      <c r="N26" s="19">
        <v>61.884999999999998</v>
      </c>
      <c r="O26" s="20">
        <v>110.608999999999</v>
      </c>
      <c r="P26" s="20">
        <v>150.564999999999</v>
      </c>
      <c r="Q26" s="20">
        <v>216.349999999999</v>
      </c>
      <c r="R26" s="21">
        <v>265.137</v>
      </c>
    </row>
    <row r="27" spans="2:20" x14ac:dyDescent="0.25">
      <c r="B27" s="38"/>
      <c r="C27" s="25" t="s">
        <v>29</v>
      </c>
      <c r="D27" s="26">
        <v>5.6930980751308997</v>
      </c>
      <c r="E27" s="27">
        <v>2.6382707927040201</v>
      </c>
      <c r="F27" s="27">
        <v>16.280567837595399</v>
      </c>
      <c r="G27" s="27">
        <v>13.581281460220399</v>
      </c>
      <c r="H27" s="27">
        <v>11.1597107415861</v>
      </c>
      <c r="I27" s="26">
        <v>89.901988788292599</v>
      </c>
      <c r="J27" s="27">
        <v>157.845820935853</v>
      </c>
      <c r="K27" s="27">
        <v>229.843559413972</v>
      </c>
      <c r="L27" s="27">
        <v>310.26509146732701</v>
      </c>
      <c r="M27" s="27">
        <v>403.219265151809</v>
      </c>
      <c r="N27" s="26">
        <v>170.042117489568</v>
      </c>
      <c r="O27" s="27">
        <v>340.73726887514903</v>
      </c>
      <c r="P27" s="27">
        <v>510.84494224544801</v>
      </c>
      <c r="Q27" s="27">
        <v>679.92948897255405</v>
      </c>
      <c r="R27" s="28">
        <v>879.75662436382902</v>
      </c>
    </row>
    <row r="28" spans="2:20" x14ac:dyDescent="0.25">
      <c r="B28" s="39"/>
      <c r="C28" s="25" t="s">
        <v>32</v>
      </c>
      <c r="D28" s="32">
        <v>47.372999999999898</v>
      </c>
      <c r="E28" s="18">
        <v>75.120999999999995</v>
      </c>
      <c r="F28" s="18">
        <v>142.66800000000001</v>
      </c>
      <c r="G28" s="18">
        <v>199.43899999999999</v>
      </c>
      <c r="H28" s="18">
        <v>249.46199999999999</v>
      </c>
      <c r="I28" s="32">
        <v>75.120999999999995</v>
      </c>
      <c r="J28" s="18">
        <v>199.43899999999999</v>
      </c>
      <c r="K28" s="18">
        <v>287.911</v>
      </c>
      <c r="L28" s="18">
        <v>406.17</v>
      </c>
      <c r="M28" s="18">
        <v>503.792000000001</v>
      </c>
      <c r="N28" s="32">
        <v>142.66800000000001</v>
      </c>
      <c r="O28" s="18">
        <v>287.911</v>
      </c>
      <c r="P28" s="18">
        <v>444.42700000000002</v>
      </c>
      <c r="Q28" s="18">
        <v>589.66999999999905</v>
      </c>
      <c r="R28" s="33">
        <v>697.49099999999896</v>
      </c>
    </row>
    <row r="29" spans="2:20" x14ac:dyDescent="0.25">
      <c r="B29" s="37" t="s">
        <v>15</v>
      </c>
      <c r="C29" s="25" t="s">
        <v>28</v>
      </c>
      <c r="D29" s="19">
        <v>0.40499999999999903</v>
      </c>
      <c r="E29" s="20">
        <v>0.5</v>
      </c>
      <c r="F29" s="20">
        <v>1.33</v>
      </c>
      <c r="G29" s="20">
        <v>1.4419999999999999</v>
      </c>
      <c r="H29" s="21">
        <v>2.1219999999999999</v>
      </c>
      <c r="I29" s="19">
        <v>0.5</v>
      </c>
      <c r="J29" s="20">
        <v>1.4419999999999999</v>
      </c>
      <c r="K29" s="20">
        <v>2.4950000000000001</v>
      </c>
      <c r="L29" s="20">
        <v>3.2839999999999998</v>
      </c>
      <c r="M29" s="21">
        <v>4.194</v>
      </c>
      <c r="N29" s="19">
        <v>1.33</v>
      </c>
      <c r="O29" s="20">
        <v>2.4950000000000001</v>
      </c>
      <c r="P29" s="20">
        <v>3.6469999999999998</v>
      </c>
      <c r="Q29" s="20">
        <v>4.758</v>
      </c>
      <c r="R29" s="21">
        <v>5.1779999999999999</v>
      </c>
    </row>
    <row r="30" spans="2:20" x14ac:dyDescent="0.25">
      <c r="B30" s="39"/>
      <c r="C30" s="23" t="s">
        <v>13</v>
      </c>
      <c r="D30" s="26">
        <v>4.1549999999999896</v>
      </c>
      <c r="E30" s="27">
        <v>7.1399999999999899</v>
      </c>
      <c r="F30" s="27">
        <v>12.3429999999999</v>
      </c>
      <c r="G30" s="27">
        <v>15.538</v>
      </c>
      <c r="H30" s="27">
        <v>19.411999999999999</v>
      </c>
      <c r="I30" s="26">
        <v>7.1399999999999899</v>
      </c>
      <c r="J30" s="27">
        <v>15.538</v>
      </c>
      <c r="K30" s="27">
        <v>22.695</v>
      </c>
      <c r="L30" s="27">
        <v>31.469999999999899</v>
      </c>
      <c r="M30" s="27">
        <v>38.374999999999901</v>
      </c>
      <c r="N30" s="26">
        <v>12.3429999999999</v>
      </c>
      <c r="O30" s="27">
        <v>22.695</v>
      </c>
      <c r="P30" s="27">
        <v>34.486999999999902</v>
      </c>
      <c r="Q30" s="27">
        <v>44.8629999999999</v>
      </c>
      <c r="R30" s="28">
        <v>51.437999999999903</v>
      </c>
    </row>
    <row r="31" spans="2:20" x14ac:dyDescent="0.25">
      <c r="B31" s="34"/>
      <c r="C31" s="35" t="s">
        <v>33</v>
      </c>
      <c r="D31" s="18">
        <f>SUM(D28:D30)</f>
        <v>51.932999999999886</v>
      </c>
      <c r="E31" s="18">
        <f t="shared" ref="E31:R31" si="2">SUM(E28:E30)</f>
        <v>82.760999999999981</v>
      </c>
      <c r="F31" s="18">
        <f t="shared" si="2"/>
        <v>156.34099999999992</v>
      </c>
      <c r="G31" s="18">
        <f t="shared" si="2"/>
        <v>216.41900000000001</v>
      </c>
      <c r="H31" s="18">
        <f t="shared" si="2"/>
        <v>270.99599999999998</v>
      </c>
      <c r="I31" s="18">
        <f t="shared" si="2"/>
        <v>82.760999999999981</v>
      </c>
      <c r="J31" s="18">
        <f t="shared" si="2"/>
        <v>216.41900000000001</v>
      </c>
      <c r="K31" s="18">
        <f t="shared" si="2"/>
        <v>313.101</v>
      </c>
      <c r="L31" s="18">
        <f t="shared" si="2"/>
        <v>440.92399999999992</v>
      </c>
      <c r="M31" s="18">
        <f t="shared" si="2"/>
        <v>546.3610000000009</v>
      </c>
      <c r="N31" s="18">
        <f t="shared" si="2"/>
        <v>156.34099999999992</v>
      </c>
      <c r="O31" s="18">
        <f t="shared" si="2"/>
        <v>313.101</v>
      </c>
      <c r="P31" s="18">
        <f t="shared" si="2"/>
        <v>482.56099999999992</v>
      </c>
      <c r="Q31" s="18">
        <f t="shared" si="2"/>
        <v>639.29099999999903</v>
      </c>
      <c r="R31" s="18">
        <f t="shared" si="2"/>
        <v>754.10699999999883</v>
      </c>
    </row>
    <row r="32" spans="2:20" x14ac:dyDescent="0.25">
      <c r="C32" s="35" t="s">
        <v>38</v>
      </c>
      <c r="D32" s="18">
        <f>SUM(D26:D29)</f>
        <v>202.45409807513082</v>
      </c>
      <c r="E32" s="18">
        <f t="shared" ref="E32:R32" si="3">SUM(E26:E29)</f>
        <v>407.84327079270298</v>
      </c>
      <c r="F32" s="18">
        <f t="shared" si="3"/>
        <v>594.39656783759449</v>
      </c>
      <c r="G32" s="18">
        <f t="shared" si="3"/>
        <v>800.74328146022037</v>
      </c>
      <c r="H32" s="18">
        <f t="shared" si="3"/>
        <v>1026.3567107415863</v>
      </c>
      <c r="I32" s="18">
        <f t="shared" si="3"/>
        <v>276.00598878829157</v>
      </c>
      <c r="J32" s="18">
        <f t="shared" si="3"/>
        <v>574.75082093585297</v>
      </c>
      <c r="K32" s="18">
        <f t="shared" si="3"/>
        <v>851.94455941397098</v>
      </c>
      <c r="L32" s="18">
        <f t="shared" si="3"/>
        <v>1124.2290914673272</v>
      </c>
      <c r="M32" s="18">
        <f t="shared" si="3"/>
        <v>1388.9132651518089</v>
      </c>
      <c r="N32" s="18">
        <f t="shared" si="3"/>
        <v>375.92511748956798</v>
      </c>
      <c r="O32" s="18">
        <f t="shared" si="3"/>
        <v>741.75226887514805</v>
      </c>
      <c r="P32" s="18">
        <f t="shared" si="3"/>
        <v>1109.483942245447</v>
      </c>
      <c r="Q32" s="18">
        <f t="shared" si="3"/>
        <v>1490.707488972552</v>
      </c>
      <c r="R32" s="18">
        <f t="shared" si="3"/>
        <v>1847.5626243638283</v>
      </c>
    </row>
    <row r="33" spans="2:18" x14ac:dyDescent="0.25">
      <c r="C33" s="35" t="s">
        <v>39</v>
      </c>
      <c r="D33" s="18">
        <v>91.788901924869094</v>
      </c>
      <c r="E33" s="18">
        <v>180.639729207296</v>
      </c>
      <c r="F33" s="18">
        <v>288.31843216240401</v>
      </c>
      <c r="G33" s="18">
        <v>370.54571853977899</v>
      </c>
      <c r="H33" s="18">
        <v>436.29428925841302</v>
      </c>
      <c r="I33" s="18">
        <v>312.47701121170701</v>
      </c>
      <c r="J33" s="18">
        <v>596.53817906414702</v>
      </c>
      <c r="K33" s="18">
        <v>901.424440586027</v>
      </c>
      <c r="L33" s="18">
        <v>1213.44990853267</v>
      </c>
      <c r="M33" s="18">
        <v>1535.1667348481899</v>
      </c>
      <c r="N33" s="18">
        <v>506.78988251043103</v>
      </c>
      <c r="O33" s="18">
        <v>1011.61673112485</v>
      </c>
      <c r="P33" s="18">
        <v>1520.0800577545499</v>
      </c>
      <c r="Q33" s="18">
        <v>2016.88951102744</v>
      </c>
      <c r="R33" s="18">
        <v>2536.3213756361702</v>
      </c>
    </row>
    <row r="34" spans="2:18" x14ac:dyDescent="0.25">
      <c r="C34" s="35" t="s">
        <v>37</v>
      </c>
      <c r="D34" s="18">
        <f>SUM(D32:D33)</f>
        <v>294.24299999999994</v>
      </c>
      <c r="E34" s="18">
        <f t="shared" ref="E34:R34" si="4">SUM(E32:E33)</f>
        <v>588.48299999999904</v>
      </c>
      <c r="F34" s="18">
        <f t="shared" si="4"/>
        <v>882.71499999999855</v>
      </c>
      <c r="G34" s="18">
        <f t="shared" si="4"/>
        <v>1171.2889999999993</v>
      </c>
      <c r="H34" s="18">
        <f t="shared" si="4"/>
        <v>1462.6509999999994</v>
      </c>
      <c r="I34" s="18">
        <f t="shared" si="4"/>
        <v>588.48299999999858</v>
      </c>
      <c r="J34" s="18">
        <f t="shared" si="4"/>
        <v>1171.289</v>
      </c>
      <c r="K34" s="18">
        <f t="shared" si="4"/>
        <v>1753.3689999999979</v>
      </c>
      <c r="L34" s="18">
        <f t="shared" si="4"/>
        <v>2337.6789999999974</v>
      </c>
      <c r="M34" s="18">
        <f t="shared" si="4"/>
        <v>2924.079999999999</v>
      </c>
      <c r="N34" s="18">
        <f t="shared" si="4"/>
        <v>882.71499999999901</v>
      </c>
      <c r="O34" s="18">
        <f t="shared" si="4"/>
        <v>1753.3689999999981</v>
      </c>
      <c r="P34" s="18">
        <f t="shared" si="4"/>
        <v>2629.5639999999967</v>
      </c>
      <c r="Q34" s="18">
        <f t="shared" si="4"/>
        <v>3507.596999999992</v>
      </c>
      <c r="R34" s="18">
        <f t="shared" si="4"/>
        <v>4383.8839999999982</v>
      </c>
    </row>
    <row r="35" spans="2:18" x14ac:dyDescent="0.25">
      <c r="C35" s="35"/>
    </row>
    <row r="36" spans="2:18" x14ac:dyDescent="0.25">
      <c r="C36" s="35"/>
    </row>
    <row r="37" spans="2:18" ht="18" x14ac:dyDescent="0.25">
      <c r="B37" s="22" t="s">
        <v>40</v>
      </c>
    </row>
    <row r="38" spans="2:18" ht="18" x14ac:dyDescent="0.25">
      <c r="B38" s="22"/>
    </row>
    <row r="39" spans="2:18" x14ac:dyDescent="0.25">
      <c r="B39" s="43" t="s">
        <v>4</v>
      </c>
      <c r="C39" s="45"/>
      <c r="D39" s="40">
        <v>0.25</v>
      </c>
      <c r="E39" s="41"/>
      <c r="F39" s="41"/>
      <c r="G39" s="41"/>
      <c r="H39" s="41"/>
      <c r="I39" s="40">
        <v>0.5</v>
      </c>
      <c r="J39" s="41"/>
      <c r="K39" s="41"/>
      <c r="L39" s="41"/>
      <c r="M39" s="41"/>
      <c r="N39" s="40">
        <v>0.75</v>
      </c>
      <c r="O39" s="41"/>
      <c r="P39" s="41"/>
      <c r="Q39" s="41"/>
      <c r="R39" s="42"/>
    </row>
    <row r="40" spans="2:18" x14ac:dyDescent="0.25">
      <c r="B40" s="43" t="s">
        <v>2</v>
      </c>
      <c r="C40" s="44"/>
      <c r="D40" s="9">
        <v>40</v>
      </c>
      <c r="E40" s="8">
        <v>80</v>
      </c>
      <c r="F40" s="8">
        <v>120</v>
      </c>
      <c r="G40" s="8">
        <v>160</v>
      </c>
      <c r="H40" s="8">
        <v>200</v>
      </c>
      <c r="I40" s="9">
        <v>40</v>
      </c>
      <c r="J40" s="8">
        <v>80</v>
      </c>
      <c r="K40" s="8">
        <v>120</v>
      </c>
      <c r="L40" s="8">
        <v>160</v>
      </c>
      <c r="M40" s="8">
        <v>200</v>
      </c>
      <c r="N40" s="9">
        <v>40</v>
      </c>
      <c r="O40" s="8">
        <v>80</v>
      </c>
      <c r="P40" s="8">
        <v>120</v>
      </c>
      <c r="Q40" s="8">
        <v>160</v>
      </c>
      <c r="R40" s="10">
        <v>200</v>
      </c>
    </row>
    <row r="41" spans="2:18" x14ac:dyDescent="0.25">
      <c r="B41" s="37" t="s">
        <v>5</v>
      </c>
      <c r="C41" s="25" t="s">
        <v>14</v>
      </c>
      <c r="D41" s="19">
        <v>160.071</v>
      </c>
      <c r="E41" s="20">
        <v>352.66699999999901</v>
      </c>
      <c r="F41" s="20">
        <v>467.14999999999901</v>
      </c>
      <c r="G41" s="20">
        <v>628.08299999999997</v>
      </c>
      <c r="H41" s="21">
        <v>818.60400000000004</v>
      </c>
      <c r="I41" s="19">
        <v>117.688</v>
      </c>
      <c r="J41" s="20">
        <v>229.91199999999901</v>
      </c>
      <c r="K41" s="20">
        <v>352.66699999999901</v>
      </c>
      <c r="L41" s="20">
        <v>431.84699999999901</v>
      </c>
      <c r="M41" s="21">
        <v>509.72699999999998</v>
      </c>
      <c r="N41" s="19">
        <v>66.038999999999902</v>
      </c>
      <c r="O41" s="20">
        <v>117.688</v>
      </c>
      <c r="P41" s="20">
        <v>160.071</v>
      </c>
      <c r="Q41" s="20">
        <v>229.91199999999901</v>
      </c>
      <c r="R41" s="21">
        <v>282.45100000000002</v>
      </c>
    </row>
    <row r="42" spans="2:18" x14ac:dyDescent="0.25">
      <c r="B42" s="39"/>
      <c r="C42" s="25" t="s">
        <v>13</v>
      </c>
      <c r="D42" s="32">
        <v>0</v>
      </c>
      <c r="E42" s="18">
        <v>0</v>
      </c>
      <c r="F42" s="18">
        <v>0</v>
      </c>
      <c r="G42" s="18">
        <v>0</v>
      </c>
      <c r="H42" s="33">
        <v>0</v>
      </c>
      <c r="I42" s="18">
        <v>0</v>
      </c>
      <c r="J42" s="18">
        <v>0</v>
      </c>
      <c r="K42" s="18">
        <v>0</v>
      </c>
      <c r="L42" s="18">
        <v>0</v>
      </c>
      <c r="M42" s="33">
        <v>0</v>
      </c>
      <c r="N42" s="18">
        <v>0</v>
      </c>
      <c r="O42" s="18">
        <v>0</v>
      </c>
      <c r="P42" s="18">
        <v>0</v>
      </c>
      <c r="Q42" s="18">
        <v>0</v>
      </c>
      <c r="R42" s="33">
        <v>0</v>
      </c>
    </row>
    <row r="43" spans="2:18" x14ac:dyDescent="0.25">
      <c r="B43" s="46" t="s">
        <v>18</v>
      </c>
      <c r="C43" s="47"/>
      <c r="D43" s="29">
        <v>95.4166666666666</v>
      </c>
      <c r="E43" s="30">
        <v>97.7083333333333</v>
      </c>
      <c r="F43" s="30">
        <v>97.2222222222222</v>
      </c>
      <c r="G43" s="30">
        <v>98.4375</v>
      </c>
      <c r="H43" s="31">
        <v>97.75</v>
      </c>
      <c r="I43" s="29">
        <v>100</v>
      </c>
      <c r="J43" s="30">
        <v>100</v>
      </c>
      <c r="K43" s="30">
        <v>100</v>
      </c>
      <c r="L43" s="30">
        <v>100</v>
      </c>
      <c r="M43" s="31">
        <v>100</v>
      </c>
      <c r="N43" s="29">
        <v>100</v>
      </c>
      <c r="O43" s="30">
        <v>100</v>
      </c>
      <c r="P43" s="30">
        <v>100</v>
      </c>
      <c r="Q43" s="30">
        <v>100</v>
      </c>
      <c r="R43" s="31">
        <v>100</v>
      </c>
    </row>
    <row r="44" spans="2:18" x14ac:dyDescent="0.25">
      <c r="B44" s="37" t="s">
        <v>19</v>
      </c>
      <c r="C44" s="25" t="s">
        <v>16</v>
      </c>
      <c r="D44" s="19">
        <v>160.071</v>
      </c>
      <c r="E44" s="20">
        <v>352.66699999999901</v>
      </c>
      <c r="F44" s="20">
        <v>467.15</v>
      </c>
      <c r="G44" s="20">
        <v>628.08299999999997</v>
      </c>
      <c r="H44" s="21">
        <v>818.60400000000004</v>
      </c>
      <c r="I44" s="19">
        <v>117.68799999999899</v>
      </c>
      <c r="J44" s="20">
        <v>229.91199999999901</v>
      </c>
      <c r="K44" s="20">
        <v>352.66699999999901</v>
      </c>
      <c r="L44" s="20">
        <v>431.84699999999901</v>
      </c>
      <c r="M44" s="21">
        <v>509.72699999999901</v>
      </c>
      <c r="N44" s="19">
        <v>66.039000000000001</v>
      </c>
      <c r="O44" s="20">
        <v>117.688</v>
      </c>
      <c r="P44" s="20">
        <v>160.070999999999</v>
      </c>
      <c r="Q44" s="20">
        <v>229.91200000000001</v>
      </c>
      <c r="R44" s="21">
        <v>282.45100000000002</v>
      </c>
    </row>
    <row r="45" spans="2:18" x14ac:dyDescent="0.25">
      <c r="B45" s="38"/>
      <c r="C45" s="25" t="s">
        <v>29</v>
      </c>
      <c r="D45" s="26">
        <v>24.692634216652799</v>
      </c>
      <c r="E45" s="27">
        <v>69.321237313659495</v>
      </c>
      <c r="F45" s="27">
        <v>112.497784911889</v>
      </c>
      <c r="G45" s="27">
        <v>155.366865027773</v>
      </c>
      <c r="H45" s="27">
        <v>152.58079298933299</v>
      </c>
      <c r="I45" s="26">
        <v>347.30066310632299</v>
      </c>
      <c r="J45" s="27">
        <v>637.98196169425398</v>
      </c>
      <c r="K45" s="27">
        <v>990.16378983971003</v>
      </c>
      <c r="L45" s="27">
        <v>1328.6212950000199</v>
      </c>
      <c r="M45" s="27">
        <v>1698.13317421486</v>
      </c>
      <c r="N45" s="26">
        <v>601.75019392147397</v>
      </c>
      <c r="O45" s="27">
        <v>1254.25192497378</v>
      </c>
      <c r="P45" s="27">
        <v>1885.6015084575199</v>
      </c>
      <c r="Q45" s="27">
        <v>2496.0553921855699</v>
      </c>
      <c r="R45" s="28">
        <v>3189.9958773902399</v>
      </c>
    </row>
    <row r="46" spans="2:18" x14ac:dyDescent="0.25">
      <c r="B46" s="39"/>
      <c r="C46" s="25" t="s">
        <v>32</v>
      </c>
      <c r="D46" s="32">
        <v>49.882999999999903</v>
      </c>
      <c r="E46" s="18">
        <v>80.710999999999899</v>
      </c>
      <c r="F46" s="18">
        <v>151.58199999999999</v>
      </c>
      <c r="G46" s="18">
        <v>212.21299999999999</v>
      </c>
      <c r="H46" s="18">
        <v>265.21800000000002</v>
      </c>
      <c r="I46" s="32">
        <v>82.760999999999896</v>
      </c>
      <c r="J46" s="18">
        <v>216.41900000000001</v>
      </c>
      <c r="K46" s="18">
        <v>313.101</v>
      </c>
      <c r="L46" s="18">
        <v>440.92399999999998</v>
      </c>
      <c r="M46" s="18">
        <v>546.36099999999999</v>
      </c>
      <c r="N46" s="32">
        <v>156.34100000000001</v>
      </c>
      <c r="O46" s="18">
        <v>313.101</v>
      </c>
      <c r="P46" s="18">
        <v>482.56099999999998</v>
      </c>
      <c r="Q46" s="18">
        <v>639.29099999999903</v>
      </c>
      <c r="R46" s="33">
        <v>754.10699999999804</v>
      </c>
    </row>
    <row r="47" spans="2:18" x14ac:dyDescent="0.25">
      <c r="B47" s="37" t="s">
        <v>15</v>
      </c>
      <c r="C47" s="25" t="s">
        <v>28</v>
      </c>
      <c r="D47" s="19">
        <v>0.36399999999999999</v>
      </c>
      <c r="E47" s="20">
        <v>0.36399999999999999</v>
      </c>
      <c r="F47" s="20">
        <v>1.18087423117313</v>
      </c>
      <c r="G47" s="20">
        <v>1.28151835908988</v>
      </c>
      <c r="H47" s="21">
        <v>1.3646316173867901</v>
      </c>
      <c r="I47" s="19">
        <v>0</v>
      </c>
      <c r="J47" s="20">
        <v>0</v>
      </c>
      <c r="K47" s="20">
        <v>0</v>
      </c>
      <c r="L47" s="20">
        <v>0</v>
      </c>
      <c r="M47" s="21">
        <v>0</v>
      </c>
      <c r="N47" s="19">
        <v>0</v>
      </c>
      <c r="O47" s="20">
        <v>0</v>
      </c>
      <c r="P47" s="20">
        <v>0</v>
      </c>
      <c r="Q47" s="20">
        <v>0</v>
      </c>
      <c r="R47" s="21">
        <v>0</v>
      </c>
    </row>
    <row r="48" spans="2:18" x14ac:dyDescent="0.25">
      <c r="B48" s="39"/>
      <c r="C48" s="23" t="s">
        <v>13</v>
      </c>
      <c r="D48" s="26">
        <v>1.6859999999999999</v>
      </c>
      <c r="E48" s="27">
        <v>1.6859999999999999</v>
      </c>
      <c r="F48" s="27">
        <v>3.57812576882686</v>
      </c>
      <c r="G48" s="27">
        <v>2.92448164091011</v>
      </c>
      <c r="H48" s="27">
        <v>4.4133683826132</v>
      </c>
      <c r="I48" s="26">
        <v>0</v>
      </c>
      <c r="J48" s="27">
        <v>0</v>
      </c>
      <c r="K48" s="27">
        <v>0</v>
      </c>
      <c r="L48" s="27">
        <v>0</v>
      </c>
      <c r="M48" s="27">
        <v>0</v>
      </c>
      <c r="N48" s="26">
        <v>0</v>
      </c>
      <c r="O48" s="27">
        <v>0</v>
      </c>
      <c r="P48" s="27">
        <v>0</v>
      </c>
      <c r="Q48" s="27">
        <v>0</v>
      </c>
      <c r="R48" s="28">
        <v>0</v>
      </c>
    </row>
    <row r="49" spans="2:18" x14ac:dyDescent="0.25">
      <c r="B49" s="50"/>
      <c r="C49" s="35" t="s">
        <v>33</v>
      </c>
      <c r="D49" s="51">
        <f>SUM(D46:D48)</f>
        <v>51.9329999999999</v>
      </c>
      <c r="E49" s="51">
        <f t="shared" ref="E49:R49" si="5">SUM(E46:E48)</f>
        <v>82.76099999999991</v>
      </c>
      <c r="F49" s="51">
        <f t="shared" si="5"/>
        <v>156.34099999999998</v>
      </c>
      <c r="G49" s="51">
        <f t="shared" si="5"/>
        <v>216.41899999999998</v>
      </c>
      <c r="H49" s="51">
        <f t="shared" si="5"/>
        <v>270.99600000000004</v>
      </c>
      <c r="I49" s="51">
        <f t="shared" si="5"/>
        <v>82.760999999999896</v>
      </c>
      <c r="J49" s="51">
        <f t="shared" si="5"/>
        <v>216.41900000000001</v>
      </c>
      <c r="K49" s="51">
        <f t="shared" si="5"/>
        <v>313.101</v>
      </c>
      <c r="L49" s="51">
        <f t="shared" si="5"/>
        <v>440.92399999999998</v>
      </c>
      <c r="M49" s="51">
        <f t="shared" si="5"/>
        <v>546.36099999999999</v>
      </c>
      <c r="N49" s="51">
        <f t="shared" si="5"/>
        <v>156.34100000000001</v>
      </c>
      <c r="O49" s="51">
        <f t="shared" si="5"/>
        <v>313.101</v>
      </c>
      <c r="P49" s="51">
        <f t="shared" si="5"/>
        <v>482.56099999999998</v>
      </c>
      <c r="Q49" s="51">
        <f t="shared" si="5"/>
        <v>639.29099999999903</v>
      </c>
      <c r="R49" s="51">
        <f t="shared" si="5"/>
        <v>754.10699999999804</v>
      </c>
    </row>
    <row r="50" spans="2:18" x14ac:dyDescent="0.25">
      <c r="B50" s="50"/>
      <c r="C50" s="35" t="s">
        <v>38</v>
      </c>
      <c r="D50" s="51">
        <f>SUM(D44:D47)</f>
        <v>235.0106342166527</v>
      </c>
      <c r="E50" s="51">
        <f t="shared" ref="E50:R50" si="6">SUM(E44:E47)</f>
        <v>503.06323731365836</v>
      </c>
      <c r="F50" s="51">
        <f t="shared" si="6"/>
        <v>732.41065914306205</v>
      </c>
      <c r="G50" s="51">
        <f t="shared" si="6"/>
        <v>996.9443833868628</v>
      </c>
      <c r="H50" s="51">
        <f t="shared" si="6"/>
        <v>1237.7674246067197</v>
      </c>
      <c r="I50" s="51">
        <f t="shared" si="6"/>
        <v>547.7496631063218</v>
      </c>
      <c r="J50" s="51">
        <f t="shared" si="6"/>
        <v>1084.3129616942531</v>
      </c>
      <c r="K50" s="51">
        <f t="shared" si="6"/>
        <v>1655.9317898397089</v>
      </c>
      <c r="L50" s="51">
        <f t="shared" si="6"/>
        <v>2201.3922950000187</v>
      </c>
      <c r="M50" s="51">
        <f t="shared" si="6"/>
        <v>2754.2211742148588</v>
      </c>
      <c r="N50" s="51">
        <f t="shared" si="6"/>
        <v>824.13019392147396</v>
      </c>
      <c r="O50" s="51">
        <f t="shared" si="6"/>
        <v>1685.04092497378</v>
      </c>
      <c r="P50" s="51">
        <f t="shared" si="6"/>
        <v>2528.2335084575188</v>
      </c>
      <c r="Q50" s="51">
        <f t="shared" si="6"/>
        <v>3365.2583921855685</v>
      </c>
      <c r="R50" s="51">
        <f t="shared" si="6"/>
        <v>4226.5538773902381</v>
      </c>
    </row>
    <row r="51" spans="2:18" x14ac:dyDescent="0.25">
      <c r="B51" s="50"/>
      <c r="C51" s="35" t="s">
        <v>39</v>
      </c>
      <c r="D51" s="51">
        <v>95.070801146884193</v>
      </c>
      <c r="E51" s="51">
        <v>194.338264384719</v>
      </c>
      <c r="F51" s="51">
        <v>306.20697654952602</v>
      </c>
      <c r="G51" s="51">
        <v>403.15935321179398</v>
      </c>
      <c r="H51" s="51">
        <v>477.783407681352</v>
      </c>
      <c r="I51" s="51">
        <v>316.50283752659101</v>
      </c>
      <c r="J51" s="51">
        <v>607.16374284120695</v>
      </c>
      <c r="K51" s="51">
        <v>914.15563853784397</v>
      </c>
      <c r="L51" s="51">
        <v>1230.6068756946099</v>
      </c>
      <c r="M51" s="51">
        <v>1551.6010700373799</v>
      </c>
      <c r="N51" s="51">
        <v>514.10778821432905</v>
      </c>
      <c r="O51" s="51">
        <v>1018.95977246673</v>
      </c>
      <c r="P51" s="51">
        <v>1529.9078131045901</v>
      </c>
      <c r="Q51" s="51">
        <v>2026.99397817199</v>
      </c>
      <c r="R51" s="51">
        <v>2546.4249582587499</v>
      </c>
    </row>
    <row r="52" spans="2:18" x14ac:dyDescent="0.25">
      <c r="B52" s="50"/>
      <c r="C52" s="35" t="s">
        <v>41</v>
      </c>
      <c r="D52" s="51">
        <f>SUM(D50:D51)</f>
        <v>330.08143536353691</v>
      </c>
      <c r="E52" s="51">
        <f t="shared" ref="E52:R52" si="7">SUM(E50:E51)</f>
        <v>697.40150169837739</v>
      </c>
      <c r="F52" s="51">
        <f t="shared" si="7"/>
        <v>1038.617635692588</v>
      </c>
      <c r="G52" s="51">
        <f t="shared" si="7"/>
        <v>1400.1037365986567</v>
      </c>
      <c r="H52" s="51">
        <f t="shared" si="7"/>
        <v>1715.5508322880717</v>
      </c>
      <c r="I52" s="51">
        <f t="shared" si="7"/>
        <v>864.25250063291287</v>
      </c>
      <c r="J52" s="51">
        <f t="shared" si="7"/>
        <v>1691.4767045354602</v>
      </c>
      <c r="K52" s="51">
        <f t="shared" si="7"/>
        <v>2570.0874283775529</v>
      </c>
      <c r="L52" s="51">
        <f t="shared" si="7"/>
        <v>3431.9991706946284</v>
      </c>
      <c r="M52" s="51">
        <f t="shared" si="7"/>
        <v>4305.8222442522383</v>
      </c>
      <c r="N52" s="51">
        <f t="shared" si="7"/>
        <v>1338.2379821358031</v>
      </c>
      <c r="O52" s="51">
        <f t="shared" si="7"/>
        <v>2704.0006974405101</v>
      </c>
      <c r="P52" s="51">
        <f t="shared" si="7"/>
        <v>4058.1413215621087</v>
      </c>
      <c r="Q52" s="51">
        <f t="shared" si="7"/>
        <v>5392.2523703575589</v>
      </c>
      <c r="R52" s="51">
        <f t="shared" si="7"/>
        <v>6772.978835648988</v>
      </c>
    </row>
    <row r="53" spans="2:18" x14ac:dyDescent="0.25">
      <c r="B53" s="50"/>
      <c r="C53" s="35" t="s">
        <v>42</v>
      </c>
      <c r="D53" s="51">
        <v>35.838435363537101</v>
      </c>
      <c r="E53" s="51">
        <v>108.91850169837799</v>
      </c>
      <c r="F53" s="51">
        <v>155.90263569258801</v>
      </c>
      <c r="G53" s="51">
        <v>228.81473659865699</v>
      </c>
      <c r="H53" s="51">
        <v>252.89983228807199</v>
      </c>
      <c r="I53" s="51">
        <v>275.769500632914</v>
      </c>
      <c r="J53" s="51">
        <v>520.18770453546199</v>
      </c>
      <c r="K53" s="51">
        <v>816.71842837755298</v>
      </c>
      <c r="L53" s="51">
        <v>1094.32017069464</v>
      </c>
      <c r="M53" s="51">
        <v>1381.74224425225</v>
      </c>
      <c r="N53" s="51">
        <v>455.522982135804</v>
      </c>
      <c r="O53" s="51">
        <v>950.63169744051504</v>
      </c>
      <c r="P53" s="51">
        <v>1428.57732156211</v>
      </c>
      <c r="Q53" s="51">
        <v>1884.6553703575601</v>
      </c>
      <c r="R53" s="51">
        <v>2389.0948356489998</v>
      </c>
    </row>
    <row r="54" spans="2:18" x14ac:dyDescent="0.25">
      <c r="B54" s="50"/>
      <c r="C54" s="35" t="s">
        <v>37</v>
      </c>
      <c r="D54" s="51">
        <f>D52-D53</f>
        <v>294.24299999999982</v>
      </c>
      <c r="E54" s="51">
        <f t="shared" ref="E54:R54" si="8">E52-E53</f>
        <v>588.48299999999938</v>
      </c>
      <c r="F54" s="51">
        <f t="shared" si="8"/>
        <v>882.71500000000003</v>
      </c>
      <c r="G54" s="51">
        <f t="shared" si="8"/>
        <v>1171.2889999999998</v>
      </c>
      <c r="H54" s="51">
        <f t="shared" si="8"/>
        <v>1462.6509999999996</v>
      </c>
      <c r="I54" s="51">
        <f t="shared" si="8"/>
        <v>588.48299999999881</v>
      </c>
      <c r="J54" s="51">
        <f t="shared" si="8"/>
        <v>1171.2889999999982</v>
      </c>
      <c r="K54" s="51">
        <f t="shared" si="8"/>
        <v>1753.3689999999999</v>
      </c>
      <c r="L54" s="51">
        <f t="shared" si="8"/>
        <v>2337.6789999999883</v>
      </c>
      <c r="M54" s="51">
        <f t="shared" si="8"/>
        <v>2924.0799999999881</v>
      </c>
      <c r="N54" s="51">
        <f t="shared" si="8"/>
        <v>882.71499999999912</v>
      </c>
      <c r="O54" s="51">
        <f t="shared" si="8"/>
        <v>1753.3689999999951</v>
      </c>
      <c r="P54" s="51">
        <f t="shared" si="8"/>
        <v>2629.5639999999985</v>
      </c>
      <c r="Q54" s="51">
        <f t="shared" si="8"/>
        <v>3507.5969999999988</v>
      </c>
      <c r="R54" s="51">
        <f t="shared" si="8"/>
        <v>4383.8839999999882</v>
      </c>
    </row>
    <row r="55" spans="2:18" x14ac:dyDescent="0.25">
      <c r="C55" s="35"/>
    </row>
    <row r="56" spans="2:18" x14ac:dyDescent="0.25">
      <c r="B56" s="52" t="s">
        <v>43</v>
      </c>
      <c r="C56" s="35"/>
    </row>
    <row r="57" spans="2:18" ht="18" x14ac:dyDescent="0.25">
      <c r="B57" s="22" t="s">
        <v>35</v>
      </c>
    </row>
    <row r="58" spans="2:18" ht="18" x14ac:dyDescent="0.25">
      <c r="B58" s="22"/>
    </row>
    <row r="59" spans="2:18" x14ac:dyDescent="0.25">
      <c r="B59" s="43" t="s">
        <v>4</v>
      </c>
      <c r="C59" s="45"/>
      <c r="D59" s="40">
        <v>0.25</v>
      </c>
      <c r="E59" s="41"/>
      <c r="F59" s="41"/>
      <c r="G59" s="41"/>
      <c r="H59" s="41"/>
      <c r="I59" s="40">
        <v>0.5</v>
      </c>
      <c r="J59" s="41"/>
      <c r="K59" s="41"/>
      <c r="L59" s="41"/>
      <c r="M59" s="41"/>
      <c r="N59" s="40">
        <v>0.75</v>
      </c>
      <c r="O59" s="41"/>
      <c r="P59" s="41"/>
      <c r="Q59" s="41"/>
      <c r="R59" s="42"/>
    </row>
    <row r="60" spans="2:18" x14ac:dyDescent="0.25">
      <c r="B60" s="43" t="s">
        <v>2</v>
      </c>
      <c r="C60" s="44"/>
      <c r="D60" s="9">
        <v>40</v>
      </c>
      <c r="E60" s="8">
        <v>80</v>
      </c>
      <c r="F60" s="8">
        <v>120</v>
      </c>
      <c r="G60" s="8">
        <v>160</v>
      </c>
      <c r="H60" s="8">
        <v>200</v>
      </c>
      <c r="I60" s="9">
        <v>40</v>
      </c>
      <c r="J60" s="8">
        <v>80</v>
      </c>
      <c r="K60" s="8">
        <v>120</v>
      </c>
      <c r="L60" s="8">
        <v>160</v>
      </c>
      <c r="M60" s="8">
        <v>200</v>
      </c>
      <c r="N60" s="9">
        <v>40</v>
      </c>
      <c r="O60" s="8">
        <v>80</v>
      </c>
      <c r="P60" s="8">
        <v>120</v>
      </c>
      <c r="Q60" s="8">
        <v>160</v>
      </c>
      <c r="R60" s="10">
        <v>200</v>
      </c>
    </row>
    <row r="61" spans="2:18" x14ac:dyDescent="0.25">
      <c r="B61" s="37" t="s">
        <v>5</v>
      </c>
      <c r="C61" s="25" t="s">
        <v>14</v>
      </c>
      <c r="D61" s="19">
        <v>1.7490000000000001</v>
      </c>
      <c r="E61" s="20">
        <v>3.56699999999999</v>
      </c>
      <c r="F61" s="20">
        <v>6.4039999999999901</v>
      </c>
      <c r="G61" s="20">
        <v>10.715999999999999</v>
      </c>
      <c r="H61" s="21">
        <v>12.381</v>
      </c>
      <c r="I61" s="19">
        <v>3.56699999999999</v>
      </c>
      <c r="J61" s="20">
        <v>10.715999999999999</v>
      </c>
      <c r="K61" s="20">
        <v>14.183999999999999</v>
      </c>
      <c r="L61" s="20">
        <v>17.478000000000002</v>
      </c>
      <c r="M61" s="21">
        <v>22.334999999999901</v>
      </c>
      <c r="N61" s="19">
        <v>6.4039999999999901</v>
      </c>
      <c r="O61" s="20">
        <v>14.183999999999999</v>
      </c>
      <c r="P61" s="20">
        <v>20.283999999999999</v>
      </c>
      <c r="Q61" s="20">
        <v>24.925999999999998</v>
      </c>
      <c r="R61" s="21">
        <v>30.446999999999999</v>
      </c>
    </row>
    <row r="62" spans="2:18" x14ac:dyDescent="0.25">
      <c r="B62" s="39"/>
      <c r="C62" s="25" t="s">
        <v>13</v>
      </c>
      <c r="D62" s="26">
        <v>221.73400000000001</v>
      </c>
      <c r="E62" s="27">
        <v>516.07500000000005</v>
      </c>
      <c r="F62" s="27">
        <v>751.58199999999999</v>
      </c>
      <c r="G62" s="27">
        <v>1002.05699999999</v>
      </c>
      <c r="H62" s="27">
        <v>1333.7239999999899</v>
      </c>
      <c r="I62" s="26">
        <v>161.07</v>
      </c>
      <c r="J62" s="27">
        <v>372.03</v>
      </c>
      <c r="K62" s="27">
        <v>505.45800000000003</v>
      </c>
      <c r="L62" s="27">
        <v>676.41599999999903</v>
      </c>
      <c r="M62" s="27">
        <v>824.81899999999996</v>
      </c>
      <c r="N62" s="26">
        <v>87.516000000000005</v>
      </c>
      <c r="O62" s="27">
        <v>150.453</v>
      </c>
      <c r="P62" s="27">
        <v>203.19900000000001</v>
      </c>
      <c r="Q62" s="27">
        <v>357.82</v>
      </c>
      <c r="R62" s="28">
        <v>416.897999999999</v>
      </c>
    </row>
    <row r="63" spans="2:18" x14ac:dyDescent="0.25">
      <c r="B63" s="46" t="s">
        <v>18</v>
      </c>
      <c r="C63" s="47"/>
      <c r="D63" s="29">
        <v>10</v>
      </c>
      <c r="E63" s="30">
        <v>9.5833333333333304</v>
      </c>
      <c r="F63" s="30">
        <v>10.2777777777777</v>
      </c>
      <c r="G63" s="30">
        <v>11.9791666666666</v>
      </c>
      <c r="H63" s="31">
        <v>11.25</v>
      </c>
      <c r="I63" s="29">
        <v>9.5833333333333304</v>
      </c>
      <c r="J63" s="30">
        <v>11.9791666666666</v>
      </c>
      <c r="K63" s="30">
        <v>10.7638888888888</v>
      </c>
      <c r="L63" s="30">
        <v>10.1041666666666</v>
      </c>
      <c r="M63" s="31">
        <v>10.125</v>
      </c>
      <c r="N63" s="29">
        <v>10.2777777777777</v>
      </c>
      <c r="O63" s="30">
        <v>10.7638888888888</v>
      </c>
      <c r="P63" s="30">
        <v>10.2777777777777</v>
      </c>
      <c r="Q63" s="30">
        <v>9.5833333333333304</v>
      </c>
      <c r="R63" s="31">
        <v>9.4722222222222197</v>
      </c>
    </row>
    <row r="64" spans="2:18" x14ac:dyDescent="0.25">
      <c r="B64" s="37" t="s">
        <v>19</v>
      </c>
      <c r="C64" s="25" t="s">
        <v>16</v>
      </c>
      <c r="D64" s="19">
        <v>1.7490000000000001</v>
      </c>
      <c r="E64" s="20">
        <v>3.56699999999999</v>
      </c>
      <c r="F64" s="20">
        <v>6.4039999999999901</v>
      </c>
      <c r="G64" s="20">
        <v>10.715999999999999</v>
      </c>
      <c r="H64" s="21">
        <v>12.381</v>
      </c>
      <c r="I64" s="19">
        <v>3.56699999999999</v>
      </c>
      <c r="J64" s="20">
        <v>10.715999999999999</v>
      </c>
      <c r="K64" s="20">
        <v>14.183999999999999</v>
      </c>
      <c r="L64" s="20">
        <v>17.478000000000002</v>
      </c>
      <c r="M64" s="21">
        <v>22.334999999999901</v>
      </c>
      <c r="N64" s="19">
        <v>6.4039999999999901</v>
      </c>
      <c r="O64" s="20">
        <v>14.183999999999999</v>
      </c>
      <c r="P64" s="20">
        <v>20.283999999999999</v>
      </c>
      <c r="Q64" s="20">
        <v>24.925999999999998</v>
      </c>
      <c r="R64" s="21">
        <v>30.446999999999999</v>
      </c>
    </row>
    <row r="65" spans="2:18" x14ac:dyDescent="0.25">
      <c r="B65" s="38"/>
      <c r="C65" s="25" t="s">
        <v>29</v>
      </c>
      <c r="D65" s="32">
        <v>0</v>
      </c>
      <c r="E65" s="18">
        <v>0</v>
      </c>
      <c r="F65" s="18">
        <v>0</v>
      </c>
      <c r="G65" s="18">
        <v>0</v>
      </c>
      <c r="H65" s="33">
        <v>0</v>
      </c>
      <c r="I65" s="18">
        <v>0</v>
      </c>
      <c r="J65" s="18">
        <v>0</v>
      </c>
      <c r="K65" s="18">
        <v>0</v>
      </c>
      <c r="L65" s="18">
        <v>0</v>
      </c>
      <c r="M65" s="33">
        <v>0</v>
      </c>
      <c r="N65" s="18">
        <v>0</v>
      </c>
      <c r="O65" s="18">
        <v>0</v>
      </c>
      <c r="P65" s="18">
        <v>0</v>
      </c>
      <c r="Q65" s="18">
        <v>0</v>
      </c>
      <c r="R65" s="33">
        <v>0</v>
      </c>
    </row>
    <row r="66" spans="2:18" x14ac:dyDescent="0.25">
      <c r="B66" s="39"/>
      <c r="C66" s="25" t="s">
        <v>32</v>
      </c>
      <c r="D66" s="32">
        <v>2.214</v>
      </c>
      <c r="E66" s="18">
        <v>4.4209999999999896</v>
      </c>
      <c r="F66" s="18">
        <v>5.5010000000000003</v>
      </c>
      <c r="G66" s="18">
        <v>7.0799999999999903</v>
      </c>
      <c r="H66" s="33">
        <v>8.1389999999999905</v>
      </c>
      <c r="I66" s="18">
        <v>4.4209999999999896</v>
      </c>
      <c r="J66" s="18">
        <v>7.0799999999999903</v>
      </c>
      <c r="K66" s="18">
        <v>10.041</v>
      </c>
      <c r="L66" s="18">
        <v>12.598000000000001</v>
      </c>
      <c r="M66" s="33">
        <v>16.111999999999998</v>
      </c>
      <c r="N66" s="18">
        <v>5.5010000000000003</v>
      </c>
      <c r="O66" s="18">
        <v>10.041</v>
      </c>
      <c r="P66" s="18">
        <v>15.157</v>
      </c>
      <c r="Q66" s="18">
        <v>19.177</v>
      </c>
      <c r="R66" s="33">
        <v>24.221</v>
      </c>
    </row>
    <row r="67" spans="2:18" x14ac:dyDescent="0.25">
      <c r="B67" s="37" t="s">
        <v>15</v>
      </c>
      <c r="C67" s="25" t="s">
        <v>17</v>
      </c>
      <c r="D67" s="32">
        <v>4.1120000000000001</v>
      </c>
      <c r="E67" s="18">
        <v>9.0299999999999905</v>
      </c>
      <c r="F67" s="18">
        <v>12.780999999999899</v>
      </c>
      <c r="G67" s="18">
        <v>16.477</v>
      </c>
      <c r="H67" s="33">
        <v>22.358000000000001</v>
      </c>
      <c r="I67" s="32">
        <v>9.0299999999999905</v>
      </c>
      <c r="J67" s="18">
        <v>16.477</v>
      </c>
      <c r="K67" s="18">
        <v>27.227</v>
      </c>
      <c r="L67" s="18">
        <v>38.7779999999998</v>
      </c>
      <c r="M67" s="33">
        <v>46.946999999999797</v>
      </c>
      <c r="N67" s="32">
        <v>12.780999999999899</v>
      </c>
      <c r="O67" s="18">
        <v>27.227</v>
      </c>
      <c r="P67" s="18">
        <v>41.9669999999998</v>
      </c>
      <c r="Q67" s="18">
        <v>60.550999999999803</v>
      </c>
      <c r="R67" s="33">
        <v>73.428000000000296</v>
      </c>
    </row>
    <row r="68" spans="2:18" x14ac:dyDescent="0.25">
      <c r="B68" s="39"/>
      <c r="C68" s="23" t="s">
        <v>13</v>
      </c>
      <c r="D68" s="26">
        <v>99.1039999999999</v>
      </c>
      <c r="E68" s="27">
        <v>168.33099999999999</v>
      </c>
      <c r="F68" s="27">
        <v>293.64800000000002</v>
      </c>
      <c r="G68" s="27">
        <v>347.63200000000001</v>
      </c>
      <c r="H68" s="27">
        <v>431.16699999999997</v>
      </c>
      <c r="I68" s="26">
        <v>168.33099999999999</v>
      </c>
      <c r="J68" s="27">
        <v>347.63200000000001</v>
      </c>
      <c r="K68" s="27">
        <v>516.73800000000006</v>
      </c>
      <c r="L68" s="27">
        <v>724.62499999999795</v>
      </c>
      <c r="M68" s="27">
        <v>903.57199999999705</v>
      </c>
      <c r="N68" s="26">
        <v>293.64800000000002</v>
      </c>
      <c r="O68" s="27">
        <v>516.73800000000006</v>
      </c>
      <c r="P68" s="27">
        <v>799.92199999999696</v>
      </c>
      <c r="Q68" s="27">
        <v>1065.77699999999</v>
      </c>
      <c r="R68" s="28">
        <v>1324.3039999999901</v>
      </c>
    </row>
    <row r="69" spans="2:18" x14ac:dyDescent="0.25">
      <c r="B69" s="34"/>
      <c r="C69" s="35"/>
    </row>
    <row r="71" spans="2:18" ht="18" x14ac:dyDescent="0.25">
      <c r="B71" s="22" t="s">
        <v>21</v>
      </c>
    </row>
    <row r="72" spans="2:18" ht="18" x14ac:dyDescent="0.25">
      <c r="B72" s="22"/>
    </row>
    <row r="73" spans="2:18" x14ac:dyDescent="0.25">
      <c r="B73" s="43" t="s">
        <v>4</v>
      </c>
      <c r="C73" s="45"/>
      <c r="D73" s="40">
        <v>0.25</v>
      </c>
      <c r="E73" s="41"/>
      <c r="F73" s="41"/>
      <c r="G73" s="41"/>
      <c r="H73" s="41"/>
      <c r="I73" s="40">
        <v>0.5</v>
      </c>
      <c r="J73" s="41"/>
      <c r="K73" s="41"/>
      <c r="L73" s="41"/>
      <c r="M73" s="41"/>
      <c r="N73" s="40">
        <v>0.75</v>
      </c>
      <c r="O73" s="41"/>
      <c r="P73" s="41"/>
      <c r="Q73" s="41"/>
      <c r="R73" s="42"/>
    </row>
    <row r="74" spans="2:18" x14ac:dyDescent="0.25">
      <c r="B74" s="43" t="s">
        <v>2</v>
      </c>
      <c r="C74" s="44"/>
      <c r="D74" s="9">
        <v>40</v>
      </c>
      <c r="E74" s="8">
        <v>80</v>
      </c>
      <c r="F74" s="8">
        <v>120</v>
      </c>
      <c r="G74" s="8">
        <v>160</v>
      </c>
      <c r="H74" s="8">
        <v>200</v>
      </c>
      <c r="I74" s="9">
        <v>40</v>
      </c>
      <c r="J74" s="8">
        <v>80</v>
      </c>
      <c r="K74" s="8">
        <v>120</v>
      </c>
      <c r="L74" s="8">
        <v>160</v>
      </c>
      <c r="M74" s="8">
        <v>200</v>
      </c>
      <c r="N74" s="9">
        <v>40</v>
      </c>
      <c r="O74" s="8">
        <v>80</v>
      </c>
      <c r="P74" s="8">
        <v>120</v>
      </c>
      <c r="Q74" s="8">
        <v>160</v>
      </c>
      <c r="R74" s="10">
        <v>200</v>
      </c>
    </row>
    <row r="75" spans="2:18" x14ac:dyDescent="0.25">
      <c r="B75" s="37" t="s">
        <v>5</v>
      </c>
      <c r="C75" s="25" t="s">
        <v>14</v>
      </c>
      <c r="D75" s="19">
        <v>1.7490000000000001</v>
      </c>
      <c r="E75" s="20">
        <v>3.56699999999999</v>
      </c>
      <c r="F75" s="20">
        <v>6.4039999999999901</v>
      </c>
      <c r="G75" s="20">
        <v>10.715999999999999</v>
      </c>
      <c r="H75" s="21">
        <v>12.381</v>
      </c>
      <c r="I75" s="19">
        <v>19.103584330537</v>
      </c>
      <c r="J75" s="20">
        <v>14.3829984784243</v>
      </c>
      <c r="K75" s="20">
        <v>56.964458761560202</v>
      </c>
      <c r="L75" s="20">
        <v>47.871017881518299</v>
      </c>
      <c r="M75" s="21">
        <v>60.226328751667999</v>
      </c>
      <c r="N75" s="19">
        <v>93.92</v>
      </c>
      <c r="O75" s="20">
        <v>164.637</v>
      </c>
      <c r="P75" s="20">
        <v>223.483</v>
      </c>
      <c r="Q75" s="20">
        <v>382.74599999999998</v>
      </c>
      <c r="R75" s="21">
        <v>447.344999999999</v>
      </c>
    </row>
    <row r="76" spans="2:18" x14ac:dyDescent="0.25">
      <c r="B76" s="39"/>
      <c r="C76" s="25" t="s">
        <v>13</v>
      </c>
      <c r="D76" s="26">
        <v>221.73400000000001</v>
      </c>
      <c r="E76" s="27">
        <v>516.07500000000005</v>
      </c>
      <c r="F76" s="27">
        <v>751.58199999999999</v>
      </c>
      <c r="G76" s="27">
        <v>1002.05699999999</v>
      </c>
      <c r="H76" s="27">
        <v>1333.7239999999899</v>
      </c>
      <c r="I76" s="26">
        <v>145.53341566946301</v>
      </c>
      <c r="J76" s="27">
        <v>368.36300152157497</v>
      </c>
      <c r="K76" s="27">
        <v>462.67754123843901</v>
      </c>
      <c r="L76" s="27">
        <v>646.02298211848097</v>
      </c>
      <c r="M76" s="27">
        <v>786.92767124833199</v>
      </c>
      <c r="N76" s="26">
        <v>0</v>
      </c>
      <c r="O76" s="27">
        <v>0</v>
      </c>
      <c r="P76" s="27">
        <v>0</v>
      </c>
      <c r="Q76" s="27">
        <v>0</v>
      </c>
      <c r="R76" s="28">
        <v>0</v>
      </c>
    </row>
    <row r="77" spans="2:18" x14ac:dyDescent="0.25">
      <c r="B77" s="46" t="s">
        <v>18</v>
      </c>
      <c r="C77" s="47"/>
      <c r="D77" s="29">
        <v>10</v>
      </c>
      <c r="E77" s="30">
        <v>9.5833333333333304</v>
      </c>
      <c r="F77" s="30">
        <v>10.2777777777777</v>
      </c>
      <c r="G77" s="30">
        <v>11.9791666666666</v>
      </c>
      <c r="H77" s="31">
        <v>11.25</v>
      </c>
      <c r="I77" s="29">
        <v>30</v>
      </c>
      <c r="J77" s="30">
        <v>14.4791666666666</v>
      </c>
      <c r="K77" s="30">
        <v>24.7222222222222</v>
      </c>
      <c r="L77" s="30">
        <v>17.96875</v>
      </c>
      <c r="M77" s="31">
        <v>18.25</v>
      </c>
      <c r="N77" s="29">
        <v>77.0833333333333</v>
      </c>
      <c r="O77" s="30">
        <v>78.8194444444444</v>
      </c>
      <c r="P77" s="30">
        <v>80.324074074074005</v>
      </c>
      <c r="Q77" s="30">
        <v>76.6319444444444</v>
      </c>
      <c r="R77" s="31">
        <v>77.2777777777777</v>
      </c>
    </row>
    <row r="78" spans="2:18" x14ac:dyDescent="0.25">
      <c r="B78" s="37" t="s">
        <v>19</v>
      </c>
      <c r="C78" s="25" t="s">
        <v>16</v>
      </c>
      <c r="D78" s="19">
        <v>1.7490000000000001</v>
      </c>
      <c r="E78" s="20">
        <v>3.56699999999999</v>
      </c>
      <c r="F78" s="20">
        <v>6.4039999999999901</v>
      </c>
      <c r="G78" s="20">
        <v>10.715999999999999</v>
      </c>
      <c r="H78" s="21">
        <v>12.381</v>
      </c>
      <c r="I78" s="19">
        <v>19.103584330537</v>
      </c>
      <c r="J78" s="20">
        <v>14.3829984784243</v>
      </c>
      <c r="K78" s="20">
        <v>56.964458761560202</v>
      </c>
      <c r="L78" s="20">
        <v>47.871017881518299</v>
      </c>
      <c r="M78" s="21">
        <v>60.226328751667999</v>
      </c>
      <c r="N78" s="19">
        <v>93.92</v>
      </c>
      <c r="O78" s="20">
        <v>164.637</v>
      </c>
      <c r="P78" s="20">
        <v>223.483</v>
      </c>
      <c r="Q78" s="20">
        <v>382.74599999999998</v>
      </c>
      <c r="R78" s="21">
        <v>447.344999999999</v>
      </c>
    </row>
    <row r="79" spans="2:18" x14ac:dyDescent="0.25">
      <c r="B79" s="38"/>
      <c r="C79" s="25" t="s">
        <v>29</v>
      </c>
      <c r="D79" s="32">
        <v>0</v>
      </c>
      <c r="E79" s="18">
        <v>0</v>
      </c>
      <c r="F79" s="18">
        <v>0</v>
      </c>
      <c r="G79" s="18">
        <v>0</v>
      </c>
      <c r="H79" s="33">
        <v>0</v>
      </c>
      <c r="I79" s="18">
        <v>0</v>
      </c>
      <c r="J79" s="18">
        <v>0</v>
      </c>
      <c r="K79" s="18">
        <v>0</v>
      </c>
      <c r="L79" s="18">
        <v>0</v>
      </c>
      <c r="M79" s="33">
        <v>0</v>
      </c>
      <c r="N79" s="18">
        <v>0</v>
      </c>
      <c r="O79" s="18">
        <v>0</v>
      </c>
      <c r="P79" s="18">
        <v>0</v>
      </c>
      <c r="Q79" s="18">
        <v>0</v>
      </c>
      <c r="R79" s="33">
        <v>0</v>
      </c>
    </row>
    <row r="80" spans="2:18" x14ac:dyDescent="0.25">
      <c r="B80" s="39"/>
      <c r="C80" s="25" t="s">
        <v>32</v>
      </c>
      <c r="D80" s="32">
        <v>2.214</v>
      </c>
      <c r="E80" s="18">
        <v>4.4209999999999896</v>
      </c>
      <c r="F80" s="18">
        <v>5.5010000000000003</v>
      </c>
      <c r="G80" s="18">
        <v>7.0799999999999903</v>
      </c>
      <c r="H80" s="18">
        <v>8.1389999999999905</v>
      </c>
      <c r="I80" s="32">
        <v>15.0899999999999</v>
      </c>
      <c r="J80" s="18">
        <v>7.9999999999999902</v>
      </c>
      <c r="K80" s="18">
        <v>25.02</v>
      </c>
      <c r="L80" s="18">
        <v>21.771999999999998</v>
      </c>
      <c r="M80" s="18">
        <v>28.196000000000002</v>
      </c>
      <c r="N80" s="32">
        <v>138.71100000000001</v>
      </c>
      <c r="O80" s="18">
        <v>273.73099999999999</v>
      </c>
      <c r="P80" s="18">
        <v>467.86599999999902</v>
      </c>
      <c r="Q80" s="18">
        <v>579.83099999999797</v>
      </c>
      <c r="R80" s="33">
        <v>733.05399999999804</v>
      </c>
    </row>
    <row r="81" spans="2:18" x14ac:dyDescent="0.25">
      <c r="B81" s="37" t="s">
        <v>15</v>
      </c>
      <c r="C81" s="25" t="s">
        <v>17</v>
      </c>
      <c r="D81" s="19">
        <v>4.1120000000000001</v>
      </c>
      <c r="E81" s="20">
        <v>9.0299999999999905</v>
      </c>
      <c r="F81" s="20">
        <v>12.780999999999899</v>
      </c>
      <c r="G81" s="20">
        <v>16.477</v>
      </c>
      <c r="H81" s="21">
        <v>22.358000000000001</v>
      </c>
      <c r="I81" s="19">
        <v>9.0299999999999905</v>
      </c>
      <c r="J81" s="20">
        <v>16.477</v>
      </c>
      <c r="K81" s="20">
        <v>27.227</v>
      </c>
      <c r="L81" s="20">
        <v>38.7779999999998</v>
      </c>
      <c r="M81" s="21">
        <v>46.946999999999797</v>
      </c>
      <c r="N81" s="19">
        <v>12.780999999999899</v>
      </c>
      <c r="O81" s="20">
        <v>27.227</v>
      </c>
      <c r="P81" s="20">
        <v>41.9669999999998</v>
      </c>
      <c r="Q81" s="20">
        <v>60.550999999999803</v>
      </c>
      <c r="R81" s="21">
        <v>73.428000000000296</v>
      </c>
    </row>
    <row r="82" spans="2:18" x14ac:dyDescent="0.25">
      <c r="B82" s="39"/>
      <c r="C82" s="23" t="s">
        <v>13</v>
      </c>
      <c r="D82" s="26">
        <v>99.1039999999999</v>
      </c>
      <c r="E82" s="27">
        <v>168.33099999999999</v>
      </c>
      <c r="F82" s="27">
        <v>293.64800000000002</v>
      </c>
      <c r="G82" s="27">
        <v>347.63200000000001</v>
      </c>
      <c r="H82" s="27">
        <v>431.16699999999997</v>
      </c>
      <c r="I82" s="26">
        <v>155.63681687514099</v>
      </c>
      <c r="J82" s="27">
        <v>346.29825765486902</v>
      </c>
      <c r="K82" s="27">
        <v>499.66858048131297</v>
      </c>
      <c r="L82" s="27">
        <v>714.09191197796599</v>
      </c>
      <c r="M82" s="27">
        <v>889.60333254948898</v>
      </c>
      <c r="N82" s="26">
        <v>167.021689247745</v>
      </c>
      <c r="O82" s="27">
        <v>264.35457227700499</v>
      </c>
      <c r="P82" s="27">
        <v>362.45430710022401</v>
      </c>
      <c r="Q82" s="27">
        <v>525.11334178795403</v>
      </c>
      <c r="R82" s="28">
        <v>635.58185538391797</v>
      </c>
    </row>
    <row r="84" spans="2:18" ht="18" x14ac:dyDescent="0.25">
      <c r="B84" s="22" t="s">
        <v>23</v>
      </c>
    </row>
    <row r="85" spans="2:18" ht="18" x14ac:dyDescent="0.25">
      <c r="B85" s="22"/>
    </row>
    <row r="86" spans="2:18" x14ac:dyDescent="0.25">
      <c r="B86" s="43" t="s">
        <v>4</v>
      </c>
      <c r="C86" s="45"/>
      <c r="D86" s="40">
        <v>0.25</v>
      </c>
      <c r="E86" s="41"/>
      <c r="F86" s="41"/>
      <c r="G86" s="41"/>
      <c r="H86" s="41"/>
      <c r="I86" s="40">
        <v>0.5</v>
      </c>
      <c r="J86" s="41"/>
      <c r="K86" s="41"/>
      <c r="L86" s="41"/>
      <c r="M86" s="41"/>
      <c r="N86" s="40">
        <v>0.75</v>
      </c>
      <c r="O86" s="41"/>
      <c r="P86" s="41"/>
      <c r="Q86" s="41"/>
      <c r="R86" s="42"/>
    </row>
    <row r="87" spans="2:18" x14ac:dyDescent="0.25">
      <c r="B87" s="43" t="s">
        <v>2</v>
      </c>
      <c r="C87" s="44"/>
      <c r="D87" s="9">
        <v>40</v>
      </c>
      <c r="E87" s="8">
        <v>80</v>
      </c>
      <c r="F87" s="8">
        <v>120</v>
      </c>
      <c r="G87" s="8">
        <v>160</v>
      </c>
      <c r="H87" s="8">
        <v>200</v>
      </c>
      <c r="I87" s="9">
        <v>40</v>
      </c>
      <c r="J87" s="8">
        <v>80</v>
      </c>
      <c r="K87" s="8">
        <v>120</v>
      </c>
      <c r="L87" s="8">
        <v>160</v>
      </c>
      <c r="M87" s="8">
        <v>200</v>
      </c>
      <c r="N87" s="9">
        <v>40</v>
      </c>
      <c r="O87" s="8">
        <v>80</v>
      </c>
      <c r="P87" s="8">
        <v>120</v>
      </c>
      <c r="Q87" s="8">
        <v>160</v>
      </c>
      <c r="R87" s="10">
        <v>200</v>
      </c>
    </row>
    <row r="88" spans="2:18" x14ac:dyDescent="0.25">
      <c r="B88" s="37" t="s">
        <v>5</v>
      </c>
      <c r="C88" s="25" t="s">
        <v>14</v>
      </c>
      <c r="D88" s="19">
        <v>3004.4209999999998</v>
      </c>
      <c r="E88" s="20">
        <v>6117.7249999999904</v>
      </c>
      <c r="F88" s="20">
        <v>8760.58499999999</v>
      </c>
      <c r="G88" s="20">
        <v>11889.558000000001</v>
      </c>
      <c r="H88" s="21">
        <v>14966.8029999999</v>
      </c>
      <c r="I88" s="19">
        <v>2411.5359999999901</v>
      </c>
      <c r="J88" s="20">
        <v>4916.8629999999903</v>
      </c>
      <c r="K88" s="20">
        <v>7086.0319999999901</v>
      </c>
      <c r="L88" s="20">
        <v>9383.6909999999898</v>
      </c>
      <c r="M88" s="21">
        <v>11421.428</v>
      </c>
      <c r="N88" s="19">
        <v>1425.81699999999</v>
      </c>
      <c r="O88" s="20">
        <v>2588.4809999999902</v>
      </c>
      <c r="P88" s="20">
        <v>3726.2750000000001</v>
      </c>
      <c r="Q88" s="20">
        <v>5239.3299999999899</v>
      </c>
      <c r="R88" s="21">
        <v>6354.0019999999904</v>
      </c>
    </row>
    <row r="89" spans="2:18" x14ac:dyDescent="0.25">
      <c r="B89" s="39"/>
      <c r="C89" s="25" t="s">
        <v>13</v>
      </c>
      <c r="D89" s="26">
        <v>3958.4920000000002</v>
      </c>
      <c r="E89" s="27">
        <v>8117.5689999999904</v>
      </c>
      <c r="F89" s="27">
        <v>11706.114</v>
      </c>
      <c r="G89" s="27">
        <v>15729.368</v>
      </c>
      <c r="H89" s="27">
        <v>20309.229999999901</v>
      </c>
      <c r="I89" s="26">
        <v>2294.6169999999902</v>
      </c>
      <c r="J89" s="27">
        <v>5008.4160000000002</v>
      </c>
      <c r="K89" s="27">
        <v>7149.2619999999997</v>
      </c>
      <c r="L89" s="27">
        <v>9463.3510000000097</v>
      </c>
      <c r="M89" s="27">
        <v>11532.6619999999</v>
      </c>
      <c r="N89" s="26">
        <v>1214.354</v>
      </c>
      <c r="O89" s="27">
        <v>2117.67199999999</v>
      </c>
      <c r="P89" s="27">
        <v>3236.6379999999999</v>
      </c>
      <c r="Q89" s="27">
        <v>4685.9489999999996</v>
      </c>
      <c r="R89" s="28">
        <v>5710.0720000000001</v>
      </c>
    </row>
    <row r="90" spans="2:18" x14ac:dyDescent="0.25">
      <c r="B90" s="46" t="s">
        <v>18</v>
      </c>
      <c r="C90" s="47"/>
      <c r="D90" s="29">
        <v>45.464333781965003</v>
      </c>
      <c r="E90" s="30">
        <v>45.8613728129205</v>
      </c>
      <c r="F90" s="30">
        <v>44.674742036787798</v>
      </c>
      <c r="G90" s="30">
        <v>45.511440107671604</v>
      </c>
      <c r="H90" s="31">
        <v>45.596231493943399</v>
      </c>
      <c r="I90" s="29">
        <v>45.8613728129205</v>
      </c>
      <c r="J90" s="30">
        <v>45.511440107671604</v>
      </c>
      <c r="K90" s="30">
        <v>45.760430686406401</v>
      </c>
      <c r="L90" s="30">
        <v>45.662853297442801</v>
      </c>
      <c r="M90" s="31">
        <v>45.705248990578703</v>
      </c>
      <c r="N90" s="29">
        <v>44.674742036787798</v>
      </c>
      <c r="O90" s="30">
        <v>45.760430686406401</v>
      </c>
      <c r="P90" s="30">
        <v>45.826229998504502</v>
      </c>
      <c r="Q90" s="30">
        <v>45.633692238671998</v>
      </c>
      <c r="R90" s="31">
        <v>45.797218483624903</v>
      </c>
    </row>
    <row r="91" spans="2:18" x14ac:dyDescent="0.25">
      <c r="B91" s="37" t="s">
        <v>19</v>
      </c>
      <c r="C91" s="25" t="s">
        <v>16</v>
      </c>
      <c r="D91" s="19">
        <v>3004.4209999999998</v>
      </c>
      <c r="E91" s="20">
        <v>6117.7249999999904</v>
      </c>
      <c r="F91" s="20">
        <v>8760.58499999999</v>
      </c>
      <c r="G91" s="20">
        <v>11889.558000000001</v>
      </c>
      <c r="H91" s="21">
        <v>14966.8029999999</v>
      </c>
      <c r="I91" s="19">
        <v>2411.5359999999901</v>
      </c>
      <c r="J91" s="20">
        <v>4916.8629999999903</v>
      </c>
      <c r="K91" s="20">
        <v>7086.0319999999801</v>
      </c>
      <c r="L91" s="20">
        <v>9383.6910000000007</v>
      </c>
      <c r="M91" s="21">
        <v>11421.428</v>
      </c>
      <c r="N91" s="19">
        <v>1425.817</v>
      </c>
      <c r="O91" s="20">
        <v>2588.4809999999902</v>
      </c>
      <c r="P91" s="20">
        <v>3726.2750000000001</v>
      </c>
      <c r="Q91" s="20">
        <v>5239.3299999999899</v>
      </c>
      <c r="R91" s="21">
        <v>6354.0019999999904</v>
      </c>
    </row>
    <row r="92" spans="2:18" x14ac:dyDescent="0.25">
      <c r="B92" s="38"/>
      <c r="C92" s="25" t="s">
        <v>29</v>
      </c>
      <c r="D92" s="26">
        <v>1996.89399999999</v>
      </c>
      <c r="E92" s="27">
        <v>4187.6409999999896</v>
      </c>
      <c r="F92" s="27">
        <v>6057.6900000000096</v>
      </c>
      <c r="G92" s="27">
        <v>8282.9299999999894</v>
      </c>
      <c r="H92" s="27">
        <v>10395.513999999999</v>
      </c>
      <c r="I92" s="26">
        <v>7893.8299999999899</v>
      </c>
      <c r="J92" s="27">
        <v>15255.625</v>
      </c>
      <c r="K92" s="27">
        <v>23387.566999999999</v>
      </c>
      <c r="L92" s="27">
        <v>30907.7239999999</v>
      </c>
      <c r="M92" s="27">
        <v>39006.135000000002</v>
      </c>
      <c r="N92" s="26">
        <v>13392.458000000001</v>
      </c>
      <c r="O92" s="27">
        <v>27885.117999999999</v>
      </c>
      <c r="P92" s="27">
        <v>41847.157999999901</v>
      </c>
      <c r="Q92" s="27">
        <v>55185.131999999903</v>
      </c>
      <c r="R92" s="28">
        <v>69848.159999999902</v>
      </c>
    </row>
    <row r="93" spans="2:18" x14ac:dyDescent="0.25">
      <c r="B93" s="39"/>
      <c r="C93" s="25" t="s">
        <v>32</v>
      </c>
      <c r="D93" s="32">
        <v>923.17700000000104</v>
      </c>
      <c r="E93" s="18">
        <v>1632.8589999999899</v>
      </c>
      <c r="F93" s="18">
        <v>2870.2179999999898</v>
      </c>
      <c r="G93" s="18">
        <v>3503.6889999999898</v>
      </c>
      <c r="H93" s="18">
        <v>4301.9760000000197</v>
      </c>
      <c r="I93" s="32">
        <v>1632.8589999999899</v>
      </c>
      <c r="J93" s="18">
        <v>3503.6889999999898</v>
      </c>
      <c r="K93" s="18">
        <v>5205.1689999999999</v>
      </c>
      <c r="L93" s="18">
        <v>7211.9930000000004</v>
      </c>
      <c r="M93" s="18">
        <v>9027.8719999999394</v>
      </c>
      <c r="N93" s="32">
        <v>2870.2179999999898</v>
      </c>
      <c r="O93" s="18">
        <v>5205.1689999999999</v>
      </c>
      <c r="P93" s="18">
        <v>7947.6309999999703</v>
      </c>
      <c r="Q93" s="18">
        <v>10841.788999999901</v>
      </c>
      <c r="R93" s="33">
        <v>13189.684999999899</v>
      </c>
    </row>
    <row r="94" spans="2:18" x14ac:dyDescent="0.25">
      <c r="B94" s="37" t="s">
        <v>15</v>
      </c>
      <c r="C94" s="25" t="s">
        <v>17</v>
      </c>
      <c r="D94" s="19">
        <v>197.34800000000001</v>
      </c>
      <c r="E94" s="20">
        <v>294.84099999999899</v>
      </c>
      <c r="F94" s="20">
        <v>714.03799999999706</v>
      </c>
      <c r="G94" s="20">
        <v>819.747999999998</v>
      </c>
      <c r="H94" s="21">
        <v>973.98299999999904</v>
      </c>
      <c r="I94" s="19">
        <v>294.84099999999899</v>
      </c>
      <c r="J94" s="20">
        <v>819.747999999998</v>
      </c>
      <c r="K94" s="20">
        <v>1088.3499999999899</v>
      </c>
      <c r="L94" s="20">
        <v>1498.3119999999999</v>
      </c>
      <c r="M94" s="21">
        <v>1825.0059999999901</v>
      </c>
      <c r="N94" s="19">
        <v>714.03799999999706</v>
      </c>
      <c r="O94" s="20">
        <v>1088.3499999999899</v>
      </c>
      <c r="P94" s="20">
        <v>1609.662</v>
      </c>
      <c r="Q94" s="20">
        <v>2215.8119999999899</v>
      </c>
      <c r="R94" s="21">
        <v>2569.5189999999502</v>
      </c>
    </row>
    <row r="95" spans="2:18" x14ac:dyDescent="0.25">
      <c r="B95" s="39"/>
      <c r="C95" s="23" t="s">
        <v>13</v>
      </c>
      <c r="D95" s="26">
        <v>1050.328</v>
      </c>
      <c r="E95" s="27">
        <v>2029.44</v>
      </c>
      <c r="F95" s="27">
        <v>3577.0139999999801</v>
      </c>
      <c r="G95" s="27">
        <v>4397.6309999999903</v>
      </c>
      <c r="H95" s="27">
        <v>5507.3869999999697</v>
      </c>
      <c r="I95" s="26">
        <v>2029.44</v>
      </c>
      <c r="J95" s="27">
        <v>4397.6309999999903</v>
      </c>
      <c r="K95" s="27">
        <v>6546.6169999999402</v>
      </c>
      <c r="L95" s="27">
        <v>8959.9209999999803</v>
      </c>
      <c r="M95" s="27">
        <v>11203.2920000001</v>
      </c>
      <c r="N95" s="26">
        <v>3577.0139999999801</v>
      </c>
      <c r="O95" s="27">
        <v>6546.6169999999402</v>
      </c>
      <c r="P95" s="27">
        <v>9935.4920000000093</v>
      </c>
      <c r="Q95" s="27">
        <v>13564.1050000001</v>
      </c>
      <c r="R95" s="28">
        <v>16554.8560000002</v>
      </c>
    </row>
    <row r="96" spans="2:18" x14ac:dyDescent="0.25">
      <c r="B96" s="34"/>
      <c r="C96" s="35"/>
    </row>
    <row r="98" spans="2:18" ht="18" x14ac:dyDescent="0.25">
      <c r="B98" s="22" t="s">
        <v>22</v>
      </c>
    </row>
    <row r="99" spans="2:18" ht="18" x14ac:dyDescent="0.25">
      <c r="B99" s="22"/>
    </row>
    <row r="100" spans="2:18" x14ac:dyDescent="0.25">
      <c r="B100" s="43" t="s">
        <v>4</v>
      </c>
      <c r="C100" s="45"/>
      <c r="D100" s="40">
        <v>0.25</v>
      </c>
      <c r="E100" s="41"/>
      <c r="F100" s="41"/>
      <c r="G100" s="41"/>
      <c r="H100" s="41"/>
      <c r="I100" s="40">
        <v>0.5</v>
      </c>
      <c r="J100" s="41"/>
      <c r="K100" s="41"/>
      <c r="L100" s="41"/>
      <c r="M100" s="41"/>
      <c r="N100" s="40">
        <v>0.75</v>
      </c>
      <c r="O100" s="41"/>
      <c r="P100" s="41"/>
      <c r="Q100" s="41"/>
      <c r="R100" s="42"/>
    </row>
    <row r="101" spans="2:18" x14ac:dyDescent="0.25">
      <c r="B101" s="43" t="s">
        <v>2</v>
      </c>
      <c r="C101" s="44"/>
      <c r="D101" s="9">
        <v>40</v>
      </c>
      <c r="E101" s="8">
        <v>80</v>
      </c>
      <c r="F101" s="8">
        <v>120</v>
      </c>
      <c r="G101" s="8">
        <v>160</v>
      </c>
      <c r="H101" s="8">
        <v>200</v>
      </c>
      <c r="I101" s="9">
        <v>40</v>
      </c>
      <c r="J101" s="8">
        <v>80</v>
      </c>
      <c r="K101" s="8">
        <v>120</v>
      </c>
      <c r="L101" s="8">
        <v>160</v>
      </c>
      <c r="M101" s="8">
        <v>200</v>
      </c>
      <c r="N101" s="9">
        <v>40</v>
      </c>
      <c r="O101" s="8">
        <v>80</v>
      </c>
      <c r="P101" s="8">
        <v>120</v>
      </c>
      <c r="Q101" s="8">
        <v>160</v>
      </c>
      <c r="R101" s="10">
        <v>200</v>
      </c>
    </row>
    <row r="102" spans="2:18" x14ac:dyDescent="0.25">
      <c r="B102" s="37" t="s">
        <v>5</v>
      </c>
      <c r="C102" s="25" t="s">
        <v>14</v>
      </c>
      <c r="D102" s="19">
        <v>4631.1040494006102</v>
      </c>
      <c r="E102" s="20">
        <v>9510.7632997789206</v>
      </c>
      <c r="F102" s="20">
        <v>13529.718920310899</v>
      </c>
      <c r="G102" s="20">
        <v>18495.4201824624</v>
      </c>
      <c r="H102" s="21">
        <v>23268.885594821601</v>
      </c>
      <c r="I102" s="19">
        <v>4706.1529999999902</v>
      </c>
      <c r="J102" s="20">
        <v>9925.2790000000005</v>
      </c>
      <c r="K102" s="20">
        <v>14235.2939999999</v>
      </c>
      <c r="L102" s="20">
        <v>18847.042000000001</v>
      </c>
      <c r="M102" s="21">
        <v>22954.089999999898</v>
      </c>
      <c r="N102" s="19">
        <v>2640.1709999999998</v>
      </c>
      <c r="O102" s="20">
        <v>4706.1529999999902</v>
      </c>
      <c r="P102" s="20">
        <v>6962.9129999999996</v>
      </c>
      <c r="Q102" s="20">
        <v>9925.2790000000005</v>
      </c>
      <c r="R102" s="21">
        <v>12064.074000000001</v>
      </c>
    </row>
    <row r="103" spans="2:18" x14ac:dyDescent="0.25">
      <c r="B103" s="39"/>
      <c r="C103" s="25" t="s">
        <v>13</v>
      </c>
      <c r="D103" s="26">
        <v>2331.8089505993898</v>
      </c>
      <c r="E103" s="27">
        <v>4724.5307002210602</v>
      </c>
      <c r="F103" s="27">
        <v>6936.9800796890804</v>
      </c>
      <c r="G103" s="27">
        <v>9123.5058175375398</v>
      </c>
      <c r="H103" s="27">
        <v>12007.147405178301</v>
      </c>
      <c r="I103" s="26">
        <v>0</v>
      </c>
      <c r="J103" s="27">
        <v>0</v>
      </c>
      <c r="K103" s="27">
        <v>0</v>
      </c>
      <c r="L103" s="27">
        <v>0</v>
      </c>
      <c r="M103" s="27">
        <v>0</v>
      </c>
      <c r="N103" s="26">
        <v>0</v>
      </c>
      <c r="O103" s="27">
        <v>0</v>
      </c>
      <c r="P103" s="27">
        <v>0</v>
      </c>
      <c r="Q103" s="27">
        <v>0</v>
      </c>
      <c r="R103" s="28">
        <v>0</v>
      </c>
    </row>
    <row r="104" spans="2:18" x14ac:dyDescent="0.25">
      <c r="B104" s="46" t="s">
        <v>18</v>
      </c>
      <c r="C104" s="47"/>
      <c r="D104" s="29">
        <v>60.363391655450798</v>
      </c>
      <c r="E104" s="30">
        <v>61.520861372812902</v>
      </c>
      <c r="F104" s="30">
        <v>59.721848362494299</v>
      </c>
      <c r="G104" s="30">
        <v>61.117092866756302</v>
      </c>
      <c r="H104" s="31">
        <v>60.659488559892303</v>
      </c>
      <c r="I104" s="29">
        <v>98.479138627186998</v>
      </c>
      <c r="J104" s="30">
        <v>97.382234185733495</v>
      </c>
      <c r="K104" s="30">
        <v>98.005832211754097</v>
      </c>
      <c r="L104" s="30">
        <v>97.947510094212603</v>
      </c>
      <c r="M104" s="31">
        <v>98.084791386271803</v>
      </c>
      <c r="N104" s="29">
        <v>97.851054284432394</v>
      </c>
      <c r="O104" s="30">
        <v>98.855989232839804</v>
      </c>
      <c r="P104" s="30">
        <v>98.9113204725587</v>
      </c>
      <c r="Q104" s="30">
        <v>99.064602960968998</v>
      </c>
      <c r="R104" s="31">
        <v>99.201435621354804</v>
      </c>
    </row>
    <row r="105" spans="2:18" x14ac:dyDescent="0.25">
      <c r="B105" s="37" t="s">
        <v>19</v>
      </c>
      <c r="C105" s="25" t="s">
        <v>16</v>
      </c>
      <c r="D105" s="19">
        <v>4631.1040494006102</v>
      </c>
      <c r="E105" s="20">
        <v>9510.7632997789206</v>
      </c>
      <c r="F105" s="20">
        <v>13529.718920310899</v>
      </c>
      <c r="G105" s="20">
        <v>18495.4201824624</v>
      </c>
      <c r="H105" s="21">
        <v>23268.885594821601</v>
      </c>
      <c r="I105" s="19">
        <v>4706.1529999999902</v>
      </c>
      <c r="J105" s="20">
        <v>9925.2790000000005</v>
      </c>
      <c r="K105" s="20">
        <v>14235.2939999999</v>
      </c>
      <c r="L105" s="20">
        <v>18847.042000000001</v>
      </c>
      <c r="M105" s="21">
        <v>22954.09</v>
      </c>
      <c r="N105" s="19">
        <v>2640.1709999999998</v>
      </c>
      <c r="O105" s="20">
        <v>4706.1529999999902</v>
      </c>
      <c r="P105" s="20">
        <v>6962.9129999999996</v>
      </c>
      <c r="Q105" s="20">
        <v>9925.2790000000005</v>
      </c>
      <c r="R105" s="21">
        <v>12064.074000000001</v>
      </c>
    </row>
    <row r="106" spans="2:18" x14ac:dyDescent="0.25">
      <c r="B106" s="38"/>
      <c r="C106" s="25" t="s">
        <v>29</v>
      </c>
      <c r="D106" s="26">
        <v>0</v>
      </c>
      <c r="E106" s="27">
        <v>0</v>
      </c>
      <c r="F106" s="27">
        <v>0</v>
      </c>
      <c r="G106" s="27">
        <v>0</v>
      </c>
      <c r="H106" s="27">
        <v>0</v>
      </c>
      <c r="I106" s="26">
        <v>3598.55059499456</v>
      </c>
      <c r="J106" s="27">
        <v>6029.8844262203802</v>
      </c>
      <c r="K106" s="27">
        <v>9810.1000536523497</v>
      </c>
      <c r="L106" s="27">
        <v>12599.7072907042</v>
      </c>
      <c r="M106" s="27">
        <v>16337.5327318983</v>
      </c>
      <c r="N106" s="26">
        <v>8824.0781863637294</v>
      </c>
      <c r="O106" s="27">
        <v>19426.749812392802</v>
      </c>
      <c r="P106" s="27">
        <v>28925.5832057894</v>
      </c>
      <c r="Q106" s="27">
        <v>37152.508563646501</v>
      </c>
      <c r="R106" s="28">
        <v>47770.936721560698</v>
      </c>
    </row>
    <row r="107" spans="2:18" x14ac:dyDescent="0.25">
      <c r="B107" s="39"/>
      <c r="C107" s="25" t="s">
        <v>32</v>
      </c>
      <c r="D107" s="32">
        <v>1380.2659999999901</v>
      </c>
      <c r="E107" s="18">
        <v>2538.8899999999899</v>
      </c>
      <c r="F107" s="18">
        <v>4470.5259999999998</v>
      </c>
      <c r="G107" s="18">
        <v>5540.50900000001</v>
      </c>
      <c r="H107" s="18">
        <v>6798.10700000002</v>
      </c>
      <c r="I107" s="32">
        <v>3771.4059999999799</v>
      </c>
      <c r="J107" s="18">
        <v>8146.8899999999403</v>
      </c>
      <c r="K107" s="18">
        <v>12205.888000000001</v>
      </c>
      <c r="L107" s="18">
        <v>16804.514999999999</v>
      </c>
      <c r="M107" s="18">
        <v>21094.610000000299</v>
      </c>
      <c r="N107" s="32">
        <v>6782.38399999994</v>
      </c>
      <c r="O107" s="18">
        <v>12441.807999999901</v>
      </c>
      <c r="P107" s="18">
        <v>18940.532000000301</v>
      </c>
      <c r="Q107" s="18">
        <v>26023.4560000003</v>
      </c>
      <c r="R107" s="33">
        <v>31697.600000000701</v>
      </c>
    </row>
    <row r="108" spans="2:18" x14ac:dyDescent="0.25">
      <c r="B108" s="37" t="s">
        <v>15</v>
      </c>
      <c r="C108" s="25" t="s">
        <v>17</v>
      </c>
      <c r="D108" s="19">
        <v>110.469950599383</v>
      </c>
      <c r="E108" s="20">
        <v>183.41270022107099</v>
      </c>
      <c r="F108" s="20">
        <v>402.28607968907801</v>
      </c>
      <c r="G108" s="20">
        <v>459.99581753752898</v>
      </c>
      <c r="H108" s="21">
        <v>571.28340517831998</v>
      </c>
      <c r="I108" s="19">
        <v>55.043288273982697</v>
      </c>
      <c r="J108" s="20">
        <v>151.465971485924</v>
      </c>
      <c r="K108" s="20">
        <v>165.84378192937999</v>
      </c>
      <c r="L108" s="20">
        <v>230.34631764509101</v>
      </c>
      <c r="M108" s="21">
        <v>259.526816352759</v>
      </c>
      <c r="N108" s="19">
        <v>94.460290388339899</v>
      </c>
      <c r="O108" s="20">
        <v>99.436688554382101</v>
      </c>
      <c r="P108" s="20">
        <v>134.97928478287699</v>
      </c>
      <c r="Q108" s="20">
        <v>143.61077641298701</v>
      </c>
      <c r="R108" s="21">
        <v>144.37940356997399</v>
      </c>
    </row>
    <row r="109" spans="2:18" x14ac:dyDescent="0.25">
      <c r="B109" s="39"/>
      <c r="C109" s="23" t="s">
        <v>13</v>
      </c>
      <c r="D109" s="26">
        <v>680.11704940061702</v>
      </c>
      <c r="E109" s="27">
        <v>1234.8372997789199</v>
      </c>
      <c r="F109" s="27">
        <v>2288.4579203109201</v>
      </c>
      <c r="G109" s="27">
        <v>2720.5631824624702</v>
      </c>
      <c r="H109" s="27">
        <v>3413.9555948216698</v>
      </c>
      <c r="I109" s="26">
        <v>130.69071172601701</v>
      </c>
      <c r="J109" s="27">
        <v>422.71202851407497</v>
      </c>
      <c r="K109" s="27">
        <v>468.40421807061801</v>
      </c>
      <c r="L109" s="27">
        <v>635.36468235490804</v>
      </c>
      <c r="M109" s="27">
        <v>702.03318364723998</v>
      </c>
      <c r="N109" s="26">
        <v>284.42570961166001</v>
      </c>
      <c r="O109" s="27">
        <v>298.89131144561702</v>
      </c>
      <c r="P109" s="27">
        <v>417.273715217122</v>
      </c>
      <c r="Q109" s="27">
        <v>454.639223587012</v>
      </c>
      <c r="R109" s="28">
        <v>472.08059643002503</v>
      </c>
    </row>
    <row r="110" spans="2:18" x14ac:dyDescent="0.25">
      <c r="B110" s="34"/>
      <c r="C110" s="35"/>
    </row>
    <row r="112" spans="2:18" ht="18" x14ac:dyDescent="0.25">
      <c r="B112" s="22" t="s">
        <v>24</v>
      </c>
    </row>
    <row r="113" spans="2:18" ht="18" x14ac:dyDescent="0.25">
      <c r="B113" s="22"/>
    </row>
    <row r="114" spans="2:18" x14ac:dyDescent="0.25">
      <c r="B114" s="43" t="s">
        <v>4</v>
      </c>
      <c r="C114" s="45"/>
      <c r="D114" s="40">
        <v>0.25</v>
      </c>
      <c r="E114" s="41"/>
      <c r="F114" s="41"/>
      <c r="G114" s="41"/>
      <c r="H114" s="41"/>
      <c r="I114" s="40">
        <v>0.5</v>
      </c>
      <c r="J114" s="41"/>
      <c r="K114" s="41"/>
      <c r="L114" s="41"/>
      <c r="M114" s="41"/>
      <c r="N114" s="40">
        <v>0.75</v>
      </c>
      <c r="O114" s="41"/>
      <c r="P114" s="41"/>
      <c r="Q114" s="41"/>
      <c r="R114" s="42"/>
    </row>
    <row r="115" spans="2:18" x14ac:dyDescent="0.25">
      <c r="B115" s="43" t="s">
        <v>2</v>
      </c>
      <c r="C115" s="44"/>
      <c r="D115" s="9">
        <v>40</v>
      </c>
      <c r="E115" s="8">
        <v>80</v>
      </c>
      <c r="F115" s="8">
        <v>120</v>
      </c>
      <c r="G115" s="8">
        <v>160</v>
      </c>
      <c r="H115" s="8">
        <v>200</v>
      </c>
      <c r="I115" s="9">
        <v>40</v>
      </c>
      <c r="J115" s="8">
        <v>80</v>
      </c>
      <c r="K115" s="8">
        <v>120</v>
      </c>
      <c r="L115" s="8">
        <v>160</v>
      </c>
      <c r="M115" s="8">
        <v>200</v>
      </c>
      <c r="N115" s="9">
        <v>40</v>
      </c>
      <c r="O115" s="8">
        <v>80</v>
      </c>
      <c r="P115" s="8">
        <v>120</v>
      </c>
      <c r="Q115" s="8">
        <v>160</v>
      </c>
      <c r="R115" s="10">
        <v>200</v>
      </c>
    </row>
    <row r="116" spans="2:18" x14ac:dyDescent="0.25">
      <c r="B116" s="37" t="s">
        <v>5</v>
      </c>
      <c r="C116" s="25" t="s">
        <v>14</v>
      </c>
      <c r="D116" s="19">
        <v>1234.29</v>
      </c>
      <c r="E116" s="20">
        <v>2666.1929999999902</v>
      </c>
      <c r="F116" s="20">
        <v>3761.0539999999901</v>
      </c>
      <c r="G116" s="20">
        <v>5166.6090000000004</v>
      </c>
      <c r="H116" s="21">
        <v>6370.1729999999898</v>
      </c>
      <c r="I116" s="19">
        <v>1312.32</v>
      </c>
      <c r="J116" s="20">
        <v>2675.4489999999901</v>
      </c>
      <c r="K116" s="20">
        <v>3888.0729999999999</v>
      </c>
      <c r="L116" s="20">
        <v>5124.8299999999899</v>
      </c>
      <c r="M116" s="21">
        <v>6322.4459999999899</v>
      </c>
      <c r="N116" s="19">
        <v>947.44499999999903</v>
      </c>
      <c r="O116" s="20">
        <v>1668.3779999999899</v>
      </c>
      <c r="P116" s="20">
        <v>2334.9879999999998</v>
      </c>
      <c r="Q116" s="20">
        <v>3405.0549999999998</v>
      </c>
      <c r="R116" s="21">
        <v>4135.3130000000001</v>
      </c>
    </row>
    <row r="117" spans="2:18" x14ac:dyDescent="0.25">
      <c r="B117" s="39"/>
      <c r="C117" s="25" t="s">
        <v>13</v>
      </c>
      <c r="D117" s="26">
        <v>6327.5810000000001</v>
      </c>
      <c r="E117" s="27">
        <v>13713.879000000001</v>
      </c>
      <c r="F117" s="27">
        <v>20031.536</v>
      </c>
      <c r="G117" s="27">
        <v>26743.0439999999</v>
      </c>
      <c r="H117" s="27">
        <v>34358.354999999901</v>
      </c>
      <c r="I117" s="26">
        <v>3905.1849999999999</v>
      </c>
      <c r="J117" s="27">
        <v>8720.2170000000206</v>
      </c>
      <c r="K117" s="27">
        <v>12491.999</v>
      </c>
      <c r="L117" s="27">
        <v>16511.687000000002</v>
      </c>
      <c r="M117" s="27">
        <v>20319.563999999998</v>
      </c>
      <c r="N117" s="26">
        <v>2133.3679999999899</v>
      </c>
      <c r="O117" s="27">
        <v>3549.127</v>
      </c>
      <c r="P117" s="27">
        <v>5226.8829999999998</v>
      </c>
      <c r="Q117" s="27">
        <v>7990.6110000000199</v>
      </c>
      <c r="R117" s="28">
        <v>9686.7509999999893</v>
      </c>
    </row>
    <row r="118" spans="2:18" x14ac:dyDescent="0.25">
      <c r="B118" s="46" t="s">
        <v>18</v>
      </c>
      <c r="C118" s="47"/>
      <c r="D118" s="29">
        <v>24.024226110363301</v>
      </c>
      <c r="E118" s="30">
        <v>25.1884253028263</v>
      </c>
      <c r="F118" s="30">
        <v>23.853746074472799</v>
      </c>
      <c r="G118" s="30">
        <v>24.542395693135902</v>
      </c>
      <c r="H118" s="31">
        <v>24.403768506056501</v>
      </c>
      <c r="I118" s="29">
        <v>25.1884253028263</v>
      </c>
      <c r="J118" s="30">
        <v>24.542395693135902</v>
      </c>
      <c r="K118" s="30">
        <v>24.369672498878401</v>
      </c>
      <c r="L118" s="30">
        <v>24.012449528936699</v>
      </c>
      <c r="M118" s="31">
        <v>24.048452220726698</v>
      </c>
      <c r="N118" s="29">
        <v>23.853746074472799</v>
      </c>
      <c r="O118" s="30">
        <v>24.369672498878401</v>
      </c>
      <c r="P118" s="30">
        <v>24.163301929116098</v>
      </c>
      <c r="Q118" s="30">
        <v>24.096007178106699</v>
      </c>
      <c r="R118" s="31">
        <v>24.224315836698</v>
      </c>
    </row>
    <row r="119" spans="2:18" x14ac:dyDescent="0.25">
      <c r="B119" s="37" t="s">
        <v>19</v>
      </c>
      <c r="C119" s="25" t="s">
        <v>16</v>
      </c>
      <c r="D119" s="19">
        <v>1234.29</v>
      </c>
      <c r="E119" s="20">
        <v>2666.1929999999902</v>
      </c>
      <c r="F119" s="20">
        <v>3761.0539999999901</v>
      </c>
      <c r="G119" s="20">
        <v>5166.6090000000004</v>
      </c>
      <c r="H119" s="21">
        <v>6370.1729999999898</v>
      </c>
      <c r="I119" s="19">
        <v>1312.32</v>
      </c>
      <c r="J119" s="20">
        <v>2675.4489999999901</v>
      </c>
      <c r="K119" s="20">
        <v>3888.0729999999999</v>
      </c>
      <c r="L119" s="20">
        <v>5124.8299999999899</v>
      </c>
      <c r="M119" s="21">
        <v>6322.4459999999899</v>
      </c>
      <c r="N119" s="19">
        <v>947.44499999999903</v>
      </c>
      <c r="O119" s="20">
        <v>1668.3779999999899</v>
      </c>
      <c r="P119" s="20">
        <v>2334.9879999999998</v>
      </c>
      <c r="Q119" s="20">
        <v>3405.0549999999998</v>
      </c>
      <c r="R119" s="21">
        <v>4135.3130000000001</v>
      </c>
    </row>
    <row r="120" spans="2:18" x14ac:dyDescent="0.25">
      <c r="B120" s="38"/>
      <c r="C120" s="25" t="s">
        <v>29</v>
      </c>
      <c r="D120" s="26">
        <v>612.00800000000004</v>
      </c>
      <c r="E120" s="27">
        <v>1230.9449999999999</v>
      </c>
      <c r="F120" s="27">
        <v>1679.9569999999901</v>
      </c>
      <c r="G120" s="27">
        <v>2330.3409999999999</v>
      </c>
      <c r="H120" s="27">
        <v>2986.5859999999898</v>
      </c>
      <c r="I120" s="26">
        <v>2584.8179999999902</v>
      </c>
      <c r="J120" s="27">
        <v>4821.5010000000002</v>
      </c>
      <c r="K120" s="27">
        <v>7360.8819999999896</v>
      </c>
      <c r="L120" s="27">
        <v>9634.0409999999993</v>
      </c>
      <c r="M120" s="27">
        <v>12171.7079999999</v>
      </c>
      <c r="N120" s="26">
        <v>4493.5659999999898</v>
      </c>
      <c r="O120" s="27">
        <v>9580.5769999999902</v>
      </c>
      <c r="P120" s="27">
        <v>14392.8669999999</v>
      </c>
      <c r="Q120" s="27">
        <v>18823.526999999998</v>
      </c>
      <c r="R120" s="28">
        <v>23899.341</v>
      </c>
    </row>
    <row r="121" spans="2:18" x14ac:dyDescent="0.25">
      <c r="B121" s="39"/>
      <c r="C121" s="25" t="s">
        <v>32</v>
      </c>
      <c r="D121" s="32">
        <v>422.82100000000003</v>
      </c>
      <c r="E121" s="18">
        <v>754.21900000000005</v>
      </c>
      <c r="F121" s="18">
        <v>1275.1389999999899</v>
      </c>
      <c r="G121" s="18">
        <v>1608.3529999999901</v>
      </c>
      <c r="H121" s="18">
        <v>1993.52799999999</v>
      </c>
      <c r="I121" s="32">
        <v>754.21900000000005</v>
      </c>
      <c r="J121" s="18">
        <v>1608.3529999999901</v>
      </c>
      <c r="K121" s="18">
        <v>2395.3109999999901</v>
      </c>
      <c r="L121" s="18">
        <v>3358.1079999999902</v>
      </c>
      <c r="M121" s="18">
        <v>4162.0109999999804</v>
      </c>
      <c r="N121" s="32">
        <v>1275.1389999999899</v>
      </c>
      <c r="O121" s="18">
        <v>2395.3109999999901</v>
      </c>
      <c r="P121" s="18">
        <v>3719.8510000000001</v>
      </c>
      <c r="Q121" s="18">
        <v>5027.1850000000104</v>
      </c>
      <c r="R121" s="33">
        <v>6131.6579999999603</v>
      </c>
    </row>
    <row r="122" spans="2:18" x14ac:dyDescent="0.25">
      <c r="B122" s="37" t="s">
        <v>15</v>
      </c>
      <c r="C122" s="25" t="s">
        <v>17</v>
      </c>
      <c r="D122" s="19">
        <v>238.7</v>
      </c>
      <c r="E122" s="20">
        <v>361.00599999999798</v>
      </c>
      <c r="F122" s="20">
        <v>767.90599999999995</v>
      </c>
      <c r="G122" s="20">
        <v>906.928</v>
      </c>
      <c r="H122" s="21">
        <v>1159.67299999999</v>
      </c>
      <c r="I122" s="19">
        <v>361.00599999999798</v>
      </c>
      <c r="J122" s="20">
        <v>906.928</v>
      </c>
      <c r="K122" s="20">
        <v>1358.48099999999</v>
      </c>
      <c r="L122" s="20">
        <v>1916.2439999999999</v>
      </c>
      <c r="M122" s="21">
        <v>2344.0509999999999</v>
      </c>
      <c r="N122" s="19">
        <v>767.90599999999995</v>
      </c>
      <c r="O122" s="20">
        <v>1358.48099999999</v>
      </c>
      <c r="P122" s="20">
        <v>2078.826</v>
      </c>
      <c r="Q122" s="20">
        <v>2798.5299999999902</v>
      </c>
      <c r="R122" s="21">
        <v>3348.3039999999901</v>
      </c>
    </row>
    <row r="123" spans="2:18" x14ac:dyDescent="0.25">
      <c r="B123" s="39"/>
      <c r="C123" s="23" t="s">
        <v>13</v>
      </c>
      <c r="D123" s="26">
        <v>2003.104</v>
      </c>
      <c r="E123" s="27">
        <v>3569.8029999999899</v>
      </c>
      <c r="F123" s="27">
        <v>6374.0710000000099</v>
      </c>
      <c r="G123" s="27">
        <v>7916.6109999999899</v>
      </c>
      <c r="H123" s="27">
        <v>10034.406000000001</v>
      </c>
      <c r="I123" s="26">
        <v>3569.8029999999899</v>
      </c>
      <c r="J123" s="27">
        <v>7916.6109999999899</v>
      </c>
      <c r="K123" s="27">
        <v>11981.695</v>
      </c>
      <c r="L123" s="27">
        <v>16569.670999999998</v>
      </c>
      <c r="M123" s="27">
        <v>20466.241999999998</v>
      </c>
      <c r="N123" s="26">
        <v>6374.0710000000099</v>
      </c>
      <c r="O123" s="27">
        <v>11981.695</v>
      </c>
      <c r="P123" s="27">
        <v>18219.6500000001</v>
      </c>
      <c r="Q123" s="27">
        <v>24485.995000000101</v>
      </c>
      <c r="R123" s="28">
        <v>30043.382000000001</v>
      </c>
    </row>
    <row r="124" spans="2:18" x14ac:dyDescent="0.25">
      <c r="B124" s="34"/>
      <c r="C124" s="35"/>
    </row>
    <row r="126" spans="2:18" ht="18" x14ac:dyDescent="0.25">
      <c r="B126" s="22" t="s">
        <v>25</v>
      </c>
    </row>
    <row r="127" spans="2:18" ht="18" x14ac:dyDescent="0.25">
      <c r="B127" s="22"/>
    </row>
    <row r="128" spans="2:18" x14ac:dyDescent="0.25">
      <c r="B128" s="43" t="s">
        <v>4</v>
      </c>
      <c r="C128" s="45"/>
      <c r="D128" s="40">
        <v>0.25</v>
      </c>
      <c r="E128" s="41"/>
      <c r="F128" s="41"/>
      <c r="G128" s="41"/>
      <c r="H128" s="41"/>
      <c r="I128" s="40">
        <v>0.5</v>
      </c>
      <c r="J128" s="41"/>
      <c r="K128" s="41"/>
      <c r="L128" s="41"/>
      <c r="M128" s="41"/>
      <c r="N128" s="40">
        <v>0.75</v>
      </c>
      <c r="O128" s="41"/>
      <c r="P128" s="41"/>
      <c r="Q128" s="41"/>
      <c r="R128" s="42"/>
    </row>
    <row r="129" spans="2:18" x14ac:dyDescent="0.25">
      <c r="B129" s="43" t="s">
        <v>2</v>
      </c>
      <c r="C129" s="44"/>
      <c r="D129" s="9">
        <v>40</v>
      </c>
      <c r="E129" s="8">
        <v>80</v>
      </c>
      <c r="F129" s="8">
        <v>120</v>
      </c>
      <c r="G129" s="8">
        <v>160</v>
      </c>
      <c r="H129" s="8">
        <v>200</v>
      </c>
      <c r="I129" s="9">
        <v>40</v>
      </c>
      <c r="J129" s="8">
        <v>80</v>
      </c>
      <c r="K129" s="8">
        <v>120</v>
      </c>
      <c r="L129" s="8">
        <v>160</v>
      </c>
      <c r="M129" s="8">
        <v>200</v>
      </c>
      <c r="N129" s="9">
        <v>40</v>
      </c>
      <c r="O129" s="8">
        <v>80</v>
      </c>
      <c r="P129" s="8">
        <v>120</v>
      </c>
      <c r="Q129" s="8">
        <v>160</v>
      </c>
      <c r="R129" s="10">
        <v>200</v>
      </c>
    </row>
    <row r="130" spans="2:18" x14ac:dyDescent="0.25">
      <c r="B130" s="37" t="s">
        <v>5</v>
      </c>
      <c r="C130" s="25" t="s">
        <v>14</v>
      </c>
      <c r="D130" s="19">
        <v>1708.60331865031</v>
      </c>
      <c r="E130" s="20">
        <v>3663.1869348421401</v>
      </c>
      <c r="F130" s="20">
        <v>5064.3013526516297</v>
      </c>
      <c r="G130" s="20">
        <v>7006.2190031563496</v>
      </c>
      <c r="H130" s="21">
        <v>8704.0175770270598</v>
      </c>
      <c r="I130" s="19">
        <v>2867.6169973269498</v>
      </c>
      <c r="J130" s="20">
        <v>5638.3190932224197</v>
      </c>
      <c r="K130" s="20">
        <v>8215.3330516625192</v>
      </c>
      <c r="L130" s="20">
        <v>10637.5211955863</v>
      </c>
      <c r="M130" s="21">
        <v>13261.6639970166</v>
      </c>
      <c r="N130" s="19">
        <v>2705.2813032415002</v>
      </c>
      <c r="O130" s="20">
        <v>4836.7424936649104</v>
      </c>
      <c r="P130" s="20">
        <v>6959.1904085897304</v>
      </c>
      <c r="Q130" s="20">
        <v>10045.2916794099</v>
      </c>
      <c r="R130" s="21">
        <v>12319.6700245718</v>
      </c>
    </row>
    <row r="131" spans="2:18" x14ac:dyDescent="0.25">
      <c r="B131" s="39"/>
      <c r="C131" s="25" t="s">
        <v>13</v>
      </c>
      <c r="D131" s="26">
        <v>5853.2676813496801</v>
      </c>
      <c r="E131" s="27">
        <v>12716.8850651578</v>
      </c>
      <c r="F131" s="27">
        <v>18728.288647348301</v>
      </c>
      <c r="G131" s="27">
        <v>24903.4339968436</v>
      </c>
      <c r="H131" s="27">
        <v>32024.5104229729</v>
      </c>
      <c r="I131" s="26">
        <v>2349.8880026730499</v>
      </c>
      <c r="J131" s="27">
        <v>5757.3469067776005</v>
      </c>
      <c r="K131" s="27">
        <v>8164.73894833749</v>
      </c>
      <c r="L131" s="27">
        <v>10998.9958044136</v>
      </c>
      <c r="M131" s="27">
        <v>13380.3460029834</v>
      </c>
      <c r="N131" s="26">
        <v>375.53169675849102</v>
      </c>
      <c r="O131" s="27">
        <v>380.76250633508897</v>
      </c>
      <c r="P131" s="27">
        <v>602.68059141027504</v>
      </c>
      <c r="Q131" s="27">
        <v>1350.3743205900601</v>
      </c>
      <c r="R131" s="28">
        <v>1502.39397542811</v>
      </c>
    </row>
    <row r="132" spans="2:18" x14ac:dyDescent="0.25">
      <c r="B132" s="46" t="s">
        <v>18</v>
      </c>
      <c r="C132" s="47"/>
      <c r="D132" s="29">
        <v>28.398384925975702</v>
      </c>
      <c r="E132" s="30">
        <v>29.508748317631198</v>
      </c>
      <c r="F132" s="30">
        <v>27.7523553162853</v>
      </c>
      <c r="G132" s="30">
        <v>28.5632570659488</v>
      </c>
      <c r="H132" s="31">
        <v>28.503364737550399</v>
      </c>
      <c r="I132" s="29">
        <v>51.1372812920592</v>
      </c>
      <c r="J132" s="30">
        <v>45.111036339165501</v>
      </c>
      <c r="K132" s="30">
        <v>45.637056976222503</v>
      </c>
      <c r="L132" s="30">
        <v>44.308546433378197</v>
      </c>
      <c r="M132" s="31">
        <v>44.932705248990501</v>
      </c>
      <c r="N132" s="29">
        <v>67.913862718707904</v>
      </c>
      <c r="O132" s="30">
        <v>73.097801704800304</v>
      </c>
      <c r="P132" s="30">
        <v>72.135486765365599</v>
      </c>
      <c r="Q132" s="30">
        <v>69.170031404217099</v>
      </c>
      <c r="R132" s="31">
        <v>70.600269179004002</v>
      </c>
    </row>
    <row r="133" spans="2:18" x14ac:dyDescent="0.25">
      <c r="B133" s="37" t="s">
        <v>19</v>
      </c>
      <c r="C133" s="25" t="s">
        <v>16</v>
      </c>
      <c r="D133" s="19">
        <v>1708.60331865031</v>
      </c>
      <c r="E133" s="20">
        <v>3663.1869348421401</v>
      </c>
      <c r="F133" s="20">
        <v>5064.3013526516297</v>
      </c>
      <c r="G133" s="20">
        <v>7006.2190031563496</v>
      </c>
      <c r="H133" s="21">
        <v>8704.0175770270598</v>
      </c>
      <c r="I133" s="19">
        <v>2867.6169973269498</v>
      </c>
      <c r="J133" s="20">
        <v>5638.3190932224197</v>
      </c>
      <c r="K133" s="20">
        <v>8215.3330516625192</v>
      </c>
      <c r="L133" s="20">
        <v>10637.5211955863</v>
      </c>
      <c r="M133" s="21">
        <v>13261.6639970166</v>
      </c>
      <c r="N133" s="19">
        <v>2705.2813032415002</v>
      </c>
      <c r="O133" s="20">
        <v>4836.7424936649104</v>
      </c>
      <c r="P133" s="20">
        <v>6959.1904085897304</v>
      </c>
      <c r="Q133" s="20">
        <v>10045.2916794099</v>
      </c>
      <c r="R133" s="21">
        <v>12319.6700245718</v>
      </c>
    </row>
    <row r="134" spans="2:18" x14ac:dyDescent="0.25">
      <c r="B134" s="38"/>
      <c r="C134" s="25" t="s">
        <v>29</v>
      </c>
      <c r="D134" s="26">
        <v>0</v>
      </c>
      <c r="E134" s="27">
        <v>0</v>
      </c>
      <c r="F134" s="27">
        <v>0</v>
      </c>
      <c r="G134" s="27">
        <v>0</v>
      </c>
      <c r="H134" s="27">
        <v>0</v>
      </c>
      <c r="I134" s="26">
        <v>0</v>
      </c>
      <c r="J134" s="27">
        <v>0</v>
      </c>
      <c r="K134" s="27">
        <v>0</v>
      </c>
      <c r="L134" s="27">
        <v>0</v>
      </c>
      <c r="M134" s="27">
        <v>0</v>
      </c>
      <c r="N134" s="26">
        <v>43.417289241538697</v>
      </c>
      <c r="O134" s="27">
        <v>339.92439689335299</v>
      </c>
      <c r="P134" s="27">
        <v>427.78766594927799</v>
      </c>
      <c r="Q134" s="27">
        <v>249.08185076508701</v>
      </c>
      <c r="R134" s="28">
        <v>447.07390122965501</v>
      </c>
    </row>
    <row r="135" spans="2:18" x14ac:dyDescent="0.25">
      <c r="B135" s="39"/>
      <c r="C135" s="25" t="s">
        <v>32</v>
      </c>
      <c r="D135" s="32">
        <v>577.63399999999899</v>
      </c>
      <c r="E135" s="18">
        <v>1002.621</v>
      </c>
      <c r="F135" s="18">
        <v>1702.02699999999</v>
      </c>
      <c r="G135" s="18">
        <v>2152.259</v>
      </c>
      <c r="H135" s="18">
        <v>2728.9609999999898</v>
      </c>
      <c r="I135" s="32">
        <v>1893.5229999999999</v>
      </c>
      <c r="J135" s="18">
        <v>3605.38399999999</v>
      </c>
      <c r="K135" s="18">
        <v>5595.6759999999904</v>
      </c>
      <c r="L135" s="18">
        <v>7694.08900000002</v>
      </c>
      <c r="M135" s="18">
        <v>9667.3959999999406</v>
      </c>
      <c r="N135" s="32">
        <v>4417.1279999999897</v>
      </c>
      <c r="O135" s="18">
        <v>9340.4629999999197</v>
      </c>
      <c r="P135" s="18">
        <v>14366.959999999901</v>
      </c>
      <c r="Q135" s="18">
        <v>18707.232000000298</v>
      </c>
      <c r="R135" s="33">
        <v>23544.308000000299</v>
      </c>
    </row>
    <row r="136" spans="2:18" x14ac:dyDescent="0.25">
      <c r="B136" s="37" t="s">
        <v>15</v>
      </c>
      <c r="C136" s="25" t="s">
        <v>17</v>
      </c>
      <c r="D136" s="19">
        <v>221.58168134968099</v>
      </c>
      <c r="E136" s="20">
        <v>346.55506515785601</v>
      </c>
      <c r="F136" s="20">
        <v>717.72764734836403</v>
      </c>
      <c r="G136" s="20">
        <v>853.75299684364404</v>
      </c>
      <c r="H136" s="21">
        <v>1076.98142297293</v>
      </c>
      <c r="I136" s="19">
        <v>331.52780574401697</v>
      </c>
      <c r="J136" s="20">
        <v>821.81500498358696</v>
      </c>
      <c r="K136" s="20">
        <v>1253.87827064607</v>
      </c>
      <c r="L136" s="20">
        <v>1774.71544797714</v>
      </c>
      <c r="M136" s="21">
        <v>2173.00688895443</v>
      </c>
      <c r="N136" s="19">
        <v>575.04215649236198</v>
      </c>
      <c r="O136" s="20">
        <v>955.35582342892303</v>
      </c>
      <c r="P136" s="20">
        <v>1490.78389946945</v>
      </c>
      <c r="Q136" s="20">
        <v>2081.2464592432998</v>
      </c>
      <c r="R136" s="21">
        <v>2470.2381324373</v>
      </c>
    </row>
    <row r="137" spans="2:18" x14ac:dyDescent="0.25">
      <c r="B137" s="39"/>
      <c r="C137" s="23" t="s">
        <v>13</v>
      </c>
      <c r="D137" s="26">
        <v>1865.4093186503201</v>
      </c>
      <c r="E137" s="27">
        <v>3335.85193484213</v>
      </c>
      <c r="F137" s="27">
        <v>5997.3613526516501</v>
      </c>
      <c r="G137" s="27">
        <v>7425.8800031563496</v>
      </c>
      <c r="H137" s="27">
        <v>9381.6645770270698</v>
      </c>
      <c r="I137" s="26">
        <v>2459.9771942559701</v>
      </c>
      <c r="J137" s="27">
        <v>6004.6929950164104</v>
      </c>
      <c r="K137" s="27">
        <v>8885.93272935391</v>
      </c>
      <c r="L137" s="27">
        <v>12375.218552022799</v>
      </c>
      <c r="M137" s="27">
        <v>15131.901111045599</v>
      </c>
      <c r="N137" s="26">
        <v>3424.9458435076299</v>
      </c>
      <c r="O137" s="27">
        <v>5439.66817657106</v>
      </c>
      <c r="P137" s="27">
        <v>8160.5831005305199</v>
      </c>
      <c r="Q137" s="27">
        <v>11523.2315407566</v>
      </c>
      <c r="R137" s="28">
        <v>13508.7978675627</v>
      </c>
    </row>
    <row r="138" spans="2:18" x14ac:dyDescent="0.25">
      <c r="B138" s="34"/>
      <c r="C138" s="35"/>
    </row>
    <row r="140" spans="2:18" ht="18" x14ac:dyDescent="0.25">
      <c r="B140" s="22" t="s">
        <v>26</v>
      </c>
    </row>
    <row r="141" spans="2:18" ht="18" x14ac:dyDescent="0.25">
      <c r="B141" s="22"/>
    </row>
    <row r="142" spans="2:18" x14ac:dyDescent="0.25">
      <c r="B142" s="43" t="s">
        <v>4</v>
      </c>
      <c r="C142" s="45"/>
      <c r="D142" s="40">
        <v>0.25</v>
      </c>
      <c r="E142" s="41"/>
      <c r="F142" s="41"/>
      <c r="G142" s="41"/>
      <c r="H142" s="41"/>
      <c r="I142" s="40">
        <v>0.5</v>
      </c>
      <c r="J142" s="41"/>
      <c r="K142" s="41"/>
      <c r="L142" s="41"/>
      <c r="M142" s="41"/>
      <c r="N142" s="40">
        <v>0.75</v>
      </c>
      <c r="O142" s="41"/>
      <c r="P142" s="41"/>
      <c r="Q142" s="41"/>
      <c r="R142" s="42"/>
    </row>
    <row r="143" spans="2:18" x14ac:dyDescent="0.25">
      <c r="B143" s="43" t="s">
        <v>2</v>
      </c>
      <c r="C143" s="44"/>
      <c r="D143" s="9">
        <v>40</v>
      </c>
      <c r="E143" s="8">
        <v>80</v>
      </c>
      <c r="F143" s="8">
        <v>120</v>
      </c>
      <c r="G143" s="8">
        <v>160</v>
      </c>
      <c r="H143" s="8">
        <v>200</v>
      </c>
      <c r="I143" s="9">
        <v>40</v>
      </c>
      <c r="J143" s="8">
        <v>80</v>
      </c>
      <c r="K143" s="8">
        <v>120</v>
      </c>
      <c r="L143" s="8">
        <v>160</v>
      </c>
      <c r="M143" s="8">
        <v>200</v>
      </c>
      <c r="N143" s="9">
        <v>40</v>
      </c>
      <c r="O143" s="8">
        <v>80</v>
      </c>
      <c r="P143" s="8">
        <v>120</v>
      </c>
      <c r="Q143" s="8">
        <v>160</v>
      </c>
      <c r="R143" s="10">
        <v>200</v>
      </c>
    </row>
    <row r="144" spans="2:18" x14ac:dyDescent="0.25">
      <c r="B144" s="37" t="s">
        <v>5</v>
      </c>
      <c r="C144" s="25" t="s">
        <v>14</v>
      </c>
      <c r="D144" s="19">
        <v>26123.977999999901</v>
      </c>
      <c r="E144" s="20">
        <v>55346.315000000002</v>
      </c>
      <c r="F144" s="20">
        <v>79167.024999999907</v>
      </c>
      <c r="G144" s="20">
        <v>108411.413999999</v>
      </c>
      <c r="H144" s="21">
        <v>135348.016</v>
      </c>
      <c r="I144" s="19">
        <v>23267.427</v>
      </c>
      <c r="J144" s="20">
        <v>48128.292000000001</v>
      </c>
      <c r="K144" s="20">
        <v>69687.577000000107</v>
      </c>
      <c r="L144" s="20">
        <v>91464.140000000203</v>
      </c>
      <c r="M144" s="21">
        <v>113002.269</v>
      </c>
      <c r="N144" s="19">
        <v>14555.466</v>
      </c>
      <c r="O144" s="20">
        <v>25883.148000000001</v>
      </c>
      <c r="P144" s="20">
        <v>36857.523999999801</v>
      </c>
      <c r="Q144" s="20">
        <v>53538.754000000103</v>
      </c>
      <c r="R144" s="21">
        <v>64892.758999999998</v>
      </c>
    </row>
    <row r="145" spans="2:18" x14ac:dyDescent="0.25">
      <c r="B145" s="39"/>
      <c r="C145" s="25" t="s">
        <v>13</v>
      </c>
      <c r="D145" s="26">
        <v>56292.697000000298</v>
      </c>
      <c r="E145" s="27">
        <v>120644.829999999</v>
      </c>
      <c r="F145" s="27">
        <v>176149.67800000001</v>
      </c>
      <c r="G145" s="27">
        <v>235493.17</v>
      </c>
      <c r="H145" s="27">
        <v>305430.26099999697</v>
      </c>
      <c r="I145" s="26">
        <v>33108.194999999898</v>
      </c>
      <c r="J145" s="27">
        <v>74053.605999999607</v>
      </c>
      <c r="K145" s="27">
        <v>106303.567999999</v>
      </c>
      <c r="L145" s="27">
        <v>140589.97599999799</v>
      </c>
      <c r="M145" s="27">
        <v>173737.51099999901</v>
      </c>
      <c r="N145" s="26">
        <v>18218.921999999999</v>
      </c>
      <c r="O145" s="27">
        <v>30492.4739999999</v>
      </c>
      <c r="P145" s="27">
        <v>45559.151000000398</v>
      </c>
      <c r="Q145" s="27">
        <v>68643.143999999593</v>
      </c>
      <c r="R145" s="28">
        <v>83209.854999999807</v>
      </c>
    </row>
    <row r="146" spans="2:18" x14ac:dyDescent="0.25">
      <c r="B146" s="36"/>
      <c r="C146" s="24"/>
      <c r="D146" s="26">
        <f>SUM(D144:D145)</f>
        <v>82416.675000000192</v>
      </c>
      <c r="E146" s="26">
        <f t="shared" ref="E146:R146" si="9">SUM(E144:E145)</f>
        <v>175991.144999999</v>
      </c>
      <c r="F146" s="26">
        <f t="shared" si="9"/>
        <v>255316.70299999992</v>
      </c>
      <c r="G146" s="26">
        <f t="shared" si="9"/>
        <v>343904.58399999898</v>
      </c>
      <c r="H146" s="26">
        <f t="shared" si="9"/>
        <v>440778.27699999698</v>
      </c>
      <c r="I146" s="26">
        <f t="shared" si="9"/>
        <v>56375.621999999901</v>
      </c>
      <c r="J146" s="26">
        <f t="shared" si="9"/>
        <v>122181.89799999961</v>
      </c>
      <c r="K146" s="26">
        <f t="shared" si="9"/>
        <v>175991.14499999909</v>
      </c>
      <c r="L146" s="26">
        <f t="shared" si="9"/>
        <v>232054.11599999818</v>
      </c>
      <c r="M146" s="26">
        <f t="shared" si="9"/>
        <v>286739.77999999898</v>
      </c>
      <c r="N146" s="26">
        <f t="shared" si="9"/>
        <v>32774.387999999999</v>
      </c>
      <c r="O146" s="26">
        <f t="shared" si="9"/>
        <v>56375.621999999901</v>
      </c>
      <c r="P146" s="26">
        <f t="shared" si="9"/>
        <v>82416.675000000192</v>
      </c>
      <c r="Q146" s="26">
        <f t="shared" si="9"/>
        <v>122181.8979999997</v>
      </c>
      <c r="R146" s="26">
        <f t="shared" si="9"/>
        <v>148102.6139999998</v>
      </c>
    </row>
    <row r="147" spans="2:18" x14ac:dyDescent="0.25">
      <c r="B147" s="46" t="s">
        <v>18</v>
      </c>
      <c r="C147" s="47"/>
      <c r="D147" s="29">
        <v>37.495161106683298</v>
      </c>
      <c r="E147" s="30">
        <v>38.597290219742597</v>
      </c>
      <c r="F147" s="30">
        <v>37.3004668108846</v>
      </c>
      <c r="G147" s="30">
        <v>37.9744961858135</v>
      </c>
      <c r="H147" s="31">
        <v>37.916884891267202</v>
      </c>
      <c r="I147" s="29">
        <v>38.597290219742597</v>
      </c>
      <c r="J147" s="30">
        <v>37.9744961858135</v>
      </c>
      <c r="K147" s="30">
        <v>37.9948005616911</v>
      </c>
      <c r="L147" s="30">
        <v>37.668507343732202</v>
      </c>
      <c r="M147" s="31">
        <v>37.773539792781499</v>
      </c>
      <c r="N147" s="29">
        <v>37.3004668108846</v>
      </c>
      <c r="O147" s="30">
        <v>37.9948005616911</v>
      </c>
      <c r="P147" s="30">
        <v>37.847609649954997</v>
      </c>
      <c r="Q147" s="30">
        <v>37.841853580780999</v>
      </c>
      <c r="R147" s="31">
        <v>37.940567004440297</v>
      </c>
    </row>
    <row r="148" spans="2:18" x14ac:dyDescent="0.25">
      <c r="B148" s="37" t="s">
        <v>19</v>
      </c>
      <c r="C148" s="25" t="s">
        <v>16</v>
      </c>
      <c r="D148" s="19">
        <v>26123.977999999901</v>
      </c>
      <c r="E148" s="20">
        <v>55346.315000000002</v>
      </c>
      <c r="F148" s="20">
        <v>79167.024999999907</v>
      </c>
      <c r="G148" s="20">
        <v>108411.413999999</v>
      </c>
      <c r="H148" s="21">
        <v>135348.016</v>
      </c>
      <c r="I148" s="19">
        <v>23267.427</v>
      </c>
      <c r="J148" s="20">
        <v>48128.292000000001</v>
      </c>
      <c r="K148" s="20">
        <v>69687.577000000107</v>
      </c>
      <c r="L148" s="20">
        <v>91464.140000000203</v>
      </c>
      <c r="M148" s="21">
        <v>113002.269</v>
      </c>
      <c r="N148" s="19">
        <v>14555.466</v>
      </c>
      <c r="O148" s="20">
        <v>25883.148000000001</v>
      </c>
      <c r="P148" s="20">
        <v>36857.523999999801</v>
      </c>
      <c r="Q148" s="20">
        <v>53538.754000000103</v>
      </c>
      <c r="R148" s="21">
        <v>64892.758999999998</v>
      </c>
    </row>
    <row r="149" spans="2:18" x14ac:dyDescent="0.25">
      <c r="B149" s="38"/>
      <c r="C149" s="25" t="s">
        <v>29</v>
      </c>
      <c r="D149" s="26">
        <v>16398.6719999999</v>
      </c>
      <c r="E149" s="27">
        <v>33072.267999999902</v>
      </c>
      <c r="F149" s="27">
        <v>47429.379000000103</v>
      </c>
      <c r="G149" s="27">
        <v>64222.389000000199</v>
      </c>
      <c r="H149" s="27">
        <v>80558.0129999989</v>
      </c>
      <c r="I149" s="26">
        <v>65151.155999999901</v>
      </c>
      <c r="J149" s="27">
        <v>124505.51099999899</v>
      </c>
      <c r="K149" s="27">
        <v>189702.80999999901</v>
      </c>
      <c r="L149" s="27">
        <v>250159.80300000001</v>
      </c>
      <c r="M149" s="27">
        <v>315182.012999998</v>
      </c>
      <c r="N149" s="26">
        <v>112040.93799999999</v>
      </c>
      <c r="O149" s="27">
        <v>233507.23899999901</v>
      </c>
      <c r="P149" s="27">
        <v>349755.27900000103</v>
      </c>
      <c r="Q149" s="27">
        <v>460590.66800000001</v>
      </c>
      <c r="R149" s="28">
        <v>582188.41700000002</v>
      </c>
    </row>
    <row r="150" spans="2:18" x14ac:dyDescent="0.25">
      <c r="B150" s="39"/>
      <c r="C150" s="25" t="s">
        <v>32</v>
      </c>
      <c r="D150" s="32">
        <v>8534.0769999999902</v>
      </c>
      <c r="E150" s="18">
        <v>15023.047000000201</v>
      </c>
      <c r="F150" s="18">
        <v>25498.076000001602</v>
      </c>
      <c r="G150" s="18">
        <v>31785.759000001901</v>
      </c>
      <c r="H150" s="18">
        <v>39645.643000001801</v>
      </c>
      <c r="I150" s="32">
        <v>15023.047000000201</v>
      </c>
      <c r="J150" s="18">
        <v>31785.759000001901</v>
      </c>
      <c r="K150" s="18">
        <v>47868.672000000799</v>
      </c>
      <c r="L150" s="18">
        <v>67023.046000000497</v>
      </c>
      <c r="M150" s="18">
        <v>83264.587999997806</v>
      </c>
      <c r="N150" s="32">
        <v>25498.076000001602</v>
      </c>
      <c r="O150" s="18">
        <v>47868.672000000799</v>
      </c>
      <c r="P150" s="18">
        <v>74049.793999997695</v>
      </c>
      <c r="Q150" s="18">
        <v>99770.900999995894</v>
      </c>
      <c r="R150" s="33">
        <v>122088.448999985</v>
      </c>
    </row>
    <row r="151" spans="2:18" x14ac:dyDescent="0.25">
      <c r="B151" s="37" t="s">
        <v>15</v>
      </c>
      <c r="C151" s="25" t="s">
        <v>17</v>
      </c>
      <c r="D151" s="19">
        <v>2839.3099999999899</v>
      </c>
      <c r="E151" s="20">
        <v>4209.1819999999998</v>
      </c>
      <c r="F151" s="20">
        <v>9317.8990000001595</v>
      </c>
      <c r="G151" s="20">
        <v>10801.9660000003</v>
      </c>
      <c r="H151" s="21">
        <v>13422.6080000005</v>
      </c>
      <c r="I151" s="19">
        <v>4209.1819999999998</v>
      </c>
      <c r="J151" s="20">
        <v>10801.9660000003</v>
      </c>
      <c r="K151" s="20">
        <v>15422.8810000007</v>
      </c>
      <c r="L151" s="20">
        <v>21735.230000000902</v>
      </c>
      <c r="M151" s="21">
        <v>26410.886000000701</v>
      </c>
      <c r="N151" s="19">
        <v>9317.8990000001595</v>
      </c>
      <c r="O151" s="20">
        <v>15422.8810000007</v>
      </c>
      <c r="P151" s="20">
        <v>23458.593000000699</v>
      </c>
      <c r="Q151" s="20">
        <v>31488.346000001002</v>
      </c>
      <c r="R151" s="21">
        <v>37533.597000000103</v>
      </c>
    </row>
    <row r="152" spans="2:18" x14ac:dyDescent="0.25">
      <c r="B152" s="39"/>
      <c r="C152" s="23" t="s">
        <v>13</v>
      </c>
      <c r="D152" s="26">
        <v>16790.917000000401</v>
      </c>
      <c r="E152" s="27">
        <v>30669.1150000013</v>
      </c>
      <c r="F152" s="27">
        <v>54472.179999999498</v>
      </c>
      <c r="G152" s="27">
        <v>67721.874999998094</v>
      </c>
      <c r="H152" s="27">
        <v>85976.110999994897</v>
      </c>
      <c r="I152" s="26">
        <v>30669.1150000013</v>
      </c>
      <c r="J152" s="27">
        <v>67721.874999998094</v>
      </c>
      <c r="K152" s="27">
        <v>102420.32999999401</v>
      </c>
      <c r="L152" s="27">
        <v>141649.05399999101</v>
      </c>
      <c r="M152" s="27">
        <v>174952.00799998501</v>
      </c>
      <c r="N152" s="26">
        <v>54472.179999999498</v>
      </c>
      <c r="O152" s="27">
        <v>102420.32999999401</v>
      </c>
      <c r="P152" s="27">
        <v>156268.79399998899</v>
      </c>
      <c r="Q152" s="27">
        <v>209573.27799997901</v>
      </c>
      <c r="R152" s="28">
        <v>257711.95299998199</v>
      </c>
    </row>
    <row r="153" spans="2:18" x14ac:dyDescent="0.25">
      <c r="B153" s="34"/>
      <c r="C153" s="35" t="s">
        <v>31</v>
      </c>
      <c r="D153" s="18">
        <f>SUM(D150:D152)</f>
        <v>28164.304000000382</v>
      </c>
      <c r="E153" s="18">
        <f t="shared" ref="E153:R153" si="10">SUM(E150:E152)</f>
        <v>49901.344000001496</v>
      </c>
      <c r="F153" s="18">
        <f t="shared" si="10"/>
        <v>89288.15500000125</v>
      </c>
      <c r="G153" s="18">
        <f t="shared" si="10"/>
        <v>110309.6000000003</v>
      </c>
      <c r="H153" s="18">
        <f t="shared" si="10"/>
        <v>139044.3619999972</v>
      </c>
      <c r="I153" s="18">
        <f t="shared" si="10"/>
        <v>49901.344000001496</v>
      </c>
      <c r="J153" s="18">
        <f t="shared" si="10"/>
        <v>110309.6000000003</v>
      </c>
      <c r="K153" s="18">
        <f t="shared" si="10"/>
        <v>165711.88299999549</v>
      </c>
      <c r="L153" s="18">
        <f t="shared" si="10"/>
        <v>230407.32999999239</v>
      </c>
      <c r="M153" s="18">
        <f t="shared" si="10"/>
        <v>284627.48199998355</v>
      </c>
      <c r="N153" s="18">
        <f t="shared" si="10"/>
        <v>89288.15500000125</v>
      </c>
      <c r="O153" s="18">
        <f t="shared" si="10"/>
        <v>165711.88299999549</v>
      </c>
      <c r="P153" s="18">
        <f t="shared" si="10"/>
        <v>253777.18099998738</v>
      </c>
      <c r="Q153" s="18">
        <f t="shared" si="10"/>
        <v>340832.52499997593</v>
      </c>
      <c r="R153" s="18">
        <f t="shared" si="10"/>
        <v>417333.99899996712</v>
      </c>
    </row>
    <row r="154" spans="2:18" x14ac:dyDescent="0.25">
      <c r="C154" s="35" t="s">
        <v>30</v>
      </c>
      <c r="D154" s="18">
        <f>SUM(D148:D151)</f>
        <v>53896.036999999786</v>
      </c>
      <c r="E154" s="18">
        <f t="shared" ref="E154:R154" si="11">SUM(E148:E151)</f>
        <v>107650.81200000009</v>
      </c>
      <c r="F154" s="18">
        <f t="shared" si="11"/>
        <v>161412.37900000176</v>
      </c>
      <c r="G154" s="18">
        <f t="shared" si="11"/>
        <v>215221.52800000142</v>
      </c>
      <c r="H154" s="18">
        <f t="shared" si="11"/>
        <v>268974.28000000119</v>
      </c>
      <c r="I154" s="18">
        <f t="shared" si="11"/>
        <v>107650.81200000009</v>
      </c>
      <c r="J154" s="18">
        <f t="shared" si="11"/>
        <v>215221.52800000121</v>
      </c>
      <c r="K154" s="18">
        <f t="shared" si="11"/>
        <v>322681.94000000058</v>
      </c>
      <c r="L154" s="18">
        <f t="shared" si="11"/>
        <v>430382.21900000161</v>
      </c>
      <c r="M154" s="18">
        <f t="shared" si="11"/>
        <v>537859.75599999656</v>
      </c>
      <c r="N154" s="18">
        <f t="shared" si="11"/>
        <v>161412.37900000176</v>
      </c>
      <c r="O154" s="18">
        <f t="shared" si="11"/>
        <v>322681.94000000047</v>
      </c>
      <c r="P154" s="18">
        <f t="shared" si="11"/>
        <v>484121.18999999925</v>
      </c>
      <c r="Q154" s="18">
        <f t="shared" si="11"/>
        <v>645388.66899999697</v>
      </c>
      <c r="R154" s="18">
        <f t="shared" si="11"/>
        <v>806703.22199998505</v>
      </c>
    </row>
    <row r="155" spans="2:18" ht="18" x14ac:dyDescent="0.25">
      <c r="B155" s="22" t="s">
        <v>27</v>
      </c>
    </row>
    <row r="156" spans="2:18" ht="18" x14ac:dyDescent="0.25">
      <c r="B156" s="22"/>
    </row>
    <row r="157" spans="2:18" x14ac:dyDescent="0.25">
      <c r="B157" s="43" t="s">
        <v>4</v>
      </c>
      <c r="C157" s="45"/>
      <c r="D157" s="40">
        <v>0.25</v>
      </c>
      <c r="E157" s="41"/>
      <c r="F157" s="41"/>
      <c r="G157" s="41"/>
      <c r="H157" s="41"/>
      <c r="I157" s="40">
        <v>0.5</v>
      </c>
      <c r="J157" s="41"/>
      <c r="K157" s="41"/>
      <c r="L157" s="41"/>
      <c r="M157" s="41"/>
      <c r="N157" s="40">
        <v>0.75</v>
      </c>
      <c r="O157" s="41"/>
      <c r="P157" s="41"/>
      <c r="Q157" s="41"/>
      <c r="R157" s="42"/>
    </row>
    <row r="158" spans="2:18" x14ac:dyDescent="0.25">
      <c r="B158" s="43" t="s">
        <v>2</v>
      </c>
      <c r="C158" s="44"/>
      <c r="D158" s="9">
        <v>40</v>
      </c>
      <c r="E158" s="8">
        <v>80</v>
      </c>
      <c r="F158" s="8">
        <v>120</v>
      </c>
      <c r="G158" s="8">
        <v>160</v>
      </c>
      <c r="H158" s="8">
        <v>200</v>
      </c>
      <c r="I158" s="9">
        <v>40</v>
      </c>
      <c r="J158" s="8">
        <v>80</v>
      </c>
      <c r="K158" s="8">
        <v>120</v>
      </c>
      <c r="L158" s="8">
        <v>160</v>
      </c>
      <c r="M158" s="8">
        <v>200</v>
      </c>
      <c r="N158" s="9">
        <v>40</v>
      </c>
      <c r="O158" s="8">
        <v>80</v>
      </c>
      <c r="P158" s="8">
        <v>120</v>
      </c>
      <c r="Q158" s="8">
        <v>160</v>
      </c>
      <c r="R158" s="10">
        <v>200</v>
      </c>
    </row>
    <row r="159" spans="2:18" x14ac:dyDescent="0.25">
      <c r="B159" s="37" t="s">
        <v>5</v>
      </c>
      <c r="C159" s="25" t="s">
        <v>14</v>
      </c>
      <c r="D159" s="19">
        <v>39089.046438154801</v>
      </c>
      <c r="E159" s="20">
        <v>82019.877758255199</v>
      </c>
      <c r="F159" s="20">
        <v>116218.580895627</v>
      </c>
      <c r="G159" s="20">
        <v>159138.987787872</v>
      </c>
      <c r="H159" s="21">
        <v>199051.54997373</v>
      </c>
      <c r="I159" s="19">
        <v>47331.372169554197</v>
      </c>
      <c r="J159" s="20">
        <v>98920.318932192706</v>
      </c>
      <c r="K159" s="20">
        <v>143436.541290161</v>
      </c>
      <c r="L159" s="20">
        <v>187508.74651262799</v>
      </c>
      <c r="M159" s="21">
        <v>232410.23169515099</v>
      </c>
      <c r="N159" s="19">
        <v>31737.7857815758</v>
      </c>
      <c r="O159" s="20">
        <v>55315.897663591</v>
      </c>
      <c r="P159" s="20">
        <v>80681.930887105496</v>
      </c>
      <c r="Q159" s="20">
        <v>118347.293455394</v>
      </c>
      <c r="R159" s="21">
        <v>143829.63556123499</v>
      </c>
    </row>
    <row r="160" spans="2:18" x14ac:dyDescent="0.25">
      <c r="B160" s="39"/>
      <c r="C160" s="25" t="s">
        <v>13</v>
      </c>
      <c r="D160" s="26">
        <v>43327.628561845399</v>
      </c>
      <c r="E160" s="27">
        <v>93971.267241744106</v>
      </c>
      <c r="F160" s="27">
        <v>139098.12210437201</v>
      </c>
      <c r="G160" s="27">
        <v>184765.596212128</v>
      </c>
      <c r="H160" s="27">
        <v>241726.72702626701</v>
      </c>
      <c r="I160" s="26">
        <v>9044.2498304456894</v>
      </c>
      <c r="J160" s="27">
        <v>23261.579067807001</v>
      </c>
      <c r="K160" s="27">
        <v>32554.6037098382</v>
      </c>
      <c r="L160" s="27">
        <v>44545.369487370503</v>
      </c>
      <c r="M160" s="27">
        <v>54329.548304848198</v>
      </c>
      <c r="N160" s="26">
        <v>1036.6022184242499</v>
      </c>
      <c r="O160" s="27">
        <v>1059.7243364088899</v>
      </c>
      <c r="P160" s="27">
        <v>1734.74411289472</v>
      </c>
      <c r="Q160" s="27">
        <v>3834.6045446057501</v>
      </c>
      <c r="R160" s="28">
        <v>4272.9784387647796</v>
      </c>
    </row>
    <row r="161" spans="2:18" x14ac:dyDescent="0.25">
      <c r="B161" s="36"/>
      <c r="C161" s="24"/>
      <c r="D161" s="26">
        <f>SUM(D159:D160)</f>
        <v>82416.675000000192</v>
      </c>
      <c r="E161" s="26">
        <f t="shared" ref="E161:R161" si="12">SUM(E159:E160)</f>
        <v>175991.14499999932</v>
      </c>
      <c r="F161" s="26">
        <f t="shared" si="12"/>
        <v>255316.70299999902</v>
      </c>
      <c r="G161" s="26">
        <f t="shared" si="12"/>
        <v>343904.58400000003</v>
      </c>
      <c r="H161" s="26">
        <f t="shared" si="12"/>
        <v>440778.27699999698</v>
      </c>
      <c r="I161" s="26">
        <f t="shared" si="12"/>
        <v>56375.621999999887</v>
      </c>
      <c r="J161" s="26">
        <f t="shared" si="12"/>
        <v>122181.89799999971</v>
      </c>
      <c r="K161" s="26">
        <f t="shared" si="12"/>
        <v>175991.1449999992</v>
      </c>
      <c r="L161" s="26">
        <f t="shared" si="12"/>
        <v>232054.1159999985</v>
      </c>
      <c r="M161" s="26">
        <f t="shared" si="12"/>
        <v>286739.77999999921</v>
      </c>
      <c r="N161" s="26">
        <f t="shared" si="12"/>
        <v>32774.38800000005</v>
      </c>
      <c r="O161" s="26">
        <f t="shared" si="12"/>
        <v>56375.621999999887</v>
      </c>
      <c r="P161" s="26">
        <f t="shared" si="12"/>
        <v>82416.675000000221</v>
      </c>
      <c r="Q161" s="26">
        <f t="shared" si="12"/>
        <v>122181.89799999975</v>
      </c>
      <c r="R161" s="26">
        <f t="shared" si="12"/>
        <v>148102.61399999977</v>
      </c>
    </row>
    <row r="162" spans="2:18" x14ac:dyDescent="0.25">
      <c r="B162" s="46" t="s">
        <v>18</v>
      </c>
      <c r="C162" s="47"/>
      <c r="D162" s="29">
        <v>48.231811453945099</v>
      </c>
      <c r="E162" s="30">
        <v>49.0726403279061</v>
      </c>
      <c r="F162" s="30">
        <v>47.183194808152102</v>
      </c>
      <c r="G162" s="30">
        <v>48.134748946829099</v>
      </c>
      <c r="H162" s="31">
        <v>47.697597631788597</v>
      </c>
      <c r="I162" s="29">
        <v>80.861323010360906</v>
      </c>
      <c r="J162" s="30">
        <v>76.719799612888494</v>
      </c>
      <c r="K162" s="30">
        <v>77.592887775627105</v>
      </c>
      <c r="L162" s="30">
        <v>76.814727314129499</v>
      </c>
      <c r="M162" s="31">
        <v>77.205738358191894</v>
      </c>
      <c r="N162" s="29">
        <v>88.366541424722001</v>
      </c>
      <c r="O162" s="30">
        <v>90.8184371323389</v>
      </c>
      <c r="P162" s="30">
        <v>90.724885194883996</v>
      </c>
      <c r="Q162" s="30">
        <v>89.958157804850202</v>
      </c>
      <c r="R162" s="31">
        <v>90.570116512960595</v>
      </c>
    </row>
    <row r="163" spans="2:18" x14ac:dyDescent="0.25">
      <c r="B163" s="37" t="s">
        <v>19</v>
      </c>
      <c r="C163" s="25" t="s">
        <v>16</v>
      </c>
      <c r="D163" s="18">
        <v>39089.046438154801</v>
      </c>
      <c r="E163" s="18">
        <v>82019.877758255199</v>
      </c>
      <c r="F163" s="18">
        <v>116218.580895627</v>
      </c>
      <c r="G163" s="18">
        <v>159138.987787872</v>
      </c>
      <c r="H163" s="18">
        <v>199051.54997373</v>
      </c>
      <c r="I163" s="18">
        <v>47331.372169554197</v>
      </c>
      <c r="J163" s="18">
        <v>98920.318932192706</v>
      </c>
      <c r="K163" s="18">
        <v>143436.541290161</v>
      </c>
      <c r="L163" s="18">
        <v>187508.74651262799</v>
      </c>
      <c r="M163" s="18">
        <v>232410.23169515099</v>
      </c>
      <c r="N163" s="18">
        <v>31737.7857815758</v>
      </c>
      <c r="O163" s="18">
        <v>55315.897663591</v>
      </c>
      <c r="P163" s="18">
        <v>80681.930887105496</v>
      </c>
      <c r="Q163" s="18">
        <v>118347.293455394</v>
      </c>
      <c r="R163" s="18">
        <v>143829.63556123499</v>
      </c>
    </row>
    <row r="164" spans="2:18" x14ac:dyDescent="0.25">
      <c r="B164" s="38"/>
      <c r="C164" s="25" t="s">
        <v>29</v>
      </c>
      <c r="D164" s="19">
        <v>62.6266260465326</v>
      </c>
      <c r="E164" s="20">
        <v>145.95272218341199</v>
      </c>
      <c r="F164" s="20">
        <v>253.86312214038699</v>
      </c>
      <c r="G164" s="20">
        <v>365.55366372404802</v>
      </c>
      <c r="H164" s="21">
        <v>353.02941921400998</v>
      </c>
      <c r="I164" s="19">
        <v>21484.015108340998</v>
      </c>
      <c r="J164" s="20">
        <v>35410.964109768698</v>
      </c>
      <c r="K164" s="20">
        <v>55839.192232946101</v>
      </c>
      <c r="L164" s="20">
        <v>71190.607977963198</v>
      </c>
      <c r="M164" s="21">
        <v>91655.986653072396</v>
      </c>
      <c r="N164" s="19">
        <v>56051.191862880602</v>
      </c>
      <c r="O164" s="20">
        <v>124618.650763413</v>
      </c>
      <c r="P164" s="20">
        <v>183089.578469145</v>
      </c>
      <c r="Q164" s="20">
        <v>231445.718093773</v>
      </c>
      <c r="R164" s="21">
        <v>297307.87253847002</v>
      </c>
    </row>
    <row r="165" spans="2:18" x14ac:dyDescent="0.25">
      <c r="B165" s="39"/>
      <c r="C165" s="25" t="s">
        <v>32</v>
      </c>
      <c r="D165" s="19">
        <v>12502.986000000101</v>
      </c>
      <c r="E165" s="20">
        <v>22024.3470000009</v>
      </c>
      <c r="F165" s="20">
        <v>37600.384000001803</v>
      </c>
      <c r="G165" s="20">
        <v>47122.450000001103</v>
      </c>
      <c r="H165" s="21">
        <v>58866.593000000299</v>
      </c>
      <c r="I165" s="19">
        <v>36741.308000001503</v>
      </c>
      <c r="J165" s="20">
        <v>75257.48</v>
      </c>
      <c r="K165" s="20">
        <v>115572.87899998701</v>
      </c>
      <c r="L165" s="20">
        <v>160735.24699998301</v>
      </c>
      <c r="M165" s="21">
        <v>200645.39299997999</v>
      </c>
      <c r="N165" s="19">
        <v>69749.693999998097</v>
      </c>
      <c r="O165" s="20">
        <v>137061.15999998199</v>
      </c>
      <c r="P165" s="20">
        <v>211954.87199998199</v>
      </c>
      <c r="Q165" s="20">
        <v>284421.51899999101</v>
      </c>
      <c r="R165" s="21">
        <v>352587.18600000802</v>
      </c>
    </row>
    <row r="166" spans="2:18" x14ac:dyDescent="0.25">
      <c r="B166" s="37" t="s">
        <v>15</v>
      </c>
      <c r="C166" s="25" t="s">
        <v>17</v>
      </c>
      <c r="D166" s="19">
        <v>2241.3779357984899</v>
      </c>
      <c r="E166" s="20">
        <v>3460.6345195614399</v>
      </c>
      <c r="F166" s="20">
        <v>7339.5509822314998</v>
      </c>
      <c r="G166" s="20">
        <v>8594.5365484032409</v>
      </c>
      <c r="H166" s="21">
        <v>10703.107607055899</v>
      </c>
      <c r="I166" s="19">
        <v>2013.8119190336699</v>
      </c>
      <c r="J166" s="20">
        <v>5579.4778598323801</v>
      </c>
      <c r="K166" s="20">
        <v>7771.1871545843296</v>
      </c>
      <c r="L166" s="20">
        <v>10874.514865843999</v>
      </c>
      <c r="M166" s="21">
        <v>13046.293765803801</v>
      </c>
      <c r="N166" s="19">
        <v>3520.0906782329498</v>
      </c>
      <c r="O166" s="20">
        <v>4945.7284306758802</v>
      </c>
      <c r="P166" s="20">
        <v>7318.7465706147595</v>
      </c>
      <c r="Q166" s="20">
        <v>9816.5870779412908</v>
      </c>
      <c r="R166" s="21">
        <v>11229.1503665984</v>
      </c>
    </row>
    <row r="167" spans="2:18" x14ac:dyDescent="0.25">
      <c r="B167" s="39"/>
      <c r="C167" s="23" t="s">
        <v>13</v>
      </c>
      <c r="D167" s="26">
        <v>13419.940064201701</v>
      </c>
      <c r="E167" s="27">
        <v>24416.362480439398</v>
      </c>
      <c r="F167" s="27">
        <v>44348.220017769498</v>
      </c>
      <c r="G167" s="27">
        <v>54592.613451596597</v>
      </c>
      <c r="H167" s="27">
        <v>69474.661392940994</v>
      </c>
      <c r="I167" s="26">
        <v>11146.2240809664</v>
      </c>
      <c r="J167" s="27">
        <v>29472.642140168198</v>
      </c>
      <c r="K167" s="27">
        <v>42367.8168454154</v>
      </c>
      <c r="L167" s="27">
        <v>58797.568134155597</v>
      </c>
      <c r="M167" s="27">
        <v>70935.795234193894</v>
      </c>
      <c r="N167" s="26">
        <v>16018.370321767101</v>
      </c>
      <c r="O167" s="27">
        <v>23704.994569323899</v>
      </c>
      <c r="P167" s="27">
        <v>34503.5624293851</v>
      </c>
      <c r="Q167" s="27">
        <v>46594.418922058401</v>
      </c>
      <c r="R167" s="28">
        <v>53517.662633401102</v>
      </c>
    </row>
    <row r="168" spans="2:18" x14ac:dyDescent="0.25">
      <c r="B168" s="34"/>
      <c r="C168" s="35" t="s">
        <v>31</v>
      </c>
      <c r="D168" s="18">
        <f>SUM(D165:D167)</f>
        <v>28164.304000000291</v>
      </c>
      <c r="E168" s="18">
        <f t="shared" ref="E168:R168" si="13">SUM(E165:E167)</f>
        <v>49901.344000001744</v>
      </c>
      <c r="F168" s="18">
        <f t="shared" si="13"/>
        <v>89288.155000002793</v>
      </c>
      <c r="G168" s="18">
        <f t="shared" si="13"/>
        <v>110309.60000000094</v>
      </c>
      <c r="H168" s="18">
        <f t="shared" si="13"/>
        <v>139044.3619999972</v>
      </c>
      <c r="I168" s="18">
        <f t="shared" si="13"/>
        <v>49901.344000001576</v>
      </c>
      <c r="J168" s="18">
        <f t="shared" si="13"/>
        <v>110309.60000000057</v>
      </c>
      <c r="K168" s="18">
        <f t="shared" si="13"/>
        <v>165711.88299998673</v>
      </c>
      <c r="L168" s="18">
        <f t="shared" si="13"/>
        <v>230407.32999998258</v>
      </c>
      <c r="M168" s="18">
        <f t="shared" si="13"/>
        <v>284627.48199997767</v>
      </c>
      <c r="N168" s="18">
        <f t="shared" si="13"/>
        <v>89288.154999998151</v>
      </c>
      <c r="O168" s="18">
        <f t="shared" si="13"/>
        <v>165711.88299998175</v>
      </c>
      <c r="P168" s="18">
        <f t="shared" si="13"/>
        <v>253777.18099998182</v>
      </c>
      <c r="Q168" s="18">
        <f t="shared" si="13"/>
        <v>340832.52499999071</v>
      </c>
      <c r="R168" s="18">
        <f t="shared" si="13"/>
        <v>417333.99900000752</v>
      </c>
    </row>
    <row r="169" spans="2:18" x14ac:dyDescent="0.25">
      <c r="C169" s="35" t="s">
        <v>38</v>
      </c>
      <c r="D169" s="18">
        <f>SUM(D163:D166)</f>
        <v>53896.036999999924</v>
      </c>
      <c r="E169" s="18">
        <f t="shared" ref="E169:R169" si="14">SUM(E163:E166)</f>
        <v>107650.81200000095</v>
      </c>
      <c r="F169" s="18">
        <f t="shared" si="14"/>
        <v>161412.37900000071</v>
      </c>
      <c r="G169" s="18">
        <f t="shared" si="14"/>
        <v>215221.52800000037</v>
      </c>
      <c r="H169" s="18">
        <f t="shared" si="14"/>
        <v>268974.2800000002</v>
      </c>
      <c r="I169" s="18">
        <f t="shared" si="14"/>
        <v>107570.50719693037</v>
      </c>
      <c r="J169" s="18">
        <f t="shared" si="14"/>
        <v>215168.24090179379</v>
      </c>
      <c r="K169" s="18">
        <f t="shared" si="14"/>
        <v>322619.79967767844</v>
      </c>
      <c r="L169" s="18">
        <f t="shared" si="14"/>
        <v>430309.11635641818</v>
      </c>
      <c r="M169" s="18">
        <f t="shared" si="14"/>
        <v>537757.90511400718</v>
      </c>
      <c r="N169" s="18">
        <f t="shared" si="14"/>
        <v>161058.76232268746</v>
      </c>
      <c r="O169" s="18">
        <f t="shared" si="14"/>
        <v>321941.43685766187</v>
      </c>
      <c r="P169" s="18">
        <f t="shared" si="14"/>
        <v>483045.12792684726</v>
      </c>
      <c r="Q169" s="18">
        <f t="shared" si="14"/>
        <v>644031.11762709927</v>
      </c>
      <c r="R169" s="18">
        <f t="shared" si="14"/>
        <v>804953.84446631139</v>
      </c>
    </row>
    <row r="170" spans="2:18" x14ac:dyDescent="0.25">
      <c r="C170" s="35" t="s">
        <v>39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80.304803070971005</v>
      </c>
      <c r="J170" s="18">
        <v>53.2870982060087</v>
      </c>
      <c r="K170" s="18">
        <v>62.1403223085928</v>
      </c>
      <c r="L170" s="18">
        <v>73.102643563524097</v>
      </c>
      <c r="M170" s="18">
        <v>101.85088597105</v>
      </c>
      <c r="N170" s="18">
        <v>353.61667731095002</v>
      </c>
      <c r="O170" s="18">
        <v>740.50314231772802</v>
      </c>
      <c r="P170" s="18">
        <v>1076.0620731337499</v>
      </c>
      <c r="Q170" s="18">
        <v>1357.5513728926401</v>
      </c>
      <c r="R170" s="18">
        <v>1749.3775336955</v>
      </c>
    </row>
    <row r="171" spans="2:18" x14ac:dyDescent="0.25">
      <c r="C171" s="35" t="s">
        <v>37</v>
      </c>
      <c r="D171" s="18">
        <f>SUM(D169:D170)</f>
        <v>53896.036999999924</v>
      </c>
      <c r="E171" s="18">
        <f t="shared" ref="E171:R171" si="15">SUM(E169:E170)</f>
        <v>107650.81200000095</v>
      </c>
      <c r="F171" s="18">
        <f t="shared" si="15"/>
        <v>161412.37900000071</v>
      </c>
      <c r="G171" s="18">
        <f t="shared" si="15"/>
        <v>215221.52800000037</v>
      </c>
      <c r="H171" s="18">
        <f t="shared" si="15"/>
        <v>268974.2800000002</v>
      </c>
      <c r="I171" s="18">
        <f t="shared" si="15"/>
        <v>107650.81200000134</v>
      </c>
      <c r="J171" s="18">
        <f t="shared" si="15"/>
        <v>215221.52799999979</v>
      </c>
      <c r="K171" s="18">
        <f t="shared" si="15"/>
        <v>322681.93999998702</v>
      </c>
      <c r="L171" s="18">
        <f t="shared" si="15"/>
        <v>430382.21899998171</v>
      </c>
      <c r="M171" s="18">
        <f t="shared" si="15"/>
        <v>537859.75599997828</v>
      </c>
      <c r="N171" s="18">
        <f t="shared" si="15"/>
        <v>161412.37899999841</v>
      </c>
      <c r="O171" s="18">
        <f t="shared" si="15"/>
        <v>322681.93999997963</v>
      </c>
      <c r="P171" s="18">
        <f t="shared" si="15"/>
        <v>484121.18999998103</v>
      </c>
      <c r="Q171" s="18">
        <f t="shared" si="15"/>
        <v>645388.66899999196</v>
      </c>
      <c r="R171" s="18">
        <f t="shared" si="15"/>
        <v>806703.22200000694</v>
      </c>
    </row>
  </sheetData>
  <mergeCells count="99">
    <mergeCell ref="B47:B48"/>
    <mergeCell ref="N39:R39"/>
    <mergeCell ref="B40:C40"/>
    <mergeCell ref="B41:B42"/>
    <mergeCell ref="B43:C43"/>
    <mergeCell ref="B44:B46"/>
    <mergeCell ref="B39:C39"/>
    <mergeCell ref="D39:H39"/>
    <mergeCell ref="I39:M39"/>
    <mergeCell ref="B166:B167"/>
    <mergeCell ref="D157:H157"/>
    <mergeCell ref="I157:M157"/>
    <mergeCell ref="N157:R157"/>
    <mergeCell ref="B158:C158"/>
    <mergeCell ref="B159:B160"/>
    <mergeCell ref="B162:C162"/>
    <mergeCell ref="B157:C157"/>
    <mergeCell ref="B143:C143"/>
    <mergeCell ref="B144:B145"/>
    <mergeCell ref="B147:C147"/>
    <mergeCell ref="B151:B152"/>
    <mergeCell ref="B104:C104"/>
    <mergeCell ref="B130:B131"/>
    <mergeCell ref="B132:C132"/>
    <mergeCell ref="B128:C128"/>
    <mergeCell ref="B136:B137"/>
    <mergeCell ref="B133:B135"/>
    <mergeCell ref="N142:R142"/>
    <mergeCell ref="D128:H128"/>
    <mergeCell ref="I128:M128"/>
    <mergeCell ref="N128:R128"/>
    <mergeCell ref="B129:C129"/>
    <mergeCell ref="B142:C142"/>
    <mergeCell ref="D142:H142"/>
    <mergeCell ref="I142:M142"/>
    <mergeCell ref="B116:B117"/>
    <mergeCell ref="B118:C118"/>
    <mergeCell ref="B122:B123"/>
    <mergeCell ref="B75:B76"/>
    <mergeCell ref="B77:C77"/>
    <mergeCell ref="B81:B82"/>
    <mergeCell ref="B100:C100"/>
    <mergeCell ref="B101:C101"/>
    <mergeCell ref="B102:B103"/>
    <mergeCell ref="B108:B109"/>
    <mergeCell ref="B114:C114"/>
    <mergeCell ref="B115:C115"/>
    <mergeCell ref="N114:R114"/>
    <mergeCell ref="D114:H114"/>
    <mergeCell ref="I114:M114"/>
    <mergeCell ref="D100:H100"/>
    <mergeCell ref="I100:M100"/>
    <mergeCell ref="N100:R100"/>
    <mergeCell ref="N86:R86"/>
    <mergeCell ref="D73:H73"/>
    <mergeCell ref="I73:M73"/>
    <mergeCell ref="N73:R73"/>
    <mergeCell ref="B74:C74"/>
    <mergeCell ref="B86:C86"/>
    <mergeCell ref="D86:H86"/>
    <mergeCell ref="I86:M86"/>
    <mergeCell ref="B73:C73"/>
    <mergeCell ref="D4:H4"/>
    <mergeCell ref="I4:M4"/>
    <mergeCell ref="N4:R4"/>
    <mergeCell ref="B5:C5"/>
    <mergeCell ref="B59:C59"/>
    <mergeCell ref="D59:H59"/>
    <mergeCell ref="I59:M59"/>
    <mergeCell ref="N59:R59"/>
    <mergeCell ref="B6:B7"/>
    <mergeCell ref="B8:C8"/>
    <mergeCell ref="B12:B13"/>
    <mergeCell ref="B4:C4"/>
    <mergeCell ref="B9:B11"/>
    <mergeCell ref="B29:B30"/>
    <mergeCell ref="B25:C25"/>
    <mergeCell ref="D21:H21"/>
    <mergeCell ref="I21:M21"/>
    <mergeCell ref="N21:R21"/>
    <mergeCell ref="B22:C22"/>
    <mergeCell ref="B23:B24"/>
    <mergeCell ref="B21:C21"/>
    <mergeCell ref="B26:B28"/>
    <mergeCell ref="B148:B150"/>
    <mergeCell ref="B163:B165"/>
    <mergeCell ref="B78:B80"/>
    <mergeCell ref="B105:B107"/>
    <mergeCell ref="B64:B66"/>
    <mergeCell ref="B91:B93"/>
    <mergeCell ref="B119:B121"/>
    <mergeCell ref="B60:C60"/>
    <mergeCell ref="B61:B62"/>
    <mergeCell ref="B63:C63"/>
    <mergeCell ref="B67:B68"/>
    <mergeCell ref="B87:C87"/>
    <mergeCell ref="B88:B89"/>
    <mergeCell ref="B90:C90"/>
    <mergeCell ref="B94:B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1" t="s">
        <v>4</v>
      </c>
      <c r="D2" s="15"/>
      <c r="E2" s="12">
        <v>0.25</v>
      </c>
      <c r="F2" s="13"/>
      <c r="G2" s="13"/>
      <c r="H2" s="13"/>
      <c r="I2" s="13"/>
      <c r="J2" s="12">
        <v>0.5</v>
      </c>
      <c r="K2" s="13"/>
      <c r="L2" s="13"/>
      <c r="M2" s="13"/>
      <c r="N2" s="13"/>
      <c r="O2" s="12">
        <v>0.75</v>
      </c>
      <c r="P2" s="13"/>
      <c r="Q2" s="13"/>
      <c r="R2" s="13"/>
      <c r="S2" s="14"/>
    </row>
    <row r="3" spans="3:19" x14ac:dyDescent="0.25">
      <c r="C3" s="11" t="s">
        <v>2</v>
      </c>
      <c r="D3" s="16"/>
      <c r="E3" s="9">
        <v>40</v>
      </c>
      <c r="F3" s="8">
        <v>80</v>
      </c>
      <c r="G3" s="8">
        <v>120</v>
      </c>
      <c r="H3" s="8">
        <v>160</v>
      </c>
      <c r="I3" s="8">
        <v>200</v>
      </c>
      <c r="J3" s="9">
        <v>40</v>
      </c>
      <c r="K3" s="8">
        <v>80</v>
      </c>
      <c r="L3" s="8">
        <v>120</v>
      </c>
      <c r="M3" s="8">
        <v>160</v>
      </c>
      <c r="N3" s="8">
        <v>200</v>
      </c>
      <c r="O3" s="9">
        <v>40</v>
      </c>
      <c r="P3" s="8">
        <v>80</v>
      </c>
      <c r="Q3" s="8">
        <v>120</v>
      </c>
      <c r="R3" s="8">
        <v>160</v>
      </c>
      <c r="S3" s="10">
        <v>200</v>
      </c>
    </row>
    <row r="4" spans="3:19" x14ac:dyDescent="0.25">
      <c r="C4" s="48" t="s">
        <v>6</v>
      </c>
      <c r="D4" s="7" t="s">
        <v>11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49"/>
      <c r="D5" s="7" t="s">
        <v>3</v>
      </c>
      <c r="E5" s="4"/>
      <c r="F5" s="5"/>
      <c r="G5" s="5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</row>
    <row r="6" spans="3:19" x14ac:dyDescent="0.25">
      <c r="C6" s="48" t="s">
        <v>1</v>
      </c>
      <c r="D6" s="7" t="s">
        <v>11</v>
      </c>
      <c r="E6" s="19">
        <v>3.24747753241755</v>
      </c>
      <c r="F6" s="20">
        <v>8.9530405006292302</v>
      </c>
      <c r="G6" s="20">
        <v>14.427920566485</v>
      </c>
      <c r="H6" s="20">
        <v>20.7175351347299</v>
      </c>
      <c r="I6" s="21">
        <v>23.4633731941259</v>
      </c>
      <c r="J6" s="19">
        <v>8.4647249283319699</v>
      </c>
      <c r="K6" s="20">
        <v>19.783153126063599</v>
      </c>
      <c r="L6" s="20">
        <v>29.137278176142701</v>
      </c>
      <c r="M6" s="20">
        <v>0.13999999999999899</v>
      </c>
      <c r="N6" s="21">
        <v>0.62</v>
      </c>
      <c r="O6" s="19">
        <v>11.628992034518699</v>
      </c>
      <c r="P6" s="20">
        <v>25.3202451663829</v>
      </c>
      <c r="Q6" s="20">
        <v>0.13988589113091299</v>
      </c>
      <c r="R6" s="20">
        <v>0.90894887884187203</v>
      </c>
      <c r="S6" s="21">
        <v>1.01059770490547</v>
      </c>
    </row>
    <row r="7" spans="3:19" x14ac:dyDescent="0.25">
      <c r="C7" s="49"/>
      <c r="D7" s="7" t="s">
        <v>3</v>
      </c>
      <c r="E7" s="4"/>
      <c r="F7" s="5"/>
      <c r="G7" s="5"/>
      <c r="H7" s="5"/>
      <c r="I7" s="6"/>
      <c r="J7" s="4"/>
      <c r="K7" s="5"/>
      <c r="L7" s="5"/>
      <c r="M7" s="5"/>
      <c r="N7" s="6"/>
      <c r="O7" s="4"/>
      <c r="P7" s="5"/>
      <c r="Q7" s="5"/>
      <c r="R7" s="5"/>
      <c r="S7" s="6"/>
    </row>
    <row r="8" spans="3:19" x14ac:dyDescent="0.25">
      <c r="C8" s="48" t="s">
        <v>0</v>
      </c>
      <c r="D8" s="7" t="s">
        <v>11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49"/>
      <c r="D9" s="7" t="s">
        <v>3</v>
      </c>
      <c r="E9" s="4"/>
      <c r="F9" s="5"/>
      <c r="G9" s="5"/>
      <c r="H9" s="5"/>
      <c r="I9" s="6"/>
      <c r="J9" s="4"/>
      <c r="K9" s="5"/>
      <c r="L9" s="5"/>
      <c r="M9" s="5"/>
      <c r="N9" s="6"/>
      <c r="O9" s="4"/>
      <c r="P9" s="5"/>
      <c r="Q9" s="5"/>
      <c r="R9" s="5"/>
      <c r="S9" s="6"/>
    </row>
    <row r="13" spans="3:19" x14ac:dyDescent="0.25">
      <c r="C13" s="17" t="s">
        <v>7</v>
      </c>
    </row>
    <row r="15" spans="3:19" x14ac:dyDescent="0.25">
      <c r="C15" s="11" t="s">
        <v>4</v>
      </c>
      <c r="D15" s="15"/>
      <c r="E15" s="12">
        <v>0.25</v>
      </c>
      <c r="F15" s="13"/>
      <c r="G15" s="13"/>
      <c r="H15" s="13"/>
      <c r="I15" s="13"/>
      <c r="J15" s="12">
        <v>0.5</v>
      </c>
      <c r="K15" s="13"/>
      <c r="L15" s="13"/>
      <c r="M15" s="13"/>
      <c r="N15" s="13"/>
      <c r="O15" s="12">
        <v>0.75</v>
      </c>
      <c r="P15" s="13"/>
      <c r="Q15" s="13"/>
      <c r="R15" s="13"/>
      <c r="S15" s="14"/>
    </row>
    <row r="16" spans="3:19" x14ac:dyDescent="0.25">
      <c r="C16" s="11" t="s">
        <v>2</v>
      </c>
      <c r="D16" s="16"/>
      <c r="E16" s="9">
        <v>40</v>
      </c>
      <c r="F16" s="8">
        <v>80</v>
      </c>
      <c r="G16" s="8">
        <v>120</v>
      </c>
      <c r="H16" s="8">
        <v>160</v>
      </c>
      <c r="I16" s="8">
        <v>200</v>
      </c>
      <c r="J16" s="9">
        <v>40</v>
      </c>
      <c r="K16" s="8">
        <v>80</v>
      </c>
      <c r="L16" s="8">
        <v>120</v>
      </c>
      <c r="M16" s="8">
        <v>160</v>
      </c>
      <c r="N16" s="8">
        <v>200</v>
      </c>
      <c r="O16" s="9">
        <v>40</v>
      </c>
      <c r="P16" s="8">
        <v>80</v>
      </c>
      <c r="Q16" s="8">
        <v>120</v>
      </c>
      <c r="R16" s="8">
        <v>160</v>
      </c>
      <c r="S16" s="10">
        <v>200</v>
      </c>
    </row>
    <row r="17" spans="3:21" x14ac:dyDescent="0.25">
      <c r="C17" s="48" t="s">
        <v>6</v>
      </c>
      <c r="D17" s="7" t="s">
        <v>11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49"/>
      <c r="D18" s="7" t="s">
        <v>3</v>
      </c>
      <c r="E18" s="4"/>
      <c r="F18" s="5"/>
      <c r="G18" s="5"/>
      <c r="H18" s="5"/>
      <c r="I18" s="6"/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3:21" x14ac:dyDescent="0.25">
      <c r="C19" s="48" t="s">
        <v>1</v>
      </c>
      <c r="D19" s="7" t="s">
        <v>11</v>
      </c>
      <c r="E19" s="19">
        <v>22.698527030173398</v>
      </c>
      <c r="F19" s="20">
        <v>47.552968896774303</v>
      </c>
      <c r="G19" s="20">
        <v>14.934081187215799</v>
      </c>
      <c r="H19" s="20">
        <v>52.118679353938603</v>
      </c>
      <c r="I19" s="21">
        <v>56.778878146255401</v>
      </c>
      <c r="J19" s="19">
        <v>555.54457455157899</v>
      </c>
      <c r="K19" s="20">
        <v>1013.73767963563</v>
      </c>
      <c r="L19" s="20">
        <v>1595.93645065949</v>
      </c>
      <c r="M19" s="20">
        <v>2051.1645001492602</v>
      </c>
      <c r="N19" s="21">
        <v>2614.4518990163801</v>
      </c>
      <c r="O19" s="19">
        <v>909.05494089398996</v>
      </c>
      <c r="P19" s="20">
        <v>1919.93839665982</v>
      </c>
      <c r="Q19" s="20">
        <v>2876.2734537462302</v>
      </c>
      <c r="R19" s="20">
        <v>3784.6201459302602</v>
      </c>
      <c r="S19" s="21">
        <v>4802.4634537894499</v>
      </c>
    </row>
    <row r="20" spans="3:21" x14ac:dyDescent="0.25">
      <c r="C20" s="49"/>
      <c r="D20" s="7" t="s">
        <v>3</v>
      </c>
      <c r="E20" s="4"/>
      <c r="F20" s="5"/>
      <c r="G20" s="5"/>
      <c r="H20" s="5"/>
      <c r="I20" s="6"/>
      <c r="J20" s="4"/>
      <c r="K20" s="5"/>
      <c r="L20" s="5"/>
      <c r="M20" s="5"/>
      <c r="N20" s="6"/>
      <c r="O20" s="4"/>
      <c r="P20" s="5"/>
      <c r="Q20" s="5"/>
      <c r="R20" s="5"/>
      <c r="S20" s="6"/>
    </row>
    <row r="21" spans="3:21" x14ac:dyDescent="0.25">
      <c r="C21" s="48" t="s">
        <v>0</v>
      </c>
      <c r="D21" s="7" t="s">
        <v>11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49"/>
      <c r="D22" s="7" t="s">
        <v>3</v>
      </c>
      <c r="E22" s="4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5"/>
      <c r="R22" s="5"/>
      <c r="S22" s="6"/>
    </row>
    <row r="25" spans="3:21" x14ac:dyDescent="0.25">
      <c r="C25" s="17" t="s">
        <v>8</v>
      </c>
      <c r="D25" t="s">
        <v>10</v>
      </c>
    </row>
    <row r="26" spans="3:21" x14ac:dyDescent="0.25">
      <c r="C26" s="17" t="s">
        <v>9</v>
      </c>
    </row>
    <row r="29" spans="3:21" x14ac:dyDescent="0.25">
      <c r="L29" t="s">
        <v>12</v>
      </c>
    </row>
    <row r="31" spans="3:21" x14ac:dyDescent="0.25"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2023-12-07T23:32:39Z</dcterms:modified>
</cp:coreProperties>
</file>