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ach\Documents\GitHub\PESGM\"/>
    </mc:Choice>
  </mc:AlternateContent>
  <xr:revisionPtr revIDLastSave="0" documentId="13_ncr:1_{36C8C427-115F-4A5D-94DE-BF0DBD41D344}" xr6:coauthVersionLast="47" xr6:coauthVersionMax="47" xr10:uidLastSave="{00000000-0000-0000-0000-000000000000}"/>
  <bookViews>
    <workbookView xWindow="600" yWindow="465" windowWidth="28200" windowHeight="15015" activeTab="3" xr2:uid="{4AC95DCF-D2F4-5D47-8337-9C7ACEB33ABC}"/>
  </bookViews>
  <sheets>
    <sheet name="profits_costs" sheetId="2" r:id="rId1"/>
    <sheet name="Distributions" sheetId="3" r:id="rId2"/>
    <sheet name="Distributions_copy" sheetId="5" r:id="rId3"/>
    <sheet name="profits_costs_Copy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40" i="6" l="1"/>
  <c r="L240" i="6"/>
  <c r="K240" i="6"/>
  <c r="J240" i="6"/>
  <c r="I240" i="6"/>
  <c r="H240" i="6"/>
  <c r="G240" i="6"/>
  <c r="F240" i="6"/>
  <c r="E240" i="6"/>
  <c r="M236" i="6"/>
  <c r="L236" i="6"/>
  <c r="K236" i="6"/>
  <c r="J236" i="6"/>
  <c r="I236" i="6"/>
  <c r="H236" i="6"/>
  <c r="G236" i="6"/>
  <c r="F236" i="6"/>
  <c r="E236" i="6"/>
  <c r="M232" i="6"/>
  <c r="L232" i="6"/>
  <c r="K232" i="6"/>
  <c r="J232" i="6"/>
  <c r="I232" i="6"/>
  <c r="H232" i="6"/>
  <c r="G232" i="6"/>
  <c r="F232" i="6"/>
  <c r="E232" i="6"/>
  <c r="M228" i="6"/>
  <c r="L228" i="6"/>
  <c r="K228" i="6"/>
  <c r="J228" i="6"/>
  <c r="I228" i="6"/>
  <c r="H228" i="6"/>
  <c r="G228" i="6"/>
  <c r="F228" i="6"/>
  <c r="E228" i="6"/>
  <c r="M224" i="6"/>
  <c r="M225" i="6" s="1"/>
  <c r="L224" i="6"/>
  <c r="L225" i="6" s="1"/>
  <c r="K224" i="6"/>
  <c r="K225" i="6" s="1"/>
  <c r="J224" i="6"/>
  <c r="J225" i="6" s="1"/>
  <c r="I224" i="6"/>
  <c r="I225" i="6" s="1"/>
  <c r="H224" i="6"/>
  <c r="H225" i="6" s="1"/>
  <c r="G224" i="6"/>
  <c r="G225" i="6" s="1"/>
  <c r="F224" i="6"/>
  <c r="F225" i="6" s="1"/>
  <c r="E224" i="6"/>
  <c r="E225" i="6" s="1"/>
  <c r="M219" i="6"/>
  <c r="L219" i="6"/>
  <c r="K219" i="6"/>
  <c r="J219" i="6"/>
  <c r="I219" i="6"/>
  <c r="H219" i="6"/>
  <c r="G219" i="6"/>
  <c r="F219" i="6"/>
  <c r="E219" i="6"/>
  <c r="M215" i="6"/>
  <c r="L215" i="6"/>
  <c r="K215" i="6"/>
  <c r="J215" i="6"/>
  <c r="I215" i="6"/>
  <c r="H215" i="6"/>
  <c r="G215" i="6"/>
  <c r="F215" i="6"/>
  <c r="E215" i="6"/>
  <c r="M211" i="6"/>
  <c r="L211" i="6"/>
  <c r="K211" i="6"/>
  <c r="J211" i="6"/>
  <c r="I211" i="6"/>
  <c r="H211" i="6"/>
  <c r="G211" i="6"/>
  <c r="F211" i="6"/>
  <c r="E211" i="6"/>
  <c r="M207" i="6"/>
  <c r="L207" i="6"/>
  <c r="K207" i="6"/>
  <c r="J207" i="6"/>
  <c r="I207" i="6"/>
  <c r="H207" i="6"/>
  <c r="G207" i="6"/>
  <c r="F207" i="6"/>
  <c r="E207" i="6"/>
  <c r="M203" i="6"/>
  <c r="M204" i="6" s="1"/>
  <c r="L203" i="6"/>
  <c r="L204" i="6" s="1"/>
  <c r="K203" i="6"/>
  <c r="K204" i="6" s="1"/>
  <c r="J203" i="6"/>
  <c r="J204" i="6" s="1"/>
  <c r="I203" i="6"/>
  <c r="I204" i="6" s="1"/>
  <c r="H203" i="6"/>
  <c r="H204" i="6" s="1"/>
  <c r="G203" i="6"/>
  <c r="G204" i="6" s="1"/>
  <c r="F203" i="6"/>
  <c r="F204" i="6" s="1"/>
  <c r="E203" i="6"/>
  <c r="E204" i="6" s="1"/>
  <c r="M192" i="6"/>
  <c r="L192" i="6"/>
  <c r="K192" i="6"/>
  <c r="J192" i="6"/>
  <c r="I192" i="6"/>
  <c r="H192" i="6"/>
  <c r="G192" i="6"/>
  <c r="F192" i="6"/>
  <c r="E192" i="6"/>
  <c r="M188" i="6"/>
  <c r="L188" i="6"/>
  <c r="K188" i="6"/>
  <c r="J188" i="6"/>
  <c r="I188" i="6"/>
  <c r="H188" i="6"/>
  <c r="G188" i="6"/>
  <c r="F188" i="6"/>
  <c r="E188" i="6"/>
  <c r="M184" i="6"/>
  <c r="L184" i="6"/>
  <c r="K184" i="6"/>
  <c r="J184" i="6"/>
  <c r="I184" i="6"/>
  <c r="H184" i="6"/>
  <c r="G184" i="6"/>
  <c r="F184" i="6"/>
  <c r="E184" i="6"/>
  <c r="M180" i="6"/>
  <c r="L180" i="6"/>
  <c r="K180" i="6"/>
  <c r="J180" i="6"/>
  <c r="I180" i="6"/>
  <c r="H180" i="6"/>
  <c r="G180" i="6"/>
  <c r="F180" i="6"/>
  <c r="E180" i="6"/>
  <c r="M176" i="6"/>
  <c r="M177" i="6" s="1"/>
  <c r="L176" i="6"/>
  <c r="L177" i="6" s="1"/>
  <c r="K176" i="6"/>
  <c r="K177" i="6" s="1"/>
  <c r="J176" i="6"/>
  <c r="J177" i="6" s="1"/>
  <c r="I176" i="6"/>
  <c r="I177" i="6" s="1"/>
  <c r="H176" i="6"/>
  <c r="H177" i="6" s="1"/>
  <c r="G176" i="6"/>
  <c r="G177" i="6" s="1"/>
  <c r="F176" i="6"/>
  <c r="F177" i="6" s="1"/>
  <c r="E176" i="6"/>
  <c r="E177" i="6" s="1"/>
  <c r="M171" i="6"/>
  <c r="L171" i="6"/>
  <c r="K171" i="6"/>
  <c r="J171" i="6"/>
  <c r="I171" i="6"/>
  <c r="H171" i="6"/>
  <c r="G171" i="6"/>
  <c r="F171" i="6"/>
  <c r="E171" i="6"/>
  <c r="M167" i="6"/>
  <c r="L167" i="6"/>
  <c r="K167" i="6"/>
  <c r="J167" i="6"/>
  <c r="I167" i="6"/>
  <c r="H167" i="6"/>
  <c r="G167" i="6"/>
  <c r="F167" i="6"/>
  <c r="E167" i="6"/>
  <c r="M163" i="6"/>
  <c r="L163" i="6"/>
  <c r="K163" i="6"/>
  <c r="J163" i="6"/>
  <c r="I163" i="6"/>
  <c r="H163" i="6"/>
  <c r="G163" i="6"/>
  <c r="F163" i="6"/>
  <c r="E163" i="6"/>
  <c r="M159" i="6"/>
  <c r="L159" i="6"/>
  <c r="K159" i="6"/>
  <c r="J159" i="6"/>
  <c r="I159" i="6"/>
  <c r="H159" i="6"/>
  <c r="G159" i="6"/>
  <c r="F159" i="6"/>
  <c r="E159" i="6"/>
  <c r="M155" i="6"/>
  <c r="M156" i="6" s="1"/>
  <c r="L155" i="6"/>
  <c r="L156" i="6" s="1"/>
  <c r="K155" i="6"/>
  <c r="K156" i="6" s="1"/>
  <c r="J155" i="6"/>
  <c r="J156" i="6" s="1"/>
  <c r="I155" i="6"/>
  <c r="I156" i="6" s="1"/>
  <c r="H155" i="6"/>
  <c r="H156" i="6" s="1"/>
  <c r="G155" i="6"/>
  <c r="G156" i="6" s="1"/>
  <c r="F155" i="6"/>
  <c r="F156" i="6" s="1"/>
  <c r="E155" i="6"/>
  <c r="E156" i="6" s="1"/>
  <c r="M144" i="6"/>
  <c r="L144" i="6"/>
  <c r="K144" i="6"/>
  <c r="J144" i="6"/>
  <c r="I144" i="6"/>
  <c r="H144" i="6"/>
  <c r="G144" i="6"/>
  <c r="F144" i="6"/>
  <c r="E144" i="6"/>
  <c r="M140" i="6"/>
  <c r="L140" i="6"/>
  <c r="K140" i="6"/>
  <c r="J140" i="6"/>
  <c r="I140" i="6"/>
  <c r="H140" i="6"/>
  <c r="G140" i="6"/>
  <c r="F140" i="6"/>
  <c r="E140" i="6"/>
  <c r="M136" i="6"/>
  <c r="L136" i="6"/>
  <c r="K136" i="6"/>
  <c r="J136" i="6"/>
  <c r="I136" i="6"/>
  <c r="H136" i="6"/>
  <c r="G136" i="6"/>
  <c r="F136" i="6"/>
  <c r="E136" i="6"/>
  <c r="M132" i="6"/>
  <c r="L132" i="6"/>
  <c r="K132" i="6"/>
  <c r="J132" i="6"/>
  <c r="I132" i="6"/>
  <c r="H132" i="6"/>
  <c r="G132" i="6"/>
  <c r="F132" i="6"/>
  <c r="E132" i="6"/>
  <c r="M128" i="6"/>
  <c r="M129" i="6" s="1"/>
  <c r="L128" i="6"/>
  <c r="L129" i="6" s="1"/>
  <c r="K128" i="6"/>
  <c r="K129" i="6" s="1"/>
  <c r="J128" i="6"/>
  <c r="J129" i="6" s="1"/>
  <c r="I128" i="6"/>
  <c r="I129" i="6" s="1"/>
  <c r="H128" i="6"/>
  <c r="H129" i="6" s="1"/>
  <c r="G128" i="6"/>
  <c r="G129" i="6" s="1"/>
  <c r="F128" i="6"/>
  <c r="F129" i="6" s="1"/>
  <c r="E128" i="6"/>
  <c r="E129" i="6" s="1"/>
  <c r="M123" i="6"/>
  <c r="L123" i="6"/>
  <c r="K123" i="6"/>
  <c r="J123" i="6"/>
  <c r="I123" i="6"/>
  <c r="H123" i="6"/>
  <c r="G123" i="6"/>
  <c r="F123" i="6"/>
  <c r="E123" i="6"/>
  <c r="M119" i="6"/>
  <c r="L119" i="6"/>
  <c r="K119" i="6"/>
  <c r="J119" i="6"/>
  <c r="I119" i="6"/>
  <c r="H119" i="6"/>
  <c r="G119" i="6"/>
  <c r="F119" i="6"/>
  <c r="E119" i="6"/>
  <c r="M115" i="6"/>
  <c r="L115" i="6"/>
  <c r="K115" i="6"/>
  <c r="J115" i="6"/>
  <c r="I115" i="6"/>
  <c r="H115" i="6"/>
  <c r="G115" i="6"/>
  <c r="F115" i="6"/>
  <c r="E115" i="6"/>
  <c r="M111" i="6"/>
  <c r="L111" i="6"/>
  <c r="K111" i="6"/>
  <c r="J111" i="6"/>
  <c r="I111" i="6"/>
  <c r="H111" i="6"/>
  <c r="G111" i="6"/>
  <c r="F111" i="6"/>
  <c r="E111" i="6"/>
  <c r="M107" i="6"/>
  <c r="M108" i="6" s="1"/>
  <c r="L107" i="6"/>
  <c r="L108" i="6" s="1"/>
  <c r="K107" i="6"/>
  <c r="K108" i="6" s="1"/>
  <c r="J107" i="6"/>
  <c r="J108" i="6" s="1"/>
  <c r="I107" i="6"/>
  <c r="I108" i="6" s="1"/>
  <c r="H107" i="6"/>
  <c r="H108" i="6" s="1"/>
  <c r="G107" i="6"/>
  <c r="G108" i="6" s="1"/>
  <c r="F107" i="6"/>
  <c r="F108" i="6" s="1"/>
  <c r="E107" i="6"/>
  <c r="E108" i="6" s="1"/>
  <c r="M95" i="6"/>
  <c r="L95" i="6"/>
  <c r="K95" i="6"/>
  <c r="J95" i="6"/>
  <c r="I95" i="6"/>
  <c r="H95" i="6"/>
  <c r="G95" i="6"/>
  <c r="F95" i="6"/>
  <c r="E95" i="6"/>
  <c r="M91" i="6"/>
  <c r="L91" i="6"/>
  <c r="K91" i="6"/>
  <c r="J91" i="6"/>
  <c r="I91" i="6"/>
  <c r="H91" i="6"/>
  <c r="G91" i="6"/>
  <c r="F91" i="6"/>
  <c r="E91" i="6"/>
  <c r="M87" i="6"/>
  <c r="L87" i="6"/>
  <c r="K87" i="6"/>
  <c r="J87" i="6"/>
  <c r="I87" i="6"/>
  <c r="H87" i="6"/>
  <c r="G87" i="6"/>
  <c r="F87" i="6"/>
  <c r="E87" i="6"/>
  <c r="M83" i="6"/>
  <c r="L83" i="6"/>
  <c r="K83" i="6"/>
  <c r="J83" i="6"/>
  <c r="I83" i="6"/>
  <c r="H83" i="6"/>
  <c r="G83" i="6"/>
  <c r="F83" i="6"/>
  <c r="E83" i="6"/>
  <c r="M79" i="6"/>
  <c r="M80" i="6" s="1"/>
  <c r="L79" i="6"/>
  <c r="L80" i="6" s="1"/>
  <c r="K79" i="6"/>
  <c r="K80" i="6" s="1"/>
  <c r="J79" i="6"/>
  <c r="J80" i="6" s="1"/>
  <c r="I79" i="6"/>
  <c r="I80" i="6" s="1"/>
  <c r="H79" i="6"/>
  <c r="H80" i="6" s="1"/>
  <c r="G79" i="6"/>
  <c r="G80" i="6" s="1"/>
  <c r="F79" i="6"/>
  <c r="F80" i="6" s="1"/>
  <c r="E79" i="6"/>
  <c r="E80" i="6" s="1"/>
  <c r="M74" i="6"/>
  <c r="L74" i="6"/>
  <c r="K74" i="6"/>
  <c r="J74" i="6"/>
  <c r="I74" i="6"/>
  <c r="H74" i="6"/>
  <c r="G74" i="6"/>
  <c r="F74" i="6"/>
  <c r="E74" i="6"/>
  <c r="M70" i="6"/>
  <c r="L70" i="6"/>
  <c r="K70" i="6"/>
  <c r="J70" i="6"/>
  <c r="I70" i="6"/>
  <c r="H70" i="6"/>
  <c r="G70" i="6"/>
  <c r="F70" i="6"/>
  <c r="E70" i="6"/>
  <c r="M66" i="6"/>
  <c r="L66" i="6"/>
  <c r="K66" i="6"/>
  <c r="J66" i="6"/>
  <c r="I66" i="6"/>
  <c r="H66" i="6"/>
  <c r="G66" i="6"/>
  <c r="F66" i="6"/>
  <c r="E66" i="6"/>
  <c r="M62" i="6"/>
  <c r="L62" i="6"/>
  <c r="K62" i="6"/>
  <c r="J62" i="6"/>
  <c r="I62" i="6"/>
  <c r="H62" i="6"/>
  <c r="G62" i="6"/>
  <c r="F62" i="6"/>
  <c r="E62" i="6"/>
  <c r="M58" i="6"/>
  <c r="M59" i="6" s="1"/>
  <c r="L58" i="6"/>
  <c r="L59" i="6" s="1"/>
  <c r="K58" i="6"/>
  <c r="K59" i="6" s="1"/>
  <c r="J58" i="6"/>
  <c r="J59" i="6" s="1"/>
  <c r="I58" i="6"/>
  <c r="I59" i="6" s="1"/>
  <c r="H58" i="6"/>
  <c r="H59" i="6" s="1"/>
  <c r="G58" i="6"/>
  <c r="G59" i="6" s="1"/>
  <c r="F58" i="6"/>
  <c r="F59" i="6" s="1"/>
  <c r="E58" i="6"/>
  <c r="E59" i="6" s="1"/>
  <c r="M46" i="6"/>
  <c r="L46" i="6"/>
  <c r="K46" i="6"/>
  <c r="J46" i="6"/>
  <c r="I46" i="6"/>
  <c r="H46" i="6"/>
  <c r="G46" i="6"/>
  <c r="F46" i="6"/>
  <c r="E46" i="6"/>
  <c r="M42" i="6"/>
  <c r="L42" i="6"/>
  <c r="K42" i="6"/>
  <c r="J42" i="6"/>
  <c r="I42" i="6"/>
  <c r="H42" i="6"/>
  <c r="G42" i="6"/>
  <c r="F42" i="6"/>
  <c r="E42" i="6"/>
  <c r="M38" i="6"/>
  <c r="L38" i="6"/>
  <c r="K38" i="6"/>
  <c r="J38" i="6"/>
  <c r="I38" i="6"/>
  <c r="H38" i="6"/>
  <c r="G38" i="6"/>
  <c r="F38" i="6"/>
  <c r="E38" i="6"/>
  <c r="M34" i="6"/>
  <c r="L34" i="6"/>
  <c r="K34" i="6"/>
  <c r="J34" i="6"/>
  <c r="I34" i="6"/>
  <c r="H34" i="6"/>
  <c r="G34" i="6"/>
  <c r="F34" i="6"/>
  <c r="E34" i="6"/>
  <c r="M30" i="6"/>
  <c r="M31" i="6" s="1"/>
  <c r="L30" i="6"/>
  <c r="L31" i="6" s="1"/>
  <c r="K30" i="6"/>
  <c r="K31" i="6" s="1"/>
  <c r="J30" i="6"/>
  <c r="J31" i="6" s="1"/>
  <c r="I30" i="6"/>
  <c r="I31" i="6" s="1"/>
  <c r="H30" i="6"/>
  <c r="H31" i="6" s="1"/>
  <c r="G30" i="6"/>
  <c r="G31" i="6" s="1"/>
  <c r="F30" i="6"/>
  <c r="F31" i="6" s="1"/>
  <c r="E30" i="6"/>
  <c r="E31" i="6" s="1"/>
  <c r="M25" i="6"/>
  <c r="L25" i="6"/>
  <c r="K25" i="6"/>
  <c r="J25" i="6"/>
  <c r="I25" i="6"/>
  <c r="H25" i="6"/>
  <c r="G25" i="6"/>
  <c r="F25" i="6"/>
  <c r="E25" i="6"/>
  <c r="M21" i="6"/>
  <c r="L21" i="6"/>
  <c r="K21" i="6"/>
  <c r="J21" i="6"/>
  <c r="I21" i="6"/>
  <c r="H21" i="6"/>
  <c r="G21" i="6"/>
  <c r="F21" i="6"/>
  <c r="E21" i="6"/>
  <c r="M17" i="6"/>
  <c r="L17" i="6"/>
  <c r="K17" i="6"/>
  <c r="J17" i="6"/>
  <c r="I17" i="6"/>
  <c r="H17" i="6"/>
  <c r="G17" i="6"/>
  <c r="F17" i="6"/>
  <c r="E17" i="6"/>
  <c r="M13" i="6"/>
  <c r="L13" i="6"/>
  <c r="K13" i="6"/>
  <c r="J13" i="6"/>
  <c r="I13" i="6"/>
  <c r="H13" i="6"/>
  <c r="G13" i="6"/>
  <c r="F13" i="6"/>
  <c r="E13" i="6"/>
  <c r="M9" i="6"/>
  <c r="M10" i="6" s="1"/>
  <c r="L9" i="6"/>
  <c r="L10" i="6" s="1"/>
  <c r="K9" i="6"/>
  <c r="K10" i="6" s="1"/>
  <c r="J9" i="6"/>
  <c r="J10" i="6" s="1"/>
  <c r="I9" i="6"/>
  <c r="I10" i="6" s="1"/>
  <c r="H9" i="6"/>
  <c r="H10" i="6" s="1"/>
  <c r="G9" i="6"/>
  <c r="G10" i="6" s="1"/>
  <c r="F9" i="6"/>
  <c r="F10" i="6" s="1"/>
  <c r="E9" i="6"/>
  <c r="E10" i="6" s="1"/>
  <c r="L31" i="5"/>
  <c r="L33" i="5" s="1"/>
  <c r="K31" i="5"/>
  <c r="K33" i="5" s="1"/>
  <c r="J31" i="5"/>
  <c r="J33" i="5" s="1"/>
  <c r="I31" i="5"/>
  <c r="I33" i="5" s="1"/>
  <c r="H31" i="5"/>
  <c r="H33" i="5" s="1"/>
  <c r="G31" i="5"/>
  <c r="G33" i="5" s="1"/>
  <c r="F31" i="5"/>
  <c r="F33" i="5" s="1"/>
  <c r="E31" i="5"/>
  <c r="E33" i="5" s="1"/>
  <c r="D31" i="5"/>
  <c r="D33" i="5" s="1"/>
  <c r="L30" i="5"/>
  <c r="K30" i="5"/>
  <c r="J30" i="5"/>
  <c r="I30" i="5"/>
  <c r="H30" i="5"/>
  <c r="G30" i="5"/>
  <c r="F30" i="5"/>
  <c r="E30" i="5"/>
  <c r="D30" i="5"/>
  <c r="L23" i="5"/>
  <c r="K23" i="5"/>
  <c r="J23" i="5"/>
  <c r="I23" i="5"/>
  <c r="H23" i="5"/>
  <c r="G23" i="5"/>
  <c r="F23" i="5"/>
  <c r="E23" i="5"/>
  <c r="D23" i="5"/>
  <c r="E9" i="2"/>
  <c r="E10" i="2" s="1"/>
  <c r="F9" i="2"/>
  <c r="F10" i="2" s="1"/>
  <c r="G9" i="2"/>
  <c r="G10" i="2" s="1"/>
  <c r="H9" i="2"/>
  <c r="H10" i="2" s="1"/>
  <c r="I9" i="2"/>
  <c r="I10" i="2" s="1"/>
  <c r="J9" i="2"/>
  <c r="J10" i="2" s="1"/>
  <c r="K9" i="2"/>
  <c r="K10" i="2" s="1"/>
  <c r="L9" i="2"/>
  <c r="L10" i="2" s="1"/>
  <c r="M9" i="2"/>
  <c r="M10" i="2" s="1"/>
  <c r="N9" i="2"/>
  <c r="O9" i="2"/>
  <c r="P9" i="2"/>
  <c r="P10" i="2" s="1"/>
  <c r="Q9" i="2"/>
  <c r="R9" i="2"/>
  <c r="S9" i="2"/>
  <c r="E41" i="2"/>
  <c r="E45" i="2"/>
  <c r="E49" i="2"/>
  <c r="R56" i="3"/>
  <c r="D52" i="3"/>
  <c r="R52" i="3"/>
  <c r="R54" i="3"/>
  <c r="D92" i="3"/>
  <c r="E109" i="2"/>
  <c r="E121" i="2"/>
  <c r="E122" i="2" s="1"/>
  <c r="E125" i="2"/>
  <c r="E129" i="2"/>
  <c r="E13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E65" i="2"/>
  <c r="E66" i="2" s="1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S256" i="2"/>
  <c r="S257" i="2" s="1"/>
  <c r="R256" i="2"/>
  <c r="R257" i="2" s="1"/>
  <c r="Q256" i="2"/>
  <c r="Q257" i="2" s="1"/>
  <c r="P256" i="2"/>
  <c r="P257" i="2" s="1"/>
  <c r="O256" i="2"/>
  <c r="O257" i="2" s="1"/>
  <c r="N256" i="2"/>
  <c r="N257" i="2" s="1"/>
  <c r="M256" i="2"/>
  <c r="M257" i="2" s="1"/>
  <c r="L256" i="2"/>
  <c r="L257" i="2" s="1"/>
  <c r="K256" i="2"/>
  <c r="K257" i="2" s="1"/>
  <c r="J256" i="2"/>
  <c r="J257" i="2" s="1"/>
  <c r="I256" i="2"/>
  <c r="I257" i="2" s="1"/>
  <c r="H256" i="2"/>
  <c r="H257" i="2" s="1"/>
  <c r="G256" i="2"/>
  <c r="G257" i="2" s="1"/>
  <c r="F256" i="2"/>
  <c r="F257" i="2" s="1"/>
  <c r="E256" i="2"/>
  <c r="E257" i="2" s="1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S228" i="2"/>
  <c r="S229" i="2" s="1"/>
  <c r="R228" i="2"/>
  <c r="R229" i="2" s="1"/>
  <c r="Q228" i="2"/>
  <c r="Q229" i="2" s="1"/>
  <c r="P228" i="2"/>
  <c r="P229" i="2" s="1"/>
  <c r="O228" i="2"/>
  <c r="O229" i="2" s="1"/>
  <c r="N228" i="2"/>
  <c r="N229" i="2" s="1"/>
  <c r="M228" i="2"/>
  <c r="M229" i="2" s="1"/>
  <c r="L228" i="2"/>
  <c r="L229" i="2" s="1"/>
  <c r="K228" i="2"/>
  <c r="K229" i="2" s="1"/>
  <c r="J228" i="2"/>
  <c r="J229" i="2" s="1"/>
  <c r="I228" i="2"/>
  <c r="I229" i="2" s="1"/>
  <c r="H228" i="2"/>
  <c r="H229" i="2" s="1"/>
  <c r="G228" i="2"/>
  <c r="G229" i="2" s="1"/>
  <c r="F228" i="2"/>
  <c r="F229" i="2" s="1"/>
  <c r="E228" i="2"/>
  <c r="E229" i="2" s="1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S201" i="2"/>
  <c r="S202" i="2" s="1"/>
  <c r="R201" i="2"/>
  <c r="R202" i="2" s="1"/>
  <c r="Q201" i="2"/>
  <c r="Q202" i="2" s="1"/>
  <c r="P201" i="2"/>
  <c r="P202" i="2" s="1"/>
  <c r="O201" i="2"/>
  <c r="O202" i="2" s="1"/>
  <c r="N201" i="2"/>
  <c r="N202" i="2" s="1"/>
  <c r="M201" i="2"/>
  <c r="M202" i="2" s="1"/>
  <c r="L201" i="2"/>
  <c r="L202" i="2" s="1"/>
  <c r="K201" i="2"/>
  <c r="K202" i="2" s="1"/>
  <c r="J201" i="2"/>
  <c r="J202" i="2" s="1"/>
  <c r="I201" i="2"/>
  <c r="I202" i="2" s="1"/>
  <c r="H201" i="2"/>
  <c r="H202" i="2" s="1"/>
  <c r="G201" i="2"/>
  <c r="G202" i="2" s="1"/>
  <c r="F201" i="2"/>
  <c r="F202" i="2" s="1"/>
  <c r="E201" i="2"/>
  <c r="E202" i="2" s="1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S174" i="2"/>
  <c r="S175" i="2" s="1"/>
  <c r="R174" i="2"/>
  <c r="R175" i="2" s="1"/>
  <c r="Q174" i="2"/>
  <c r="Q175" i="2" s="1"/>
  <c r="P174" i="2"/>
  <c r="P175" i="2" s="1"/>
  <c r="O174" i="2"/>
  <c r="O175" i="2" s="1"/>
  <c r="N174" i="2"/>
  <c r="N175" i="2" s="1"/>
  <c r="M174" i="2"/>
  <c r="M175" i="2" s="1"/>
  <c r="L174" i="2"/>
  <c r="L175" i="2" s="1"/>
  <c r="K174" i="2"/>
  <c r="K175" i="2" s="1"/>
  <c r="J174" i="2"/>
  <c r="J175" i="2" s="1"/>
  <c r="I174" i="2"/>
  <c r="I175" i="2" s="1"/>
  <c r="H174" i="2"/>
  <c r="H175" i="2" s="1"/>
  <c r="G174" i="2"/>
  <c r="G175" i="2" s="1"/>
  <c r="F174" i="2"/>
  <c r="F175" i="2" s="1"/>
  <c r="E174" i="2"/>
  <c r="E175" i="2" s="1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S147" i="2"/>
  <c r="S148" i="2" s="1"/>
  <c r="R147" i="2"/>
  <c r="R148" i="2" s="1"/>
  <c r="Q147" i="2"/>
  <c r="Q148" i="2" s="1"/>
  <c r="P147" i="2"/>
  <c r="P148" i="2" s="1"/>
  <c r="O147" i="2"/>
  <c r="O148" i="2" s="1"/>
  <c r="N147" i="2"/>
  <c r="N148" i="2" s="1"/>
  <c r="M147" i="2"/>
  <c r="M148" i="2" s="1"/>
  <c r="L147" i="2"/>
  <c r="L148" i="2" s="1"/>
  <c r="K147" i="2"/>
  <c r="K148" i="2" s="1"/>
  <c r="J147" i="2"/>
  <c r="J148" i="2" s="1"/>
  <c r="I147" i="2"/>
  <c r="I148" i="2" s="1"/>
  <c r="H147" i="2"/>
  <c r="H148" i="2" s="1"/>
  <c r="G147" i="2"/>
  <c r="G148" i="2" s="1"/>
  <c r="F147" i="2"/>
  <c r="F148" i="2" s="1"/>
  <c r="E147" i="2"/>
  <c r="E148" i="2" s="1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S121" i="2"/>
  <c r="S122" i="2" s="1"/>
  <c r="R121" i="2"/>
  <c r="R122" i="2" s="1"/>
  <c r="Q121" i="2"/>
  <c r="Q122" i="2" s="1"/>
  <c r="P121" i="2"/>
  <c r="P122" i="2" s="1"/>
  <c r="O121" i="2"/>
  <c r="O122" i="2" s="1"/>
  <c r="N121" i="2"/>
  <c r="N122" i="2" s="1"/>
  <c r="M121" i="2"/>
  <c r="M122" i="2" s="1"/>
  <c r="L121" i="2"/>
  <c r="L122" i="2" s="1"/>
  <c r="K121" i="2"/>
  <c r="K122" i="2" s="1"/>
  <c r="J121" i="2"/>
  <c r="J122" i="2" s="1"/>
  <c r="I121" i="2"/>
  <c r="I122" i="2" s="1"/>
  <c r="H121" i="2"/>
  <c r="H122" i="2" s="1"/>
  <c r="G121" i="2"/>
  <c r="G122" i="2" s="1"/>
  <c r="F121" i="2"/>
  <c r="F122" i="2" s="1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S93" i="2"/>
  <c r="S94" i="2" s="1"/>
  <c r="R93" i="2"/>
  <c r="R94" i="2" s="1"/>
  <c r="Q93" i="2"/>
  <c r="Q94" i="2" s="1"/>
  <c r="P93" i="2"/>
  <c r="P94" i="2" s="1"/>
  <c r="O93" i="2"/>
  <c r="O94" i="2" s="1"/>
  <c r="N93" i="2"/>
  <c r="N94" i="2" s="1"/>
  <c r="M93" i="2"/>
  <c r="M94" i="2" s="1"/>
  <c r="L93" i="2"/>
  <c r="L94" i="2" s="1"/>
  <c r="K93" i="2"/>
  <c r="K94" i="2" s="1"/>
  <c r="J93" i="2"/>
  <c r="J94" i="2" s="1"/>
  <c r="I93" i="2"/>
  <c r="I94" i="2" s="1"/>
  <c r="H93" i="2"/>
  <c r="H94" i="2" s="1"/>
  <c r="G93" i="2"/>
  <c r="G94" i="2" s="1"/>
  <c r="F93" i="2"/>
  <c r="F94" i="2" s="1"/>
  <c r="E93" i="2"/>
  <c r="E94" i="2" s="1"/>
  <c r="S65" i="2"/>
  <c r="S66" i="2" s="1"/>
  <c r="R65" i="2"/>
  <c r="R66" i="2" s="1"/>
  <c r="P65" i="2"/>
  <c r="P66" i="2" s="1"/>
  <c r="N65" i="2"/>
  <c r="N66" i="2" s="1"/>
  <c r="M65" i="2"/>
  <c r="M66" i="2" s="1"/>
  <c r="L65" i="2"/>
  <c r="L66" i="2" s="1"/>
  <c r="K65" i="2"/>
  <c r="K66" i="2" s="1"/>
  <c r="J65" i="2"/>
  <c r="J66" i="2" s="1"/>
  <c r="I65" i="2"/>
  <c r="I66" i="2" s="1"/>
  <c r="H65" i="2"/>
  <c r="H66" i="2" s="1"/>
  <c r="G65" i="2"/>
  <c r="G66" i="2" s="1"/>
  <c r="F65" i="2"/>
  <c r="F66" i="2" s="1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S37" i="2"/>
  <c r="S38" i="2" s="1"/>
  <c r="R37" i="2"/>
  <c r="R38" i="2" s="1"/>
  <c r="Q37" i="2"/>
  <c r="Q38" i="2" s="1"/>
  <c r="P37" i="2"/>
  <c r="P38" i="2" s="1"/>
  <c r="O37" i="2"/>
  <c r="O38" i="2" s="1"/>
  <c r="N37" i="2"/>
  <c r="N38" i="2" s="1"/>
  <c r="M37" i="2"/>
  <c r="M38" i="2" s="1"/>
  <c r="L37" i="2"/>
  <c r="L38" i="2" s="1"/>
  <c r="K37" i="2"/>
  <c r="K38" i="2" s="1"/>
  <c r="J37" i="2"/>
  <c r="J38" i="2" s="1"/>
  <c r="I37" i="2"/>
  <c r="I38" i="2" s="1"/>
  <c r="H37" i="2"/>
  <c r="H38" i="2" s="1"/>
  <c r="G37" i="2"/>
  <c r="G38" i="2" s="1"/>
  <c r="F37" i="2"/>
  <c r="F38" i="2" s="1"/>
  <c r="E37" i="2"/>
  <c r="E38" i="2" s="1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E25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N10" i="2"/>
  <c r="O10" i="2"/>
  <c r="Q10" i="2"/>
  <c r="R10" i="2"/>
  <c r="S10" i="2"/>
  <c r="E183" i="3"/>
  <c r="E185" i="3" s="1"/>
  <c r="E187" i="3" s="1"/>
  <c r="F183" i="3"/>
  <c r="F185" i="3" s="1"/>
  <c r="F187" i="3" s="1"/>
  <c r="G183" i="3"/>
  <c r="G185" i="3" s="1"/>
  <c r="G187" i="3" s="1"/>
  <c r="H183" i="3"/>
  <c r="H185" i="3" s="1"/>
  <c r="H187" i="3" s="1"/>
  <c r="I183" i="3"/>
  <c r="I185" i="3" s="1"/>
  <c r="I187" i="3" s="1"/>
  <c r="J183" i="3"/>
  <c r="J185" i="3" s="1"/>
  <c r="J187" i="3" s="1"/>
  <c r="K183" i="3"/>
  <c r="K185" i="3" s="1"/>
  <c r="K187" i="3" s="1"/>
  <c r="L183" i="3"/>
  <c r="L185" i="3" s="1"/>
  <c r="L187" i="3" s="1"/>
  <c r="M183" i="3"/>
  <c r="M185" i="3" s="1"/>
  <c r="M187" i="3" s="1"/>
  <c r="N183" i="3"/>
  <c r="N185" i="3" s="1"/>
  <c r="N187" i="3" s="1"/>
  <c r="O183" i="3"/>
  <c r="O185" i="3" s="1"/>
  <c r="O187" i="3" s="1"/>
  <c r="P183" i="3"/>
  <c r="P185" i="3" s="1"/>
  <c r="P187" i="3" s="1"/>
  <c r="Q183" i="3"/>
  <c r="Q185" i="3" s="1"/>
  <c r="Q187" i="3" s="1"/>
  <c r="R183" i="3"/>
  <c r="R185" i="3" s="1"/>
  <c r="R187" i="3" s="1"/>
  <c r="D183" i="3"/>
  <c r="D185" i="3" s="1"/>
  <c r="D187" i="3" s="1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D182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D175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D140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D157" i="3"/>
  <c r="E165" i="3"/>
  <c r="E167" i="3" s="1"/>
  <c r="F165" i="3"/>
  <c r="F167" i="3" s="1"/>
  <c r="G165" i="3"/>
  <c r="G167" i="3" s="1"/>
  <c r="H165" i="3"/>
  <c r="H167" i="3" s="1"/>
  <c r="I165" i="3"/>
  <c r="I167" i="3" s="1"/>
  <c r="J165" i="3"/>
  <c r="J167" i="3" s="1"/>
  <c r="K165" i="3"/>
  <c r="K167" i="3" s="1"/>
  <c r="L165" i="3"/>
  <c r="L167" i="3" s="1"/>
  <c r="M165" i="3"/>
  <c r="M167" i="3" s="1"/>
  <c r="N165" i="3"/>
  <c r="N167" i="3" s="1"/>
  <c r="O165" i="3"/>
  <c r="O167" i="3" s="1"/>
  <c r="P165" i="3"/>
  <c r="P167" i="3" s="1"/>
  <c r="Q165" i="3"/>
  <c r="Q167" i="3" s="1"/>
  <c r="R165" i="3"/>
  <c r="R167" i="3" s="1"/>
  <c r="D165" i="3"/>
  <c r="D167" i="3" s="1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D164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D148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D147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D82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D6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D26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D8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D120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D103" i="3"/>
  <c r="E128" i="3"/>
  <c r="E130" i="3" s="1"/>
  <c r="F128" i="3"/>
  <c r="F130" i="3" s="1"/>
  <c r="G128" i="3"/>
  <c r="G130" i="3" s="1"/>
  <c r="H128" i="3"/>
  <c r="H130" i="3" s="1"/>
  <c r="I128" i="3"/>
  <c r="I130" i="3" s="1"/>
  <c r="J128" i="3"/>
  <c r="J130" i="3" s="1"/>
  <c r="K128" i="3"/>
  <c r="K130" i="3" s="1"/>
  <c r="L128" i="3"/>
  <c r="L130" i="3" s="1"/>
  <c r="M128" i="3"/>
  <c r="M130" i="3" s="1"/>
  <c r="N128" i="3"/>
  <c r="N130" i="3" s="1"/>
  <c r="O128" i="3"/>
  <c r="O130" i="3" s="1"/>
  <c r="P128" i="3"/>
  <c r="P130" i="3" s="1"/>
  <c r="Q128" i="3"/>
  <c r="Q130" i="3" s="1"/>
  <c r="R128" i="3"/>
  <c r="R130" i="3" s="1"/>
  <c r="D128" i="3"/>
  <c r="D130" i="3" s="1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D127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D111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D110" i="3"/>
  <c r="E90" i="3"/>
  <c r="E92" i="3" s="1"/>
  <c r="E94" i="3" s="1"/>
  <c r="F90" i="3"/>
  <c r="F92" i="3" s="1"/>
  <c r="F94" i="3" s="1"/>
  <c r="G90" i="3"/>
  <c r="G92" i="3" s="1"/>
  <c r="G94" i="3" s="1"/>
  <c r="H90" i="3"/>
  <c r="H92" i="3" s="1"/>
  <c r="H94" i="3" s="1"/>
  <c r="I90" i="3"/>
  <c r="I92" i="3" s="1"/>
  <c r="I94" i="3" s="1"/>
  <c r="J90" i="3"/>
  <c r="J92" i="3" s="1"/>
  <c r="J94" i="3" s="1"/>
  <c r="K90" i="3"/>
  <c r="K92" i="3" s="1"/>
  <c r="K94" i="3" s="1"/>
  <c r="L90" i="3"/>
  <c r="L92" i="3" s="1"/>
  <c r="L94" i="3" s="1"/>
  <c r="M90" i="3"/>
  <c r="M92" i="3" s="1"/>
  <c r="M94" i="3" s="1"/>
  <c r="N90" i="3"/>
  <c r="N92" i="3" s="1"/>
  <c r="N94" i="3" s="1"/>
  <c r="O90" i="3"/>
  <c r="O92" i="3" s="1"/>
  <c r="O94" i="3" s="1"/>
  <c r="P90" i="3"/>
  <c r="P92" i="3" s="1"/>
  <c r="P94" i="3" s="1"/>
  <c r="Q90" i="3"/>
  <c r="Q92" i="3" s="1"/>
  <c r="Q94" i="3" s="1"/>
  <c r="R90" i="3"/>
  <c r="R92" i="3" s="1"/>
  <c r="R94" i="3" s="1"/>
  <c r="D90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D72" i="3"/>
  <c r="D89" i="3"/>
  <c r="D51" i="3"/>
  <c r="E52" i="3"/>
  <c r="E54" i="3" s="1"/>
  <c r="E56" i="3" s="1"/>
  <c r="F52" i="3"/>
  <c r="F54" i="3" s="1"/>
  <c r="F56" i="3" s="1"/>
  <c r="G52" i="3"/>
  <c r="G54" i="3" s="1"/>
  <c r="G56" i="3" s="1"/>
  <c r="H52" i="3"/>
  <c r="H54" i="3" s="1"/>
  <c r="H56" i="3" s="1"/>
  <c r="I52" i="3"/>
  <c r="I54" i="3" s="1"/>
  <c r="I56" i="3" s="1"/>
  <c r="J52" i="3"/>
  <c r="J54" i="3" s="1"/>
  <c r="J56" i="3" s="1"/>
  <c r="K52" i="3"/>
  <c r="K54" i="3" s="1"/>
  <c r="K56" i="3" s="1"/>
  <c r="L52" i="3"/>
  <c r="L54" i="3" s="1"/>
  <c r="L56" i="3" s="1"/>
  <c r="M52" i="3"/>
  <c r="M54" i="3" s="1"/>
  <c r="M56" i="3" s="1"/>
  <c r="N52" i="3"/>
  <c r="N54" i="3" s="1"/>
  <c r="N56" i="3" s="1"/>
  <c r="O52" i="3"/>
  <c r="O54" i="3" s="1"/>
  <c r="O56" i="3" s="1"/>
  <c r="P52" i="3"/>
  <c r="P54" i="3" s="1"/>
  <c r="P56" i="3" s="1"/>
  <c r="Q52" i="3"/>
  <c r="Q54" i="3" s="1"/>
  <c r="Q56" i="3" s="1"/>
  <c r="D54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O203" i="3"/>
  <c r="D16" i="3"/>
  <c r="D33" i="3"/>
  <c r="E34" i="3"/>
  <c r="E36" i="3" s="1"/>
  <c r="F34" i="3"/>
  <c r="F36" i="3" s="1"/>
  <c r="G34" i="3"/>
  <c r="G36" i="3" s="1"/>
  <c r="H34" i="3"/>
  <c r="H36" i="3" s="1"/>
  <c r="I34" i="3"/>
  <c r="I36" i="3" s="1"/>
  <c r="J34" i="3"/>
  <c r="J36" i="3" s="1"/>
  <c r="K34" i="3"/>
  <c r="K36" i="3" s="1"/>
  <c r="L34" i="3"/>
  <c r="L36" i="3" s="1"/>
  <c r="M34" i="3"/>
  <c r="M36" i="3" s="1"/>
  <c r="N34" i="3"/>
  <c r="N36" i="3" s="1"/>
  <c r="O34" i="3"/>
  <c r="O36" i="3" s="1"/>
  <c r="P34" i="3"/>
  <c r="P36" i="3" s="1"/>
  <c r="Q34" i="3"/>
  <c r="Q36" i="3" s="1"/>
  <c r="R34" i="3"/>
  <c r="R36" i="3" s="1"/>
  <c r="D34" i="3"/>
  <c r="D36" i="3" s="1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D221" i="3"/>
  <c r="D223" i="3" s="1"/>
  <c r="D204" i="3"/>
  <c r="E221" i="3"/>
  <c r="E223" i="3" s="1"/>
  <c r="F221" i="3"/>
  <c r="F223" i="3" s="1"/>
  <c r="G221" i="3"/>
  <c r="G223" i="3" s="1"/>
  <c r="H221" i="3"/>
  <c r="H223" i="3" s="1"/>
  <c r="I221" i="3"/>
  <c r="I223" i="3" s="1"/>
  <c r="J221" i="3"/>
  <c r="J223" i="3" s="1"/>
  <c r="K221" i="3"/>
  <c r="K223" i="3" s="1"/>
  <c r="L221" i="3"/>
  <c r="L223" i="3" s="1"/>
  <c r="M221" i="3"/>
  <c r="M223" i="3" s="1"/>
  <c r="N221" i="3"/>
  <c r="N223" i="3" s="1"/>
  <c r="O221" i="3"/>
  <c r="O223" i="3" s="1"/>
  <c r="P221" i="3"/>
  <c r="P223" i="3" s="1"/>
  <c r="Q221" i="3"/>
  <c r="Q223" i="3" s="1"/>
  <c r="R221" i="3"/>
  <c r="R223" i="3" s="1"/>
  <c r="P203" i="3"/>
  <c r="I203" i="3"/>
  <c r="H203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E26" i="6" l="1"/>
  <c r="L26" i="6"/>
  <c r="L164" i="6"/>
  <c r="E137" i="6"/>
  <c r="E88" i="6"/>
  <c r="H164" i="6"/>
  <c r="G18" i="6"/>
  <c r="K75" i="6"/>
  <c r="K185" i="6"/>
  <c r="E18" i="6"/>
  <c r="I39" i="6"/>
  <c r="K67" i="6"/>
  <c r="L145" i="6"/>
  <c r="F164" i="6"/>
  <c r="E212" i="6"/>
  <c r="I212" i="6"/>
  <c r="I67" i="6"/>
  <c r="E67" i="6"/>
  <c r="J124" i="6"/>
  <c r="G137" i="6"/>
  <c r="G145" i="6"/>
  <c r="L233" i="6"/>
  <c r="I18" i="6"/>
  <c r="K47" i="6"/>
  <c r="J96" i="6"/>
  <c r="I164" i="6"/>
  <c r="E172" i="6"/>
  <c r="K193" i="6"/>
  <c r="M193" i="6"/>
  <c r="H233" i="6"/>
  <c r="J193" i="6"/>
  <c r="K212" i="6"/>
  <c r="K26" i="6"/>
  <c r="H88" i="6"/>
  <c r="K96" i="6"/>
  <c r="M124" i="6"/>
  <c r="L185" i="6"/>
  <c r="E193" i="6"/>
  <c r="J220" i="6"/>
  <c r="E233" i="6"/>
  <c r="F96" i="6"/>
  <c r="K172" i="6"/>
  <c r="J47" i="6"/>
  <c r="J67" i="6"/>
  <c r="I88" i="6"/>
  <c r="G96" i="6"/>
  <c r="L96" i="6"/>
  <c r="K116" i="6"/>
  <c r="I145" i="6"/>
  <c r="H39" i="6"/>
  <c r="L116" i="6"/>
  <c r="E124" i="6"/>
  <c r="K124" i="6"/>
  <c r="E164" i="6"/>
  <c r="J18" i="6"/>
  <c r="L67" i="6"/>
  <c r="K88" i="6"/>
  <c r="L137" i="6"/>
  <c r="K145" i="6"/>
  <c r="J172" i="6"/>
  <c r="M220" i="6"/>
  <c r="I185" i="6"/>
  <c r="M18" i="6"/>
  <c r="F39" i="6"/>
  <c r="K39" i="6"/>
  <c r="L39" i="6"/>
  <c r="M212" i="6"/>
  <c r="I47" i="6"/>
  <c r="M75" i="6"/>
  <c r="K137" i="6"/>
  <c r="F172" i="6"/>
  <c r="G185" i="6"/>
  <c r="H193" i="6"/>
  <c r="I193" i="6"/>
  <c r="J212" i="6"/>
  <c r="K220" i="6"/>
  <c r="G220" i="6"/>
  <c r="L220" i="6"/>
  <c r="I233" i="6"/>
  <c r="F241" i="6"/>
  <c r="K241" i="6"/>
  <c r="K18" i="6"/>
  <c r="M26" i="6"/>
  <c r="F47" i="6"/>
  <c r="G241" i="6"/>
  <c r="L241" i="6"/>
  <c r="G47" i="6"/>
  <c r="L47" i="6"/>
  <c r="E75" i="6"/>
  <c r="J75" i="6"/>
  <c r="H137" i="6"/>
  <c r="K164" i="6"/>
  <c r="G212" i="6"/>
  <c r="L212" i="6"/>
  <c r="I220" i="6"/>
  <c r="K233" i="6"/>
  <c r="H18" i="6"/>
  <c r="J26" i="6"/>
  <c r="J39" i="6"/>
  <c r="L88" i="6"/>
  <c r="I116" i="6"/>
  <c r="E116" i="6"/>
  <c r="J116" i="6"/>
  <c r="J145" i="6"/>
  <c r="I137" i="6"/>
  <c r="F145" i="6"/>
  <c r="G164" i="6"/>
  <c r="E185" i="6"/>
  <c r="J185" i="6"/>
  <c r="I241" i="6"/>
  <c r="H124" i="6"/>
  <c r="F116" i="6"/>
  <c r="M233" i="6"/>
  <c r="H75" i="6"/>
  <c r="M88" i="6"/>
  <c r="I124" i="6"/>
  <c r="M137" i="6"/>
  <c r="F185" i="6"/>
  <c r="L18" i="6"/>
  <c r="F26" i="6"/>
  <c r="E39" i="6"/>
  <c r="H47" i="6"/>
  <c r="M47" i="6"/>
  <c r="G67" i="6"/>
  <c r="H67" i="6"/>
  <c r="F75" i="6"/>
  <c r="J88" i="6"/>
  <c r="H96" i="6"/>
  <c r="M96" i="6"/>
  <c r="G116" i="6"/>
  <c r="H116" i="6"/>
  <c r="F124" i="6"/>
  <c r="J137" i="6"/>
  <c r="H145" i="6"/>
  <c r="M145" i="6"/>
  <c r="M164" i="6"/>
  <c r="G172" i="6"/>
  <c r="L172" i="6"/>
  <c r="H185" i="6"/>
  <c r="F193" i="6"/>
  <c r="F212" i="6"/>
  <c r="E220" i="6"/>
  <c r="J233" i="6"/>
  <c r="H241" i="6"/>
  <c r="M241" i="6"/>
  <c r="F18" i="6"/>
  <c r="H26" i="6"/>
  <c r="I26" i="6"/>
  <c r="F67" i="6"/>
  <c r="I75" i="6"/>
  <c r="H220" i="6"/>
  <c r="M39" i="6"/>
  <c r="G26" i="6"/>
  <c r="E47" i="6"/>
  <c r="M67" i="6"/>
  <c r="G75" i="6"/>
  <c r="L75" i="6"/>
  <c r="F88" i="6"/>
  <c r="I96" i="6"/>
  <c r="E96" i="6"/>
  <c r="M116" i="6"/>
  <c r="G124" i="6"/>
  <c r="L124" i="6"/>
  <c r="F137" i="6"/>
  <c r="E145" i="6"/>
  <c r="J164" i="6"/>
  <c r="H172" i="6"/>
  <c r="M172" i="6"/>
  <c r="M185" i="6"/>
  <c r="G193" i="6"/>
  <c r="L193" i="6"/>
  <c r="H212" i="6"/>
  <c r="F220" i="6"/>
  <c r="F233" i="6"/>
  <c r="E241" i="6"/>
  <c r="I172" i="6"/>
  <c r="G233" i="6"/>
  <c r="J241" i="6"/>
  <c r="G88" i="6"/>
  <c r="G39" i="6"/>
  <c r="J273" i="2"/>
  <c r="E130" i="2"/>
  <c r="Q265" i="2"/>
  <c r="F265" i="2"/>
  <c r="R265" i="2"/>
  <c r="H273" i="2"/>
  <c r="E46" i="2"/>
  <c r="S265" i="2"/>
  <c r="H82" i="2"/>
  <c r="I82" i="2"/>
  <c r="L265" i="2"/>
  <c r="D94" i="3"/>
  <c r="M265" i="2"/>
  <c r="J82" i="2"/>
  <c r="K82" i="2"/>
  <c r="E265" i="2"/>
  <c r="F273" i="2"/>
  <c r="R273" i="2"/>
  <c r="M82" i="2"/>
  <c r="G82" i="2"/>
  <c r="S82" i="2"/>
  <c r="H265" i="2"/>
  <c r="L273" i="2"/>
  <c r="E82" i="2"/>
  <c r="Q82" i="2"/>
  <c r="M273" i="2"/>
  <c r="F82" i="2"/>
  <c r="R82" i="2"/>
  <c r="K265" i="2"/>
  <c r="L82" i="2"/>
  <c r="I273" i="2"/>
  <c r="N82" i="2"/>
  <c r="O82" i="2"/>
  <c r="G265" i="2"/>
  <c r="K273" i="2"/>
  <c r="P82" i="2"/>
  <c r="H74" i="2"/>
  <c r="I74" i="2"/>
  <c r="J74" i="2"/>
  <c r="O74" i="2"/>
  <c r="P74" i="2"/>
  <c r="K74" i="2"/>
  <c r="L74" i="2"/>
  <c r="N74" i="2"/>
  <c r="M74" i="2"/>
  <c r="E74" i="2"/>
  <c r="Q74" i="2"/>
  <c r="R74" i="2"/>
  <c r="G74" i="2"/>
  <c r="S74" i="2"/>
  <c r="F74" i="2"/>
  <c r="O65" i="2"/>
  <c r="O66" i="2" s="1"/>
  <c r="Q65" i="2"/>
  <c r="Q66" i="2" s="1"/>
  <c r="N265" i="2"/>
  <c r="O265" i="2"/>
  <c r="O273" i="2"/>
  <c r="P265" i="2"/>
  <c r="P273" i="2"/>
  <c r="N273" i="2"/>
  <c r="E273" i="2"/>
  <c r="Q273" i="2"/>
  <c r="G273" i="2"/>
  <c r="S273" i="2"/>
  <c r="S237" i="2"/>
  <c r="P237" i="2"/>
  <c r="J245" i="2"/>
  <c r="I265" i="2"/>
  <c r="E237" i="2"/>
  <c r="Q237" i="2"/>
  <c r="J265" i="2"/>
  <c r="N237" i="2"/>
  <c r="H245" i="2"/>
  <c r="I245" i="2"/>
  <c r="R237" i="2"/>
  <c r="M245" i="2"/>
  <c r="P245" i="2"/>
  <c r="L245" i="2"/>
  <c r="G237" i="2"/>
  <c r="E245" i="2"/>
  <c r="Q245" i="2"/>
  <c r="F237" i="2"/>
  <c r="L237" i="2"/>
  <c r="F245" i="2"/>
  <c r="R245" i="2"/>
  <c r="N245" i="2"/>
  <c r="M237" i="2"/>
  <c r="F210" i="2"/>
  <c r="R210" i="2"/>
  <c r="K237" i="2"/>
  <c r="K245" i="2"/>
  <c r="O237" i="2"/>
  <c r="O245" i="2"/>
  <c r="G245" i="2"/>
  <c r="S245" i="2"/>
  <c r="H237" i="2"/>
  <c r="J218" i="2"/>
  <c r="I237" i="2"/>
  <c r="E210" i="2"/>
  <c r="Q210" i="2"/>
  <c r="J237" i="2"/>
  <c r="G210" i="2"/>
  <c r="K210" i="2"/>
  <c r="L210" i="2"/>
  <c r="H218" i="2"/>
  <c r="S210" i="2"/>
  <c r="I218" i="2"/>
  <c r="K218" i="2"/>
  <c r="L218" i="2"/>
  <c r="M218" i="2"/>
  <c r="M210" i="2"/>
  <c r="Q156" i="2"/>
  <c r="F218" i="2"/>
  <c r="R218" i="2"/>
  <c r="N210" i="2"/>
  <c r="O210" i="2"/>
  <c r="P218" i="2"/>
  <c r="Q218" i="2"/>
  <c r="G218" i="2"/>
  <c r="S218" i="2"/>
  <c r="N218" i="2"/>
  <c r="O218" i="2"/>
  <c r="P210" i="2"/>
  <c r="H210" i="2"/>
  <c r="E218" i="2"/>
  <c r="J191" i="2"/>
  <c r="I210" i="2"/>
  <c r="E183" i="2"/>
  <c r="Q183" i="2"/>
  <c r="J210" i="2"/>
  <c r="R156" i="2"/>
  <c r="H191" i="2"/>
  <c r="R183" i="2"/>
  <c r="I191" i="2"/>
  <c r="F183" i="2"/>
  <c r="G183" i="2"/>
  <c r="S183" i="2"/>
  <c r="L191" i="2"/>
  <c r="K183" i="2"/>
  <c r="E54" i="2"/>
  <c r="Q54" i="2"/>
  <c r="L164" i="2"/>
  <c r="K191" i="2"/>
  <c r="M191" i="2"/>
  <c r="L183" i="2"/>
  <c r="M183" i="2"/>
  <c r="F191" i="2"/>
  <c r="R191" i="2"/>
  <c r="O183" i="2"/>
  <c r="E191" i="2"/>
  <c r="G191" i="2"/>
  <c r="S191" i="2"/>
  <c r="O191" i="2"/>
  <c r="P191" i="2"/>
  <c r="H183" i="2"/>
  <c r="N183" i="2"/>
  <c r="P183" i="2"/>
  <c r="Q191" i="2"/>
  <c r="F156" i="2"/>
  <c r="J164" i="2"/>
  <c r="I183" i="2"/>
  <c r="N191" i="2"/>
  <c r="G156" i="2"/>
  <c r="S156" i="2"/>
  <c r="K164" i="2"/>
  <c r="J183" i="2"/>
  <c r="L156" i="2"/>
  <c r="M164" i="2"/>
  <c r="R130" i="2"/>
  <c r="K156" i="2"/>
  <c r="F130" i="2"/>
  <c r="M156" i="2"/>
  <c r="E156" i="2"/>
  <c r="H164" i="2"/>
  <c r="I164" i="2"/>
  <c r="O164" i="2"/>
  <c r="P164" i="2"/>
  <c r="E164" i="2"/>
  <c r="R164" i="2"/>
  <c r="G164" i="2"/>
  <c r="S164" i="2"/>
  <c r="H156" i="2"/>
  <c r="N156" i="2"/>
  <c r="Q164" i="2"/>
  <c r="F164" i="2"/>
  <c r="J138" i="2"/>
  <c r="I156" i="2"/>
  <c r="N164" i="2"/>
  <c r="O156" i="2"/>
  <c r="P156" i="2"/>
  <c r="J156" i="2"/>
  <c r="S130" i="2"/>
  <c r="G130" i="2"/>
  <c r="H138" i="2"/>
  <c r="I138" i="2"/>
  <c r="Q130" i="2"/>
  <c r="S102" i="2"/>
  <c r="M130" i="2"/>
  <c r="M138" i="2"/>
  <c r="K138" i="2"/>
  <c r="L138" i="2"/>
  <c r="G102" i="2"/>
  <c r="M110" i="2"/>
  <c r="N110" i="2"/>
  <c r="K130" i="2"/>
  <c r="L130" i="2"/>
  <c r="N138" i="2"/>
  <c r="P130" i="2"/>
  <c r="P138" i="2"/>
  <c r="Q138" i="2"/>
  <c r="O110" i="2"/>
  <c r="O138" i="2"/>
  <c r="E138" i="2"/>
  <c r="R138" i="2"/>
  <c r="O102" i="2"/>
  <c r="H110" i="2"/>
  <c r="G138" i="2"/>
  <c r="S138" i="2"/>
  <c r="I110" i="2"/>
  <c r="H130" i="2"/>
  <c r="N130" i="2"/>
  <c r="K102" i="2"/>
  <c r="M102" i="2"/>
  <c r="F138" i="2"/>
  <c r="E102" i="2"/>
  <c r="Q102" i="2"/>
  <c r="J110" i="2"/>
  <c r="I130" i="2"/>
  <c r="O130" i="2"/>
  <c r="N102" i="2"/>
  <c r="F102" i="2"/>
  <c r="R102" i="2"/>
  <c r="K110" i="2"/>
  <c r="J130" i="2"/>
  <c r="F110" i="2"/>
  <c r="R110" i="2"/>
  <c r="E110" i="2"/>
  <c r="H102" i="2"/>
  <c r="P102" i="2"/>
  <c r="J26" i="2"/>
  <c r="I102" i="2"/>
  <c r="P110" i="2"/>
  <c r="J102" i="2"/>
  <c r="Q110" i="2"/>
  <c r="G110" i="2"/>
  <c r="S110" i="2"/>
  <c r="L102" i="2"/>
  <c r="L110" i="2"/>
  <c r="P54" i="2"/>
  <c r="L46" i="2"/>
  <c r="M46" i="2"/>
  <c r="N46" i="2"/>
  <c r="H54" i="2"/>
  <c r="Q46" i="2"/>
  <c r="N54" i="2"/>
  <c r="O54" i="2"/>
  <c r="F46" i="2"/>
  <c r="R46" i="2"/>
  <c r="M54" i="2"/>
  <c r="J46" i="2"/>
  <c r="G46" i="2"/>
  <c r="S46" i="2"/>
  <c r="J54" i="2"/>
  <c r="I54" i="2"/>
  <c r="R54" i="2"/>
  <c r="S54" i="2"/>
  <c r="F54" i="2"/>
  <c r="G54" i="2"/>
  <c r="K54" i="2"/>
  <c r="L54" i="2"/>
  <c r="O46" i="2"/>
  <c r="P46" i="2"/>
  <c r="H46" i="2"/>
  <c r="I46" i="2"/>
  <c r="K46" i="2"/>
  <c r="S18" i="2"/>
  <c r="K18" i="2"/>
  <c r="M18" i="2"/>
  <c r="L18" i="2"/>
  <c r="H18" i="2"/>
  <c r="I18" i="2"/>
  <c r="J18" i="2"/>
  <c r="O18" i="2"/>
  <c r="P18" i="2"/>
  <c r="E18" i="2"/>
  <c r="R18" i="2"/>
  <c r="N18" i="2"/>
  <c r="Q18" i="2"/>
  <c r="F18" i="2"/>
  <c r="G18" i="2"/>
  <c r="F26" i="2"/>
  <c r="L26" i="2"/>
  <c r="M26" i="2"/>
  <c r="H26" i="2"/>
  <c r="E26" i="2"/>
  <c r="K26" i="2"/>
  <c r="Q26" i="2"/>
  <c r="I26" i="2"/>
  <c r="S26" i="2"/>
  <c r="R26" i="2"/>
  <c r="P26" i="2"/>
  <c r="O26" i="2"/>
  <c r="G26" i="2"/>
  <c r="N26" i="2"/>
  <c r="O132" i="3"/>
  <c r="N132" i="3"/>
  <c r="P132" i="3"/>
  <c r="M132" i="3"/>
  <c r="K132" i="3"/>
  <c r="D132" i="3"/>
  <c r="G132" i="3"/>
  <c r="J132" i="3"/>
  <c r="H132" i="3"/>
  <c r="R132" i="3"/>
  <c r="F132" i="3"/>
  <c r="L132" i="3"/>
  <c r="I132" i="3"/>
  <c r="Q132" i="3"/>
  <c r="E132" i="3"/>
  <c r="D56" i="3"/>
  <c r="Q203" i="3"/>
  <c r="D203" i="3"/>
  <c r="J203" i="3"/>
  <c r="R203" i="3"/>
  <c r="K203" i="3"/>
  <c r="L203" i="3"/>
  <c r="E203" i="3"/>
  <c r="M203" i="3"/>
  <c r="F203" i="3"/>
  <c r="N203" i="3"/>
  <c r="G203" i="3"/>
  <c r="D15" i="3"/>
  <c r="M16" i="3"/>
  <c r="I16" i="3"/>
  <c r="P15" i="3"/>
  <c r="H15" i="3"/>
  <c r="O15" i="3"/>
  <c r="H16" i="3"/>
  <c r="G16" i="3"/>
  <c r="F16" i="3"/>
  <c r="G15" i="3"/>
  <c r="N15" i="3"/>
  <c r="F15" i="3"/>
  <c r="J16" i="3"/>
  <c r="M15" i="3"/>
  <c r="E15" i="3"/>
  <c r="R16" i="3"/>
  <c r="L15" i="3"/>
  <c r="Q16" i="3"/>
  <c r="K15" i="3"/>
  <c r="P16" i="3"/>
  <c r="R15" i="3"/>
  <c r="J15" i="3"/>
  <c r="O16" i="3"/>
  <c r="Q15" i="3"/>
  <c r="I15" i="3"/>
  <c r="N16" i="3"/>
  <c r="E16" i="3"/>
  <c r="K16" i="3"/>
  <c r="L16" i="3"/>
</calcChain>
</file>

<file path=xl/sharedStrings.xml><?xml version="1.0" encoding="utf-8"?>
<sst xmlns="http://schemas.openxmlformats.org/spreadsheetml/2006/main" count="1013" uniqueCount="61">
  <si>
    <t>PP-LEM</t>
  </si>
  <si>
    <t>PFET</t>
  </si>
  <si>
    <t>Number of Users</t>
  </si>
  <si>
    <t>Ratio of Sellers</t>
  </si>
  <si>
    <t>Buyer</t>
  </si>
  <si>
    <t>Total from supp.</t>
  </si>
  <si>
    <t>Total from P2P</t>
  </si>
  <si>
    <t>Cons.</t>
  </si>
  <si>
    <t>Total to P2P</t>
  </si>
  <si>
    <t>Total from self gen.</t>
  </si>
  <si>
    <t>Sellers % Ratio in Prosumers</t>
  </si>
  <si>
    <t>Sellers</t>
  </si>
  <si>
    <t>Distribution of energy within the P2P market on April 21st, 2016</t>
  </si>
  <si>
    <t>Distribution of energy within the P2P market on November 6th, 2016, when users are equipped battery</t>
  </si>
  <si>
    <t>Distribution of energy within the P2P market in August, 2016, when users are equipped battery</t>
  </si>
  <si>
    <t>Distribution of energy within the P2P market in August, 2016</t>
  </si>
  <si>
    <t>Distribution of energy within the P2P market in January, 2016</t>
  </si>
  <si>
    <t>Distribution of energy within the P2P market in 2016</t>
  </si>
  <si>
    <t xml:space="preserve">Total from self gen. </t>
  </si>
  <si>
    <t>Total to grid.</t>
  </si>
  <si>
    <t>TOTAL generation</t>
  </si>
  <si>
    <t>TOTAL consumption</t>
  </si>
  <si>
    <t>Total self con.</t>
  </si>
  <si>
    <t>total consumption</t>
  </si>
  <si>
    <t>total generation</t>
  </si>
  <si>
    <t xml:space="preserve">Distribution of energy within the P2P market on November 6th, 2016 </t>
  </si>
  <si>
    <t>TOTAL</t>
  </si>
  <si>
    <t>total used generation</t>
  </si>
  <si>
    <t>total unused batt.</t>
  </si>
  <si>
    <t>Distribution of energy within the P2P market on April 21st, 2016, when users are equipped battery - init value is the previous hour</t>
  </si>
  <si>
    <t>SUM</t>
  </si>
  <si>
    <t>initial batt</t>
  </si>
  <si>
    <t>Distribution of energy within the P2P market on April 21st, 2016, when users are equipped battery - init value is Zero</t>
  </si>
  <si>
    <t>Distribution of energy within the P2P market in January, 2016, when users are equipped battery - Zero init values</t>
  </si>
  <si>
    <t>Distribution of energy within the P2P market in January, 2016, when users are equipped battery - init values from the last day of the year</t>
  </si>
  <si>
    <t>Distribution of energy within the P2P market in 2016, when users are equipped battery - init values are zero (it doesn’t differantiate significantly when simulated for the whole year)</t>
  </si>
  <si>
    <t>Prosumers Balance</t>
  </si>
  <si>
    <t xml:space="preserve">Prosumers Costs </t>
  </si>
  <si>
    <t>Buyers Costs (P2P)</t>
  </si>
  <si>
    <t>Buyers Costs (Supp)</t>
  </si>
  <si>
    <t>Buyers Total Costs</t>
  </si>
  <si>
    <t>Prosumers Profits (P2P)</t>
  </si>
  <si>
    <t>Prosumers Profits (FiT)</t>
  </si>
  <si>
    <t>No P2P</t>
  </si>
  <si>
    <t>All Users Balance</t>
  </si>
  <si>
    <t>Profits within the P2P market on April 21st, 2016</t>
  </si>
  <si>
    <t>Profits within the P2P market on April 21st, 2016, when users are equipped battery - init value is the previous hour</t>
  </si>
  <si>
    <t>Profits within the P2P market on November 6th, 2016</t>
  </si>
  <si>
    <t>Profits within the P2P market on November 6th, 2016, when users are equipped battery - init value is the previous hour</t>
  </si>
  <si>
    <t>Profits within the P2P market on August, 2016</t>
  </si>
  <si>
    <t>Profits within the P2P market on August, 2016, when users are equipped battery - init value is the previous hour</t>
  </si>
  <si>
    <t>Profits within the P2P market on January, 2016</t>
  </si>
  <si>
    <t>Profits within the P2P market in January, 2016, when users are equipped battery - Zero init values</t>
  </si>
  <si>
    <t>Profits within the P2P market in 2016</t>
  </si>
  <si>
    <t>Profits within the P2P market in 2016, when users are equipped battery - Zero init values</t>
  </si>
  <si>
    <t>Prosumer Balance</t>
  </si>
  <si>
    <t>Prosumers Costs (Supp)</t>
  </si>
  <si>
    <t xml:space="preserve"> </t>
  </si>
  <si>
    <t xml:space="preserve">  </t>
  </si>
  <si>
    <t>Without Battery</t>
  </si>
  <si>
    <t>With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</si>
</sst>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sz val="11"/>
      <color rgb="FFB5CEA8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0" fillId="0" borderId="0" xfId="0" applyNumberFormat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2" fillId="0" borderId="0" xfId="0" applyNumberFormat="1" applyFont="1"/>
    <xf numFmtId="2" fontId="1" fillId="0" borderId="2" xfId="0" applyNumberFormat="1" applyFont="1" applyBorder="1"/>
    <xf numFmtId="2" fontId="1" fillId="0" borderId="4" xfId="0" applyNumberFormat="1" applyFont="1" applyBorder="1"/>
    <xf numFmtId="2" fontId="1" fillId="0" borderId="1" xfId="0" applyNumberFormat="1" applyFon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2" borderId="2" xfId="0" applyNumberFormat="1" applyFill="1" applyBorder="1"/>
    <xf numFmtId="2" fontId="0" fillId="2" borderId="3" xfId="0" applyNumberFormat="1" applyFill="1" applyBorder="1"/>
    <xf numFmtId="2" fontId="0" fillId="2" borderId="4" xfId="0" applyNumberFormat="1" applyFill="1" applyBorder="1"/>
    <xf numFmtId="2" fontId="0" fillId="0" borderId="8" xfId="0" applyNumberFormat="1" applyBorder="1"/>
    <xf numFmtId="2" fontId="0" fillId="0" borderId="14" xfId="0" applyNumberFormat="1" applyBorder="1"/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2" fontId="1" fillId="0" borderId="9" xfId="0" applyNumberFormat="1" applyFont="1" applyBorder="1" applyAlignment="1">
      <alignment horizontal="center" vertical="center"/>
    </xf>
    <xf numFmtId="2" fontId="3" fillId="0" borderId="0" xfId="0" applyNumberFormat="1" applyFont="1"/>
    <xf numFmtId="2" fontId="5" fillId="0" borderId="0" xfId="0" applyNumberFormat="1" applyFont="1"/>
    <xf numFmtId="2" fontId="4" fillId="0" borderId="0" xfId="0" applyNumberFormat="1" applyFont="1"/>
    <xf numFmtId="2" fontId="0" fillId="0" borderId="12" xfId="0" applyNumberFormat="1" applyBorder="1"/>
    <xf numFmtId="2" fontId="0" fillId="0" borderId="13" xfId="0" applyNumberFormat="1" applyBorder="1"/>
    <xf numFmtId="2" fontId="1" fillId="3" borderId="1" xfId="0" applyNumberFormat="1" applyFont="1" applyFill="1" applyBorder="1"/>
    <xf numFmtId="2" fontId="0" fillId="3" borderId="8" xfId="0" applyNumberFormat="1" applyFill="1" applyBorder="1"/>
    <xf numFmtId="2" fontId="0" fillId="3" borderId="0" xfId="0" applyNumberFormat="1" applyFill="1"/>
    <xf numFmtId="2" fontId="0" fillId="3" borderId="14" xfId="0" applyNumberFormat="1" applyFill="1" applyBorder="1"/>
    <xf numFmtId="2" fontId="1" fillId="4" borderId="1" xfId="0" applyNumberFormat="1" applyFont="1" applyFill="1" applyBorder="1"/>
    <xf numFmtId="2" fontId="0" fillId="4" borderId="5" xfId="0" applyNumberFormat="1" applyFill="1" applyBorder="1"/>
    <xf numFmtId="2" fontId="0" fillId="4" borderId="6" xfId="0" applyNumberFormat="1" applyFill="1" applyBorder="1"/>
    <xf numFmtId="2" fontId="0" fillId="4" borderId="7" xfId="0" applyNumberFormat="1" applyFill="1" applyBorder="1"/>
    <xf numFmtId="2" fontId="0" fillId="4" borderId="8" xfId="0" applyNumberFormat="1" applyFill="1" applyBorder="1"/>
    <xf numFmtId="2" fontId="0" fillId="4" borderId="0" xfId="0" applyNumberFormat="1" applyFill="1"/>
    <xf numFmtId="2" fontId="0" fillId="4" borderId="14" xfId="0" applyNumberFormat="1" applyFill="1" applyBorder="1"/>
    <xf numFmtId="2" fontId="1" fillId="5" borderId="1" xfId="0" applyNumberFormat="1" applyFont="1" applyFill="1" applyBorder="1"/>
    <xf numFmtId="2" fontId="1" fillId="3" borderId="5" xfId="0" applyNumberFormat="1" applyFont="1" applyFill="1" applyBorder="1"/>
    <xf numFmtId="2" fontId="0" fillId="3" borderId="5" xfId="0" applyNumberFormat="1" applyFill="1" applyBorder="1"/>
    <xf numFmtId="2" fontId="0" fillId="3" borderId="6" xfId="0" applyNumberFormat="1" applyFill="1" applyBorder="1"/>
    <xf numFmtId="2" fontId="0" fillId="3" borderId="7" xfId="0" applyNumberFormat="1" applyFill="1" applyBorder="1"/>
    <xf numFmtId="2" fontId="0" fillId="5" borderId="2" xfId="0" applyNumberFormat="1" applyFill="1" applyBorder="1"/>
    <xf numFmtId="2" fontId="0" fillId="5" borderId="3" xfId="0" applyNumberFormat="1" applyFill="1" applyBorder="1"/>
    <xf numFmtId="2" fontId="0" fillId="5" borderId="4" xfId="0" applyNumberFormat="1" applyFill="1" applyBorder="1"/>
    <xf numFmtId="2" fontId="1" fillId="3" borderId="13" xfId="0" applyNumberFormat="1" applyFont="1" applyFill="1" applyBorder="1"/>
    <xf numFmtId="2" fontId="0" fillId="4" borderId="10" xfId="0" applyNumberFormat="1" applyFill="1" applyBorder="1"/>
    <xf numFmtId="2" fontId="0" fillId="4" borderId="11" xfId="0" applyNumberFormat="1" applyFill="1" applyBorder="1"/>
    <xf numFmtId="2" fontId="1" fillId="3" borderId="2" xfId="0" applyNumberFormat="1" applyFont="1" applyFill="1" applyBorder="1"/>
    <xf numFmtId="2" fontId="1" fillId="5" borderId="2" xfId="0" applyNumberFormat="1" applyFont="1" applyFill="1" applyBorder="1"/>
    <xf numFmtId="0" fontId="6" fillId="0" borderId="0" xfId="0" applyFont="1" applyAlignment="1">
      <alignment vertical="center"/>
    </xf>
    <xf numFmtId="2" fontId="0" fillId="2" borderId="5" xfId="0" applyNumberFormat="1" applyFill="1" applyBorder="1"/>
    <xf numFmtId="2" fontId="0" fillId="2" borderId="6" xfId="0" applyNumberFormat="1" applyFill="1" applyBorder="1"/>
    <xf numFmtId="2" fontId="0" fillId="2" borderId="7" xfId="0" applyNumberFormat="1" applyFill="1" applyBorder="1"/>
    <xf numFmtId="2" fontId="1" fillId="0" borderId="12" xfId="0" applyNumberFormat="1" applyFont="1" applyBorder="1" applyAlignment="1">
      <alignment horizontal="center" vertical="center" textRotation="90"/>
    </xf>
    <xf numFmtId="2" fontId="1" fillId="0" borderId="15" xfId="0" applyNumberFormat="1" applyFont="1" applyBorder="1" applyAlignment="1">
      <alignment horizontal="center" vertical="center" textRotation="90"/>
    </xf>
    <xf numFmtId="2" fontId="1" fillId="0" borderId="13" xfId="0" applyNumberFormat="1" applyFont="1" applyBorder="1" applyAlignment="1">
      <alignment horizontal="center" vertical="center" textRotation="90"/>
    </xf>
    <xf numFmtId="9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2" xfId="0" applyNumberFormat="1" applyFont="1" applyBorder="1"/>
    <xf numFmtId="2" fontId="0" fillId="0" borderId="4" xfId="0" applyNumberFormat="1" applyBorder="1"/>
    <xf numFmtId="2" fontId="1" fillId="0" borderId="4" xfId="0" applyNumberFormat="1" applyFont="1" applyBorder="1"/>
    <xf numFmtId="2" fontId="1" fillId="2" borderId="2" xfId="0" applyNumberFormat="1" applyFont="1" applyFill="1" applyBorder="1" applyAlignment="1">
      <alignment horizontal="center" vertical="center"/>
    </xf>
    <xf numFmtId="2" fontId="1" fillId="2" borderId="4" xfId="0" applyNumberFormat="1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13C08-CCDF-B847-BA91-FA8FC5216A2A}">
  <dimension ref="A2:U273"/>
  <sheetViews>
    <sheetView topLeftCell="B1" zoomScale="85" zoomScaleNormal="85" workbookViewId="0">
      <selection activeCell="U20" sqref="U20"/>
    </sheetView>
  </sheetViews>
  <sheetFormatPr defaultColWidth="11" defaultRowHeight="15.75" x14ac:dyDescent="0.25"/>
  <cols>
    <col min="1" max="2" width="11" style="4"/>
    <col min="3" max="3" width="5.875" style="4" customWidth="1"/>
    <col min="4" max="4" width="32" style="4" bestFit="1" customWidth="1"/>
    <col min="5" max="16384" width="11" style="4"/>
  </cols>
  <sheetData>
    <row r="2" spans="3:21" ht="18" x14ac:dyDescent="0.25">
      <c r="C2" s="8" t="s">
        <v>45</v>
      </c>
    </row>
    <row r="3" spans="3:21" ht="18" x14ac:dyDescent="0.25">
      <c r="C3" s="8"/>
    </row>
    <row r="4" spans="3:21" x14ac:dyDescent="0.25">
      <c r="C4" s="26"/>
      <c r="D4" s="9" t="s">
        <v>3</v>
      </c>
      <c r="E4" s="59">
        <v>0.25</v>
      </c>
      <c r="F4" s="60"/>
      <c r="G4" s="60"/>
      <c r="H4" s="60"/>
      <c r="I4" s="60"/>
      <c r="J4" s="59">
        <v>0.5</v>
      </c>
      <c r="K4" s="60"/>
      <c r="L4" s="60"/>
      <c r="M4" s="60"/>
      <c r="N4" s="60"/>
      <c r="O4" s="59">
        <v>0.75</v>
      </c>
      <c r="P4" s="60"/>
      <c r="Q4" s="60"/>
      <c r="R4" s="60"/>
      <c r="S4" s="61"/>
    </row>
    <row r="5" spans="3:21" x14ac:dyDescent="0.25">
      <c r="C5" s="27"/>
      <c r="D5" s="9" t="s">
        <v>2</v>
      </c>
      <c r="E5" s="2">
        <v>40</v>
      </c>
      <c r="F5" s="1">
        <v>80</v>
      </c>
      <c r="G5" s="1">
        <v>120</v>
      </c>
      <c r="H5" s="1">
        <v>160</v>
      </c>
      <c r="I5" s="1">
        <v>200</v>
      </c>
      <c r="J5" s="2">
        <v>40</v>
      </c>
      <c r="K5" s="1">
        <v>80</v>
      </c>
      <c r="L5" s="1">
        <v>120</v>
      </c>
      <c r="M5" s="1">
        <v>160</v>
      </c>
      <c r="N5" s="1">
        <v>200</v>
      </c>
      <c r="O5" s="2">
        <v>40</v>
      </c>
      <c r="P5" s="1">
        <v>80</v>
      </c>
      <c r="Q5" s="1">
        <v>120</v>
      </c>
      <c r="R5" s="1">
        <v>160</v>
      </c>
      <c r="S5" s="3">
        <v>200</v>
      </c>
    </row>
    <row r="6" spans="3:21" x14ac:dyDescent="0.25">
      <c r="C6" s="56" t="s">
        <v>43</v>
      </c>
      <c r="D6" s="32" t="s">
        <v>39</v>
      </c>
      <c r="E6" s="33">
        <v>64.028400000000005</v>
      </c>
      <c r="F6" s="34">
        <v>141.06679999999901</v>
      </c>
      <c r="G6" s="34">
        <v>186.85999999999899</v>
      </c>
      <c r="H6" s="34">
        <v>251.23320000000001</v>
      </c>
      <c r="I6" s="35">
        <v>327.44159999999999</v>
      </c>
      <c r="J6" s="33">
        <v>47.075200000000002</v>
      </c>
      <c r="K6" s="34">
        <v>91.964799999999997</v>
      </c>
      <c r="L6" s="34">
        <v>141.06679999999901</v>
      </c>
      <c r="M6" s="34">
        <v>172.738799999999</v>
      </c>
      <c r="N6" s="35">
        <v>203.89079999999899</v>
      </c>
      <c r="O6" s="33">
        <v>26.415599999999898</v>
      </c>
      <c r="P6" s="34">
        <v>47.075200000000002</v>
      </c>
      <c r="Q6" s="34">
        <v>64.028400000000005</v>
      </c>
      <c r="R6" s="34">
        <v>91.964799999999997</v>
      </c>
      <c r="S6" s="35">
        <v>112.9804</v>
      </c>
    </row>
    <row r="7" spans="3:21" x14ac:dyDescent="0.25">
      <c r="C7" s="57"/>
      <c r="D7" s="28" t="s">
        <v>56</v>
      </c>
      <c r="E7" s="41">
        <v>9.2276000000000007</v>
      </c>
      <c r="F7" s="42">
        <v>15.272</v>
      </c>
      <c r="G7" s="42">
        <v>28.0044</v>
      </c>
      <c r="H7" s="42">
        <v>40.825200000000002</v>
      </c>
      <c r="I7" s="43">
        <v>52.861999999999902</v>
      </c>
      <c r="J7" s="41">
        <v>15.272</v>
      </c>
      <c r="K7" s="42">
        <v>40.825200000000002</v>
      </c>
      <c r="L7" s="42">
        <v>60.845999999999997</v>
      </c>
      <c r="M7" s="42">
        <v>84.105999999999995</v>
      </c>
      <c r="N7" s="43">
        <v>105.3164</v>
      </c>
      <c r="O7" s="41">
        <v>28.0044</v>
      </c>
      <c r="P7" s="42">
        <v>60.845999999999997</v>
      </c>
      <c r="Q7" s="42">
        <v>92.436000000000007</v>
      </c>
      <c r="R7" s="42">
        <v>125.4744</v>
      </c>
      <c r="S7" s="43">
        <v>152.19</v>
      </c>
      <c r="T7" s="4" t="s">
        <v>57</v>
      </c>
    </row>
    <row r="8" spans="3:21" x14ac:dyDescent="0.25">
      <c r="C8" s="57"/>
      <c r="D8" s="28" t="s">
        <v>42</v>
      </c>
      <c r="E8" s="29">
        <v>21.230319999999999</v>
      </c>
      <c r="F8" s="30">
        <v>43.512160000000002</v>
      </c>
      <c r="G8" s="30">
        <v>63.7107999999999</v>
      </c>
      <c r="H8" s="30">
        <v>84.554639999999907</v>
      </c>
      <c r="I8" s="31">
        <v>105.90479999999999</v>
      </c>
      <c r="J8" s="29">
        <v>43.512160000000002</v>
      </c>
      <c r="K8" s="30">
        <v>84.554639999999907</v>
      </c>
      <c r="L8" s="30">
        <v>127.390639999999</v>
      </c>
      <c r="M8" s="30">
        <v>168.5616</v>
      </c>
      <c r="N8" s="31">
        <v>211.2808</v>
      </c>
      <c r="O8" s="29">
        <v>63.7107999999999</v>
      </c>
      <c r="P8" s="30">
        <v>127.390639999999</v>
      </c>
      <c r="Q8" s="30">
        <v>190.24744000000001</v>
      </c>
      <c r="R8" s="30">
        <v>254.55936</v>
      </c>
      <c r="S8" s="31">
        <v>320.82015999999999</v>
      </c>
    </row>
    <row r="9" spans="3:21" x14ac:dyDescent="0.25">
      <c r="C9" s="57"/>
      <c r="D9" s="40" t="s">
        <v>55</v>
      </c>
      <c r="E9" s="29">
        <f>E8-E7</f>
        <v>12.002719999999998</v>
      </c>
      <c r="F9" s="30">
        <f t="shared" ref="F9:S9" si="0">F8-F7</f>
        <v>28.240160000000003</v>
      </c>
      <c r="G9" s="30">
        <f t="shared" si="0"/>
        <v>35.706399999999903</v>
      </c>
      <c r="H9" s="30">
        <f t="shared" si="0"/>
        <v>43.729439999999904</v>
      </c>
      <c r="I9" s="30">
        <f t="shared" si="0"/>
        <v>53.042800000000092</v>
      </c>
      <c r="J9" s="29">
        <f t="shared" si="0"/>
        <v>28.240160000000003</v>
      </c>
      <c r="K9" s="30">
        <f t="shared" si="0"/>
        <v>43.729439999999904</v>
      </c>
      <c r="L9" s="30">
        <f t="shared" si="0"/>
        <v>66.544639999998992</v>
      </c>
      <c r="M9" s="30">
        <f t="shared" si="0"/>
        <v>84.455600000000004</v>
      </c>
      <c r="N9" s="30">
        <f t="shared" si="0"/>
        <v>105.9644</v>
      </c>
      <c r="O9" s="29">
        <f t="shared" si="0"/>
        <v>35.706399999999903</v>
      </c>
      <c r="P9" s="30">
        <f t="shared" si="0"/>
        <v>66.544639999998992</v>
      </c>
      <c r="Q9" s="30">
        <f t="shared" si="0"/>
        <v>97.811440000000005</v>
      </c>
      <c r="R9" s="30">
        <f t="shared" si="0"/>
        <v>129.08496</v>
      </c>
      <c r="S9" s="31">
        <f t="shared" si="0"/>
        <v>168.63015999999999</v>
      </c>
    </row>
    <row r="10" spans="3:21" x14ac:dyDescent="0.25">
      <c r="C10" s="57"/>
      <c r="D10" s="39" t="s">
        <v>44</v>
      </c>
      <c r="E10" s="44">
        <f>E9-E6</f>
        <v>-52.025680000000008</v>
      </c>
      <c r="F10" s="45">
        <f t="shared" ref="F10:S10" si="1">F9-F6</f>
        <v>-112.826639999999</v>
      </c>
      <c r="G10" s="45">
        <f t="shared" si="1"/>
        <v>-151.15359999999907</v>
      </c>
      <c r="H10" s="45">
        <f t="shared" si="1"/>
        <v>-207.50376000000011</v>
      </c>
      <c r="I10" s="45">
        <f t="shared" si="1"/>
        <v>-274.39879999999988</v>
      </c>
      <c r="J10" s="44">
        <f t="shared" si="1"/>
        <v>-18.835039999999999</v>
      </c>
      <c r="K10" s="45">
        <f t="shared" si="1"/>
        <v>-48.235360000000092</v>
      </c>
      <c r="L10" s="45">
        <f t="shared" si="1"/>
        <v>-74.522160000000014</v>
      </c>
      <c r="M10" s="45">
        <f t="shared" si="1"/>
        <v>-88.283199999998999</v>
      </c>
      <c r="N10" s="45">
        <f t="shared" si="1"/>
        <v>-97.926399999998992</v>
      </c>
      <c r="O10" s="44">
        <f t="shared" si="1"/>
        <v>9.2908000000000044</v>
      </c>
      <c r="P10" s="45">
        <f t="shared" si="1"/>
        <v>19.46943999999899</v>
      </c>
      <c r="Q10" s="45">
        <f t="shared" si="1"/>
        <v>33.78304</v>
      </c>
      <c r="R10" s="45">
        <f t="shared" si="1"/>
        <v>37.120159999999998</v>
      </c>
      <c r="S10" s="46">
        <f t="shared" si="1"/>
        <v>55.649759999999986</v>
      </c>
    </row>
    <row r="11" spans="3:21" x14ac:dyDescent="0.25">
      <c r="C11" s="56" t="s">
        <v>1</v>
      </c>
      <c r="D11" s="32" t="s">
        <v>38</v>
      </c>
      <c r="E11" s="36">
        <v>24.037688808073</v>
      </c>
      <c r="F11" s="37">
        <v>54.700064150261298</v>
      </c>
      <c r="G11" s="37">
        <v>74.525480207441404</v>
      </c>
      <c r="H11" s="37">
        <v>100.74761412473801</v>
      </c>
      <c r="I11" s="38">
        <v>128.726251528045</v>
      </c>
      <c r="J11" s="36">
        <v>19.306379931342299</v>
      </c>
      <c r="K11" s="37">
        <v>37.329990697270802</v>
      </c>
      <c r="L11" s="37">
        <v>57.863890084878697</v>
      </c>
      <c r="M11" s="37">
        <v>72.126009365454706</v>
      </c>
      <c r="N11" s="38">
        <v>86.429625898632906</v>
      </c>
      <c r="O11" s="36">
        <v>10.6303998814134</v>
      </c>
      <c r="P11" s="37">
        <v>19.210631715318399</v>
      </c>
      <c r="Q11" s="37">
        <v>25.641267205468999</v>
      </c>
      <c r="R11" s="37">
        <v>36.883206751349597</v>
      </c>
      <c r="S11" s="38">
        <v>46.091366697071599</v>
      </c>
    </row>
    <row r="12" spans="3:21" x14ac:dyDescent="0.25">
      <c r="C12" s="57"/>
      <c r="D12" s="32" t="s">
        <v>39</v>
      </c>
      <c r="E12" s="37">
        <v>36.023600000000002</v>
      </c>
      <c r="F12" s="37">
        <v>75.967599999999905</v>
      </c>
      <c r="G12" s="37">
        <v>100.220799999999</v>
      </c>
      <c r="H12" s="37">
        <v>133.37959999999899</v>
      </c>
      <c r="I12" s="38">
        <v>175.93279999999999</v>
      </c>
      <c r="J12" s="36">
        <v>23.6692</v>
      </c>
      <c r="K12" s="37">
        <v>47.239199999999897</v>
      </c>
      <c r="L12" s="37">
        <v>70.915199999999899</v>
      </c>
      <c r="M12" s="37">
        <v>86.803999999999903</v>
      </c>
      <c r="N12" s="38">
        <v>101.463599999999</v>
      </c>
      <c r="O12" s="36">
        <v>12.610399999999901</v>
      </c>
      <c r="P12" s="37">
        <v>23.051600000000001</v>
      </c>
      <c r="Q12" s="37">
        <v>32.727200000000003</v>
      </c>
      <c r="R12" s="37">
        <v>46.388399999999898</v>
      </c>
      <c r="S12" s="38">
        <v>55.741999999999997</v>
      </c>
    </row>
    <row r="13" spans="3:21" x14ac:dyDescent="0.25">
      <c r="C13" s="57"/>
      <c r="D13" s="32" t="s">
        <v>40</v>
      </c>
      <c r="E13" s="48">
        <f>SUM(E11:E12)</f>
        <v>60.061288808073002</v>
      </c>
      <c r="F13" s="48">
        <f t="shared" ref="F13:S13" si="2">SUM(F11:F12)</f>
        <v>130.6676641502612</v>
      </c>
      <c r="G13" s="48">
        <f t="shared" si="2"/>
        <v>174.74628020744041</v>
      </c>
      <c r="H13" s="48">
        <f t="shared" si="2"/>
        <v>234.12721412473701</v>
      </c>
      <c r="I13" s="49">
        <f t="shared" si="2"/>
        <v>304.65905152804498</v>
      </c>
      <c r="J13" s="48">
        <f t="shared" si="2"/>
        <v>42.975579931342295</v>
      </c>
      <c r="K13" s="48">
        <f t="shared" si="2"/>
        <v>84.569190697270699</v>
      </c>
      <c r="L13" s="48">
        <f t="shared" si="2"/>
        <v>128.77909008487859</v>
      </c>
      <c r="M13" s="48">
        <f t="shared" si="2"/>
        <v>158.93000936545462</v>
      </c>
      <c r="N13" s="49">
        <f t="shared" si="2"/>
        <v>187.8932258986319</v>
      </c>
      <c r="O13" s="48">
        <f t="shared" si="2"/>
        <v>23.240799881413302</v>
      </c>
      <c r="P13" s="48">
        <f t="shared" si="2"/>
        <v>42.2622317153184</v>
      </c>
      <c r="Q13" s="48">
        <f t="shared" si="2"/>
        <v>58.368467205469003</v>
      </c>
      <c r="R13" s="48">
        <f t="shared" si="2"/>
        <v>83.271606751349495</v>
      </c>
      <c r="S13" s="49">
        <f t="shared" si="2"/>
        <v>101.8333666970716</v>
      </c>
    </row>
    <row r="14" spans="3:21" x14ac:dyDescent="0.25">
      <c r="C14" s="57"/>
      <c r="D14" s="47" t="s">
        <v>37</v>
      </c>
      <c r="E14" s="29">
        <v>9.2276000000000007</v>
      </c>
      <c r="F14" s="30">
        <v>15.272</v>
      </c>
      <c r="G14" s="30">
        <v>28.0044</v>
      </c>
      <c r="H14" s="30">
        <v>40.825200000000002</v>
      </c>
      <c r="I14" s="31">
        <v>52.861999999999902</v>
      </c>
      <c r="J14" s="29">
        <v>15.272</v>
      </c>
      <c r="K14" s="30">
        <v>40.825200000000002</v>
      </c>
      <c r="L14" s="30">
        <v>60.845999999999997</v>
      </c>
      <c r="M14" s="30">
        <v>84.105999999999995</v>
      </c>
      <c r="N14" s="31">
        <v>105.3164</v>
      </c>
      <c r="O14" s="29">
        <v>28.0044</v>
      </c>
      <c r="P14" s="30">
        <v>60.845999999999997</v>
      </c>
      <c r="Q14" s="30">
        <v>92.436000000000007</v>
      </c>
      <c r="R14" s="30">
        <v>125.4744</v>
      </c>
      <c r="S14" s="31">
        <v>152.19</v>
      </c>
    </row>
    <row r="15" spans="3:21" x14ac:dyDescent="0.25">
      <c r="C15" s="57"/>
      <c r="D15" s="28" t="s">
        <v>41</v>
      </c>
      <c r="E15" s="29">
        <v>24.037688808073</v>
      </c>
      <c r="F15" s="30">
        <v>54.700064150261298</v>
      </c>
      <c r="G15" s="30">
        <v>74.525480207441404</v>
      </c>
      <c r="H15" s="30">
        <v>100.74761412473801</v>
      </c>
      <c r="I15" s="31">
        <v>128.726251528045</v>
      </c>
      <c r="J15" s="29">
        <v>19.306379931342299</v>
      </c>
      <c r="K15" s="30">
        <v>37.329990697270802</v>
      </c>
      <c r="L15" s="30">
        <v>57.863890084878697</v>
      </c>
      <c r="M15" s="30">
        <v>72.126009365454706</v>
      </c>
      <c r="N15" s="31">
        <v>86.429625898632906</v>
      </c>
      <c r="O15" s="29">
        <v>10.6303998814134</v>
      </c>
      <c r="P15" s="30">
        <v>19.210631715318399</v>
      </c>
      <c r="Q15" s="30">
        <v>25.641267205468999</v>
      </c>
      <c r="R15" s="30">
        <v>36.883206751349597</v>
      </c>
      <c r="S15" s="31">
        <v>46.091366697071599</v>
      </c>
    </row>
    <row r="16" spans="3:21" x14ac:dyDescent="0.25">
      <c r="C16" s="57"/>
      <c r="D16" s="28" t="s">
        <v>42</v>
      </c>
      <c r="E16" s="29">
        <v>15.62936</v>
      </c>
      <c r="F16" s="30">
        <v>30.492319999999999</v>
      </c>
      <c r="G16" s="30">
        <v>46.382959999999997</v>
      </c>
      <c r="H16" s="30">
        <v>60.983919999999898</v>
      </c>
      <c r="I16" s="31">
        <v>75.603039999999993</v>
      </c>
      <c r="J16" s="29">
        <v>38.830959999999997</v>
      </c>
      <c r="K16" s="30">
        <v>75.609519999999904</v>
      </c>
      <c r="L16" s="30">
        <v>113.36031999999901</v>
      </c>
      <c r="M16" s="30">
        <v>151.37464</v>
      </c>
      <c r="N16" s="31">
        <v>190.79535999999999</v>
      </c>
      <c r="O16" s="29">
        <v>60.949759999999898</v>
      </c>
      <c r="P16" s="30">
        <v>122.58591999999901</v>
      </c>
      <c r="Q16" s="30">
        <v>183.9872</v>
      </c>
      <c r="R16" s="30">
        <v>245.44408000000001</v>
      </c>
      <c r="S16" s="31">
        <v>309.37247999999897</v>
      </c>
      <c r="U16" s="52"/>
    </row>
    <row r="17" spans="3:19" x14ac:dyDescent="0.25">
      <c r="C17" s="57"/>
      <c r="D17" s="28" t="s">
        <v>36</v>
      </c>
      <c r="E17" s="29">
        <f>E16+E15-E14</f>
        <v>30.439448808072996</v>
      </c>
      <c r="F17" s="30">
        <f t="shared" ref="F17:S17" si="3">F16+F15-F14</f>
        <v>69.920384150261285</v>
      </c>
      <c r="G17" s="30">
        <f t="shared" si="3"/>
        <v>92.904040207441398</v>
      </c>
      <c r="H17" s="30">
        <f t="shared" si="3"/>
        <v>120.9063341247379</v>
      </c>
      <c r="I17" s="30">
        <f t="shared" si="3"/>
        <v>151.46729152804508</v>
      </c>
      <c r="J17" s="29">
        <f t="shared" si="3"/>
        <v>42.865339931342298</v>
      </c>
      <c r="K17" s="30">
        <f t="shared" si="3"/>
        <v>72.114310697270696</v>
      </c>
      <c r="L17" s="30">
        <f t="shared" si="3"/>
        <v>110.37821008487771</v>
      </c>
      <c r="M17" s="30">
        <f t="shared" si="3"/>
        <v>139.39464936545471</v>
      </c>
      <c r="N17" s="31">
        <f t="shared" si="3"/>
        <v>171.90858589863291</v>
      </c>
      <c r="O17" s="30">
        <f t="shared" si="3"/>
        <v>43.57575988141329</v>
      </c>
      <c r="P17" s="30">
        <f t="shared" si="3"/>
        <v>80.950551715317403</v>
      </c>
      <c r="Q17" s="30">
        <f t="shared" si="3"/>
        <v>117.192467205469</v>
      </c>
      <c r="R17" s="30">
        <f t="shared" si="3"/>
        <v>156.85288675134962</v>
      </c>
      <c r="S17" s="31">
        <f t="shared" si="3"/>
        <v>203.27384669707055</v>
      </c>
    </row>
    <row r="18" spans="3:19" x14ac:dyDescent="0.25">
      <c r="C18" s="57"/>
      <c r="D18" s="39" t="s">
        <v>44</v>
      </c>
      <c r="E18" s="44">
        <f>E17-E13</f>
        <v>-29.621840000000006</v>
      </c>
      <c r="F18" s="45">
        <f t="shared" ref="F18:S18" si="4">F17-F13</f>
        <v>-60.747279999999918</v>
      </c>
      <c r="G18" s="45">
        <f t="shared" si="4"/>
        <v>-81.842239999999009</v>
      </c>
      <c r="H18" s="45">
        <f t="shared" si="4"/>
        <v>-113.22087999999911</v>
      </c>
      <c r="I18" s="46">
        <f t="shared" si="4"/>
        <v>-153.1917599999999</v>
      </c>
      <c r="J18" s="45">
        <f t="shared" si="4"/>
        <v>-0.11023999999999745</v>
      </c>
      <c r="K18" s="45">
        <f t="shared" si="4"/>
        <v>-12.454880000000003</v>
      </c>
      <c r="L18" s="45">
        <f t="shared" si="4"/>
        <v>-18.400880000000882</v>
      </c>
      <c r="M18" s="45">
        <f t="shared" si="4"/>
        <v>-19.535359999999912</v>
      </c>
      <c r="N18" s="46">
        <f t="shared" si="4"/>
        <v>-15.98463999999899</v>
      </c>
      <c r="O18" s="45">
        <f t="shared" si="4"/>
        <v>20.334959999999988</v>
      </c>
      <c r="P18" s="45">
        <f t="shared" si="4"/>
        <v>38.688319999999003</v>
      </c>
      <c r="Q18" s="45">
        <f t="shared" si="4"/>
        <v>58.823999999999998</v>
      </c>
      <c r="R18" s="45">
        <f t="shared" si="4"/>
        <v>73.58128000000012</v>
      </c>
      <c r="S18" s="46">
        <f t="shared" si="4"/>
        <v>101.44047999999896</v>
      </c>
    </row>
    <row r="19" spans="3:19" x14ac:dyDescent="0.25">
      <c r="C19" s="56" t="s">
        <v>0</v>
      </c>
      <c r="D19" s="32" t="s">
        <v>38</v>
      </c>
      <c r="E19" s="36">
        <v>19.8182169236206</v>
      </c>
      <c r="F19" s="37">
        <v>44.798302520644398</v>
      </c>
      <c r="G19" s="37">
        <v>57.5840726951375</v>
      </c>
      <c r="H19" s="37">
        <v>74.476214545191496</v>
      </c>
      <c r="I19" s="38">
        <v>94.312016626769505</v>
      </c>
      <c r="J19" s="36">
        <v>16.116722760872801</v>
      </c>
      <c r="K19" s="37">
        <v>28.248184602280102</v>
      </c>
      <c r="L19" s="37">
        <v>42.420283845068099</v>
      </c>
      <c r="M19" s="37">
        <v>51.952424011454099</v>
      </c>
      <c r="N19" s="38">
        <v>60.347907095322697</v>
      </c>
      <c r="O19" s="36">
        <v>9.1629079402572504</v>
      </c>
      <c r="P19" s="37">
        <v>14.590239634923201</v>
      </c>
      <c r="Q19" s="37">
        <v>18.746561408599302</v>
      </c>
      <c r="R19" s="37">
        <v>26.658866322169199</v>
      </c>
      <c r="S19" s="38">
        <v>32.747108756480401</v>
      </c>
    </row>
    <row r="20" spans="3:19" x14ac:dyDescent="0.25">
      <c r="C20" s="57"/>
      <c r="D20" s="32" t="s">
        <v>39</v>
      </c>
      <c r="E20" s="37">
        <v>36.023600000000002</v>
      </c>
      <c r="F20" s="37">
        <v>75.967599999999905</v>
      </c>
      <c r="G20" s="37">
        <v>100.220799999999</v>
      </c>
      <c r="H20" s="37">
        <v>133.37959999999899</v>
      </c>
      <c r="I20" s="38">
        <v>175.93279999999999</v>
      </c>
      <c r="J20" s="36">
        <v>23.6692</v>
      </c>
      <c r="K20" s="37">
        <v>47.239199999999897</v>
      </c>
      <c r="L20" s="37">
        <v>70.915199999999899</v>
      </c>
      <c r="M20" s="37">
        <v>86.803999999999903</v>
      </c>
      <c r="N20" s="38">
        <v>101.463599999999</v>
      </c>
      <c r="O20" s="36">
        <v>12.610399999999901</v>
      </c>
      <c r="P20" s="37">
        <v>23.051600000000001</v>
      </c>
      <c r="Q20" s="37">
        <v>32.727200000000003</v>
      </c>
      <c r="R20" s="37">
        <v>46.388399999999898</v>
      </c>
      <c r="S20" s="38">
        <v>55.741999999999997</v>
      </c>
    </row>
    <row r="21" spans="3:19" x14ac:dyDescent="0.25">
      <c r="C21" s="57"/>
      <c r="D21" s="32" t="s">
        <v>40</v>
      </c>
      <c r="E21" s="48">
        <f>SUM(E19:E20)</f>
        <v>55.841816923620598</v>
      </c>
      <c r="F21" s="48">
        <f t="shared" ref="F21" si="5">SUM(F19:F20)</f>
        <v>120.7659025206443</v>
      </c>
      <c r="G21" s="48">
        <f t="shared" ref="G21" si="6">SUM(G19:G20)</f>
        <v>157.80487269513651</v>
      </c>
      <c r="H21" s="48">
        <f t="shared" ref="H21" si="7">SUM(H19:H20)</f>
        <v>207.85581454519047</v>
      </c>
      <c r="I21" s="49">
        <f t="shared" ref="I21" si="8">SUM(I19:I20)</f>
        <v>270.24481662676948</v>
      </c>
      <c r="J21" s="48">
        <f t="shared" ref="J21" si="9">SUM(J19:J20)</f>
        <v>39.785922760872801</v>
      </c>
      <c r="K21" s="48">
        <f t="shared" ref="K21" si="10">SUM(K19:K20)</f>
        <v>75.487384602280002</v>
      </c>
      <c r="L21" s="48">
        <f t="shared" ref="L21" si="11">SUM(L19:L20)</f>
        <v>113.335483845068</v>
      </c>
      <c r="M21" s="48">
        <f t="shared" ref="M21" si="12">SUM(M19:M20)</f>
        <v>138.75642401145399</v>
      </c>
      <c r="N21" s="49">
        <f t="shared" ref="N21" si="13">SUM(N19:N20)</f>
        <v>161.8115070953217</v>
      </c>
      <c r="O21" s="48">
        <f t="shared" ref="O21" si="14">SUM(O19:O20)</f>
        <v>21.773307940257151</v>
      </c>
      <c r="P21" s="48">
        <f t="shared" ref="P21" si="15">SUM(P19:P20)</f>
        <v>37.641839634923201</v>
      </c>
      <c r="Q21" s="48">
        <f t="shared" ref="Q21" si="16">SUM(Q19:Q20)</f>
        <v>51.473761408599302</v>
      </c>
      <c r="R21" s="48">
        <f t="shared" ref="R21" si="17">SUM(R19:R20)</f>
        <v>73.047266322169094</v>
      </c>
      <c r="S21" s="49">
        <f t="shared" ref="S21" si="18">SUM(S19:S20)</f>
        <v>88.489108756480391</v>
      </c>
    </row>
    <row r="22" spans="3:19" x14ac:dyDescent="0.25">
      <c r="C22" s="57"/>
      <c r="D22" s="28" t="s">
        <v>37</v>
      </c>
      <c r="E22" s="29">
        <v>9.2276000000000007</v>
      </c>
      <c r="F22" s="30">
        <v>15.272</v>
      </c>
      <c r="G22" s="30">
        <v>28.0044</v>
      </c>
      <c r="H22" s="30">
        <v>40.825200000000002</v>
      </c>
      <c r="I22" s="31">
        <v>52.861999999999902</v>
      </c>
      <c r="J22" s="29">
        <v>15.272</v>
      </c>
      <c r="K22" s="30">
        <v>40.825200000000002</v>
      </c>
      <c r="L22" s="30">
        <v>60.845999999999997</v>
      </c>
      <c r="M22" s="30">
        <v>84.105999999999995</v>
      </c>
      <c r="N22" s="31">
        <v>105.3164</v>
      </c>
      <c r="O22" s="29">
        <v>28.0044</v>
      </c>
      <c r="P22" s="30">
        <v>60.845999999999997</v>
      </c>
      <c r="Q22" s="30">
        <v>92.436000000000007</v>
      </c>
      <c r="R22" s="30">
        <v>125.4744</v>
      </c>
      <c r="S22" s="31">
        <v>152.19</v>
      </c>
    </row>
    <row r="23" spans="3:19" x14ac:dyDescent="0.25">
      <c r="C23" s="57"/>
      <c r="D23" s="28" t="s">
        <v>41</v>
      </c>
      <c r="E23" s="29">
        <v>19.8182169236206</v>
      </c>
      <c r="F23" s="30">
        <v>44.798302520644398</v>
      </c>
      <c r="G23" s="30">
        <v>57.5840726951375</v>
      </c>
      <c r="H23" s="30">
        <v>74.476214545191496</v>
      </c>
      <c r="I23" s="31">
        <v>94.312016626769505</v>
      </c>
      <c r="J23" s="29">
        <v>16.116722760872801</v>
      </c>
      <c r="K23" s="30">
        <v>28.248184602280102</v>
      </c>
      <c r="L23" s="30">
        <v>42.420283845068099</v>
      </c>
      <c r="M23" s="30">
        <v>51.952424011454099</v>
      </c>
      <c r="N23" s="31">
        <v>60.347907095322697</v>
      </c>
      <c r="O23" s="29">
        <v>9.1629079402572504</v>
      </c>
      <c r="P23" s="30">
        <v>14.590239634923201</v>
      </c>
      <c r="Q23" s="30">
        <v>18.746561408599302</v>
      </c>
      <c r="R23" s="30">
        <v>26.658866322169199</v>
      </c>
      <c r="S23" s="31">
        <v>32.747108756480401</v>
      </c>
    </row>
    <row r="24" spans="3:19" x14ac:dyDescent="0.25">
      <c r="C24" s="57"/>
      <c r="D24" s="28" t="s">
        <v>42</v>
      </c>
      <c r="E24" s="29">
        <v>15.62936</v>
      </c>
      <c r="F24" s="30">
        <v>30.492319999999999</v>
      </c>
      <c r="G24" s="30">
        <v>46.382959999999997</v>
      </c>
      <c r="H24" s="30">
        <v>60.983919999999898</v>
      </c>
      <c r="I24" s="31">
        <v>75.603039999999993</v>
      </c>
      <c r="J24" s="29">
        <v>38.830959999999997</v>
      </c>
      <c r="K24" s="30">
        <v>75.609519999999904</v>
      </c>
      <c r="L24" s="30">
        <v>113.36031999999901</v>
      </c>
      <c r="M24" s="30">
        <v>151.37464</v>
      </c>
      <c r="N24" s="31">
        <v>190.79535999999999</v>
      </c>
      <c r="O24" s="29">
        <v>60.949759999999898</v>
      </c>
      <c r="P24" s="30">
        <v>122.58591999999901</v>
      </c>
      <c r="Q24" s="30">
        <v>183.9872</v>
      </c>
      <c r="R24" s="30">
        <v>245.44408000000001</v>
      </c>
      <c r="S24" s="31">
        <v>309.37247999999897</v>
      </c>
    </row>
    <row r="25" spans="3:19" x14ac:dyDescent="0.25">
      <c r="C25" s="57"/>
      <c r="D25" s="50" t="s">
        <v>36</v>
      </c>
      <c r="E25" s="29">
        <f>E24+E23-E22</f>
        <v>26.2199769236206</v>
      </c>
      <c r="F25" s="30">
        <f t="shared" ref="F25:S25" si="19">F24+F23-F22</f>
        <v>60.018622520644406</v>
      </c>
      <c r="G25" s="30">
        <f t="shared" si="19"/>
        <v>75.962632695137501</v>
      </c>
      <c r="H25" s="30">
        <f t="shared" si="19"/>
        <v>94.634934545191413</v>
      </c>
      <c r="I25" s="30">
        <f t="shared" si="19"/>
        <v>117.0530566267696</v>
      </c>
      <c r="J25" s="29">
        <f t="shared" si="19"/>
        <v>39.675682760872796</v>
      </c>
      <c r="K25" s="30">
        <f t="shared" si="19"/>
        <v>63.032504602280007</v>
      </c>
      <c r="L25" s="30">
        <f t="shared" si="19"/>
        <v>94.934603845067102</v>
      </c>
      <c r="M25" s="30">
        <f t="shared" si="19"/>
        <v>119.2210640114541</v>
      </c>
      <c r="N25" s="31">
        <f t="shared" si="19"/>
        <v>145.82686709532271</v>
      </c>
      <c r="O25" s="30">
        <f t="shared" si="19"/>
        <v>42.10826794025715</v>
      </c>
      <c r="P25" s="30">
        <f t="shared" si="19"/>
        <v>76.330159634922211</v>
      </c>
      <c r="Q25" s="30">
        <f t="shared" si="19"/>
        <v>110.29776140859929</v>
      </c>
      <c r="R25" s="30">
        <f t="shared" si="19"/>
        <v>146.6285463221692</v>
      </c>
      <c r="S25" s="31">
        <f t="shared" si="19"/>
        <v>189.9295887564794</v>
      </c>
    </row>
    <row r="26" spans="3:19" x14ac:dyDescent="0.25">
      <c r="C26" s="58"/>
      <c r="D26" s="51" t="s">
        <v>44</v>
      </c>
      <c r="E26" s="44">
        <f>E25-E21</f>
        <v>-29.621839999999999</v>
      </c>
      <c r="F26" s="45">
        <f t="shared" ref="F26:S26" si="20">F25-F21</f>
        <v>-60.747279999999897</v>
      </c>
      <c r="G26" s="45">
        <f t="shared" si="20"/>
        <v>-81.842239999999009</v>
      </c>
      <c r="H26" s="45">
        <f t="shared" si="20"/>
        <v>-113.22087999999906</v>
      </c>
      <c r="I26" s="46">
        <f t="shared" si="20"/>
        <v>-153.19175999999987</v>
      </c>
      <c r="J26" s="45">
        <f t="shared" si="20"/>
        <v>-0.11024000000000456</v>
      </c>
      <c r="K26" s="45">
        <f t="shared" si="20"/>
        <v>-12.454879999999996</v>
      </c>
      <c r="L26" s="45">
        <f t="shared" si="20"/>
        <v>-18.400880000000896</v>
      </c>
      <c r="M26" s="45">
        <f t="shared" si="20"/>
        <v>-19.535359999999883</v>
      </c>
      <c r="N26" s="46">
        <f t="shared" si="20"/>
        <v>-15.98463999999899</v>
      </c>
      <c r="O26" s="45">
        <f t="shared" si="20"/>
        <v>20.334959999999999</v>
      </c>
      <c r="P26" s="45">
        <f t="shared" si="20"/>
        <v>38.68831999999901</v>
      </c>
      <c r="Q26" s="45">
        <f t="shared" si="20"/>
        <v>58.823999999999984</v>
      </c>
      <c r="R26" s="45">
        <f t="shared" si="20"/>
        <v>73.581280000000106</v>
      </c>
      <c r="S26" s="46">
        <f t="shared" si="20"/>
        <v>101.44047999999901</v>
      </c>
    </row>
    <row r="30" spans="3:19" ht="18" x14ac:dyDescent="0.25">
      <c r="C30" s="8" t="s">
        <v>46</v>
      </c>
    </row>
    <row r="32" spans="3:19" x14ac:dyDescent="0.25">
      <c r="C32" s="26"/>
      <c r="D32" s="9" t="s">
        <v>3</v>
      </c>
      <c r="E32" s="59">
        <v>0.25</v>
      </c>
      <c r="F32" s="60"/>
      <c r="G32" s="60"/>
      <c r="H32" s="60"/>
      <c r="I32" s="60"/>
      <c r="J32" s="59">
        <v>0.5</v>
      </c>
      <c r="K32" s="60"/>
      <c r="L32" s="60"/>
      <c r="M32" s="60"/>
      <c r="N32" s="60"/>
      <c r="O32" s="59">
        <v>0.75</v>
      </c>
      <c r="P32" s="60"/>
      <c r="Q32" s="60"/>
      <c r="R32" s="60"/>
      <c r="S32" s="61"/>
    </row>
    <row r="33" spans="3:20" x14ac:dyDescent="0.25">
      <c r="C33" s="27"/>
      <c r="D33" s="9" t="s">
        <v>2</v>
      </c>
      <c r="E33" s="2">
        <v>40</v>
      </c>
      <c r="F33" s="1">
        <v>80</v>
      </c>
      <c r="G33" s="1">
        <v>120</v>
      </c>
      <c r="H33" s="1">
        <v>160</v>
      </c>
      <c r="I33" s="1">
        <v>200</v>
      </c>
      <c r="J33" s="2">
        <v>40</v>
      </c>
      <c r="K33" s="1">
        <v>80</v>
      </c>
      <c r="L33" s="1">
        <v>120</v>
      </c>
      <c r="M33" s="1">
        <v>160</v>
      </c>
      <c r="N33" s="1">
        <v>200</v>
      </c>
      <c r="O33" s="2">
        <v>40</v>
      </c>
      <c r="P33" s="1">
        <v>80</v>
      </c>
      <c r="Q33" s="1">
        <v>120</v>
      </c>
      <c r="R33" s="1">
        <v>160</v>
      </c>
      <c r="S33" s="3">
        <v>200</v>
      </c>
    </row>
    <row r="34" spans="3:20" x14ac:dyDescent="0.25">
      <c r="C34" s="56" t="s">
        <v>43</v>
      </c>
      <c r="D34" s="32" t="s">
        <v>39</v>
      </c>
      <c r="E34" s="33">
        <v>64.028400000000005</v>
      </c>
      <c r="F34" s="34">
        <v>141.06679999999901</v>
      </c>
      <c r="G34" s="34">
        <v>186.85999999999899</v>
      </c>
      <c r="H34" s="34">
        <v>251.23320000000001</v>
      </c>
      <c r="I34" s="35">
        <v>327.44159999999999</v>
      </c>
      <c r="J34" s="33">
        <v>47.075200000000002</v>
      </c>
      <c r="K34" s="34">
        <v>91.964799999999997</v>
      </c>
      <c r="L34" s="34">
        <v>141.06679999999901</v>
      </c>
      <c r="M34" s="34">
        <v>172.738799999999</v>
      </c>
      <c r="N34" s="35">
        <v>203.89079999999899</v>
      </c>
      <c r="O34" s="33">
        <v>26.415599999999898</v>
      </c>
      <c r="P34" s="34">
        <v>47.075200000000002</v>
      </c>
      <c r="Q34" s="34">
        <v>64.028400000000005</v>
      </c>
      <c r="R34" s="34">
        <v>91.964799999999997</v>
      </c>
      <c r="S34" s="35">
        <v>112.9804</v>
      </c>
    </row>
    <row r="35" spans="3:20" x14ac:dyDescent="0.25">
      <c r="C35" s="57"/>
      <c r="D35" s="28" t="s">
        <v>56</v>
      </c>
      <c r="E35" s="41">
        <v>0.6744</v>
      </c>
      <c r="F35" s="42">
        <v>0.6744</v>
      </c>
      <c r="G35" s="42">
        <v>1.4075316997710301</v>
      </c>
      <c r="H35" s="42">
        <v>1.12658779239091</v>
      </c>
      <c r="I35" s="43">
        <v>1.7469179360083</v>
      </c>
      <c r="J35" s="41">
        <v>0</v>
      </c>
      <c r="K35" s="42">
        <v>0</v>
      </c>
      <c r="L35" s="42">
        <v>0</v>
      </c>
      <c r="M35" s="42">
        <v>0</v>
      </c>
      <c r="N35" s="43">
        <v>0</v>
      </c>
      <c r="O35" s="41">
        <v>0</v>
      </c>
      <c r="P35" s="42">
        <v>0</v>
      </c>
      <c r="Q35" s="42">
        <v>0</v>
      </c>
      <c r="R35" s="42">
        <v>0</v>
      </c>
      <c r="S35" s="43">
        <v>0</v>
      </c>
    </row>
    <row r="36" spans="3:20" x14ac:dyDescent="0.25">
      <c r="C36" s="57"/>
      <c r="D36" s="28" t="s">
        <v>42</v>
      </c>
      <c r="E36" s="29">
        <v>8.0672348290829703</v>
      </c>
      <c r="F36" s="30">
        <v>19.956680135870201</v>
      </c>
      <c r="G36" s="30">
        <v>27.8697171953613</v>
      </c>
      <c r="H36" s="30">
        <v>38.2347364863707</v>
      </c>
      <c r="I36" s="31">
        <v>45.325850170247399</v>
      </c>
      <c r="J36" s="29">
        <v>33.002520050633102</v>
      </c>
      <c r="K36" s="30">
        <v>60.926616362836903</v>
      </c>
      <c r="L36" s="30">
        <v>94.912514270204397</v>
      </c>
      <c r="M36" s="30">
        <v>125.589613655571</v>
      </c>
      <c r="N36" s="31">
        <v>158.75017954018</v>
      </c>
      <c r="O36" s="29">
        <v>51.165198570864298</v>
      </c>
      <c r="P36" s="30">
        <v>105.62557579524101</v>
      </c>
      <c r="Q36" s="30">
        <v>157.774665724969</v>
      </c>
      <c r="R36" s="30">
        <v>209.742749628604</v>
      </c>
      <c r="S36" s="31">
        <v>267.832706851919</v>
      </c>
      <c r="T36" s="4" t="s">
        <v>57</v>
      </c>
    </row>
    <row r="37" spans="3:20" x14ac:dyDescent="0.25">
      <c r="C37" s="57"/>
      <c r="D37" s="40" t="s">
        <v>55</v>
      </c>
      <c r="E37" s="29">
        <f>E36-E35</f>
        <v>7.39283482908297</v>
      </c>
      <c r="F37" s="30">
        <f t="shared" ref="F37:S37" si="21">F36-F35</f>
        <v>19.282280135870202</v>
      </c>
      <c r="G37" s="30">
        <f t="shared" si="21"/>
        <v>26.462185495590269</v>
      </c>
      <c r="H37" s="30">
        <f t="shared" si="21"/>
        <v>37.108148693979793</v>
      </c>
      <c r="I37" s="30">
        <f t="shared" si="21"/>
        <v>43.578932234239097</v>
      </c>
      <c r="J37" s="29">
        <f t="shared" si="21"/>
        <v>33.002520050633102</v>
      </c>
      <c r="K37" s="30">
        <f t="shared" si="21"/>
        <v>60.926616362836903</v>
      </c>
      <c r="L37" s="30">
        <f t="shared" si="21"/>
        <v>94.912514270204397</v>
      </c>
      <c r="M37" s="30">
        <f t="shared" si="21"/>
        <v>125.589613655571</v>
      </c>
      <c r="N37" s="30">
        <f t="shared" si="21"/>
        <v>158.75017954018</v>
      </c>
      <c r="O37" s="29">
        <f t="shared" si="21"/>
        <v>51.165198570864298</v>
      </c>
      <c r="P37" s="30">
        <f t="shared" si="21"/>
        <v>105.62557579524101</v>
      </c>
      <c r="Q37" s="30">
        <f t="shared" si="21"/>
        <v>157.774665724969</v>
      </c>
      <c r="R37" s="30">
        <f t="shared" si="21"/>
        <v>209.742749628604</v>
      </c>
      <c r="S37" s="31">
        <f t="shared" si="21"/>
        <v>267.832706851919</v>
      </c>
    </row>
    <row r="38" spans="3:20" x14ac:dyDescent="0.25">
      <c r="C38" s="57"/>
      <c r="D38" s="39" t="s">
        <v>44</v>
      </c>
      <c r="E38" s="45">
        <f t="shared" ref="E38:S38" si="22">E37-E34</f>
        <v>-56.635565170917033</v>
      </c>
      <c r="F38" s="45">
        <f t="shared" si="22"/>
        <v>-121.78451986412881</v>
      </c>
      <c r="G38" s="45">
        <f t="shared" si="22"/>
        <v>-160.39781450440873</v>
      </c>
      <c r="H38" s="45">
        <f t="shared" si="22"/>
        <v>-214.12505130602023</v>
      </c>
      <c r="I38" s="45">
        <f t="shared" si="22"/>
        <v>-283.86266776576088</v>
      </c>
      <c r="J38" s="44">
        <f t="shared" si="22"/>
        <v>-14.072679949366901</v>
      </c>
      <c r="K38" s="45">
        <f t="shared" si="22"/>
        <v>-31.038183637163094</v>
      </c>
      <c r="L38" s="45">
        <f t="shared" si="22"/>
        <v>-46.154285729794609</v>
      </c>
      <c r="M38" s="45">
        <f t="shared" si="22"/>
        <v>-47.149186344428003</v>
      </c>
      <c r="N38" s="45">
        <f t="shared" si="22"/>
        <v>-45.14062045981899</v>
      </c>
      <c r="O38" s="44">
        <f t="shared" si="22"/>
        <v>24.7495985708644</v>
      </c>
      <c r="P38" s="45">
        <f t="shared" si="22"/>
        <v>58.550375795241003</v>
      </c>
      <c r="Q38" s="45">
        <f t="shared" si="22"/>
        <v>93.746265724968993</v>
      </c>
      <c r="R38" s="45">
        <f t="shared" si="22"/>
        <v>117.77794962860401</v>
      </c>
      <c r="S38" s="46">
        <f t="shared" si="22"/>
        <v>154.852306851919</v>
      </c>
    </row>
    <row r="39" spans="3:20" x14ac:dyDescent="0.25">
      <c r="C39" s="56" t="s">
        <v>1</v>
      </c>
      <c r="D39" s="32" t="s">
        <v>38</v>
      </c>
      <c r="E39" s="36">
        <v>52.245305449327802</v>
      </c>
      <c r="F39" s="37">
        <v>113.25674325841101</v>
      </c>
      <c r="G39" s="37">
        <v>154.29717442725999</v>
      </c>
      <c r="H39" s="37">
        <v>207.26812453339099</v>
      </c>
      <c r="I39" s="38">
        <v>267.57637367042599</v>
      </c>
      <c r="J39" s="36">
        <v>37.782059978606803</v>
      </c>
      <c r="K39" s="37">
        <v>73.602801776844302</v>
      </c>
      <c r="L39" s="37">
        <v>112.116903396768</v>
      </c>
      <c r="M39" s="37">
        <v>140.168093706289</v>
      </c>
      <c r="N39" s="38">
        <v>166.69406923866001</v>
      </c>
      <c r="O39" s="36">
        <v>19.599968986141601</v>
      </c>
      <c r="P39" s="37">
        <v>36.794805024344797</v>
      </c>
      <c r="Q39" s="37">
        <v>50.592704155884299</v>
      </c>
      <c r="R39" s="37">
        <v>71.537976737879703</v>
      </c>
      <c r="S39" s="38">
        <v>88.027974786955895</v>
      </c>
    </row>
    <row r="40" spans="3:20" x14ac:dyDescent="0.25">
      <c r="C40" s="57"/>
      <c r="D40" s="32" t="s">
        <v>39</v>
      </c>
      <c r="E40" s="37">
        <v>0</v>
      </c>
      <c r="F40" s="37">
        <v>0</v>
      </c>
      <c r="G40" s="37">
        <v>0</v>
      </c>
      <c r="H40" s="37">
        <v>0</v>
      </c>
      <c r="I40" s="38">
        <v>0</v>
      </c>
      <c r="J40" s="36">
        <v>0</v>
      </c>
      <c r="K40" s="37">
        <v>0</v>
      </c>
      <c r="L40" s="37">
        <v>0</v>
      </c>
      <c r="M40" s="37">
        <v>0</v>
      </c>
      <c r="N40" s="38">
        <v>0</v>
      </c>
      <c r="O40" s="36">
        <v>0</v>
      </c>
      <c r="P40" s="37">
        <v>0</v>
      </c>
      <c r="Q40" s="37">
        <v>0</v>
      </c>
      <c r="R40" s="37">
        <v>0</v>
      </c>
      <c r="S40" s="38">
        <v>0</v>
      </c>
    </row>
    <row r="41" spans="3:20" x14ac:dyDescent="0.25">
      <c r="C41" s="57"/>
      <c r="D41" s="32" t="s">
        <v>40</v>
      </c>
      <c r="E41" s="48">
        <f>SUM(E39:E40)</f>
        <v>52.245305449327802</v>
      </c>
      <c r="F41" s="48">
        <f t="shared" ref="F41:S41" si="23">SUM(F39:F40)</f>
        <v>113.25674325841101</v>
      </c>
      <c r="G41" s="48">
        <f t="shared" si="23"/>
        <v>154.29717442725999</v>
      </c>
      <c r="H41" s="48">
        <f t="shared" si="23"/>
        <v>207.26812453339099</v>
      </c>
      <c r="I41" s="49">
        <f t="shared" si="23"/>
        <v>267.57637367042599</v>
      </c>
      <c r="J41" s="48">
        <f t="shared" si="23"/>
        <v>37.782059978606803</v>
      </c>
      <c r="K41" s="48">
        <f t="shared" si="23"/>
        <v>73.602801776844302</v>
      </c>
      <c r="L41" s="48">
        <f t="shared" si="23"/>
        <v>112.116903396768</v>
      </c>
      <c r="M41" s="48">
        <f t="shared" si="23"/>
        <v>140.168093706289</v>
      </c>
      <c r="N41" s="49">
        <f t="shared" si="23"/>
        <v>166.69406923866001</v>
      </c>
      <c r="O41" s="48">
        <f t="shared" si="23"/>
        <v>19.599968986141601</v>
      </c>
      <c r="P41" s="48">
        <f t="shared" si="23"/>
        <v>36.794805024344797</v>
      </c>
      <c r="Q41" s="48">
        <f t="shared" si="23"/>
        <v>50.592704155884299</v>
      </c>
      <c r="R41" s="48">
        <f t="shared" si="23"/>
        <v>71.537976737879703</v>
      </c>
      <c r="S41" s="49">
        <f t="shared" si="23"/>
        <v>88.027974786955895</v>
      </c>
    </row>
    <row r="42" spans="3:20" x14ac:dyDescent="0.25">
      <c r="C42" s="57"/>
      <c r="D42" s="47" t="s">
        <v>37</v>
      </c>
      <c r="E42" s="29">
        <v>0.6744</v>
      </c>
      <c r="F42" s="30">
        <v>0.6744</v>
      </c>
      <c r="G42" s="30">
        <v>1.4312503075307399</v>
      </c>
      <c r="H42" s="30">
        <v>1.16979265636404</v>
      </c>
      <c r="I42" s="31">
        <v>1.7653473530452799</v>
      </c>
      <c r="J42" s="29">
        <v>0</v>
      </c>
      <c r="K42" s="30">
        <v>0</v>
      </c>
      <c r="L42" s="30">
        <v>0</v>
      </c>
      <c r="M42" s="30">
        <v>0</v>
      </c>
      <c r="N42" s="31">
        <v>0</v>
      </c>
      <c r="O42" s="29">
        <v>0</v>
      </c>
      <c r="P42" s="30">
        <v>0</v>
      </c>
      <c r="Q42" s="30">
        <v>0</v>
      </c>
      <c r="R42" s="30">
        <v>0</v>
      </c>
      <c r="S42" s="31">
        <v>0</v>
      </c>
    </row>
    <row r="43" spans="3:20" x14ac:dyDescent="0.25">
      <c r="C43" s="57"/>
      <c r="D43" s="28" t="s">
        <v>41</v>
      </c>
      <c r="E43" s="29">
        <v>52.245305449327802</v>
      </c>
      <c r="F43" s="30">
        <v>113.25674325841101</v>
      </c>
      <c r="G43" s="30">
        <v>154.29717442725999</v>
      </c>
      <c r="H43" s="30">
        <v>207.26812453339099</v>
      </c>
      <c r="I43" s="31">
        <v>267.57637367042599</v>
      </c>
      <c r="J43" s="29">
        <v>37.782059978606803</v>
      </c>
      <c r="K43" s="30">
        <v>73.602801776844302</v>
      </c>
      <c r="L43" s="30">
        <v>112.116903396768</v>
      </c>
      <c r="M43" s="30">
        <v>140.168093706289</v>
      </c>
      <c r="N43" s="31">
        <v>166.69406923866001</v>
      </c>
      <c r="O43" s="29">
        <v>19.599968986141601</v>
      </c>
      <c r="P43" s="30">
        <v>36.794805024344797</v>
      </c>
      <c r="Q43" s="30">
        <v>50.592704155884299</v>
      </c>
      <c r="R43" s="30">
        <v>71.537976737879703</v>
      </c>
      <c r="S43" s="31">
        <v>88.027974786955895</v>
      </c>
      <c r="T43" s="4" t="s">
        <v>57</v>
      </c>
    </row>
    <row r="44" spans="3:20" x14ac:dyDescent="0.25">
      <c r="C44" s="57"/>
      <c r="D44" s="28" t="s">
        <v>42</v>
      </c>
      <c r="E44" s="29">
        <v>1.97541073733223</v>
      </c>
      <c r="F44" s="30">
        <v>5.54569898509276</v>
      </c>
      <c r="G44" s="30">
        <v>8.9998227929511199</v>
      </c>
      <c r="H44" s="30">
        <v>12.4293492022218</v>
      </c>
      <c r="I44" s="31">
        <v>12.206463439146701</v>
      </c>
      <c r="J44" s="29">
        <v>27.7840530485058</v>
      </c>
      <c r="K44" s="30">
        <v>51.038556935540299</v>
      </c>
      <c r="L44" s="30">
        <v>79.213103187176799</v>
      </c>
      <c r="M44" s="30">
        <v>106.289703600002</v>
      </c>
      <c r="N44" s="31">
        <v>135.85065393718901</v>
      </c>
      <c r="O44" s="29">
        <v>48.140015513717898</v>
      </c>
      <c r="P44" s="30">
        <v>100.34015399790199</v>
      </c>
      <c r="Q44" s="30">
        <v>150.84812067660101</v>
      </c>
      <c r="R44" s="30">
        <v>199.68443137484499</v>
      </c>
      <c r="S44" s="31">
        <v>255.19967019121901</v>
      </c>
    </row>
    <row r="45" spans="3:20" x14ac:dyDescent="0.25">
      <c r="C45" s="57"/>
      <c r="D45" s="28" t="s">
        <v>36</v>
      </c>
      <c r="E45" s="29">
        <f>E44+E43-E42</f>
        <v>53.546316186660036</v>
      </c>
      <c r="F45" s="30">
        <f t="shared" ref="F45:S45" si="24">F44+F43-F42</f>
        <v>118.12804224350376</v>
      </c>
      <c r="G45" s="30">
        <f t="shared" si="24"/>
        <v>161.86574691268035</v>
      </c>
      <c r="H45" s="30">
        <f t="shared" si="24"/>
        <v>218.52768107924874</v>
      </c>
      <c r="I45" s="30">
        <f t="shared" si="24"/>
        <v>278.01748975652743</v>
      </c>
      <c r="J45" s="29">
        <f t="shared" si="24"/>
        <v>65.566113027112607</v>
      </c>
      <c r="K45" s="30">
        <f t="shared" si="24"/>
        <v>124.6413587123846</v>
      </c>
      <c r="L45" s="30">
        <f t="shared" si="24"/>
        <v>191.33000658394479</v>
      </c>
      <c r="M45" s="30">
        <f t="shared" si="24"/>
        <v>246.45779730629101</v>
      </c>
      <c r="N45" s="31">
        <f t="shared" si="24"/>
        <v>302.54472317584901</v>
      </c>
      <c r="O45" s="30">
        <f t="shared" si="24"/>
        <v>67.739984499859503</v>
      </c>
      <c r="P45" s="30">
        <f t="shared" si="24"/>
        <v>137.13495902224679</v>
      </c>
      <c r="Q45" s="30">
        <f t="shared" si="24"/>
        <v>201.4408248324853</v>
      </c>
      <c r="R45" s="30">
        <f t="shared" si="24"/>
        <v>271.22240811272468</v>
      </c>
      <c r="S45" s="31">
        <f t="shared" si="24"/>
        <v>343.22764497817491</v>
      </c>
    </row>
    <row r="46" spans="3:20" x14ac:dyDescent="0.25">
      <c r="C46" s="57"/>
      <c r="D46" s="39" t="s">
        <v>44</v>
      </c>
      <c r="E46" s="44">
        <f>E45-E41</f>
        <v>1.3010107373322342</v>
      </c>
      <c r="F46" s="45">
        <f t="shared" ref="F46:S46" si="25">F45-F41</f>
        <v>4.8712989850927499</v>
      </c>
      <c r="G46" s="45">
        <f t="shared" si="25"/>
        <v>7.5685724854203613</v>
      </c>
      <c r="H46" s="45">
        <f t="shared" si="25"/>
        <v>11.259556545857748</v>
      </c>
      <c r="I46" s="46">
        <f t="shared" si="25"/>
        <v>10.441116086101431</v>
      </c>
      <c r="J46" s="45">
        <f t="shared" si="25"/>
        <v>27.784053048505804</v>
      </c>
      <c r="K46" s="45">
        <f t="shared" si="25"/>
        <v>51.038556935540299</v>
      </c>
      <c r="L46" s="45">
        <f t="shared" si="25"/>
        <v>79.213103187176799</v>
      </c>
      <c r="M46" s="45">
        <f t="shared" si="25"/>
        <v>106.28970360000201</v>
      </c>
      <c r="N46" s="46">
        <f t="shared" si="25"/>
        <v>135.85065393718901</v>
      </c>
      <c r="O46" s="45">
        <f t="shared" si="25"/>
        <v>48.140015513717898</v>
      </c>
      <c r="P46" s="45">
        <f t="shared" si="25"/>
        <v>100.34015399790199</v>
      </c>
      <c r="Q46" s="45">
        <f t="shared" si="25"/>
        <v>150.84812067660101</v>
      </c>
      <c r="R46" s="45">
        <f t="shared" si="25"/>
        <v>199.68443137484496</v>
      </c>
      <c r="S46" s="46">
        <f t="shared" si="25"/>
        <v>255.19967019121901</v>
      </c>
    </row>
    <row r="47" spans="3:20" x14ac:dyDescent="0.25">
      <c r="C47" s="56" t="s">
        <v>0</v>
      </c>
      <c r="D47" s="32" t="s">
        <v>38</v>
      </c>
      <c r="E47" s="36">
        <v>45.488567066385301</v>
      </c>
      <c r="F47" s="37">
        <v>97.048742740789294</v>
      </c>
      <c r="G47" s="37">
        <v>123.77779641276901</v>
      </c>
      <c r="H47" s="37">
        <v>158.447365235425</v>
      </c>
      <c r="I47" s="38">
        <v>203.38565244226501</v>
      </c>
      <c r="J47" s="36">
        <v>32.465784400533103</v>
      </c>
      <c r="K47" s="37">
        <v>58.4290851644068</v>
      </c>
      <c r="L47" s="37">
        <v>85.435705943189205</v>
      </c>
      <c r="M47" s="37">
        <v>105.201685847089</v>
      </c>
      <c r="N47" s="38">
        <v>120.83521095628799</v>
      </c>
      <c r="O47" s="36">
        <v>17.6763012755207</v>
      </c>
      <c r="P47" s="37">
        <v>28.599895796084699</v>
      </c>
      <c r="Q47" s="37">
        <v>38.568804854831697</v>
      </c>
      <c r="R47" s="37">
        <v>54.0677923707186</v>
      </c>
      <c r="S47" s="38">
        <v>64.853773168108106</v>
      </c>
    </row>
    <row r="48" spans="3:20" x14ac:dyDescent="0.25">
      <c r="C48" s="57"/>
      <c r="D48" s="32" t="s">
        <v>39</v>
      </c>
      <c r="E48" s="37">
        <v>0</v>
      </c>
      <c r="F48" s="37">
        <v>0</v>
      </c>
      <c r="G48" s="37">
        <v>0</v>
      </c>
      <c r="H48" s="37">
        <v>0</v>
      </c>
      <c r="I48" s="38">
        <v>0</v>
      </c>
      <c r="J48" s="36">
        <v>0</v>
      </c>
      <c r="K48" s="37">
        <v>0</v>
      </c>
      <c r="L48" s="37">
        <v>0</v>
      </c>
      <c r="M48" s="37">
        <v>0</v>
      </c>
      <c r="N48" s="38">
        <v>0</v>
      </c>
      <c r="O48" s="36">
        <v>0</v>
      </c>
      <c r="P48" s="37">
        <v>0</v>
      </c>
      <c r="Q48" s="37">
        <v>0</v>
      </c>
      <c r="R48" s="37">
        <v>0</v>
      </c>
      <c r="S48" s="38">
        <v>0</v>
      </c>
    </row>
    <row r="49" spans="3:19" x14ac:dyDescent="0.25">
      <c r="C49" s="57"/>
      <c r="D49" s="32" t="s">
        <v>40</v>
      </c>
      <c r="E49" s="48">
        <f>SUM(E47:E48)</f>
        <v>45.488567066385301</v>
      </c>
      <c r="F49" s="48">
        <f t="shared" ref="F49:S49" si="26">SUM(F47:F48)</f>
        <v>97.048742740789294</v>
      </c>
      <c r="G49" s="48">
        <f t="shared" si="26"/>
        <v>123.77779641276901</v>
      </c>
      <c r="H49" s="48">
        <f t="shared" si="26"/>
        <v>158.447365235425</v>
      </c>
      <c r="I49" s="49">
        <f t="shared" si="26"/>
        <v>203.38565244226501</v>
      </c>
      <c r="J49" s="48">
        <f t="shared" si="26"/>
        <v>32.465784400533103</v>
      </c>
      <c r="K49" s="48">
        <f t="shared" si="26"/>
        <v>58.4290851644068</v>
      </c>
      <c r="L49" s="48">
        <f t="shared" si="26"/>
        <v>85.435705943189205</v>
      </c>
      <c r="M49" s="48">
        <f t="shared" si="26"/>
        <v>105.201685847089</v>
      </c>
      <c r="N49" s="49">
        <f t="shared" si="26"/>
        <v>120.83521095628799</v>
      </c>
      <c r="O49" s="48">
        <f t="shared" si="26"/>
        <v>17.6763012755207</v>
      </c>
      <c r="P49" s="48">
        <f t="shared" si="26"/>
        <v>28.599895796084699</v>
      </c>
      <c r="Q49" s="48">
        <f t="shared" si="26"/>
        <v>38.568804854831697</v>
      </c>
      <c r="R49" s="48">
        <f t="shared" si="26"/>
        <v>54.0677923707186</v>
      </c>
      <c r="S49" s="49">
        <f t="shared" si="26"/>
        <v>64.853773168108106</v>
      </c>
    </row>
    <row r="50" spans="3:19" x14ac:dyDescent="0.25">
      <c r="C50" s="57"/>
      <c r="D50" s="28" t="s">
        <v>37</v>
      </c>
      <c r="E50" s="29">
        <v>0.6744</v>
      </c>
      <c r="F50" s="30">
        <v>0.6744</v>
      </c>
      <c r="G50" s="30">
        <v>1.4312503075307399</v>
      </c>
      <c r="H50" s="30">
        <v>1.16979265636404</v>
      </c>
      <c r="I50" s="31">
        <v>1.7653473530452799</v>
      </c>
      <c r="J50" s="29">
        <v>0</v>
      </c>
      <c r="K50" s="30">
        <v>0</v>
      </c>
      <c r="L50" s="30">
        <v>0</v>
      </c>
      <c r="M50" s="30">
        <v>0</v>
      </c>
      <c r="N50" s="31">
        <v>0</v>
      </c>
      <c r="O50" s="29">
        <v>0</v>
      </c>
      <c r="P50" s="30">
        <v>0</v>
      </c>
      <c r="Q50" s="30">
        <v>0</v>
      </c>
      <c r="R50" s="30">
        <v>0</v>
      </c>
      <c r="S50" s="31">
        <v>0</v>
      </c>
    </row>
    <row r="51" spans="3:19" x14ac:dyDescent="0.25">
      <c r="C51" s="57"/>
      <c r="D51" s="28" t="s">
        <v>41</v>
      </c>
      <c r="E51" s="29">
        <v>45.488567066385301</v>
      </c>
      <c r="F51" s="30">
        <v>97.048742740789294</v>
      </c>
      <c r="G51" s="30">
        <v>123.77779641276901</v>
      </c>
      <c r="H51" s="30">
        <v>158.447365235425</v>
      </c>
      <c r="I51" s="31">
        <v>203.38565244226501</v>
      </c>
      <c r="J51" s="29">
        <v>32.465784400533103</v>
      </c>
      <c r="K51" s="30">
        <v>58.4290851644068</v>
      </c>
      <c r="L51" s="30">
        <v>85.435705943189205</v>
      </c>
      <c r="M51" s="30">
        <v>105.201685847089</v>
      </c>
      <c r="N51" s="31">
        <v>120.83521095628799</v>
      </c>
      <c r="O51" s="29">
        <v>17.6763012755207</v>
      </c>
      <c r="P51" s="30">
        <v>28.599895796084699</v>
      </c>
      <c r="Q51" s="30">
        <v>38.568804854831697</v>
      </c>
      <c r="R51" s="30">
        <v>54.0677923707186</v>
      </c>
      <c r="S51" s="31">
        <v>64.853773168108106</v>
      </c>
    </row>
    <row r="52" spans="3:19" x14ac:dyDescent="0.25">
      <c r="C52" s="57"/>
      <c r="D52" s="28" t="s">
        <v>42</v>
      </c>
      <c r="E52" s="29">
        <v>1.97541073733223</v>
      </c>
      <c r="F52" s="30">
        <v>5.54569898509276</v>
      </c>
      <c r="G52" s="30">
        <v>8.9998227929511199</v>
      </c>
      <c r="H52" s="30">
        <v>12.4293492022218</v>
      </c>
      <c r="I52" s="31">
        <v>12.206463439146701</v>
      </c>
      <c r="J52" s="29">
        <v>27.7840530485058</v>
      </c>
      <c r="K52" s="30">
        <v>51.038556935540299</v>
      </c>
      <c r="L52" s="30">
        <v>79.213103187176799</v>
      </c>
      <c r="M52" s="30">
        <v>106.289703600002</v>
      </c>
      <c r="N52" s="31">
        <v>135.85065393718901</v>
      </c>
      <c r="O52" s="29">
        <v>48.140015513717898</v>
      </c>
      <c r="P52" s="30">
        <v>100.34015399790199</v>
      </c>
      <c r="Q52" s="30">
        <v>150.84812067660101</v>
      </c>
      <c r="R52" s="30">
        <v>199.68443137484499</v>
      </c>
      <c r="S52" s="31">
        <v>255.19967019121901</v>
      </c>
    </row>
    <row r="53" spans="3:19" x14ac:dyDescent="0.25">
      <c r="C53" s="57"/>
      <c r="D53" s="50" t="s">
        <v>36</v>
      </c>
      <c r="E53" s="29">
        <f>E52+E51-E50</f>
        <v>46.789577803717535</v>
      </c>
      <c r="F53" s="30">
        <f t="shared" ref="F53:S53" si="27">F52+F51-F50</f>
        <v>101.92004172588204</v>
      </c>
      <c r="G53" s="30">
        <f t="shared" si="27"/>
        <v>131.34636889818938</v>
      </c>
      <c r="H53" s="30">
        <f t="shared" si="27"/>
        <v>169.70692178128274</v>
      </c>
      <c r="I53" s="30">
        <f t="shared" si="27"/>
        <v>213.82676852836642</v>
      </c>
      <c r="J53" s="29">
        <f t="shared" si="27"/>
        <v>60.249837449038907</v>
      </c>
      <c r="K53" s="30">
        <f t="shared" si="27"/>
        <v>109.4676420999471</v>
      </c>
      <c r="L53" s="30">
        <f t="shared" si="27"/>
        <v>164.648809130366</v>
      </c>
      <c r="M53" s="30">
        <f t="shared" si="27"/>
        <v>211.491389447091</v>
      </c>
      <c r="N53" s="31">
        <f t="shared" si="27"/>
        <v>256.685864893477</v>
      </c>
      <c r="O53" s="30">
        <f t="shared" si="27"/>
        <v>65.816316789238599</v>
      </c>
      <c r="P53" s="30">
        <f t="shared" si="27"/>
        <v>128.9400497939867</v>
      </c>
      <c r="Q53" s="30">
        <f t="shared" si="27"/>
        <v>189.4169255314327</v>
      </c>
      <c r="R53" s="30">
        <f t="shared" si="27"/>
        <v>253.75222374556358</v>
      </c>
      <c r="S53" s="31">
        <f t="shared" si="27"/>
        <v>320.0534433593271</v>
      </c>
    </row>
    <row r="54" spans="3:19" x14ac:dyDescent="0.25">
      <c r="C54" s="58"/>
      <c r="D54" s="51" t="s">
        <v>44</v>
      </c>
      <c r="E54" s="44">
        <f>E53-E49</f>
        <v>1.3010107373322342</v>
      </c>
      <c r="F54" s="45">
        <f t="shared" ref="F54:S54" si="28">F53-F49</f>
        <v>4.8712989850927499</v>
      </c>
      <c r="G54" s="45">
        <f t="shared" si="28"/>
        <v>7.5685724854203755</v>
      </c>
      <c r="H54" s="45">
        <f t="shared" si="28"/>
        <v>11.259556545857748</v>
      </c>
      <c r="I54" s="46">
        <f t="shared" si="28"/>
        <v>10.441116086101403</v>
      </c>
      <c r="J54" s="45">
        <f t="shared" si="28"/>
        <v>27.784053048505804</v>
      </c>
      <c r="K54" s="45">
        <f t="shared" si="28"/>
        <v>51.038556935540299</v>
      </c>
      <c r="L54" s="45">
        <f t="shared" si="28"/>
        <v>79.213103187176799</v>
      </c>
      <c r="M54" s="45">
        <f t="shared" si="28"/>
        <v>106.289703600002</v>
      </c>
      <c r="N54" s="46">
        <f t="shared" si="28"/>
        <v>135.85065393718901</v>
      </c>
      <c r="O54" s="45">
        <f t="shared" si="28"/>
        <v>48.140015513717898</v>
      </c>
      <c r="P54" s="45">
        <f t="shared" si="28"/>
        <v>100.34015399790201</v>
      </c>
      <c r="Q54" s="45">
        <f t="shared" si="28"/>
        <v>150.84812067660101</v>
      </c>
      <c r="R54" s="45">
        <f t="shared" si="28"/>
        <v>199.68443137484499</v>
      </c>
      <c r="S54" s="46">
        <f t="shared" si="28"/>
        <v>255.19967019121901</v>
      </c>
    </row>
    <row r="57" spans="3:19" x14ac:dyDescent="0.25">
      <c r="C57" s="21"/>
    </row>
    <row r="58" spans="3:19" ht="18" x14ac:dyDescent="0.25">
      <c r="C58" s="8" t="s">
        <v>47</v>
      </c>
    </row>
    <row r="59" spans="3:19" ht="18" x14ac:dyDescent="0.25">
      <c r="C59" s="8"/>
    </row>
    <row r="60" spans="3:19" x14ac:dyDescent="0.25">
      <c r="C60" s="26"/>
      <c r="D60" s="9" t="s">
        <v>3</v>
      </c>
      <c r="E60" s="59">
        <v>0.25</v>
      </c>
      <c r="F60" s="60"/>
      <c r="G60" s="60"/>
      <c r="H60" s="60"/>
      <c r="I60" s="60"/>
      <c r="J60" s="59">
        <v>0.5</v>
      </c>
      <c r="K60" s="60"/>
      <c r="L60" s="60"/>
      <c r="M60" s="60"/>
      <c r="N60" s="60"/>
      <c r="O60" s="59">
        <v>0.75</v>
      </c>
      <c r="P60" s="60"/>
      <c r="Q60" s="60"/>
      <c r="R60" s="60"/>
      <c r="S60" s="61"/>
    </row>
    <row r="61" spans="3:19" x14ac:dyDescent="0.25">
      <c r="C61" s="27"/>
      <c r="D61" s="9" t="s">
        <v>2</v>
      </c>
      <c r="E61" s="2">
        <v>40</v>
      </c>
      <c r="F61" s="1">
        <v>80</v>
      </c>
      <c r="G61" s="1">
        <v>120</v>
      </c>
      <c r="H61" s="1">
        <v>160</v>
      </c>
      <c r="I61" s="1">
        <v>200</v>
      </c>
      <c r="J61" s="2">
        <v>40</v>
      </c>
      <c r="K61" s="1">
        <v>80</v>
      </c>
      <c r="L61" s="1">
        <v>120</v>
      </c>
      <c r="M61" s="1">
        <v>160</v>
      </c>
      <c r="N61" s="1">
        <v>200</v>
      </c>
      <c r="O61" s="2">
        <v>40</v>
      </c>
      <c r="P61" s="1">
        <v>80</v>
      </c>
      <c r="Q61" s="1">
        <v>120</v>
      </c>
      <c r="R61" s="1">
        <v>160</v>
      </c>
      <c r="S61" s="3">
        <v>200</v>
      </c>
    </row>
    <row r="62" spans="3:19" x14ac:dyDescent="0.25">
      <c r="C62" s="56" t="s">
        <v>43</v>
      </c>
      <c r="D62" s="32" t="s">
        <v>39</v>
      </c>
      <c r="E62" s="33">
        <v>89.393199999999993</v>
      </c>
      <c r="F62" s="34">
        <v>207.85679999999999</v>
      </c>
      <c r="G62" s="34">
        <v>303.19439999999997</v>
      </c>
      <c r="H62" s="34">
        <v>405.10919999999999</v>
      </c>
      <c r="I62" s="35">
        <v>538.44199999999898</v>
      </c>
      <c r="J62" s="33">
        <v>65.854799999999997</v>
      </c>
      <c r="K62" s="34">
        <v>153.0984</v>
      </c>
      <c r="L62" s="34">
        <v>207.85679999999999</v>
      </c>
      <c r="M62" s="34">
        <v>277.55759999999901</v>
      </c>
      <c r="N62" s="35">
        <v>338.86160000000001</v>
      </c>
      <c r="O62" s="33">
        <v>37.567999999999998</v>
      </c>
      <c r="P62" s="34">
        <v>65.854799999999997</v>
      </c>
      <c r="Q62" s="34">
        <v>89.393199999999993</v>
      </c>
      <c r="R62" s="34">
        <v>153.0984</v>
      </c>
      <c r="S62" s="35">
        <v>178.93799999999999</v>
      </c>
    </row>
    <row r="63" spans="3:19" x14ac:dyDescent="0.25">
      <c r="C63" s="57"/>
      <c r="D63" s="28" t="s">
        <v>56</v>
      </c>
      <c r="E63" s="41">
        <v>39.641599999999997</v>
      </c>
      <c r="F63" s="42">
        <v>67.332400000000007</v>
      </c>
      <c r="G63" s="42">
        <v>117.4592</v>
      </c>
      <c r="H63" s="42">
        <v>139.05279999999999</v>
      </c>
      <c r="I63" s="43">
        <v>172.46680000000001</v>
      </c>
      <c r="J63" s="41">
        <v>67.332400000000007</v>
      </c>
      <c r="K63" s="42">
        <v>139.05279999999999</v>
      </c>
      <c r="L63" s="42">
        <v>206.6952</v>
      </c>
      <c r="M63" s="42">
        <v>289.849999999999</v>
      </c>
      <c r="N63" s="43">
        <v>361.428799999999</v>
      </c>
      <c r="O63" s="41">
        <v>117.4592</v>
      </c>
      <c r="P63" s="42">
        <v>206.6952</v>
      </c>
      <c r="Q63" s="42">
        <v>319.96879999999902</v>
      </c>
      <c r="R63" s="42">
        <v>426.31079999999798</v>
      </c>
      <c r="S63" s="43">
        <v>529.72159999999803</v>
      </c>
    </row>
    <row r="64" spans="3:19" x14ac:dyDescent="0.25">
      <c r="C64" s="57"/>
      <c r="D64" s="28" t="s">
        <v>42</v>
      </c>
      <c r="E64" s="29">
        <v>0.13991999999999999</v>
      </c>
      <c r="F64" s="30">
        <v>0.28536</v>
      </c>
      <c r="G64" s="30">
        <v>0.512319999999999</v>
      </c>
      <c r="H64" s="30">
        <v>0.85728000000000004</v>
      </c>
      <c r="I64" s="31">
        <v>0.99048000000000003</v>
      </c>
      <c r="J64" s="29">
        <v>0.28536</v>
      </c>
      <c r="K64" s="30">
        <v>0.85728000000000004</v>
      </c>
      <c r="L64" s="30">
        <v>1.13472</v>
      </c>
      <c r="M64" s="30">
        <v>1.3982399999999999</v>
      </c>
      <c r="N64" s="31">
        <v>1.78679999999999</v>
      </c>
      <c r="O64" s="29">
        <v>0.512319999999999</v>
      </c>
      <c r="P64" s="30">
        <v>1.13472</v>
      </c>
      <c r="Q64" s="30">
        <v>1.6227199999999999</v>
      </c>
      <c r="R64" s="30">
        <v>1.9940800000000001</v>
      </c>
      <c r="S64" s="31">
        <v>2.4357600000000001</v>
      </c>
    </row>
    <row r="65" spans="3:19" x14ac:dyDescent="0.25">
      <c r="C65" s="57"/>
      <c r="D65" s="40" t="s">
        <v>55</v>
      </c>
      <c r="E65" s="29">
        <f>E64-E63</f>
        <v>-39.50168</v>
      </c>
      <c r="F65" s="30">
        <f t="shared" ref="F65:S65" si="29">F64-F63</f>
        <v>-67.04704000000001</v>
      </c>
      <c r="G65" s="30">
        <f t="shared" si="29"/>
        <v>-116.94687999999999</v>
      </c>
      <c r="H65" s="30">
        <f t="shared" si="29"/>
        <v>-138.19551999999999</v>
      </c>
      <c r="I65" s="30">
        <f t="shared" si="29"/>
        <v>-171.47632000000002</v>
      </c>
      <c r="J65" s="29">
        <f t="shared" si="29"/>
        <v>-67.04704000000001</v>
      </c>
      <c r="K65" s="30">
        <f t="shared" si="29"/>
        <v>-138.19551999999999</v>
      </c>
      <c r="L65" s="30">
        <f t="shared" si="29"/>
        <v>-205.56048000000001</v>
      </c>
      <c r="M65" s="30">
        <f t="shared" si="29"/>
        <v>-288.45175999999901</v>
      </c>
      <c r="N65" s="30">
        <f t="shared" si="29"/>
        <v>-359.64199999999903</v>
      </c>
      <c r="O65" s="29">
        <f t="shared" si="29"/>
        <v>-116.94687999999999</v>
      </c>
      <c r="P65" s="30">
        <f t="shared" si="29"/>
        <v>-205.56048000000001</v>
      </c>
      <c r="Q65" s="30">
        <f t="shared" si="29"/>
        <v>-318.34607999999901</v>
      </c>
      <c r="R65" s="30">
        <f t="shared" si="29"/>
        <v>-424.31671999999799</v>
      </c>
      <c r="S65" s="31">
        <f t="shared" si="29"/>
        <v>-527.28583999999807</v>
      </c>
    </row>
    <row r="66" spans="3:19" x14ac:dyDescent="0.25">
      <c r="C66" s="57"/>
      <c r="D66" s="39" t="s">
        <v>44</v>
      </c>
      <c r="E66" s="44">
        <f>E65-E62</f>
        <v>-128.89488</v>
      </c>
      <c r="F66" s="45">
        <f t="shared" ref="F66:S66" si="30">F65-F62</f>
        <v>-274.90384</v>
      </c>
      <c r="G66" s="45">
        <f t="shared" si="30"/>
        <v>-420.14127999999994</v>
      </c>
      <c r="H66" s="45">
        <f t="shared" si="30"/>
        <v>-543.30471999999997</v>
      </c>
      <c r="I66" s="45">
        <f t="shared" si="30"/>
        <v>-709.91831999999897</v>
      </c>
      <c r="J66" s="44">
        <f t="shared" si="30"/>
        <v>-132.90183999999999</v>
      </c>
      <c r="K66" s="45">
        <f t="shared" si="30"/>
        <v>-291.29391999999996</v>
      </c>
      <c r="L66" s="45">
        <f t="shared" si="30"/>
        <v>-413.41728000000001</v>
      </c>
      <c r="M66" s="45">
        <f t="shared" si="30"/>
        <v>-566.00935999999797</v>
      </c>
      <c r="N66" s="45">
        <f t="shared" si="30"/>
        <v>-698.5035999999991</v>
      </c>
      <c r="O66" s="44">
        <f t="shared" si="30"/>
        <v>-154.51488000000001</v>
      </c>
      <c r="P66" s="45">
        <f t="shared" si="30"/>
        <v>-271.41528</v>
      </c>
      <c r="Q66" s="45">
        <f t="shared" si="30"/>
        <v>-407.73927999999898</v>
      </c>
      <c r="R66" s="45">
        <f t="shared" si="30"/>
        <v>-577.41511999999796</v>
      </c>
      <c r="S66" s="46">
        <f t="shared" si="30"/>
        <v>-706.22383999999806</v>
      </c>
    </row>
    <row r="67" spans="3:19" x14ac:dyDescent="0.25">
      <c r="C67" s="56" t="s">
        <v>1</v>
      </c>
      <c r="D67" s="32" t="s">
        <v>38</v>
      </c>
      <c r="E67" s="36">
        <v>0.68883314539065299</v>
      </c>
      <c r="F67" s="37">
        <v>1.40398265201062</v>
      </c>
      <c r="G67" s="37">
        <v>2.52337655937131</v>
      </c>
      <c r="H67" s="37">
        <v>4.21458699946953</v>
      </c>
      <c r="I67" s="38">
        <v>4.87583928693779</v>
      </c>
      <c r="J67" s="36">
        <v>1.34742801092319</v>
      </c>
      <c r="K67" s="37">
        <v>4.0398721165125302</v>
      </c>
      <c r="L67" s="37">
        <v>5.3735592838601898</v>
      </c>
      <c r="M67" s="37">
        <v>6.6449810130998603</v>
      </c>
      <c r="N67" s="38">
        <v>8.4811953804425002</v>
      </c>
      <c r="O67" s="36">
        <v>2.1545514573707698</v>
      </c>
      <c r="P67" s="37">
        <v>4.77643462210054</v>
      </c>
      <c r="Q67" s="37">
        <v>6.8751928749538003</v>
      </c>
      <c r="R67" s="37">
        <v>8.53314966256203</v>
      </c>
      <c r="S67" s="38">
        <v>10.433748755665899</v>
      </c>
    </row>
    <row r="68" spans="3:19" x14ac:dyDescent="0.25">
      <c r="C68" s="57"/>
      <c r="D68" s="32" t="s">
        <v>39</v>
      </c>
      <c r="E68" s="37">
        <v>88.693600000000004</v>
      </c>
      <c r="F68" s="37">
        <v>206.43</v>
      </c>
      <c r="G68" s="37">
        <v>300.63279999999997</v>
      </c>
      <c r="H68" s="37">
        <v>400.82279999999997</v>
      </c>
      <c r="I68" s="38">
        <v>533.48959999999897</v>
      </c>
      <c r="J68" s="36">
        <v>64.427999999999997</v>
      </c>
      <c r="K68" s="37">
        <v>148.81199999999899</v>
      </c>
      <c r="L68" s="37">
        <v>202.1832</v>
      </c>
      <c r="M68" s="37">
        <v>270.56639999999999</v>
      </c>
      <c r="N68" s="38">
        <v>329.92759999999902</v>
      </c>
      <c r="O68" s="36">
        <v>35.006399999999999</v>
      </c>
      <c r="P68" s="37">
        <v>60.181199999999997</v>
      </c>
      <c r="Q68" s="37">
        <v>81.279600000000002</v>
      </c>
      <c r="R68" s="37">
        <v>143.12799999999999</v>
      </c>
      <c r="S68" s="38">
        <v>166.75919999999999</v>
      </c>
    </row>
    <row r="69" spans="3:19" x14ac:dyDescent="0.25">
      <c r="C69" s="57"/>
      <c r="D69" s="32" t="s">
        <v>40</v>
      </c>
      <c r="E69" s="48">
        <f>SUM(E67:E68)</f>
        <v>89.38243314539065</v>
      </c>
      <c r="F69" s="48">
        <f t="shared" ref="F69:S69" si="31">SUM(F67:F68)</f>
        <v>207.83398265201063</v>
      </c>
      <c r="G69" s="48">
        <f t="shared" si="31"/>
        <v>303.15617655937126</v>
      </c>
      <c r="H69" s="48">
        <f t="shared" si="31"/>
        <v>405.0373869994695</v>
      </c>
      <c r="I69" s="49">
        <f t="shared" si="31"/>
        <v>538.36543928693675</v>
      </c>
      <c r="J69" s="48">
        <f t="shared" si="31"/>
        <v>65.775428010923193</v>
      </c>
      <c r="K69" s="48">
        <f t="shared" si="31"/>
        <v>152.85187211651152</v>
      </c>
      <c r="L69" s="48">
        <f t="shared" si="31"/>
        <v>207.5567592838602</v>
      </c>
      <c r="M69" s="48">
        <f t="shared" si="31"/>
        <v>277.21138101309987</v>
      </c>
      <c r="N69" s="49">
        <f t="shared" si="31"/>
        <v>338.40879538044152</v>
      </c>
      <c r="O69" s="48">
        <f t="shared" si="31"/>
        <v>37.160951457370771</v>
      </c>
      <c r="P69" s="48">
        <f t="shared" si="31"/>
        <v>64.957634622100542</v>
      </c>
      <c r="Q69" s="48">
        <f t="shared" si="31"/>
        <v>88.154792874953799</v>
      </c>
      <c r="R69" s="48">
        <f t="shared" si="31"/>
        <v>151.66114966256202</v>
      </c>
      <c r="S69" s="49">
        <f t="shared" si="31"/>
        <v>177.1929487556659</v>
      </c>
    </row>
    <row r="70" spans="3:19" x14ac:dyDescent="0.25">
      <c r="C70" s="57"/>
      <c r="D70" s="47" t="s">
        <v>37</v>
      </c>
      <c r="E70" s="29">
        <v>39.641599999999997</v>
      </c>
      <c r="F70" s="30">
        <v>67.332400000000007</v>
      </c>
      <c r="G70" s="30">
        <v>117.4592</v>
      </c>
      <c r="H70" s="30">
        <v>139.05279999999999</v>
      </c>
      <c r="I70" s="31">
        <v>172.46680000000001</v>
      </c>
      <c r="J70" s="29">
        <v>67.332400000000007</v>
      </c>
      <c r="K70" s="30">
        <v>139.05279999999999</v>
      </c>
      <c r="L70" s="30">
        <v>206.6952</v>
      </c>
      <c r="M70" s="30">
        <v>289.849999999999</v>
      </c>
      <c r="N70" s="31">
        <v>361.428799999999</v>
      </c>
      <c r="O70" s="29">
        <v>117.4592</v>
      </c>
      <c r="P70" s="30">
        <v>206.6952</v>
      </c>
      <c r="Q70" s="30">
        <v>319.96879999999902</v>
      </c>
      <c r="R70" s="30">
        <v>426.31079999999798</v>
      </c>
      <c r="S70" s="31">
        <v>529.72159999999803</v>
      </c>
    </row>
    <row r="71" spans="3:19" x14ac:dyDescent="0.25">
      <c r="C71" s="57"/>
      <c r="D71" s="28" t="s">
        <v>41</v>
      </c>
      <c r="E71" s="29">
        <v>0.68883314539065299</v>
      </c>
      <c r="F71" s="30">
        <v>1.40398265201062</v>
      </c>
      <c r="G71" s="30">
        <v>2.52337655937131</v>
      </c>
      <c r="H71" s="30">
        <v>4.21458699946953</v>
      </c>
      <c r="I71" s="31">
        <v>4.87583928693779</v>
      </c>
      <c r="J71" s="29">
        <v>1.34742801092319</v>
      </c>
      <c r="K71" s="30">
        <v>4.0398721165125302</v>
      </c>
      <c r="L71" s="30">
        <v>5.3735592838601898</v>
      </c>
      <c r="M71" s="30">
        <v>6.6449810130998603</v>
      </c>
      <c r="N71" s="31">
        <v>8.4811953804425002</v>
      </c>
      <c r="O71" s="29">
        <v>2.1545514573707698</v>
      </c>
      <c r="P71" s="30">
        <v>4.77643462210054</v>
      </c>
      <c r="Q71" s="30">
        <v>6.8751928749538003</v>
      </c>
      <c r="R71" s="30">
        <v>8.53314966256203</v>
      </c>
      <c r="S71" s="31">
        <v>10.433748755665899</v>
      </c>
    </row>
    <row r="72" spans="3:19" x14ac:dyDescent="0.25">
      <c r="C72" s="57"/>
      <c r="D72" s="28" t="s">
        <v>42</v>
      </c>
      <c r="E72" s="29">
        <v>0</v>
      </c>
      <c r="F72" s="30">
        <v>0</v>
      </c>
      <c r="G72" s="30">
        <v>0</v>
      </c>
      <c r="H72" s="30">
        <v>0</v>
      </c>
      <c r="I72" s="31">
        <v>0</v>
      </c>
      <c r="J72" s="29">
        <v>0</v>
      </c>
      <c r="K72" s="30">
        <v>0</v>
      </c>
      <c r="L72" s="30">
        <v>0</v>
      </c>
      <c r="M72" s="30">
        <v>0</v>
      </c>
      <c r="N72" s="31">
        <v>0</v>
      </c>
      <c r="O72" s="29">
        <v>0</v>
      </c>
      <c r="P72" s="30">
        <v>0</v>
      </c>
      <c r="Q72" s="30">
        <v>0</v>
      </c>
      <c r="R72" s="30">
        <v>0</v>
      </c>
      <c r="S72" s="31">
        <v>0</v>
      </c>
    </row>
    <row r="73" spans="3:19" x14ac:dyDescent="0.25">
      <c r="C73" s="57"/>
      <c r="D73" s="28" t="s">
        <v>36</v>
      </c>
      <c r="E73" s="29">
        <f>E72+E71-E70</f>
        <v>-38.952766854609344</v>
      </c>
      <c r="F73" s="30">
        <f t="shared" ref="F73:S73" si="32">F72+F71-F70</f>
        <v>-65.928417347989381</v>
      </c>
      <c r="G73" s="30">
        <f t="shared" si="32"/>
        <v>-114.93582344062868</v>
      </c>
      <c r="H73" s="30">
        <f t="shared" si="32"/>
        <v>-134.83821300053046</v>
      </c>
      <c r="I73" s="30">
        <f t="shared" si="32"/>
        <v>-167.5909607130622</v>
      </c>
      <c r="J73" s="29">
        <f t="shared" si="32"/>
        <v>-65.984971989076811</v>
      </c>
      <c r="K73" s="30">
        <f t="shared" si="32"/>
        <v>-135.01292788348746</v>
      </c>
      <c r="L73" s="30">
        <f t="shared" si="32"/>
        <v>-201.3216407161398</v>
      </c>
      <c r="M73" s="30">
        <f t="shared" si="32"/>
        <v>-283.20501898689912</v>
      </c>
      <c r="N73" s="31">
        <f t="shared" si="32"/>
        <v>-352.9476046195565</v>
      </c>
      <c r="O73" s="30">
        <f t="shared" si="32"/>
        <v>-115.30464854262922</v>
      </c>
      <c r="P73" s="30">
        <f t="shared" si="32"/>
        <v>-201.91876537789946</v>
      </c>
      <c r="Q73" s="30">
        <f t="shared" si="32"/>
        <v>-313.0936071250452</v>
      </c>
      <c r="R73" s="30">
        <f t="shared" si="32"/>
        <v>-417.77765033743594</v>
      </c>
      <c r="S73" s="31">
        <f t="shared" si="32"/>
        <v>-519.28785124433216</v>
      </c>
    </row>
    <row r="74" spans="3:19" x14ac:dyDescent="0.25">
      <c r="C74" s="57"/>
      <c r="D74" s="39" t="s">
        <v>44</v>
      </c>
      <c r="E74" s="44">
        <f>E73-E69</f>
        <v>-128.33519999999999</v>
      </c>
      <c r="F74" s="45">
        <f t="shared" ref="F74:S74" si="33">F73-F69</f>
        <v>-273.76240000000001</v>
      </c>
      <c r="G74" s="45">
        <f t="shared" si="33"/>
        <v>-418.09199999999993</v>
      </c>
      <c r="H74" s="45">
        <f t="shared" si="33"/>
        <v>-539.87559999999996</v>
      </c>
      <c r="I74" s="46">
        <f t="shared" si="33"/>
        <v>-705.95639999999889</v>
      </c>
      <c r="J74" s="45">
        <f t="shared" si="33"/>
        <v>-131.7604</v>
      </c>
      <c r="K74" s="45">
        <f t="shared" si="33"/>
        <v>-287.86479999999898</v>
      </c>
      <c r="L74" s="45">
        <f t="shared" si="33"/>
        <v>-408.8784</v>
      </c>
      <c r="M74" s="45">
        <f t="shared" si="33"/>
        <v>-560.41639999999893</v>
      </c>
      <c r="N74" s="46">
        <f t="shared" si="33"/>
        <v>-691.35639999999808</v>
      </c>
      <c r="O74" s="45">
        <f t="shared" si="33"/>
        <v>-152.46559999999999</v>
      </c>
      <c r="P74" s="45">
        <f t="shared" si="33"/>
        <v>-266.87639999999999</v>
      </c>
      <c r="Q74" s="45">
        <f t="shared" si="33"/>
        <v>-401.24839999999898</v>
      </c>
      <c r="R74" s="45">
        <f t="shared" si="33"/>
        <v>-569.43879999999797</v>
      </c>
      <c r="S74" s="46">
        <f t="shared" si="33"/>
        <v>-696.480799999998</v>
      </c>
    </row>
    <row r="75" spans="3:19" x14ac:dyDescent="0.25">
      <c r="C75" s="56" t="s">
        <v>0</v>
      </c>
      <c r="D75" s="32" t="s">
        <v>38</v>
      </c>
      <c r="E75" s="36">
        <v>0.50765677278865096</v>
      </c>
      <c r="F75" s="37">
        <v>0.93600971234799202</v>
      </c>
      <c r="G75" s="37">
        <v>1.64929900846151</v>
      </c>
      <c r="H75" s="37">
        <v>2.7291091687407198</v>
      </c>
      <c r="I75" s="38">
        <v>3.07605865344487</v>
      </c>
      <c r="J75" s="36">
        <v>0.93600971234799202</v>
      </c>
      <c r="K75" s="37">
        <v>2.7291091687407198</v>
      </c>
      <c r="L75" s="37">
        <v>3.43608805916926</v>
      </c>
      <c r="M75" s="37">
        <v>4.1367603107684996</v>
      </c>
      <c r="N75" s="38">
        <v>5.1925264089774696</v>
      </c>
      <c r="O75" s="36">
        <v>1.64929900846151</v>
      </c>
      <c r="P75" s="37">
        <v>3.43608805916926</v>
      </c>
      <c r="Q75" s="37">
        <v>4.6525067937771496</v>
      </c>
      <c r="R75" s="37">
        <v>5.6798360269925201</v>
      </c>
      <c r="S75" s="38">
        <v>6.8233246586653502</v>
      </c>
    </row>
    <row r="76" spans="3:19" x14ac:dyDescent="0.25">
      <c r="C76" s="57"/>
      <c r="D76" s="32" t="s">
        <v>39</v>
      </c>
      <c r="E76" s="37">
        <v>88.693600000000004</v>
      </c>
      <c r="F76" s="37">
        <v>206.43</v>
      </c>
      <c r="G76" s="37">
        <v>300.63279999999997</v>
      </c>
      <c r="H76" s="37">
        <v>400.82279999999997</v>
      </c>
      <c r="I76" s="38">
        <v>533.48959999999897</v>
      </c>
      <c r="J76" s="36">
        <v>64.427999999999997</v>
      </c>
      <c r="K76" s="37">
        <v>148.81199999999899</v>
      </c>
      <c r="L76" s="37">
        <v>202.1832</v>
      </c>
      <c r="M76" s="37">
        <v>270.56639999999999</v>
      </c>
      <c r="N76" s="38">
        <v>329.92759999999902</v>
      </c>
      <c r="O76" s="36">
        <v>35.006399999999999</v>
      </c>
      <c r="P76" s="37">
        <v>60.181199999999997</v>
      </c>
      <c r="Q76" s="37">
        <v>81.279600000000002</v>
      </c>
      <c r="R76" s="37">
        <v>143.12799999999999</v>
      </c>
      <c r="S76" s="38">
        <v>166.75919999999999</v>
      </c>
    </row>
    <row r="77" spans="3:19" x14ac:dyDescent="0.25">
      <c r="C77" s="57"/>
      <c r="D77" s="32" t="s">
        <v>40</v>
      </c>
      <c r="E77" s="48">
        <f>SUM(E75:E76)</f>
        <v>89.201256772788653</v>
      </c>
      <c r="F77" s="48">
        <f t="shared" ref="F77:S77" si="34">SUM(F75:F76)</f>
        <v>207.36600971234799</v>
      </c>
      <c r="G77" s="48">
        <f t="shared" si="34"/>
        <v>302.2820990084615</v>
      </c>
      <c r="H77" s="48">
        <f t="shared" si="34"/>
        <v>403.55190916874068</v>
      </c>
      <c r="I77" s="49">
        <f t="shared" si="34"/>
        <v>536.56565865344385</v>
      </c>
      <c r="J77" s="48">
        <f t="shared" si="34"/>
        <v>65.364009712347993</v>
      </c>
      <c r="K77" s="48">
        <f t="shared" si="34"/>
        <v>151.54110916873969</v>
      </c>
      <c r="L77" s="48">
        <f t="shared" si="34"/>
        <v>205.61928805916926</v>
      </c>
      <c r="M77" s="48">
        <f t="shared" si="34"/>
        <v>274.70316031076851</v>
      </c>
      <c r="N77" s="49">
        <f t="shared" si="34"/>
        <v>335.12012640897649</v>
      </c>
      <c r="O77" s="48">
        <f t="shared" si="34"/>
        <v>36.655699008461511</v>
      </c>
      <c r="P77" s="48">
        <f t="shared" si="34"/>
        <v>63.617288059169255</v>
      </c>
      <c r="Q77" s="48">
        <f t="shared" si="34"/>
        <v>85.932106793777152</v>
      </c>
      <c r="R77" s="48">
        <f t="shared" si="34"/>
        <v>148.8078360269925</v>
      </c>
      <c r="S77" s="49">
        <f t="shared" si="34"/>
        <v>173.58252465866533</v>
      </c>
    </row>
    <row r="78" spans="3:19" x14ac:dyDescent="0.25">
      <c r="C78" s="57"/>
      <c r="D78" s="28" t="s">
        <v>37</v>
      </c>
      <c r="E78" s="29">
        <v>39.641599999999997</v>
      </c>
      <c r="F78" s="30">
        <v>67.332400000000007</v>
      </c>
      <c r="G78" s="30">
        <v>117.4592</v>
      </c>
      <c r="H78" s="30">
        <v>139.05279999999999</v>
      </c>
      <c r="I78" s="31">
        <v>172.46680000000001</v>
      </c>
      <c r="J78" s="29">
        <v>67.332400000000007</v>
      </c>
      <c r="K78" s="30">
        <v>139.05279999999999</v>
      </c>
      <c r="L78" s="30">
        <v>206.6952</v>
      </c>
      <c r="M78" s="30">
        <v>289.849999999999</v>
      </c>
      <c r="N78" s="31">
        <v>361.428799999999</v>
      </c>
      <c r="O78" s="29">
        <v>117.4592</v>
      </c>
      <c r="P78" s="30">
        <v>206.6952</v>
      </c>
      <c r="Q78" s="30">
        <v>319.96879999999902</v>
      </c>
      <c r="R78" s="30">
        <v>426.31079999999798</v>
      </c>
      <c r="S78" s="31">
        <v>529.72159999999803</v>
      </c>
    </row>
    <row r="79" spans="3:19" x14ac:dyDescent="0.25">
      <c r="C79" s="57"/>
      <c r="D79" s="28" t="s">
        <v>41</v>
      </c>
      <c r="E79" s="29">
        <v>0.50765677278865096</v>
      </c>
      <c r="F79" s="30">
        <v>0.93600971234799202</v>
      </c>
      <c r="G79" s="30">
        <v>1.64929900846151</v>
      </c>
      <c r="H79" s="30">
        <v>2.7291091687407198</v>
      </c>
      <c r="I79" s="31">
        <v>3.07605865344487</v>
      </c>
      <c r="J79" s="29">
        <v>0.93600971234799202</v>
      </c>
      <c r="K79" s="30">
        <v>2.7291091687407198</v>
      </c>
      <c r="L79" s="30">
        <v>3.43608805916926</v>
      </c>
      <c r="M79" s="30">
        <v>4.1367603107684996</v>
      </c>
      <c r="N79" s="31">
        <v>5.1925264089774696</v>
      </c>
      <c r="O79" s="29">
        <v>1.64929900846151</v>
      </c>
      <c r="P79" s="30">
        <v>3.43608805916926</v>
      </c>
      <c r="Q79" s="30">
        <v>4.6525067937771496</v>
      </c>
      <c r="R79" s="30">
        <v>5.6798360269925201</v>
      </c>
      <c r="S79" s="31">
        <v>6.8233246586653502</v>
      </c>
    </row>
    <row r="80" spans="3:19" x14ac:dyDescent="0.25">
      <c r="C80" s="57"/>
      <c r="D80" s="28" t="s">
        <v>42</v>
      </c>
      <c r="E80" s="29">
        <v>0</v>
      </c>
      <c r="F80" s="30">
        <v>0</v>
      </c>
      <c r="G80" s="30">
        <v>0</v>
      </c>
      <c r="H80" s="30">
        <v>0</v>
      </c>
      <c r="I80" s="31">
        <v>0</v>
      </c>
      <c r="J80" s="29">
        <v>0</v>
      </c>
      <c r="K80" s="30">
        <v>0</v>
      </c>
      <c r="L80" s="30">
        <v>0</v>
      </c>
      <c r="M80" s="30">
        <v>0</v>
      </c>
      <c r="N80" s="31">
        <v>0</v>
      </c>
      <c r="O80" s="29">
        <v>0</v>
      </c>
      <c r="P80" s="30">
        <v>0</v>
      </c>
      <c r="Q80" s="30">
        <v>0</v>
      </c>
      <c r="R80" s="30">
        <v>0</v>
      </c>
      <c r="S80" s="31">
        <v>0</v>
      </c>
    </row>
    <row r="81" spans="3:20" x14ac:dyDescent="0.25">
      <c r="C81" s="57"/>
      <c r="D81" s="50" t="s">
        <v>36</v>
      </c>
      <c r="E81" s="29">
        <f>E80+E79-E78</f>
        <v>-39.133943227211347</v>
      </c>
      <c r="F81" s="30">
        <f t="shared" ref="F81:S81" si="35">F80+F79-F78</f>
        <v>-66.396390287652011</v>
      </c>
      <c r="G81" s="30">
        <f t="shared" si="35"/>
        <v>-115.80990099153848</v>
      </c>
      <c r="H81" s="30">
        <f t="shared" si="35"/>
        <v>-136.32369083125928</v>
      </c>
      <c r="I81" s="30">
        <f t="shared" si="35"/>
        <v>-169.39074134655513</v>
      </c>
      <c r="J81" s="29">
        <f t="shared" si="35"/>
        <v>-66.396390287652011</v>
      </c>
      <c r="K81" s="30">
        <f t="shared" si="35"/>
        <v>-136.32369083125928</v>
      </c>
      <c r="L81" s="30">
        <f t="shared" si="35"/>
        <v>-203.25911194083073</v>
      </c>
      <c r="M81" s="30">
        <f t="shared" si="35"/>
        <v>-285.71323968923048</v>
      </c>
      <c r="N81" s="31">
        <f t="shared" si="35"/>
        <v>-356.23627359102153</v>
      </c>
      <c r="O81" s="30">
        <f t="shared" si="35"/>
        <v>-115.80990099153848</v>
      </c>
      <c r="P81" s="30">
        <f t="shared" si="35"/>
        <v>-203.25911194083073</v>
      </c>
      <c r="Q81" s="30">
        <f t="shared" si="35"/>
        <v>-315.31629320622187</v>
      </c>
      <c r="R81" s="30">
        <f t="shared" si="35"/>
        <v>-420.63096397300546</v>
      </c>
      <c r="S81" s="31">
        <f t="shared" si="35"/>
        <v>-522.89827534133269</v>
      </c>
    </row>
    <row r="82" spans="3:20" x14ac:dyDescent="0.25">
      <c r="C82" s="58"/>
      <c r="D82" s="51" t="s">
        <v>44</v>
      </c>
      <c r="E82" s="44">
        <f>E81-E77</f>
        <v>-128.33519999999999</v>
      </c>
      <c r="F82" s="45">
        <f t="shared" ref="F82:S82" si="36">F81-F77</f>
        <v>-273.76240000000001</v>
      </c>
      <c r="G82" s="45">
        <f t="shared" si="36"/>
        <v>-418.09199999999998</v>
      </c>
      <c r="H82" s="45">
        <f t="shared" si="36"/>
        <v>-539.87559999999996</v>
      </c>
      <c r="I82" s="46">
        <f t="shared" si="36"/>
        <v>-705.95639999999901</v>
      </c>
      <c r="J82" s="45">
        <f t="shared" si="36"/>
        <v>-131.7604</v>
      </c>
      <c r="K82" s="45">
        <f t="shared" si="36"/>
        <v>-287.86479999999898</v>
      </c>
      <c r="L82" s="45">
        <f t="shared" si="36"/>
        <v>-408.8784</v>
      </c>
      <c r="M82" s="45">
        <f t="shared" si="36"/>
        <v>-560.41639999999893</v>
      </c>
      <c r="N82" s="46">
        <f t="shared" si="36"/>
        <v>-691.35639999999808</v>
      </c>
      <c r="O82" s="45">
        <f t="shared" si="36"/>
        <v>-152.46559999999999</v>
      </c>
      <c r="P82" s="45">
        <f t="shared" si="36"/>
        <v>-266.87639999999999</v>
      </c>
      <c r="Q82" s="45">
        <f t="shared" si="36"/>
        <v>-401.24839999999904</v>
      </c>
      <c r="R82" s="45">
        <f t="shared" si="36"/>
        <v>-569.43879999999797</v>
      </c>
      <c r="S82" s="46">
        <f t="shared" si="36"/>
        <v>-696.480799999998</v>
      </c>
    </row>
    <row r="86" spans="3:20" ht="18" x14ac:dyDescent="0.25">
      <c r="C86" s="8" t="s">
        <v>48</v>
      </c>
    </row>
    <row r="88" spans="3:20" x14ac:dyDescent="0.25">
      <c r="C88" s="26"/>
      <c r="D88" s="9" t="s">
        <v>3</v>
      </c>
      <c r="E88" s="59">
        <v>0.25</v>
      </c>
      <c r="F88" s="60"/>
      <c r="G88" s="60"/>
      <c r="H88" s="60"/>
      <c r="I88" s="60"/>
      <c r="J88" s="59">
        <v>0.5</v>
      </c>
      <c r="K88" s="60"/>
      <c r="L88" s="60"/>
      <c r="M88" s="60"/>
      <c r="N88" s="60"/>
      <c r="O88" s="59">
        <v>0.75</v>
      </c>
      <c r="P88" s="60"/>
      <c r="Q88" s="60"/>
      <c r="R88" s="60"/>
      <c r="S88" s="61"/>
    </row>
    <row r="89" spans="3:20" x14ac:dyDescent="0.25">
      <c r="C89" s="27"/>
      <c r="D89" s="9" t="s">
        <v>2</v>
      </c>
      <c r="E89" s="2">
        <v>40</v>
      </c>
      <c r="F89" s="1">
        <v>80</v>
      </c>
      <c r="G89" s="1">
        <v>120</v>
      </c>
      <c r="H89" s="1">
        <v>160</v>
      </c>
      <c r="I89" s="1">
        <v>200</v>
      </c>
      <c r="J89" s="2">
        <v>40</v>
      </c>
      <c r="K89" s="1">
        <v>80</v>
      </c>
      <c r="L89" s="1">
        <v>120</v>
      </c>
      <c r="M89" s="1">
        <v>160</v>
      </c>
      <c r="N89" s="1">
        <v>200</v>
      </c>
      <c r="O89" s="2">
        <v>40</v>
      </c>
      <c r="P89" s="1">
        <v>80</v>
      </c>
      <c r="Q89" s="1">
        <v>120</v>
      </c>
      <c r="R89" s="1">
        <v>160</v>
      </c>
      <c r="S89" s="3">
        <v>200</v>
      </c>
    </row>
    <row r="90" spans="3:20" x14ac:dyDescent="0.25">
      <c r="C90" s="56" t="s">
        <v>43</v>
      </c>
      <c r="D90" s="32" t="s">
        <v>39</v>
      </c>
      <c r="E90" s="33">
        <v>89.393199999999993</v>
      </c>
      <c r="F90" s="34">
        <v>207.85679999999999</v>
      </c>
      <c r="G90" s="34">
        <v>303.19439999999997</v>
      </c>
      <c r="H90" s="34">
        <v>405.10919999999999</v>
      </c>
      <c r="I90" s="35">
        <v>538.44199999999898</v>
      </c>
      <c r="J90" s="33">
        <v>65.854799999999997</v>
      </c>
      <c r="K90" s="34">
        <v>153.0984</v>
      </c>
      <c r="L90" s="34">
        <v>207.85679999999999</v>
      </c>
      <c r="M90" s="34">
        <v>277.55759999999901</v>
      </c>
      <c r="N90" s="35">
        <v>338.86160000000001</v>
      </c>
      <c r="O90" s="33">
        <v>37.567999999999998</v>
      </c>
      <c r="P90" s="34">
        <v>65.854799999999997</v>
      </c>
      <c r="Q90" s="34">
        <v>89.393199999999993</v>
      </c>
      <c r="R90" s="34">
        <v>153.0984</v>
      </c>
      <c r="S90" s="35">
        <v>178.93799999999999</v>
      </c>
    </row>
    <row r="91" spans="3:20" x14ac:dyDescent="0.25">
      <c r="C91" s="57"/>
      <c r="D91" s="28" t="s">
        <v>56</v>
      </c>
      <c r="E91" s="41">
        <v>38.941999999999901</v>
      </c>
      <c r="F91" s="42">
        <v>65.905600000000007</v>
      </c>
      <c r="G91" s="42">
        <v>115.5312</v>
      </c>
      <c r="H91" s="42">
        <v>136.13239999999999</v>
      </c>
      <c r="I91" s="43">
        <v>169.09360000000001</v>
      </c>
      <c r="J91" s="41">
        <v>55.497775347655299</v>
      </c>
      <c r="K91" s="42">
        <v>134.83363995868001</v>
      </c>
      <c r="L91" s="42">
        <v>185.92040642540201</v>
      </c>
      <c r="M91" s="42">
        <v>274.25757883915901</v>
      </c>
      <c r="N91" s="43">
        <v>341.63244323274301</v>
      </c>
      <c r="O91" s="41">
        <v>64.837656387755004</v>
      </c>
      <c r="P91" s="42">
        <v>104.05997322152299</v>
      </c>
      <c r="Q91" s="42">
        <v>140.25510888544801</v>
      </c>
      <c r="R91" s="42">
        <v>200.528613804804</v>
      </c>
      <c r="S91" s="43">
        <v>244.213047910928</v>
      </c>
    </row>
    <row r="92" spans="3:20" x14ac:dyDescent="0.25">
      <c r="C92" s="57"/>
      <c r="D92" s="28" t="s">
        <v>42</v>
      </c>
      <c r="E92" s="29">
        <v>0</v>
      </c>
      <c r="F92" s="30">
        <v>0</v>
      </c>
      <c r="G92" s="30">
        <v>0</v>
      </c>
      <c r="H92" s="30">
        <v>0</v>
      </c>
      <c r="I92" s="31">
        <v>0</v>
      </c>
      <c r="J92" s="29">
        <v>0</v>
      </c>
      <c r="K92" s="30">
        <v>0</v>
      </c>
      <c r="L92" s="30">
        <v>0</v>
      </c>
      <c r="M92" s="30">
        <v>0</v>
      </c>
      <c r="N92" s="31">
        <v>0</v>
      </c>
      <c r="O92" s="29">
        <v>0</v>
      </c>
      <c r="P92" s="30">
        <v>0</v>
      </c>
      <c r="Q92" s="30">
        <v>0</v>
      </c>
      <c r="R92" s="30">
        <v>0</v>
      </c>
      <c r="S92" s="31">
        <v>0</v>
      </c>
    </row>
    <row r="93" spans="3:20" x14ac:dyDescent="0.25">
      <c r="C93" s="57"/>
      <c r="D93" s="40" t="s">
        <v>55</v>
      </c>
      <c r="E93" s="29">
        <f>E92-E91</f>
        <v>-38.941999999999901</v>
      </c>
      <c r="F93" s="30">
        <f t="shared" ref="F93:S93" si="37">F92-F91</f>
        <v>-65.905600000000007</v>
      </c>
      <c r="G93" s="30">
        <f t="shared" si="37"/>
        <v>-115.5312</v>
      </c>
      <c r="H93" s="30">
        <f t="shared" si="37"/>
        <v>-136.13239999999999</v>
      </c>
      <c r="I93" s="30">
        <f t="shared" si="37"/>
        <v>-169.09360000000001</v>
      </c>
      <c r="J93" s="29">
        <f t="shared" si="37"/>
        <v>-55.497775347655299</v>
      </c>
      <c r="K93" s="30">
        <f t="shared" si="37"/>
        <v>-134.83363995868001</v>
      </c>
      <c r="L93" s="30">
        <f t="shared" si="37"/>
        <v>-185.92040642540201</v>
      </c>
      <c r="M93" s="30">
        <f t="shared" si="37"/>
        <v>-274.25757883915901</v>
      </c>
      <c r="N93" s="30">
        <f t="shared" si="37"/>
        <v>-341.63244323274301</v>
      </c>
      <c r="O93" s="29">
        <f t="shared" si="37"/>
        <v>-64.837656387755004</v>
      </c>
      <c r="P93" s="30">
        <f t="shared" si="37"/>
        <v>-104.05997322152299</v>
      </c>
      <c r="Q93" s="30">
        <f t="shared" si="37"/>
        <v>-140.25510888544801</v>
      </c>
      <c r="R93" s="30">
        <f t="shared" si="37"/>
        <v>-200.528613804804</v>
      </c>
      <c r="S93" s="31">
        <f t="shared" si="37"/>
        <v>-244.213047910928</v>
      </c>
    </row>
    <row r="94" spans="3:20" x14ac:dyDescent="0.25">
      <c r="C94" s="57"/>
      <c r="D94" s="39" t="s">
        <v>44</v>
      </c>
      <c r="E94" s="44">
        <f>E93-E90</f>
        <v>-128.3351999999999</v>
      </c>
      <c r="F94" s="45">
        <f t="shared" ref="F94:S94" si="38">F93-F90</f>
        <v>-273.76240000000001</v>
      </c>
      <c r="G94" s="45">
        <f t="shared" si="38"/>
        <v>-418.72559999999999</v>
      </c>
      <c r="H94" s="45">
        <f t="shared" si="38"/>
        <v>-541.24159999999995</v>
      </c>
      <c r="I94" s="45">
        <f t="shared" si="38"/>
        <v>-707.53559999999902</v>
      </c>
      <c r="J94" s="44">
        <f t="shared" si="38"/>
        <v>-121.35257534765529</v>
      </c>
      <c r="K94" s="45">
        <f t="shared" si="38"/>
        <v>-287.93203995867998</v>
      </c>
      <c r="L94" s="45">
        <f t="shared" si="38"/>
        <v>-393.77720642540203</v>
      </c>
      <c r="M94" s="45">
        <f t="shared" si="38"/>
        <v>-551.81517883915808</v>
      </c>
      <c r="N94" s="45">
        <f t="shared" si="38"/>
        <v>-680.49404323274302</v>
      </c>
      <c r="O94" s="44">
        <f t="shared" si="38"/>
        <v>-102.405656387755</v>
      </c>
      <c r="P94" s="45">
        <f t="shared" si="38"/>
        <v>-169.91477322152298</v>
      </c>
      <c r="Q94" s="45">
        <f t="shared" si="38"/>
        <v>-229.64830888544799</v>
      </c>
      <c r="R94" s="45">
        <f t="shared" si="38"/>
        <v>-353.62701380480399</v>
      </c>
      <c r="S94" s="46">
        <f t="shared" si="38"/>
        <v>-423.15104791092801</v>
      </c>
    </row>
    <row r="95" spans="3:20" x14ac:dyDescent="0.25">
      <c r="C95" s="56" t="s">
        <v>1</v>
      </c>
      <c r="D95" s="32" t="s">
        <v>38</v>
      </c>
      <c r="E95" s="36">
        <v>0.68563314539065301</v>
      </c>
      <c r="F95" s="37">
        <v>1.40238265201062</v>
      </c>
      <c r="G95" s="37">
        <v>2.5049765593713098</v>
      </c>
      <c r="H95" s="37">
        <v>4.2129869994695301</v>
      </c>
      <c r="I95" s="38">
        <v>4.8742392869377902</v>
      </c>
      <c r="J95" s="36">
        <v>6.8848843465260599</v>
      </c>
      <c r="K95" s="37">
        <v>5.4140653781741097</v>
      </c>
      <c r="L95" s="37">
        <v>20.519053037421699</v>
      </c>
      <c r="M95" s="37">
        <v>17.706619987176001</v>
      </c>
      <c r="N95" s="38">
        <v>22.248003717367801</v>
      </c>
      <c r="O95" s="36">
        <v>22.959773041428502</v>
      </c>
      <c r="P95" s="37">
        <v>44.757978140063599</v>
      </c>
      <c r="Q95" s="37">
        <v>63.576315062898999</v>
      </c>
      <c r="R95" s="37">
        <v>100.28394505026201</v>
      </c>
      <c r="S95" s="38">
        <v>122.53593071951801</v>
      </c>
      <c r="T95" s="4" t="s">
        <v>57</v>
      </c>
    </row>
    <row r="96" spans="3:20" x14ac:dyDescent="0.25">
      <c r="C96" s="57"/>
      <c r="D96" s="32" t="s">
        <v>39</v>
      </c>
      <c r="E96" s="37">
        <v>88.693600000000004</v>
      </c>
      <c r="F96" s="37">
        <v>206.43</v>
      </c>
      <c r="G96" s="37">
        <v>300.63279999999997</v>
      </c>
      <c r="H96" s="37">
        <v>400.82279999999997</v>
      </c>
      <c r="I96" s="38">
        <v>533.48959999999897</v>
      </c>
      <c r="J96" s="36">
        <v>58.213366267785197</v>
      </c>
      <c r="K96" s="37">
        <v>147.34520060862999</v>
      </c>
      <c r="L96" s="37">
        <v>185.07101649537501</v>
      </c>
      <c r="M96" s="37">
        <v>258.40919284739198</v>
      </c>
      <c r="N96" s="38">
        <v>314.77106849933199</v>
      </c>
      <c r="O96" s="36">
        <v>0</v>
      </c>
      <c r="P96" s="37">
        <v>0</v>
      </c>
      <c r="Q96" s="37">
        <v>0</v>
      </c>
      <c r="R96" s="37">
        <v>0</v>
      </c>
      <c r="S96" s="38">
        <v>0</v>
      </c>
    </row>
    <row r="97" spans="3:20" x14ac:dyDescent="0.25">
      <c r="C97" s="57"/>
      <c r="D97" s="32" t="s">
        <v>40</v>
      </c>
      <c r="E97" s="48">
        <f>SUM(E95:E96)</f>
        <v>89.379233145390657</v>
      </c>
      <c r="F97" s="48">
        <f t="shared" ref="F97:S97" si="39">SUM(F95:F96)</f>
        <v>207.83238265201064</v>
      </c>
      <c r="G97" s="48">
        <f t="shared" si="39"/>
        <v>303.13777655937128</v>
      </c>
      <c r="H97" s="48">
        <f t="shared" si="39"/>
        <v>405.03578699946951</v>
      </c>
      <c r="I97" s="49">
        <f t="shared" si="39"/>
        <v>538.36383928693681</v>
      </c>
      <c r="J97" s="48">
        <f t="shared" si="39"/>
        <v>65.098250614311254</v>
      </c>
      <c r="K97" s="48">
        <f t="shared" si="39"/>
        <v>152.75926598680411</v>
      </c>
      <c r="L97" s="48">
        <f t="shared" si="39"/>
        <v>205.59006953279669</v>
      </c>
      <c r="M97" s="48">
        <f t="shared" si="39"/>
        <v>276.11581283456798</v>
      </c>
      <c r="N97" s="49">
        <f t="shared" si="39"/>
        <v>337.01907221669978</v>
      </c>
      <c r="O97" s="48">
        <f t="shared" si="39"/>
        <v>22.959773041428502</v>
      </c>
      <c r="P97" s="48">
        <f t="shared" si="39"/>
        <v>44.757978140063599</v>
      </c>
      <c r="Q97" s="48">
        <f t="shared" si="39"/>
        <v>63.576315062898999</v>
      </c>
      <c r="R97" s="48">
        <f t="shared" si="39"/>
        <v>100.28394505026201</v>
      </c>
      <c r="S97" s="49">
        <f t="shared" si="39"/>
        <v>122.53593071951801</v>
      </c>
    </row>
    <row r="98" spans="3:20" x14ac:dyDescent="0.25">
      <c r="C98" s="57"/>
      <c r="D98" s="47" t="s">
        <v>37</v>
      </c>
      <c r="E98" s="29">
        <v>39.641599999999997</v>
      </c>
      <c r="F98" s="30">
        <v>67.332400000000007</v>
      </c>
      <c r="G98" s="30">
        <v>117.4592</v>
      </c>
      <c r="H98" s="30">
        <v>139.05279999999999</v>
      </c>
      <c r="I98" s="31">
        <v>172.46680000000001</v>
      </c>
      <c r="J98" s="29">
        <v>62.254726750056399</v>
      </c>
      <c r="K98" s="30">
        <v>138.519303061947</v>
      </c>
      <c r="L98" s="30">
        <v>199.867432192525</v>
      </c>
      <c r="M98" s="30">
        <v>285.63676479118601</v>
      </c>
      <c r="N98" s="31">
        <v>355.841333019795</v>
      </c>
      <c r="O98" s="29">
        <v>66.808675699098004</v>
      </c>
      <c r="P98" s="30">
        <v>105.741828910802</v>
      </c>
      <c r="Q98" s="30">
        <v>144.98172284008899</v>
      </c>
      <c r="R98" s="30">
        <v>210.04533671518101</v>
      </c>
      <c r="S98" s="31">
        <v>254.23274215356699</v>
      </c>
    </row>
    <row r="99" spans="3:20" x14ac:dyDescent="0.25">
      <c r="C99" s="57"/>
      <c r="D99" s="28" t="s">
        <v>41</v>
      </c>
      <c r="E99" s="29">
        <v>0.68563314539065301</v>
      </c>
      <c r="F99" s="30">
        <v>1.40238265201062</v>
      </c>
      <c r="G99" s="30">
        <v>2.5049765593713098</v>
      </c>
      <c r="H99" s="30">
        <v>4.2129869994695301</v>
      </c>
      <c r="I99" s="31">
        <v>4.8742392869377902</v>
      </c>
      <c r="J99" s="29">
        <v>6.8848843465260599</v>
      </c>
      <c r="K99" s="30">
        <v>5.4140653781741097</v>
      </c>
      <c r="L99" s="30">
        <v>20.519053037421699</v>
      </c>
      <c r="M99" s="30">
        <v>17.706619987176001</v>
      </c>
      <c r="N99" s="31">
        <v>22.248003717367801</v>
      </c>
      <c r="O99" s="29">
        <v>22.959773041428502</v>
      </c>
      <c r="P99" s="30">
        <v>44.757978140063599</v>
      </c>
      <c r="Q99" s="30">
        <v>63.576315062898999</v>
      </c>
      <c r="R99" s="30">
        <v>100.28394505026201</v>
      </c>
      <c r="S99" s="31">
        <v>122.53593071951801</v>
      </c>
      <c r="T99" s="4" t="s">
        <v>57</v>
      </c>
    </row>
    <row r="100" spans="3:20" x14ac:dyDescent="0.25">
      <c r="C100" s="57"/>
      <c r="D100" s="28" t="s">
        <v>42</v>
      </c>
      <c r="E100" s="29">
        <v>0</v>
      </c>
      <c r="F100" s="30">
        <v>0</v>
      </c>
      <c r="G100" s="30">
        <v>0</v>
      </c>
      <c r="H100" s="30">
        <v>0</v>
      </c>
      <c r="I100" s="31">
        <v>0</v>
      </c>
      <c r="J100" s="29">
        <v>0</v>
      </c>
      <c r="K100" s="30">
        <v>0</v>
      </c>
      <c r="L100" s="30">
        <v>0</v>
      </c>
      <c r="M100" s="30">
        <v>0</v>
      </c>
      <c r="N100" s="31">
        <v>0</v>
      </c>
      <c r="O100" s="29">
        <v>0</v>
      </c>
      <c r="P100" s="30">
        <v>0</v>
      </c>
      <c r="Q100" s="30">
        <v>0</v>
      </c>
      <c r="R100" s="30">
        <v>0</v>
      </c>
      <c r="S100" s="31">
        <v>0</v>
      </c>
    </row>
    <row r="101" spans="3:20" x14ac:dyDescent="0.25">
      <c r="C101" s="57"/>
      <c r="D101" s="28" t="s">
        <v>36</v>
      </c>
      <c r="E101" s="29">
        <f>E100+E99-E98</f>
        <v>-38.955966854609343</v>
      </c>
      <c r="F101" s="30">
        <f t="shared" ref="F101:S101" si="40">F100+F99-F98</f>
        <v>-65.930017347989391</v>
      </c>
      <c r="G101" s="30">
        <f t="shared" si="40"/>
        <v>-114.95422344062868</v>
      </c>
      <c r="H101" s="30">
        <f t="shared" si="40"/>
        <v>-134.83981300053046</v>
      </c>
      <c r="I101" s="30">
        <f t="shared" si="40"/>
        <v>-167.59256071306223</v>
      </c>
      <c r="J101" s="29">
        <f t="shared" si="40"/>
        <v>-55.369842403530342</v>
      </c>
      <c r="K101" s="30">
        <f t="shared" si="40"/>
        <v>-133.10523768377288</v>
      </c>
      <c r="L101" s="30">
        <f t="shared" si="40"/>
        <v>-179.34837915510332</v>
      </c>
      <c r="M101" s="30">
        <f t="shared" si="40"/>
        <v>-267.93014480401001</v>
      </c>
      <c r="N101" s="31">
        <f t="shared" si="40"/>
        <v>-333.59332930242721</v>
      </c>
      <c r="O101" s="30">
        <f t="shared" si="40"/>
        <v>-43.848902657669498</v>
      </c>
      <c r="P101" s="30">
        <f t="shared" si="40"/>
        <v>-60.9838507707384</v>
      </c>
      <c r="Q101" s="30">
        <f t="shared" si="40"/>
        <v>-81.405407777189993</v>
      </c>
      <c r="R101" s="30">
        <f t="shared" si="40"/>
        <v>-109.761391664919</v>
      </c>
      <c r="S101" s="31">
        <f t="shared" si="40"/>
        <v>-131.69681143404898</v>
      </c>
    </row>
    <row r="102" spans="3:20" x14ac:dyDescent="0.25">
      <c r="C102" s="57"/>
      <c r="D102" s="39" t="s">
        <v>44</v>
      </c>
      <c r="E102" s="44">
        <f>E101-E97</f>
        <v>-128.33519999999999</v>
      </c>
      <c r="F102" s="45">
        <f t="shared" ref="F102:S102" si="41">F101-F97</f>
        <v>-273.76240000000001</v>
      </c>
      <c r="G102" s="45">
        <f t="shared" si="41"/>
        <v>-418.09199999999998</v>
      </c>
      <c r="H102" s="45">
        <f t="shared" si="41"/>
        <v>-539.87559999999996</v>
      </c>
      <c r="I102" s="46">
        <f t="shared" si="41"/>
        <v>-705.95639999999901</v>
      </c>
      <c r="J102" s="45">
        <f t="shared" si="41"/>
        <v>-120.4680930178416</v>
      </c>
      <c r="K102" s="45">
        <f t="shared" si="41"/>
        <v>-285.86450367057699</v>
      </c>
      <c r="L102" s="45">
        <f t="shared" si="41"/>
        <v>-384.93844868790001</v>
      </c>
      <c r="M102" s="45">
        <f t="shared" si="41"/>
        <v>-544.04595763857799</v>
      </c>
      <c r="N102" s="46">
        <f t="shared" si="41"/>
        <v>-670.61240151912693</v>
      </c>
      <c r="O102" s="45">
        <f t="shared" si="41"/>
        <v>-66.808675699098004</v>
      </c>
      <c r="P102" s="45">
        <f t="shared" si="41"/>
        <v>-105.741828910802</v>
      </c>
      <c r="Q102" s="45">
        <f t="shared" si="41"/>
        <v>-144.98172284008899</v>
      </c>
      <c r="R102" s="45">
        <f t="shared" si="41"/>
        <v>-210.04533671518101</v>
      </c>
      <c r="S102" s="46">
        <f t="shared" si="41"/>
        <v>-254.23274215356699</v>
      </c>
    </row>
    <row r="103" spans="3:20" x14ac:dyDescent="0.25">
      <c r="C103" s="56" t="s">
        <v>0</v>
      </c>
      <c r="D103" s="32" t="s">
        <v>38</v>
      </c>
      <c r="E103" s="36">
        <v>0.50765677278865096</v>
      </c>
      <c r="F103" s="37">
        <v>0.93600971234799202</v>
      </c>
      <c r="G103" s="37">
        <v>1.64929900846151</v>
      </c>
      <c r="H103" s="37">
        <v>2.7291091687407198</v>
      </c>
      <c r="I103" s="38">
        <v>3.07605865344487</v>
      </c>
      <c r="J103" s="36">
        <v>5.0562512640674999</v>
      </c>
      <c r="K103" s="37">
        <v>3.6677003540106901</v>
      </c>
      <c r="L103" s="37">
        <v>13.466628476217201</v>
      </c>
      <c r="M103" s="37">
        <v>10.9252415949829</v>
      </c>
      <c r="N103" s="38">
        <v>13.199763486977499</v>
      </c>
      <c r="O103" s="36">
        <v>24.7410305018557</v>
      </c>
      <c r="P103" s="37">
        <v>39.4877281854193</v>
      </c>
      <c r="Q103" s="37">
        <v>52.0556607453006</v>
      </c>
      <c r="R103" s="37">
        <v>85.575530765098193</v>
      </c>
      <c r="S103" s="38">
        <v>98.613036478403998</v>
      </c>
      <c r="T103" s="4" t="s">
        <v>58</v>
      </c>
    </row>
    <row r="104" spans="3:20" x14ac:dyDescent="0.25">
      <c r="C104" s="57"/>
      <c r="D104" s="32" t="s">
        <v>39</v>
      </c>
      <c r="E104" s="37">
        <v>88.693600000000004</v>
      </c>
      <c r="F104" s="37">
        <v>206.43</v>
      </c>
      <c r="G104" s="37">
        <v>300.63279999999997</v>
      </c>
      <c r="H104" s="37">
        <v>400.82279999999997</v>
      </c>
      <c r="I104" s="38">
        <v>533.48959999999897</v>
      </c>
      <c r="J104" s="36">
        <v>58.213366267785197</v>
      </c>
      <c r="K104" s="37">
        <v>147.34520060862999</v>
      </c>
      <c r="L104" s="37">
        <v>185.07101649537501</v>
      </c>
      <c r="M104" s="37">
        <v>258.40919284739198</v>
      </c>
      <c r="N104" s="38">
        <v>314.77106849933199</v>
      </c>
      <c r="O104" s="36">
        <v>0</v>
      </c>
      <c r="P104" s="37">
        <v>0</v>
      </c>
      <c r="Q104" s="37">
        <v>0</v>
      </c>
      <c r="R104" s="37">
        <v>0</v>
      </c>
      <c r="S104" s="38">
        <v>0</v>
      </c>
    </row>
    <row r="105" spans="3:20" x14ac:dyDescent="0.25">
      <c r="C105" s="57"/>
      <c r="D105" s="32" t="s">
        <v>40</v>
      </c>
      <c r="E105" s="48">
        <f>SUM(E103:E104)</f>
        <v>89.201256772788653</v>
      </c>
      <c r="F105" s="48">
        <f t="shared" ref="F105:S105" si="42">SUM(F103:F104)</f>
        <v>207.36600971234799</v>
      </c>
      <c r="G105" s="48">
        <f t="shared" si="42"/>
        <v>302.2820990084615</v>
      </c>
      <c r="H105" s="48">
        <f t="shared" si="42"/>
        <v>403.55190916874068</v>
      </c>
      <c r="I105" s="49">
        <f t="shared" si="42"/>
        <v>536.56565865344385</v>
      </c>
      <c r="J105" s="48">
        <f t="shared" si="42"/>
        <v>63.269617531852695</v>
      </c>
      <c r="K105" s="48">
        <f t="shared" si="42"/>
        <v>151.01290096264069</v>
      </c>
      <c r="L105" s="48">
        <f t="shared" si="42"/>
        <v>198.53764497159221</v>
      </c>
      <c r="M105" s="48">
        <f t="shared" si="42"/>
        <v>269.33443444237486</v>
      </c>
      <c r="N105" s="49">
        <f t="shared" si="42"/>
        <v>327.97083198630946</v>
      </c>
      <c r="O105" s="48">
        <f t="shared" si="42"/>
        <v>24.7410305018557</v>
      </c>
      <c r="P105" s="48">
        <f t="shared" si="42"/>
        <v>39.4877281854193</v>
      </c>
      <c r="Q105" s="48">
        <f t="shared" si="42"/>
        <v>52.0556607453006</v>
      </c>
      <c r="R105" s="48">
        <f t="shared" si="42"/>
        <v>85.575530765098193</v>
      </c>
      <c r="S105" s="49">
        <f t="shared" si="42"/>
        <v>98.613036478403998</v>
      </c>
    </row>
    <row r="106" spans="3:20" x14ac:dyDescent="0.25">
      <c r="C106" s="57"/>
      <c r="D106" s="28" t="s">
        <v>37</v>
      </c>
      <c r="E106" s="29">
        <v>39.641599999999997</v>
      </c>
      <c r="F106" s="30">
        <v>67.332400000000007</v>
      </c>
      <c r="G106" s="30">
        <v>117.4592</v>
      </c>
      <c r="H106" s="30">
        <v>139.05279999999999</v>
      </c>
      <c r="I106" s="31">
        <v>172.46680000000001</v>
      </c>
      <c r="J106" s="29">
        <v>62.254726750056399</v>
      </c>
      <c r="K106" s="30">
        <v>138.519303061947</v>
      </c>
      <c r="L106" s="30">
        <v>199.867432192525</v>
      </c>
      <c r="M106" s="30">
        <v>285.63676479118601</v>
      </c>
      <c r="N106" s="31">
        <v>355.841333019795</v>
      </c>
      <c r="O106" s="29">
        <v>66.808675699098004</v>
      </c>
      <c r="P106" s="30">
        <v>105.741828910802</v>
      </c>
      <c r="Q106" s="30">
        <v>144.98172284008899</v>
      </c>
      <c r="R106" s="30">
        <v>210.04533671518101</v>
      </c>
      <c r="S106" s="31">
        <v>254.23274215356699</v>
      </c>
      <c r="T106" s="4" t="s">
        <v>57</v>
      </c>
    </row>
    <row r="107" spans="3:20" x14ac:dyDescent="0.25">
      <c r="C107" s="57"/>
      <c r="D107" s="28" t="s">
        <v>41</v>
      </c>
      <c r="E107" s="29">
        <v>0.50765677278865096</v>
      </c>
      <c r="F107" s="30">
        <v>0.93600971234799202</v>
      </c>
      <c r="G107" s="30">
        <v>1.64929900846151</v>
      </c>
      <c r="H107" s="30">
        <v>2.7291091687407198</v>
      </c>
      <c r="I107" s="31">
        <v>3.07605865344487</v>
      </c>
      <c r="J107" s="29">
        <v>5.0562512640674999</v>
      </c>
      <c r="K107" s="30">
        <v>3.6677003540106901</v>
      </c>
      <c r="L107" s="30">
        <v>13.466628476217201</v>
      </c>
      <c r="M107" s="30">
        <v>10.9252415949829</v>
      </c>
      <c r="N107" s="31">
        <v>13.199763486977499</v>
      </c>
      <c r="O107" s="29">
        <v>24.7410305018557</v>
      </c>
      <c r="P107" s="30">
        <v>39.4877281854193</v>
      </c>
      <c r="Q107" s="30">
        <v>52.0556607453006</v>
      </c>
      <c r="R107" s="30">
        <v>85.575530765098193</v>
      </c>
      <c r="S107" s="31">
        <v>98.613036478403998</v>
      </c>
    </row>
    <row r="108" spans="3:20" x14ac:dyDescent="0.25">
      <c r="C108" s="57"/>
      <c r="D108" s="28" t="s">
        <v>42</v>
      </c>
      <c r="E108" s="29">
        <v>0</v>
      </c>
      <c r="F108" s="30">
        <v>0</v>
      </c>
      <c r="G108" s="30">
        <v>0</v>
      </c>
      <c r="H108" s="30">
        <v>0</v>
      </c>
      <c r="I108" s="31">
        <v>0</v>
      </c>
      <c r="J108" s="29">
        <v>0</v>
      </c>
      <c r="K108" s="30">
        <v>0</v>
      </c>
      <c r="L108" s="30">
        <v>0</v>
      </c>
      <c r="M108" s="30">
        <v>0</v>
      </c>
      <c r="N108" s="31">
        <v>0</v>
      </c>
      <c r="O108" s="29">
        <v>0</v>
      </c>
      <c r="P108" s="30">
        <v>0</v>
      </c>
      <c r="Q108" s="30">
        <v>0</v>
      </c>
      <c r="R108" s="30">
        <v>0</v>
      </c>
      <c r="S108" s="31">
        <v>0</v>
      </c>
    </row>
    <row r="109" spans="3:20" x14ac:dyDescent="0.25">
      <c r="C109" s="57"/>
      <c r="D109" s="50" t="s">
        <v>36</v>
      </c>
      <c r="E109" s="29">
        <f>E108+E107-E106</f>
        <v>-39.133943227211347</v>
      </c>
      <c r="F109" s="30">
        <f t="shared" ref="F109:S109" si="43">F108+F107-F106</f>
        <v>-66.396390287652011</v>
      </c>
      <c r="G109" s="30">
        <f t="shared" si="43"/>
        <v>-115.80990099153848</v>
      </c>
      <c r="H109" s="30">
        <f t="shared" si="43"/>
        <v>-136.32369083125928</v>
      </c>
      <c r="I109" s="30">
        <f t="shared" si="43"/>
        <v>-169.39074134655513</v>
      </c>
      <c r="J109" s="29">
        <f t="shared" si="43"/>
        <v>-57.198475485988901</v>
      </c>
      <c r="K109" s="30">
        <f t="shared" si="43"/>
        <v>-134.85160270793631</v>
      </c>
      <c r="L109" s="30">
        <f t="shared" si="43"/>
        <v>-186.40080371630779</v>
      </c>
      <c r="M109" s="30">
        <f t="shared" si="43"/>
        <v>-274.71152319620313</v>
      </c>
      <c r="N109" s="31">
        <f t="shared" si="43"/>
        <v>-342.64156953281753</v>
      </c>
      <c r="O109" s="30">
        <f t="shared" si="43"/>
        <v>-42.0676451972423</v>
      </c>
      <c r="P109" s="30">
        <f t="shared" si="43"/>
        <v>-66.254100725382699</v>
      </c>
      <c r="Q109" s="30">
        <f t="shared" si="43"/>
        <v>-92.926062094788392</v>
      </c>
      <c r="R109" s="30">
        <f t="shared" si="43"/>
        <v>-124.46980595008282</v>
      </c>
      <c r="S109" s="31">
        <f t="shared" si="43"/>
        <v>-155.619705675163</v>
      </c>
    </row>
    <row r="110" spans="3:20" x14ac:dyDescent="0.25">
      <c r="C110" s="58"/>
      <c r="D110" s="51" t="s">
        <v>44</v>
      </c>
      <c r="E110" s="44">
        <f>E109-E105</f>
        <v>-128.33519999999999</v>
      </c>
      <c r="F110" s="45">
        <f t="shared" ref="F110:S110" si="44">F109-F105</f>
        <v>-273.76240000000001</v>
      </c>
      <c r="G110" s="45">
        <f t="shared" si="44"/>
        <v>-418.09199999999998</v>
      </c>
      <c r="H110" s="45">
        <f t="shared" si="44"/>
        <v>-539.87559999999996</v>
      </c>
      <c r="I110" s="46">
        <f t="shared" si="44"/>
        <v>-705.95639999999901</v>
      </c>
      <c r="J110" s="45">
        <f t="shared" si="44"/>
        <v>-120.4680930178416</v>
      </c>
      <c r="K110" s="45">
        <f t="shared" si="44"/>
        <v>-285.86450367057699</v>
      </c>
      <c r="L110" s="45">
        <f t="shared" si="44"/>
        <v>-384.93844868790001</v>
      </c>
      <c r="M110" s="45">
        <f t="shared" si="44"/>
        <v>-544.04595763857799</v>
      </c>
      <c r="N110" s="46">
        <f t="shared" si="44"/>
        <v>-670.61240151912693</v>
      </c>
      <c r="O110" s="45">
        <f t="shared" si="44"/>
        <v>-66.808675699098004</v>
      </c>
      <c r="P110" s="45">
        <f t="shared" si="44"/>
        <v>-105.741828910802</v>
      </c>
      <c r="Q110" s="45">
        <f t="shared" si="44"/>
        <v>-144.98172284008899</v>
      </c>
      <c r="R110" s="45">
        <f t="shared" si="44"/>
        <v>-210.04533671518101</v>
      </c>
      <c r="S110" s="46">
        <f t="shared" si="44"/>
        <v>-254.23274215356702</v>
      </c>
    </row>
    <row r="114" spans="3:20" ht="18" x14ac:dyDescent="0.25">
      <c r="C114" s="8" t="s">
        <v>49</v>
      </c>
    </row>
    <row r="115" spans="3:20" ht="18" x14ac:dyDescent="0.25">
      <c r="C115" s="8"/>
    </row>
    <row r="116" spans="3:20" x14ac:dyDescent="0.25">
      <c r="C116" s="26"/>
      <c r="D116" s="9" t="s">
        <v>3</v>
      </c>
      <c r="E116" s="59">
        <v>0.25</v>
      </c>
      <c r="F116" s="60"/>
      <c r="G116" s="60"/>
      <c r="H116" s="60"/>
      <c r="I116" s="60"/>
      <c r="J116" s="59">
        <v>0.5</v>
      </c>
      <c r="K116" s="60"/>
      <c r="L116" s="60"/>
      <c r="M116" s="60"/>
      <c r="N116" s="60"/>
      <c r="O116" s="59">
        <v>0.75</v>
      </c>
      <c r="P116" s="60"/>
      <c r="Q116" s="60"/>
      <c r="R116" s="60"/>
      <c r="S116" s="61"/>
    </row>
    <row r="117" spans="3:20" x14ac:dyDescent="0.25">
      <c r="C117" s="27"/>
      <c r="D117" s="9" t="s">
        <v>2</v>
      </c>
      <c r="E117" s="2">
        <v>40</v>
      </c>
      <c r="F117" s="1">
        <v>80</v>
      </c>
      <c r="G117" s="1">
        <v>120</v>
      </c>
      <c r="H117" s="1">
        <v>160</v>
      </c>
      <c r="I117" s="1">
        <v>200</v>
      </c>
      <c r="J117" s="2">
        <v>40</v>
      </c>
      <c r="K117" s="1">
        <v>80</v>
      </c>
      <c r="L117" s="1">
        <v>120</v>
      </c>
      <c r="M117" s="1">
        <v>160</v>
      </c>
      <c r="N117" s="1">
        <v>200</v>
      </c>
      <c r="O117" s="2">
        <v>40</v>
      </c>
      <c r="P117" s="1">
        <v>80</v>
      </c>
      <c r="Q117" s="1">
        <v>120</v>
      </c>
      <c r="R117" s="1">
        <v>160</v>
      </c>
      <c r="S117" s="3">
        <v>200</v>
      </c>
    </row>
    <row r="118" spans="3:20" x14ac:dyDescent="0.25">
      <c r="C118" s="56" t="s">
        <v>43</v>
      </c>
      <c r="D118" s="32" t="s">
        <v>39</v>
      </c>
      <c r="E118" s="33">
        <v>2786.5972000000002</v>
      </c>
      <c r="F118" s="34">
        <v>5697.0415999999896</v>
      </c>
      <c r="G118" s="34">
        <v>8190.7740000000003</v>
      </c>
      <c r="H118" s="34">
        <v>11052.956399999999</v>
      </c>
      <c r="I118" s="35">
        <v>14117.1923999999</v>
      </c>
      <c r="J118" s="33">
        <v>1883.42479999999</v>
      </c>
      <c r="K118" s="34">
        <v>3972.1223999999902</v>
      </c>
      <c r="L118" s="34">
        <v>5697.0415999999896</v>
      </c>
      <c r="M118" s="34">
        <v>7542.5716000000002</v>
      </c>
      <c r="N118" s="35">
        <v>9186.0111999999899</v>
      </c>
      <c r="O118" s="33">
        <v>1056.5555999999999</v>
      </c>
      <c r="P118" s="34">
        <v>1883.42479999999</v>
      </c>
      <c r="Q118" s="34">
        <v>2786.5972000000002</v>
      </c>
      <c r="R118" s="34">
        <v>3972.1223999999902</v>
      </c>
      <c r="S118" s="35">
        <v>4828.1167999999998</v>
      </c>
    </row>
    <row r="119" spans="3:20" x14ac:dyDescent="0.25">
      <c r="C119" s="57"/>
      <c r="D119" s="28" t="s">
        <v>56</v>
      </c>
      <c r="E119" s="41">
        <v>420.57479999999998</v>
      </c>
      <c r="F119" s="42">
        <v>812.65080000000103</v>
      </c>
      <c r="G119" s="42">
        <v>1432.1163999999901</v>
      </c>
      <c r="H119" s="42">
        <v>1760.78639999999</v>
      </c>
      <c r="I119" s="43">
        <v>2205.2727999999802</v>
      </c>
      <c r="J119" s="41">
        <v>812.65080000000103</v>
      </c>
      <c r="K119" s="42">
        <v>1760.78639999999</v>
      </c>
      <c r="L119" s="42">
        <v>2621.4827999999702</v>
      </c>
      <c r="M119" s="42">
        <v>3587.80959999999</v>
      </c>
      <c r="N119" s="43">
        <v>4486.1040000000403</v>
      </c>
      <c r="O119" s="41">
        <v>1432.1163999999901</v>
      </c>
      <c r="P119" s="42">
        <v>2621.4827999999702</v>
      </c>
      <c r="Q119" s="42">
        <v>3978.3744000000002</v>
      </c>
      <c r="R119" s="42">
        <v>5431.6936000000596</v>
      </c>
      <c r="S119" s="43">
        <v>6629.3160000001099</v>
      </c>
    </row>
    <row r="120" spans="3:20" x14ac:dyDescent="0.25">
      <c r="C120" s="57"/>
      <c r="D120" s="28" t="s">
        <v>42</v>
      </c>
      <c r="E120" s="29">
        <v>400.105199999999</v>
      </c>
      <c r="F120" s="30">
        <v>824.42927999999904</v>
      </c>
      <c r="G120" s="30">
        <v>1185.462</v>
      </c>
      <c r="H120" s="30">
        <v>1613.7990399999901</v>
      </c>
      <c r="I120" s="31">
        <v>2028.9853599999999</v>
      </c>
      <c r="J120" s="29">
        <v>824.42927999999904</v>
      </c>
      <c r="K120" s="30">
        <v>1613.7990399999901</v>
      </c>
      <c r="L120" s="30">
        <v>2437.8879200000001</v>
      </c>
      <c r="M120" s="30">
        <v>3223.31319999999</v>
      </c>
      <c r="N120" s="31">
        <v>4034.2050399999998</v>
      </c>
      <c r="O120" s="29">
        <v>1185.462</v>
      </c>
      <c r="P120" s="30">
        <v>2437.8879200000001</v>
      </c>
      <c r="Q120" s="30">
        <v>3645.87463999999</v>
      </c>
      <c r="R120" s="30">
        <v>4833.9569599999904</v>
      </c>
      <c r="S120" s="31">
        <v>6096.1729599999899</v>
      </c>
    </row>
    <row r="121" spans="3:20" x14ac:dyDescent="0.25">
      <c r="C121" s="57"/>
      <c r="D121" s="40" t="s">
        <v>55</v>
      </c>
      <c r="E121" s="29">
        <f t="shared" ref="E121:S121" si="45">E120-E119</f>
        <v>-20.46960000000098</v>
      </c>
      <c r="F121" s="30">
        <f t="shared" si="45"/>
        <v>11.778479999998012</v>
      </c>
      <c r="G121" s="30">
        <f t="shared" si="45"/>
        <v>-246.65439999999012</v>
      </c>
      <c r="H121" s="30">
        <f t="shared" si="45"/>
        <v>-146.98735999999985</v>
      </c>
      <c r="I121" s="30">
        <f t="shared" si="45"/>
        <v>-176.28743999998028</v>
      </c>
      <c r="J121" s="29">
        <f t="shared" si="45"/>
        <v>11.778479999998012</v>
      </c>
      <c r="K121" s="30">
        <f t="shared" si="45"/>
        <v>-146.98735999999985</v>
      </c>
      <c r="L121" s="30">
        <f t="shared" si="45"/>
        <v>-183.59487999997009</v>
      </c>
      <c r="M121" s="30">
        <f t="shared" si="45"/>
        <v>-364.49639999999999</v>
      </c>
      <c r="N121" s="30">
        <f t="shared" si="45"/>
        <v>-451.89896000004046</v>
      </c>
      <c r="O121" s="29">
        <f t="shared" si="45"/>
        <v>-246.65439999999012</v>
      </c>
      <c r="P121" s="30">
        <f t="shared" si="45"/>
        <v>-183.59487999997009</v>
      </c>
      <c r="Q121" s="30">
        <f t="shared" si="45"/>
        <v>-332.49976000001016</v>
      </c>
      <c r="R121" s="30">
        <f t="shared" si="45"/>
        <v>-597.7366400000692</v>
      </c>
      <c r="S121" s="31">
        <f t="shared" si="45"/>
        <v>-533.14304000011998</v>
      </c>
    </row>
    <row r="122" spans="3:20" x14ac:dyDescent="0.25">
      <c r="C122" s="57"/>
      <c r="D122" s="39" t="s">
        <v>44</v>
      </c>
      <c r="E122" s="44">
        <f t="shared" ref="E122:S122" si="46">E121-E118</f>
        <v>-2807.066800000001</v>
      </c>
      <c r="F122" s="45">
        <f t="shared" si="46"/>
        <v>-5685.2631199999914</v>
      </c>
      <c r="G122" s="45">
        <f t="shared" si="46"/>
        <v>-8437.4283999999898</v>
      </c>
      <c r="H122" s="45">
        <f t="shared" si="46"/>
        <v>-11199.943759999998</v>
      </c>
      <c r="I122" s="45">
        <f t="shared" si="46"/>
        <v>-14293.47983999988</v>
      </c>
      <c r="J122" s="44">
        <f t="shared" si="46"/>
        <v>-1871.6463199999921</v>
      </c>
      <c r="K122" s="45">
        <f t="shared" si="46"/>
        <v>-4119.1097599999903</v>
      </c>
      <c r="L122" s="45">
        <f t="shared" si="46"/>
        <v>-5880.6364799999592</v>
      </c>
      <c r="M122" s="45">
        <f t="shared" si="46"/>
        <v>-7907.0680000000002</v>
      </c>
      <c r="N122" s="45">
        <f t="shared" si="46"/>
        <v>-9637.9101600000304</v>
      </c>
      <c r="O122" s="44">
        <f t="shared" si="46"/>
        <v>-1303.20999999999</v>
      </c>
      <c r="P122" s="45">
        <f t="shared" si="46"/>
        <v>-2067.0196799999603</v>
      </c>
      <c r="Q122" s="45">
        <f t="shared" si="46"/>
        <v>-3119.0969600000103</v>
      </c>
      <c r="R122" s="45">
        <f t="shared" si="46"/>
        <v>-4569.8590400000594</v>
      </c>
      <c r="S122" s="46">
        <f t="shared" si="46"/>
        <v>-5361.2598400001198</v>
      </c>
    </row>
    <row r="123" spans="3:20" x14ac:dyDescent="0.25">
      <c r="C123" s="56" t="s">
        <v>1</v>
      </c>
      <c r="D123" s="32" t="s">
        <v>38</v>
      </c>
      <c r="E123" s="36">
        <v>898.09940608908903</v>
      </c>
      <c r="F123" s="37">
        <v>1836.6895432682099</v>
      </c>
      <c r="G123" s="37">
        <v>2662.4860419569</v>
      </c>
      <c r="H123" s="37">
        <v>3612.9257047351798</v>
      </c>
      <c r="I123" s="38">
        <v>4539.4580412005098</v>
      </c>
      <c r="J123" s="36">
        <v>694.65753821008002</v>
      </c>
      <c r="K123" s="37">
        <v>1410.4307255737299</v>
      </c>
      <c r="L123" s="37">
        <v>2075.0819240273399</v>
      </c>
      <c r="M123" s="37">
        <v>2754.1944534278</v>
      </c>
      <c r="N123" s="38">
        <v>3394.5882699862</v>
      </c>
      <c r="O123" s="36">
        <v>378.454843350077</v>
      </c>
      <c r="P123" s="37">
        <v>732.30528018242501</v>
      </c>
      <c r="Q123" s="37">
        <v>1073.18281441455</v>
      </c>
      <c r="R123" s="37">
        <v>1477.86748555432</v>
      </c>
      <c r="S123" s="38">
        <v>1818.0096090525899</v>
      </c>
    </row>
    <row r="124" spans="3:20" x14ac:dyDescent="0.25">
      <c r="C124" s="57"/>
      <c r="D124" s="32" t="s">
        <v>39</v>
      </c>
      <c r="E124" s="37">
        <v>1584.8288</v>
      </c>
      <c r="F124" s="37">
        <v>3249.9515999999899</v>
      </c>
      <c r="G124" s="37">
        <v>4686.54</v>
      </c>
      <c r="H124" s="37">
        <v>6297.1332000000002</v>
      </c>
      <c r="I124" s="38">
        <v>8130.4711999999799</v>
      </c>
      <c r="J124" s="36">
        <v>918.81039999999803</v>
      </c>
      <c r="K124" s="37">
        <v>2005.3771999999999</v>
      </c>
      <c r="L124" s="37">
        <v>2862.6288</v>
      </c>
      <c r="M124" s="37">
        <v>3789.0952000000002</v>
      </c>
      <c r="N124" s="38">
        <v>4617.4399999999896</v>
      </c>
      <c r="O124" s="36">
        <v>486.22879999999998</v>
      </c>
      <c r="P124" s="37">
        <v>848.03239999999801</v>
      </c>
      <c r="Q124" s="37">
        <v>1296.0871999999999</v>
      </c>
      <c r="R124" s="37">
        <v>1876.3904</v>
      </c>
      <c r="S124" s="38">
        <v>2286.5160000000001</v>
      </c>
    </row>
    <row r="125" spans="3:20" x14ac:dyDescent="0.25">
      <c r="C125" s="57"/>
      <c r="D125" s="32" t="s">
        <v>40</v>
      </c>
      <c r="E125" s="48">
        <f>SUM(E123:E124)</f>
        <v>2482.9282060890891</v>
      </c>
      <c r="F125" s="48">
        <f t="shared" ref="F125:S125" si="47">SUM(F123:F124)</f>
        <v>5086.6411432681998</v>
      </c>
      <c r="G125" s="48">
        <f t="shared" si="47"/>
        <v>7349.0260419569004</v>
      </c>
      <c r="H125" s="48">
        <f t="shared" si="47"/>
        <v>9910.0589047351805</v>
      </c>
      <c r="I125" s="49">
        <f t="shared" si="47"/>
        <v>12669.929241200491</v>
      </c>
      <c r="J125" s="48">
        <f t="shared" si="47"/>
        <v>1613.467938210078</v>
      </c>
      <c r="K125" s="48">
        <f t="shared" si="47"/>
        <v>3415.8079255737298</v>
      </c>
      <c r="L125" s="48">
        <f t="shared" si="47"/>
        <v>4937.7107240273399</v>
      </c>
      <c r="M125" s="48">
        <f t="shared" si="47"/>
        <v>6543.2896534278007</v>
      </c>
      <c r="N125" s="49">
        <f t="shared" si="47"/>
        <v>8012.0282699861891</v>
      </c>
      <c r="O125" s="48">
        <f t="shared" si="47"/>
        <v>864.68364335007698</v>
      </c>
      <c r="P125" s="48">
        <f t="shared" si="47"/>
        <v>1580.3376801824229</v>
      </c>
      <c r="Q125" s="48">
        <f t="shared" si="47"/>
        <v>2369.2700144145501</v>
      </c>
      <c r="R125" s="48">
        <f t="shared" si="47"/>
        <v>3354.2578855543197</v>
      </c>
      <c r="S125" s="49">
        <f t="shared" si="47"/>
        <v>4104.52560905259</v>
      </c>
    </row>
    <row r="126" spans="3:20" x14ac:dyDescent="0.25">
      <c r="C126" s="57"/>
      <c r="D126" s="47" t="s">
        <v>37</v>
      </c>
      <c r="E126" s="29">
        <v>420.57479999999998</v>
      </c>
      <c r="F126" s="30">
        <v>812.65080000000103</v>
      </c>
      <c r="G126" s="30">
        <v>1432.1163999999901</v>
      </c>
      <c r="H126" s="30">
        <v>1760.78639999999</v>
      </c>
      <c r="I126" s="31">
        <v>2205.2727999999802</v>
      </c>
      <c r="J126" s="29">
        <v>812.65080000000103</v>
      </c>
      <c r="K126" s="30">
        <v>1760.78639999999</v>
      </c>
      <c r="L126" s="30">
        <v>2621.4827999999702</v>
      </c>
      <c r="M126" s="30">
        <v>3587.80959999999</v>
      </c>
      <c r="N126" s="31">
        <v>4486.1040000000403</v>
      </c>
      <c r="O126" s="29">
        <v>1432.1163999999901</v>
      </c>
      <c r="P126" s="30">
        <v>2621.4827999999702</v>
      </c>
      <c r="Q126" s="30">
        <v>3978.3744000000002</v>
      </c>
      <c r="R126" s="30">
        <v>5431.6936000000596</v>
      </c>
      <c r="S126" s="31">
        <v>6629.3160000001099</v>
      </c>
      <c r="T126" s="4" t="s">
        <v>58</v>
      </c>
    </row>
    <row r="127" spans="3:20" x14ac:dyDescent="0.25">
      <c r="C127" s="57"/>
      <c r="D127" s="28" t="s">
        <v>41</v>
      </c>
      <c r="E127" s="29">
        <v>898.09940608908903</v>
      </c>
      <c r="F127" s="30">
        <v>1836.6895432682099</v>
      </c>
      <c r="G127" s="30">
        <v>2662.4860419569</v>
      </c>
      <c r="H127" s="30">
        <v>3612.9257047351798</v>
      </c>
      <c r="I127" s="31">
        <v>4539.4580412005098</v>
      </c>
      <c r="J127" s="29">
        <v>694.65753821008002</v>
      </c>
      <c r="K127" s="30">
        <v>1410.4307255737299</v>
      </c>
      <c r="L127" s="30">
        <v>2075.0819240273399</v>
      </c>
      <c r="M127" s="30">
        <v>2754.1944534278</v>
      </c>
      <c r="N127" s="31">
        <v>3394.5882699862</v>
      </c>
      <c r="O127" s="29">
        <v>378.454843350077</v>
      </c>
      <c r="P127" s="30">
        <v>732.30528018242501</v>
      </c>
      <c r="Q127" s="30">
        <v>1073.18281441455</v>
      </c>
      <c r="R127" s="30">
        <v>1477.86748555432</v>
      </c>
      <c r="S127" s="31">
        <v>1818.0096090525899</v>
      </c>
    </row>
    <row r="128" spans="3:20" x14ac:dyDescent="0.25">
      <c r="C128" s="57"/>
      <c r="D128" s="28" t="s">
        <v>42</v>
      </c>
      <c r="E128" s="29">
        <v>159.751519999999</v>
      </c>
      <c r="F128" s="30">
        <v>335.01127999999898</v>
      </c>
      <c r="G128" s="30">
        <v>484.61520000000098</v>
      </c>
      <c r="H128" s="30">
        <v>662.634399999999</v>
      </c>
      <c r="I128" s="31">
        <v>831.64112000000102</v>
      </c>
      <c r="J128" s="29">
        <v>631.50639999999896</v>
      </c>
      <c r="K128" s="30">
        <v>1220.45</v>
      </c>
      <c r="L128" s="30">
        <v>1871.0053600000001</v>
      </c>
      <c r="M128" s="30">
        <v>2472.6179199999901</v>
      </c>
      <c r="N128" s="31">
        <v>3120.4908</v>
      </c>
      <c r="O128" s="29">
        <v>1071.3966399999999</v>
      </c>
      <c r="P128" s="30">
        <v>2230.80944</v>
      </c>
      <c r="Q128" s="30">
        <v>3347.7726399999901</v>
      </c>
      <c r="R128" s="30">
        <v>4414.8105599999899</v>
      </c>
      <c r="S128" s="31">
        <v>5587.8527999999897</v>
      </c>
      <c r="T128" s="4" t="s">
        <v>57</v>
      </c>
    </row>
    <row r="129" spans="3:19" x14ac:dyDescent="0.25">
      <c r="C129" s="57"/>
      <c r="D129" s="28" t="s">
        <v>36</v>
      </c>
      <c r="E129" s="29">
        <f>E128+E127-E126</f>
        <v>637.27612608908805</v>
      </c>
      <c r="F129" s="30">
        <f t="shared" ref="F129:S129" si="48">F128+F127-F126</f>
        <v>1359.0500232682077</v>
      </c>
      <c r="G129" s="30">
        <f t="shared" si="48"/>
        <v>1714.9848419569109</v>
      </c>
      <c r="H129" s="30">
        <f t="shared" si="48"/>
        <v>2514.7737047351893</v>
      </c>
      <c r="I129" s="30">
        <f t="shared" si="48"/>
        <v>3165.8263612005308</v>
      </c>
      <c r="J129" s="29">
        <f t="shared" si="48"/>
        <v>513.51313821007784</v>
      </c>
      <c r="K129" s="30">
        <f t="shared" si="48"/>
        <v>870.09432557374021</v>
      </c>
      <c r="L129" s="30">
        <f t="shared" si="48"/>
        <v>1324.6044840273698</v>
      </c>
      <c r="M129" s="30">
        <f t="shared" si="48"/>
        <v>1639.0027734278005</v>
      </c>
      <c r="N129" s="31">
        <f t="shared" si="48"/>
        <v>2028.9750699861597</v>
      </c>
      <c r="O129" s="30">
        <f t="shared" si="48"/>
        <v>17.735083350086825</v>
      </c>
      <c r="P129" s="30">
        <f t="shared" si="48"/>
        <v>341.63192018245491</v>
      </c>
      <c r="Q129" s="30">
        <f t="shared" si="48"/>
        <v>442.58105441454018</v>
      </c>
      <c r="R129" s="30">
        <f t="shared" si="48"/>
        <v>460.98444555425067</v>
      </c>
      <c r="S129" s="31">
        <f t="shared" si="48"/>
        <v>776.54640905246924</v>
      </c>
    </row>
    <row r="130" spans="3:19" x14ac:dyDescent="0.25">
      <c r="C130" s="57"/>
      <c r="D130" s="39" t="s">
        <v>44</v>
      </c>
      <c r="E130" s="44">
        <f>E129-E125</f>
        <v>-1845.6520800000012</v>
      </c>
      <c r="F130" s="45">
        <f t="shared" ref="F130:S130" si="49">F129-F125</f>
        <v>-3727.5911199999919</v>
      </c>
      <c r="G130" s="45">
        <f t="shared" si="49"/>
        <v>-5634.0411999999897</v>
      </c>
      <c r="H130" s="45">
        <f t="shared" si="49"/>
        <v>-7395.2851999999912</v>
      </c>
      <c r="I130" s="46">
        <f t="shared" si="49"/>
        <v>-9504.1028799999604</v>
      </c>
      <c r="J130" s="45">
        <f t="shared" si="49"/>
        <v>-1099.9548000000002</v>
      </c>
      <c r="K130" s="45">
        <f t="shared" si="49"/>
        <v>-2545.7135999999896</v>
      </c>
      <c r="L130" s="45">
        <f t="shared" si="49"/>
        <v>-3613.1062399999701</v>
      </c>
      <c r="M130" s="45">
        <f t="shared" si="49"/>
        <v>-4904.2868799999997</v>
      </c>
      <c r="N130" s="46">
        <f t="shared" si="49"/>
        <v>-5983.0532000000294</v>
      </c>
      <c r="O130" s="45">
        <f t="shared" si="49"/>
        <v>-846.94855999999015</v>
      </c>
      <c r="P130" s="45">
        <f t="shared" si="49"/>
        <v>-1238.705759999968</v>
      </c>
      <c r="Q130" s="45">
        <f t="shared" si="49"/>
        <v>-1926.68896000001</v>
      </c>
      <c r="R130" s="45">
        <f t="shared" si="49"/>
        <v>-2893.2734400000691</v>
      </c>
      <c r="S130" s="46">
        <f t="shared" si="49"/>
        <v>-3327.9792000001207</v>
      </c>
    </row>
    <row r="131" spans="3:19" x14ac:dyDescent="0.25">
      <c r="C131" s="56" t="s">
        <v>0</v>
      </c>
      <c r="D131" s="32" t="s">
        <v>38</v>
      </c>
      <c r="E131" s="36">
        <v>852.72462334037596</v>
      </c>
      <c r="F131" s="37">
        <v>1672.96515674072</v>
      </c>
      <c r="G131" s="37">
        <v>2315.4024560313401</v>
      </c>
      <c r="H131" s="37">
        <v>2991.8313582889</v>
      </c>
      <c r="I131" s="38">
        <v>3682.0712130526799</v>
      </c>
      <c r="J131" s="36">
        <v>659.30687361500304</v>
      </c>
      <c r="K131" s="37">
        <v>1237.1696712866801</v>
      </c>
      <c r="L131" s="37">
        <v>1703.80126627702</v>
      </c>
      <c r="M131" s="37">
        <v>2252.5146540584701</v>
      </c>
      <c r="N131" s="38">
        <v>2663.8189233400499</v>
      </c>
      <c r="O131" s="36">
        <v>377.93564148443897</v>
      </c>
      <c r="P131" s="37">
        <v>624.50274736043502</v>
      </c>
      <c r="Q131" s="37">
        <v>887.02185980185095</v>
      </c>
      <c r="R131" s="37">
        <v>1214.16326913884</v>
      </c>
      <c r="S131" s="38">
        <v>1444.69172622872</v>
      </c>
    </row>
    <row r="132" spans="3:19" x14ac:dyDescent="0.25">
      <c r="C132" s="57"/>
      <c r="D132" s="32" t="s">
        <v>39</v>
      </c>
      <c r="E132" s="37">
        <v>1584.8288</v>
      </c>
      <c r="F132" s="37">
        <v>3249.9515999999899</v>
      </c>
      <c r="G132" s="37">
        <v>4686.54</v>
      </c>
      <c r="H132" s="37">
        <v>6297.1332000000002</v>
      </c>
      <c r="I132" s="38">
        <v>8130.4711999999799</v>
      </c>
      <c r="J132" s="36">
        <v>918.81039999999803</v>
      </c>
      <c r="K132" s="37">
        <v>2005.3771999999999</v>
      </c>
      <c r="L132" s="37">
        <v>2862.6288</v>
      </c>
      <c r="M132" s="37">
        <v>3789.0952000000002</v>
      </c>
      <c r="N132" s="38">
        <v>4617.4399999999896</v>
      </c>
      <c r="O132" s="36">
        <v>486.22879999999998</v>
      </c>
      <c r="P132" s="37">
        <v>848.03239999999801</v>
      </c>
      <c r="Q132" s="37">
        <v>1296.0871999999999</v>
      </c>
      <c r="R132" s="37">
        <v>1876.3904</v>
      </c>
      <c r="S132" s="38">
        <v>2286.5160000000001</v>
      </c>
    </row>
    <row r="133" spans="3:19" x14ac:dyDescent="0.25">
      <c r="C133" s="57"/>
      <c r="D133" s="32" t="s">
        <v>40</v>
      </c>
      <c r="E133" s="48">
        <f t="shared" ref="E133:S133" si="50">SUM(E131:E132)</f>
        <v>2437.553423340376</v>
      </c>
      <c r="F133" s="48">
        <f t="shared" si="50"/>
        <v>4922.9167567407094</v>
      </c>
      <c r="G133" s="48">
        <f t="shared" si="50"/>
        <v>7001.94245603134</v>
      </c>
      <c r="H133" s="48">
        <f t="shared" si="50"/>
        <v>9288.9645582889007</v>
      </c>
      <c r="I133" s="49">
        <f t="shared" si="50"/>
        <v>11812.542413052659</v>
      </c>
      <c r="J133" s="48">
        <f t="shared" si="50"/>
        <v>1578.1172736150011</v>
      </c>
      <c r="K133" s="48">
        <f t="shared" si="50"/>
        <v>3242.54687128668</v>
      </c>
      <c r="L133" s="48">
        <f t="shared" si="50"/>
        <v>4566.4300662770202</v>
      </c>
      <c r="M133" s="48">
        <f t="shared" si="50"/>
        <v>6041.6098540584699</v>
      </c>
      <c r="N133" s="49">
        <f t="shared" si="50"/>
        <v>7281.2589233400395</v>
      </c>
      <c r="O133" s="48">
        <f t="shared" si="50"/>
        <v>864.16444148443895</v>
      </c>
      <c r="P133" s="48">
        <f t="shared" si="50"/>
        <v>1472.535147360433</v>
      </c>
      <c r="Q133" s="48">
        <f t="shared" si="50"/>
        <v>2183.1090598018509</v>
      </c>
      <c r="R133" s="48">
        <f t="shared" si="50"/>
        <v>3090.5536691388397</v>
      </c>
      <c r="S133" s="49">
        <f t="shared" si="50"/>
        <v>3731.2077262287203</v>
      </c>
    </row>
    <row r="134" spans="3:19" x14ac:dyDescent="0.25">
      <c r="C134" s="57"/>
      <c r="D134" s="28" t="s">
        <v>37</v>
      </c>
      <c r="E134" s="29">
        <v>420.57479999999998</v>
      </c>
      <c r="F134" s="30">
        <v>812.65080000000103</v>
      </c>
      <c r="G134" s="30">
        <v>1432.1163999999901</v>
      </c>
      <c r="H134" s="30">
        <v>1760.78639999999</v>
      </c>
      <c r="I134" s="31">
        <v>2205.2727999999802</v>
      </c>
      <c r="J134" s="29">
        <v>812.65080000000103</v>
      </c>
      <c r="K134" s="30">
        <v>1760.78639999999</v>
      </c>
      <c r="L134" s="30">
        <v>2621.4827999999702</v>
      </c>
      <c r="M134" s="30">
        <v>3587.80959999999</v>
      </c>
      <c r="N134" s="31">
        <v>4486.1040000000403</v>
      </c>
      <c r="O134" s="29">
        <v>1432.1163999999901</v>
      </c>
      <c r="P134" s="30">
        <v>2621.4827999999702</v>
      </c>
      <c r="Q134" s="30">
        <v>3978.3744000000002</v>
      </c>
      <c r="R134" s="30">
        <v>5431.6936000000596</v>
      </c>
      <c r="S134" s="31">
        <v>6629.3160000001099</v>
      </c>
    </row>
    <row r="135" spans="3:19" x14ac:dyDescent="0.25">
      <c r="C135" s="57"/>
      <c r="D135" s="28" t="s">
        <v>41</v>
      </c>
      <c r="E135" s="29">
        <v>852.72462334037596</v>
      </c>
      <c r="F135" s="30">
        <v>1672.96515674072</v>
      </c>
      <c r="G135" s="30">
        <v>2315.4024560313401</v>
      </c>
      <c r="H135" s="30">
        <v>2991.8313582889</v>
      </c>
      <c r="I135" s="31">
        <v>3682.0712130526799</v>
      </c>
      <c r="J135" s="29">
        <v>659.30687361500304</v>
      </c>
      <c r="K135" s="30">
        <v>1237.1696712866801</v>
      </c>
      <c r="L135" s="30">
        <v>1703.80126627702</v>
      </c>
      <c r="M135" s="30">
        <v>2252.5146540584701</v>
      </c>
      <c r="N135" s="31">
        <v>2663.8189233400499</v>
      </c>
      <c r="O135" s="29">
        <v>377.93564148443897</v>
      </c>
      <c r="P135" s="30">
        <v>624.50274736043502</v>
      </c>
      <c r="Q135" s="30">
        <v>887.02185980185095</v>
      </c>
      <c r="R135" s="30">
        <v>1214.16326913884</v>
      </c>
      <c r="S135" s="31">
        <v>1444.69172622872</v>
      </c>
    </row>
    <row r="136" spans="3:19" x14ac:dyDescent="0.25">
      <c r="C136" s="57"/>
      <c r="D136" s="28" t="s">
        <v>42</v>
      </c>
      <c r="E136" s="29">
        <v>159.751519999999</v>
      </c>
      <c r="F136" s="30">
        <v>335.01127999999898</v>
      </c>
      <c r="G136" s="30">
        <v>484.61520000000098</v>
      </c>
      <c r="H136" s="30">
        <v>662.634399999999</v>
      </c>
      <c r="I136" s="31">
        <v>831.64112000000102</v>
      </c>
      <c r="J136" s="29">
        <v>631.50639999999896</v>
      </c>
      <c r="K136" s="30">
        <v>1220.45</v>
      </c>
      <c r="L136" s="30">
        <v>1871.0053600000001</v>
      </c>
      <c r="M136" s="30">
        <v>2472.6179199999901</v>
      </c>
      <c r="N136" s="31">
        <v>3120.4908</v>
      </c>
      <c r="O136" s="29">
        <v>1071.3966399999999</v>
      </c>
      <c r="P136" s="30">
        <v>2230.80944</v>
      </c>
      <c r="Q136" s="30">
        <v>3347.7726399999901</v>
      </c>
      <c r="R136" s="30">
        <v>4414.8105599999899</v>
      </c>
      <c r="S136" s="31">
        <v>5587.8527999999897</v>
      </c>
    </row>
    <row r="137" spans="3:19" x14ac:dyDescent="0.25">
      <c r="C137" s="57"/>
      <c r="D137" s="50" t="s">
        <v>36</v>
      </c>
      <c r="E137" s="29">
        <f>E136+E135-E134</f>
        <v>591.90134334037498</v>
      </c>
      <c r="F137" s="30">
        <f t="shared" ref="F137:S137" si="51">F136+F135-F134</f>
        <v>1195.325636740718</v>
      </c>
      <c r="G137" s="30">
        <f t="shared" si="51"/>
        <v>1367.9012560313511</v>
      </c>
      <c r="H137" s="30">
        <f t="shared" si="51"/>
        <v>1893.679358288909</v>
      </c>
      <c r="I137" s="30">
        <f t="shared" si="51"/>
        <v>2308.4395330527009</v>
      </c>
      <c r="J137" s="29">
        <f t="shared" si="51"/>
        <v>478.16247361500086</v>
      </c>
      <c r="K137" s="30">
        <f t="shared" si="51"/>
        <v>696.83327128669043</v>
      </c>
      <c r="L137" s="30">
        <f t="shared" si="51"/>
        <v>953.32382627704965</v>
      </c>
      <c r="M137" s="30">
        <f t="shared" si="51"/>
        <v>1137.3229740584698</v>
      </c>
      <c r="N137" s="31">
        <f t="shared" si="51"/>
        <v>1298.2057233400092</v>
      </c>
      <c r="O137" s="30">
        <f t="shared" si="51"/>
        <v>17.215881484448801</v>
      </c>
      <c r="P137" s="30">
        <f t="shared" si="51"/>
        <v>233.82938736046481</v>
      </c>
      <c r="Q137" s="30">
        <f t="shared" si="51"/>
        <v>256.42009980184093</v>
      </c>
      <c r="R137" s="30">
        <f t="shared" si="51"/>
        <v>197.28022913876976</v>
      </c>
      <c r="S137" s="31">
        <f t="shared" si="51"/>
        <v>403.22852622859955</v>
      </c>
    </row>
    <row r="138" spans="3:19" x14ac:dyDescent="0.25">
      <c r="C138" s="58"/>
      <c r="D138" s="51" t="s">
        <v>44</v>
      </c>
      <c r="E138" s="44">
        <f>E137-E133</f>
        <v>-1845.652080000001</v>
      </c>
      <c r="F138" s="45">
        <f t="shared" ref="F138:S138" si="52">F137-F133</f>
        <v>-3727.5911199999914</v>
      </c>
      <c r="G138" s="45">
        <f t="shared" si="52"/>
        <v>-5634.0411999999887</v>
      </c>
      <c r="H138" s="45">
        <f t="shared" si="52"/>
        <v>-7395.2851999999912</v>
      </c>
      <c r="I138" s="46">
        <f t="shared" si="52"/>
        <v>-9504.1028799999585</v>
      </c>
      <c r="J138" s="45">
        <f t="shared" si="52"/>
        <v>-1099.9548000000002</v>
      </c>
      <c r="K138" s="45">
        <f t="shared" si="52"/>
        <v>-2545.7135999999896</v>
      </c>
      <c r="L138" s="45">
        <f t="shared" si="52"/>
        <v>-3613.1062399999705</v>
      </c>
      <c r="M138" s="45">
        <f t="shared" si="52"/>
        <v>-4904.2868799999997</v>
      </c>
      <c r="N138" s="46">
        <f t="shared" si="52"/>
        <v>-5983.0532000000303</v>
      </c>
      <c r="O138" s="45">
        <f t="shared" si="52"/>
        <v>-846.94855999999015</v>
      </c>
      <c r="P138" s="45">
        <f t="shared" si="52"/>
        <v>-1238.7057599999682</v>
      </c>
      <c r="Q138" s="45">
        <f t="shared" si="52"/>
        <v>-1926.68896000001</v>
      </c>
      <c r="R138" s="45">
        <f t="shared" si="52"/>
        <v>-2893.27344000007</v>
      </c>
      <c r="S138" s="46">
        <f t="shared" si="52"/>
        <v>-3327.9792000001207</v>
      </c>
    </row>
    <row r="140" spans="3:19" ht="18" x14ac:dyDescent="0.25">
      <c r="C140" s="8" t="s">
        <v>50</v>
      </c>
    </row>
    <row r="142" spans="3:19" x14ac:dyDescent="0.25">
      <c r="C142" s="26"/>
      <c r="D142" s="9" t="s">
        <v>3</v>
      </c>
      <c r="E142" s="59">
        <v>0.25</v>
      </c>
      <c r="F142" s="60"/>
      <c r="G142" s="60"/>
      <c r="H142" s="60"/>
      <c r="I142" s="60"/>
      <c r="J142" s="59">
        <v>0.5</v>
      </c>
      <c r="K142" s="60"/>
      <c r="L142" s="60"/>
      <c r="M142" s="60"/>
      <c r="N142" s="60"/>
      <c r="O142" s="59">
        <v>0.75</v>
      </c>
      <c r="P142" s="60"/>
      <c r="Q142" s="60"/>
      <c r="R142" s="60"/>
      <c r="S142" s="61"/>
    </row>
    <row r="143" spans="3:19" x14ac:dyDescent="0.25">
      <c r="C143" s="27"/>
      <c r="D143" s="9" t="s">
        <v>2</v>
      </c>
      <c r="E143" s="2">
        <v>40</v>
      </c>
      <c r="F143" s="1">
        <v>80</v>
      </c>
      <c r="G143" s="1">
        <v>120</v>
      </c>
      <c r="H143" s="1">
        <v>160</v>
      </c>
      <c r="I143" s="1">
        <v>200</v>
      </c>
      <c r="J143" s="2">
        <v>40</v>
      </c>
      <c r="K143" s="1">
        <v>80</v>
      </c>
      <c r="L143" s="1">
        <v>120</v>
      </c>
      <c r="M143" s="1">
        <v>160</v>
      </c>
      <c r="N143" s="1">
        <v>200</v>
      </c>
      <c r="O143" s="2">
        <v>40</v>
      </c>
      <c r="P143" s="1">
        <v>80</v>
      </c>
      <c r="Q143" s="1">
        <v>120</v>
      </c>
      <c r="R143" s="1">
        <v>160</v>
      </c>
      <c r="S143" s="3">
        <v>200</v>
      </c>
    </row>
    <row r="144" spans="3:19" x14ac:dyDescent="0.25">
      <c r="C144" s="56" t="s">
        <v>43</v>
      </c>
      <c r="D144" s="32" t="s">
        <v>39</v>
      </c>
      <c r="E144" s="33">
        <v>2786.5972000000002</v>
      </c>
      <c r="F144" s="34">
        <v>5697.0415999999896</v>
      </c>
      <c r="G144" s="34">
        <v>8190.7740000000003</v>
      </c>
      <c r="H144" s="34">
        <v>11052.956399999999</v>
      </c>
      <c r="I144" s="35">
        <v>14117.1923999999</v>
      </c>
      <c r="J144" s="33">
        <v>1883.42479999999</v>
      </c>
      <c r="K144" s="34">
        <v>3972.1223999999902</v>
      </c>
      <c r="L144" s="34">
        <v>5697.0415999999896</v>
      </c>
      <c r="M144" s="34">
        <v>7542.5716000000002</v>
      </c>
      <c r="N144" s="35">
        <v>9186.0111999999899</v>
      </c>
      <c r="O144" s="33">
        <v>1056.5555999999999</v>
      </c>
      <c r="P144" s="34">
        <v>1883.42479999999</v>
      </c>
      <c r="Q144" s="34">
        <v>2786.5972000000002</v>
      </c>
      <c r="R144" s="34">
        <v>3972.1223999999902</v>
      </c>
      <c r="S144" s="35">
        <v>4828.1167999999998</v>
      </c>
    </row>
    <row r="145" spans="3:20" x14ac:dyDescent="0.25">
      <c r="C145" s="57"/>
      <c r="D145" s="28" t="s">
        <v>56</v>
      </c>
      <c r="E145" s="41">
        <v>33.889200000000002</v>
      </c>
      <c r="F145" s="42">
        <v>36.605999999999902</v>
      </c>
      <c r="G145" s="42">
        <v>97.153999999999897</v>
      </c>
      <c r="H145" s="42">
        <v>99.271199999999993</v>
      </c>
      <c r="I145" s="43">
        <v>106.4136</v>
      </c>
      <c r="J145" s="41">
        <v>32.923200000000001</v>
      </c>
      <c r="K145" s="42">
        <v>92.399999999999906</v>
      </c>
      <c r="L145" s="42">
        <v>99.610799999999898</v>
      </c>
      <c r="M145" s="42">
        <v>132.70519999999999</v>
      </c>
      <c r="N145" s="43">
        <v>139.18279999999899</v>
      </c>
      <c r="O145" s="41">
        <v>91.019999999999897</v>
      </c>
      <c r="P145" s="42">
        <v>96.570799999999906</v>
      </c>
      <c r="Q145" s="42">
        <v>133.66319999999999</v>
      </c>
      <c r="R145" s="42">
        <v>138.771999999999</v>
      </c>
      <c r="S145" s="43">
        <v>143.16720000000001</v>
      </c>
    </row>
    <row r="146" spans="3:20" x14ac:dyDescent="0.25">
      <c r="C146" s="57"/>
      <c r="D146" s="28" t="s">
        <v>42</v>
      </c>
      <c r="E146" s="29">
        <v>309.31864000000002</v>
      </c>
      <c r="F146" s="30">
        <v>642.78031999999996</v>
      </c>
      <c r="G146" s="30">
        <v>879.21479999999997</v>
      </c>
      <c r="H146" s="30">
        <v>1227.7272</v>
      </c>
      <c r="I146" s="31">
        <v>1542.58384</v>
      </c>
      <c r="J146" s="29">
        <v>654.32945011381105</v>
      </c>
      <c r="K146" s="30">
        <v>1247.38891959078</v>
      </c>
      <c r="L146" s="30">
        <v>1888.38992642836</v>
      </c>
      <c r="M146" s="30">
        <v>2468.6162968539902</v>
      </c>
      <c r="N146" s="31">
        <v>3087.59995537342</v>
      </c>
      <c r="O146" s="29">
        <v>908.28064042603103</v>
      </c>
      <c r="P146" s="30">
        <v>1919.507655458</v>
      </c>
      <c r="Q146" s="30">
        <v>2854.9877830164</v>
      </c>
      <c r="R146" s="30">
        <v>3743.8865181512801</v>
      </c>
      <c r="S146" s="31">
        <v>4762.08568720537</v>
      </c>
      <c r="T146" s="4" t="s">
        <v>57</v>
      </c>
    </row>
    <row r="147" spans="3:20" x14ac:dyDescent="0.25">
      <c r="C147" s="57"/>
      <c r="D147" s="40" t="s">
        <v>55</v>
      </c>
      <c r="E147" s="29">
        <f>E146-E145</f>
        <v>275.42944</v>
      </c>
      <c r="F147" s="30">
        <f t="shared" ref="F147:S147" si="53">F146-F145</f>
        <v>606.17432000000008</v>
      </c>
      <c r="G147" s="30">
        <f t="shared" si="53"/>
        <v>782.06080000000009</v>
      </c>
      <c r="H147" s="30">
        <f t="shared" si="53"/>
        <v>1128.4560000000001</v>
      </c>
      <c r="I147" s="30">
        <f t="shared" si="53"/>
        <v>1436.1702399999999</v>
      </c>
      <c r="J147" s="29">
        <f t="shared" si="53"/>
        <v>621.4062501138111</v>
      </c>
      <c r="K147" s="30">
        <f t="shared" si="53"/>
        <v>1154.9889195907801</v>
      </c>
      <c r="L147" s="30">
        <f t="shared" si="53"/>
        <v>1788.7791264283601</v>
      </c>
      <c r="M147" s="30">
        <f t="shared" si="53"/>
        <v>2335.9110968539903</v>
      </c>
      <c r="N147" s="30">
        <f t="shared" si="53"/>
        <v>2948.4171553734209</v>
      </c>
      <c r="O147" s="29">
        <f t="shared" si="53"/>
        <v>817.26064042603116</v>
      </c>
      <c r="P147" s="30">
        <f t="shared" si="53"/>
        <v>1822.9368554580001</v>
      </c>
      <c r="Q147" s="30">
        <f t="shared" si="53"/>
        <v>2721.3245830164001</v>
      </c>
      <c r="R147" s="30">
        <f t="shared" si="53"/>
        <v>3605.1145181512811</v>
      </c>
      <c r="S147" s="31">
        <f t="shared" si="53"/>
        <v>4618.9184872053702</v>
      </c>
    </row>
    <row r="148" spans="3:20" x14ac:dyDescent="0.25">
      <c r="C148" s="57"/>
      <c r="D148" s="39" t="s">
        <v>44</v>
      </c>
      <c r="E148" s="44">
        <f>E147-E144</f>
        <v>-2511.1677600000003</v>
      </c>
      <c r="F148" s="45">
        <f t="shared" ref="F148:S148" si="54">F147-F144</f>
        <v>-5090.8672799999895</v>
      </c>
      <c r="G148" s="45">
        <f t="shared" si="54"/>
        <v>-7408.7132000000001</v>
      </c>
      <c r="H148" s="45">
        <f t="shared" si="54"/>
        <v>-9924.500399999999</v>
      </c>
      <c r="I148" s="45">
        <f t="shared" si="54"/>
        <v>-12681.0221599999</v>
      </c>
      <c r="J148" s="44">
        <f t="shared" si="54"/>
        <v>-1262.0185498861788</v>
      </c>
      <c r="K148" s="45">
        <f t="shared" si="54"/>
        <v>-2817.1334804092103</v>
      </c>
      <c r="L148" s="45">
        <f t="shared" si="54"/>
        <v>-3908.2624735716295</v>
      </c>
      <c r="M148" s="45">
        <f t="shared" si="54"/>
        <v>-5206.6605031460094</v>
      </c>
      <c r="N148" s="45">
        <f t="shared" si="54"/>
        <v>-6237.5940446265686</v>
      </c>
      <c r="O148" s="44">
        <f t="shared" si="54"/>
        <v>-239.29495957396875</v>
      </c>
      <c r="P148" s="45">
        <f t="shared" si="54"/>
        <v>-60.487944541989918</v>
      </c>
      <c r="Q148" s="45">
        <f t="shared" si="54"/>
        <v>-65.272616983600074</v>
      </c>
      <c r="R148" s="45">
        <f t="shared" si="54"/>
        <v>-367.00788184870908</v>
      </c>
      <c r="S148" s="46">
        <f t="shared" si="54"/>
        <v>-209.1983127946296</v>
      </c>
    </row>
    <row r="149" spans="3:20" x14ac:dyDescent="0.25">
      <c r="C149" s="56" t="s">
        <v>1</v>
      </c>
      <c r="D149" s="32" t="s">
        <v>38</v>
      </c>
      <c r="E149" s="36">
        <v>1330.23932778378</v>
      </c>
      <c r="F149" s="37">
        <v>2758.7401637090702</v>
      </c>
      <c r="G149" s="37">
        <v>3986.46138549032</v>
      </c>
      <c r="H149" s="37">
        <v>5448.7674732335099</v>
      </c>
      <c r="I149" s="38">
        <v>6818.0945169959105</v>
      </c>
      <c r="J149" s="36">
        <v>1364.98083917349</v>
      </c>
      <c r="K149" s="37">
        <v>2802.3616371213898</v>
      </c>
      <c r="L149" s="37">
        <v>4144.3523033456104</v>
      </c>
      <c r="M149" s="37">
        <v>5510.0251955552503</v>
      </c>
      <c r="N149" s="38">
        <v>6777.2561033182601</v>
      </c>
      <c r="O149" s="36">
        <v>697.58623491670096</v>
      </c>
      <c r="P149" s="37">
        <v>1339.6242663069199</v>
      </c>
      <c r="Q149" s="37">
        <v>1989.0125919341699</v>
      </c>
      <c r="R149" s="37">
        <v>2762.27203279387</v>
      </c>
      <c r="S149" s="38">
        <v>3410.4249863549899</v>
      </c>
    </row>
    <row r="150" spans="3:20" x14ac:dyDescent="0.25">
      <c r="C150" s="57"/>
      <c r="D150" s="32" t="s">
        <v>39</v>
      </c>
      <c r="E150" s="37">
        <v>934.15558023975598</v>
      </c>
      <c r="F150" s="37">
        <v>1892.73628008842</v>
      </c>
      <c r="G150" s="37">
        <v>2778.88643187563</v>
      </c>
      <c r="H150" s="37">
        <v>3654.7883270150101</v>
      </c>
      <c r="I150" s="38">
        <v>4809.63816207132</v>
      </c>
      <c r="J150" s="36">
        <v>0</v>
      </c>
      <c r="K150" s="37">
        <v>0</v>
      </c>
      <c r="L150" s="37">
        <v>0</v>
      </c>
      <c r="M150" s="37">
        <v>0</v>
      </c>
      <c r="N150" s="38">
        <v>0</v>
      </c>
      <c r="O150" s="36">
        <v>0</v>
      </c>
      <c r="P150" s="37">
        <v>0</v>
      </c>
      <c r="Q150" s="37">
        <v>0</v>
      </c>
      <c r="R150" s="37">
        <v>0</v>
      </c>
      <c r="S150" s="38">
        <v>0</v>
      </c>
    </row>
    <row r="151" spans="3:20" x14ac:dyDescent="0.25">
      <c r="C151" s="57"/>
      <c r="D151" s="32" t="s">
        <v>40</v>
      </c>
      <c r="E151" s="48">
        <f>SUM(E149:E150)</f>
        <v>2264.3949080235361</v>
      </c>
      <c r="F151" s="48">
        <f t="shared" ref="F151:S151" si="55">SUM(F149:F150)</f>
        <v>4651.47644379749</v>
      </c>
      <c r="G151" s="48">
        <f t="shared" si="55"/>
        <v>6765.3478173659496</v>
      </c>
      <c r="H151" s="48">
        <f t="shared" si="55"/>
        <v>9103.5558002485195</v>
      </c>
      <c r="I151" s="49">
        <f t="shared" si="55"/>
        <v>11627.73267906723</v>
      </c>
      <c r="J151" s="48">
        <f t="shared" si="55"/>
        <v>1364.98083917349</v>
      </c>
      <c r="K151" s="48">
        <f t="shared" si="55"/>
        <v>2802.3616371213898</v>
      </c>
      <c r="L151" s="48">
        <f t="shared" si="55"/>
        <v>4144.3523033456104</v>
      </c>
      <c r="M151" s="48">
        <f t="shared" si="55"/>
        <v>5510.0251955552503</v>
      </c>
      <c r="N151" s="49">
        <f t="shared" si="55"/>
        <v>6777.2561033182601</v>
      </c>
      <c r="O151" s="48">
        <f t="shared" si="55"/>
        <v>697.58623491670096</v>
      </c>
      <c r="P151" s="48">
        <f t="shared" si="55"/>
        <v>1339.6242663069199</v>
      </c>
      <c r="Q151" s="48">
        <f t="shared" si="55"/>
        <v>1989.0125919341699</v>
      </c>
      <c r="R151" s="48">
        <f t="shared" si="55"/>
        <v>2762.27203279387</v>
      </c>
      <c r="S151" s="49">
        <f t="shared" si="55"/>
        <v>3410.4249863549899</v>
      </c>
    </row>
    <row r="152" spans="3:20" x14ac:dyDescent="0.25">
      <c r="C152" s="57"/>
      <c r="D152" s="47" t="s">
        <v>37</v>
      </c>
      <c r="E152" s="29">
        <v>272.49041976024603</v>
      </c>
      <c r="F152" s="30">
        <v>494.80971991157099</v>
      </c>
      <c r="G152" s="30">
        <v>916.69396812437105</v>
      </c>
      <c r="H152" s="30">
        <v>1089.9592729849801</v>
      </c>
      <c r="I152" s="31">
        <v>1367.9002379286701</v>
      </c>
      <c r="J152" s="29">
        <v>52.276284690406897</v>
      </c>
      <c r="K152" s="30">
        <v>169.08481140563001</v>
      </c>
      <c r="L152" s="30">
        <v>187.36168722824701</v>
      </c>
      <c r="M152" s="30">
        <v>254.14587294196301</v>
      </c>
      <c r="N152" s="31">
        <v>280.81327345889599</v>
      </c>
      <c r="O152" s="29">
        <v>113.77028384466399</v>
      </c>
      <c r="P152" s="30">
        <v>119.55652457824699</v>
      </c>
      <c r="Q152" s="30">
        <v>166.90948608684801</v>
      </c>
      <c r="R152" s="30">
        <v>181.85568943480399</v>
      </c>
      <c r="S152" s="31">
        <v>188.83223857201</v>
      </c>
      <c r="T152" s="4" t="s">
        <v>57</v>
      </c>
    </row>
    <row r="153" spans="3:20" x14ac:dyDescent="0.25">
      <c r="C153" s="57"/>
      <c r="D153" s="28" t="s">
        <v>41</v>
      </c>
      <c r="E153" s="29">
        <v>1330.23932778378</v>
      </c>
      <c r="F153" s="30">
        <v>2758.7401637090702</v>
      </c>
      <c r="G153" s="30">
        <v>3986.46138549032</v>
      </c>
      <c r="H153" s="30">
        <v>5448.7674732335099</v>
      </c>
      <c r="I153" s="31">
        <v>6818.0945169959105</v>
      </c>
      <c r="J153" s="29">
        <v>1364.98083917349</v>
      </c>
      <c r="K153" s="30">
        <v>2802.3616371213898</v>
      </c>
      <c r="L153" s="30">
        <v>4144.3523033456104</v>
      </c>
      <c r="M153" s="30">
        <v>5510.0251955552503</v>
      </c>
      <c r="N153" s="31">
        <v>6777.2561033182601</v>
      </c>
      <c r="O153" s="29">
        <v>697.58623491670096</v>
      </c>
      <c r="P153" s="30">
        <v>1339.6242663069199</v>
      </c>
      <c r="Q153" s="30">
        <v>1989.0125919341699</v>
      </c>
      <c r="R153" s="30">
        <v>2762.27203279387</v>
      </c>
      <c r="S153" s="31">
        <v>3410.4249863549899</v>
      </c>
      <c r="T153" s="4" t="s">
        <v>57</v>
      </c>
    </row>
    <row r="154" spans="3:20" x14ac:dyDescent="0.25">
      <c r="C154" s="57"/>
      <c r="D154" s="28" t="s">
        <v>42</v>
      </c>
      <c r="E154" s="29">
        <v>0</v>
      </c>
      <c r="F154" s="30">
        <v>0</v>
      </c>
      <c r="G154" s="30">
        <v>0</v>
      </c>
      <c r="H154" s="30">
        <v>0</v>
      </c>
      <c r="I154" s="31">
        <v>0</v>
      </c>
      <c r="J154" s="29">
        <v>287.88404759956398</v>
      </c>
      <c r="K154" s="30">
        <v>482.39075409763097</v>
      </c>
      <c r="L154" s="30">
        <v>784.808004292188</v>
      </c>
      <c r="M154" s="30">
        <v>1007.9765832563399</v>
      </c>
      <c r="N154" s="31">
        <v>1307.00261855186</v>
      </c>
      <c r="O154" s="29">
        <v>705.92625490909802</v>
      </c>
      <c r="P154" s="30">
        <v>1554.1399849914201</v>
      </c>
      <c r="Q154" s="30">
        <v>2314.0466564631502</v>
      </c>
      <c r="R154" s="30">
        <v>2972.2006850917201</v>
      </c>
      <c r="S154" s="31">
        <v>3821.6749377248502</v>
      </c>
    </row>
    <row r="155" spans="3:20" x14ac:dyDescent="0.25">
      <c r="C155" s="57"/>
      <c r="D155" s="28" t="s">
        <v>36</v>
      </c>
      <c r="E155" s="29">
        <f>E154+E153-E152</f>
        <v>1057.7489080235341</v>
      </c>
      <c r="F155" s="30">
        <f t="shared" ref="F155:S155" si="56">F154+F153-F152</f>
        <v>2263.9304437974993</v>
      </c>
      <c r="G155" s="30">
        <f t="shared" si="56"/>
        <v>3069.7674173659489</v>
      </c>
      <c r="H155" s="30">
        <f t="shared" si="56"/>
        <v>4358.8082002485298</v>
      </c>
      <c r="I155" s="30">
        <f t="shared" si="56"/>
        <v>5450.1942790672401</v>
      </c>
      <c r="J155" s="29">
        <f t="shared" si="56"/>
        <v>1600.588602082647</v>
      </c>
      <c r="K155" s="30">
        <f t="shared" si="56"/>
        <v>3115.6675798133911</v>
      </c>
      <c r="L155" s="30">
        <f t="shared" si="56"/>
        <v>4741.7986204095514</v>
      </c>
      <c r="M155" s="30">
        <f t="shared" si="56"/>
        <v>6263.8559058696273</v>
      </c>
      <c r="N155" s="31">
        <f t="shared" si="56"/>
        <v>7803.4454484112239</v>
      </c>
      <c r="O155" s="30">
        <f t="shared" si="56"/>
        <v>1289.7422059811352</v>
      </c>
      <c r="P155" s="30">
        <f t="shared" si="56"/>
        <v>2774.2077267200934</v>
      </c>
      <c r="Q155" s="30">
        <f t="shared" si="56"/>
        <v>4136.1497623104715</v>
      </c>
      <c r="R155" s="30">
        <f t="shared" si="56"/>
        <v>5552.6170284507862</v>
      </c>
      <c r="S155" s="31">
        <f t="shared" si="56"/>
        <v>7043.2676855078298</v>
      </c>
    </row>
    <row r="156" spans="3:20" x14ac:dyDescent="0.25">
      <c r="C156" s="57"/>
      <c r="D156" s="39" t="s">
        <v>44</v>
      </c>
      <c r="E156" s="44">
        <f>E155-E151</f>
        <v>-1206.646000000002</v>
      </c>
      <c r="F156" s="45">
        <f t="shared" ref="F156:S156" si="57">F155-F151</f>
        <v>-2387.5459999999907</v>
      </c>
      <c r="G156" s="45">
        <f t="shared" si="57"/>
        <v>-3695.5804000000007</v>
      </c>
      <c r="H156" s="45">
        <f t="shared" si="57"/>
        <v>-4744.7475999999897</v>
      </c>
      <c r="I156" s="46">
        <f t="shared" si="57"/>
        <v>-6177.5383999999904</v>
      </c>
      <c r="J156" s="45">
        <f t="shared" si="57"/>
        <v>235.60776290915692</v>
      </c>
      <c r="K156" s="45">
        <f t="shared" si="57"/>
        <v>313.30594269200128</v>
      </c>
      <c r="L156" s="45">
        <f t="shared" si="57"/>
        <v>597.44631706394102</v>
      </c>
      <c r="M156" s="45">
        <f t="shared" si="57"/>
        <v>753.83071031437703</v>
      </c>
      <c r="N156" s="46">
        <f t="shared" si="57"/>
        <v>1026.1893450929638</v>
      </c>
      <c r="O156" s="45">
        <f t="shared" si="57"/>
        <v>592.1559710644342</v>
      </c>
      <c r="P156" s="45">
        <f t="shared" si="57"/>
        <v>1434.5834604131735</v>
      </c>
      <c r="Q156" s="45">
        <f t="shared" si="57"/>
        <v>2147.1371703763016</v>
      </c>
      <c r="R156" s="45">
        <f t="shared" si="57"/>
        <v>2790.3449956569161</v>
      </c>
      <c r="S156" s="46">
        <f t="shared" si="57"/>
        <v>3632.8426991528399</v>
      </c>
    </row>
    <row r="157" spans="3:20" x14ac:dyDescent="0.25">
      <c r="C157" s="56" t="s">
        <v>0</v>
      </c>
      <c r="D157" s="32" t="s">
        <v>38</v>
      </c>
      <c r="E157" s="36">
        <v>1310.0370432912</v>
      </c>
      <c r="F157" s="37">
        <v>2597.3932853534002</v>
      </c>
      <c r="G157" s="37">
        <v>3559.4774588698101</v>
      </c>
      <c r="H157" s="37">
        <v>4628.4484147624498</v>
      </c>
      <c r="I157" s="38">
        <v>5713.8977870574599</v>
      </c>
      <c r="J157" s="36">
        <v>1289.9513667500601</v>
      </c>
      <c r="K157" s="37">
        <v>2486.4459725603501</v>
      </c>
      <c r="L157" s="37">
        <v>3407.1812778953999</v>
      </c>
      <c r="M157" s="37">
        <v>4529.5391637105804</v>
      </c>
      <c r="N157" s="38">
        <v>5357.1430494391998</v>
      </c>
      <c r="O157" s="36">
        <v>700.98803109342202</v>
      </c>
      <c r="P157" s="37">
        <v>1137.1338144886099</v>
      </c>
      <c r="Q157" s="37">
        <v>1666.75923411587</v>
      </c>
      <c r="R157" s="37">
        <v>2316.4021903048802</v>
      </c>
      <c r="S157" s="38">
        <v>2753.6879469447799</v>
      </c>
      <c r="T157" s="4" t="s">
        <v>57</v>
      </c>
    </row>
    <row r="158" spans="3:20" x14ac:dyDescent="0.25">
      <c r="C158" s="57"/>
      <c r="D158" s="32" t="s">
        <v>39</v>
      </c>
      <c r="E158" s="37">
        <v>934.15558023975598</v>
      </c>
      <c r="F158" s="37">
        <v>1892.73628008842</v>
      </c>
      <c r="G158" s="37">
        <v>2778.88643187563</v>
      </c>
      <c r="H158" s="37">
        <v>3654.7883270150101</v>
      </c>
      <c r="I158" s="38">
        <v>4809.63816207132</v>
      </c>
      <c r="J158" s="36">
        <v>0</v>
      </c>
      <c r="K158" s="37">
        <v>0</v>
      </c>
      <c r="L158" s="37">
        <v>0</v>
      </c>
      <c r="M158" s="37">
        <v>0</v>
      </c>
      <c r="N158" s="38">
        <v>0</v>
      </c>
      <c r="O158" s="36">
        <v>0</v>
      </c>
      <c r="P158" s="37">
        <v>0</v>
      </c>
      <c r="Q158" s="37">
        <v>0</v>
      </c>
      <c r="R158" s="37">
        <v>0</v>
      </c>
      <c r="S158" s="38">
        <v>0</v>
      </c>
      <c r="T158" s="4" t="s">
        <v>57</v>
      </c>
    </row>
    <row r="159" spans="3:20" x14ac:dyDescent="0.25">
      <c r="C159" s="57"/>
      <c r="D159" s="32" t="s">
        <v>40</v>
      </c>
      <c r="E159" s="48">
        <f>SUM(E157:E158)</f>
        <v>2244.1926235309561</v>
      </c>
      <c r="F159" s="48">
        <f t="shared" ref="F159:S159" si="58">SUM(F157:F158)</f>
        <v>4490.12956544182</v>
      </c>
      <c r="G159" s="48">
        <f t="shared" si="58"/>
        <v>6338.3638907454406</v>
      </c>
      <c r="H159" s="48">
        <f t="shared" si="58"/>
        <v>8283.2367417774603</v>
      </c>
      <c r="I159" s="49">
        <f t="shared" si="58"/>
        <v>10523.53594912878</v>
      </c>
      <c r="J159" s="48">
        <f t="shared" si="58"/>
        <v>1289.9513667500601</v>
      </c>
      <c r="K159" s="48">
        <f t="shared" si="58"/>
        <v>2486.4459725603501</v>
      </c>
      <c r="L159" s="48">
        <f t="shared" si="58"/>
        <v>3407.1812778953999</v>
      </c>
      <c r="M159" s="48">
        <f t="shared" si="58"/>
        <v>4529.5391637105804</v>
      </c>
      <c r="N159" s="49">
        <f t="shared" si="58"/>
        <v>5357.1430494391998</v>
      </c>
      <c r="O159" s="48">
        <f t="shared" si="58"/>
        <v>700.98803109342202</v>
      </c>
      <c r="P159" s="48">
        <f t="shared" si="58"/>
        <v>1137.1338144886099</v>
      </c>
      <c r="Q159" s="48">
        <f t="shared" si="58"/>
        <v>1666.75923411587</v>
      </c>
      <c r="R159" s="48">
        <f t="shared" si="58"/>
        <v>2316.4021903048802</v>
      </c>
      <c r="S159" s="49">
        <f t="shared" si="58"/>
        <v>2753.6879469447799</v>
      </c>
    </row>
    <row r="160" spans="3:20" x14ac:dyDescent="0.25">
      <c r="C160" s="57"/>
      <c r="D160" s="28" t="s">
        <v>37</v>
      </c>
      <c r="E160" s="29">
        <v>272.49041976024603</v>
      </c>
      <c r="F160" s="30">
        <v>494.80971991157099</v>
      </c>
      <c r="G160" s="30">
        <v>916.69396812437105</v>
      </c>
      <c r="H160" s="30">
        <v>1089.9592729849801</v>
      </c>
      <c r="I160" s="31">
        <v>1367.9002379286701</v>
      </c>
      <c r="J160" s="29">
        <v>52.276284690406897</v>
      </c>
      <c r="K160" s="30">
        <v>169.08481140563001</v>
      </c>
      <c r="L160" s="30">
        <v>187.36168722824701</v>
      </c>
      <c r="M160" s="30">
        <v>254.14587294196301</v>
      </c>
      <c r="N160" s="31">
        <v>280.81327345889599</v>
      </c>
      <c r="O160" s="29">
        <v>113.77028384466399</v>
      </c>
      <c r="P160" s="30">
        <v>119.55652457824699</v>
      </c>
      <c r="Q160" s="30">
        <v>166.90948608684801</v>
      </c>
      <c r="R160" s="30">
        <v>181.85568943480399</v>
      </c>
      <c r="S160" s="31">
        <v>188.83223857201</v>
      </c>
      <c r="T160" s="4" t="s">
        <v>57</v>
      </c>
    </row>
    <row r="161" spans="1:20" x14ac:dyDescent="0.25">
      <c r="C161" s="57"/>
      <c r="D161" s="28" t="s">
        <v>41</v>
      </c>
      <c r="E161" s="29">
        <v>1310.0370432912</v>
      </c>
      <c r="F161" s="30">
        <v>2597.3932853534002</v>
      </c>
      <c r="G161" s="30">
        <v>3559.4774588698101</v>
      </c>
      <c r="H161" s="30">
        <v>4628.4484147624498</v>
      </c>
      <c r="I161" s="31">
        <v>5713.8977870574599</v>
      </c>
      <c r="J161" s="29">
        <v>1289.9513667500601</v>
      </c>
      <c r="K161" s="30">
        <v>2486.4459725603501</v>
      </c>
      <c r="L161" s="30">
        <v>3407.1812778953999</v>
      </c>
      <c r="M161" s="30">
        <v>4529.5391637105804</v>
      </c>
      <c r="N161" s="31">
        <v>5357.1430494391998</v>
      </c>
      <c r="O161" s="29">
        <v>700.98803109342202</v>
      </c>
      <c r="P161" s="30">
        <v>1137.1338144886099</v>
      </c>
      <c r="Q161" s="30">
        <v>1666.75923411587</v>
      </c>
      <c r="R161" s="30">
        <v>2316.4021903048802</v>
      </c>
      <c r="S161" s="31">
        <v>2753.6879469447799</v>
      </c>
    </row>
    <row r="162" spans="1:20" x14ac:dyDescent="0.25">
      <c r="C162" s="57"/>
      <c r="D162" s="28" t="s">
        <v>42</v>
      </c>
      <c r="E162" s="29">
        <v>0</v>
      </c>
      <c r="F162" s="30">
        <v>0</v>
      </c>
      <c r="G162" s="30">
        <v>0</v>
      </c>
      <c r="H162" s="30">
        <v>0</v>
      </c>
      <c r="I162" s="31">
        <v>0</v>
      </c>
      <c r="J162" s="29">
        <v>287.88404759956398</v>
      </c>
      <c r="K162" s="30">
        <v>482.39075409763097</v>
      </c>
      <c r="L162" s="30">
        <v>784.808004292188</v>
      </c>
      <c r="M162" s="30">
        <v>1007.9765832563399</v>
      </c>
      <c r="N162" s="31">
        <v>1307.00261855186</v>
      </c>
      <c r="O162" s="29">
        <v>705.92625490909802</v>
      </c>
      <c r="P162" s="30">
        <v>1554.1399849914201</v>
      </c>
      <c r="Q162" s="30">
        <v>2314.0466564631502</v>
      </c>
      <c r="R162" s="30">
        <v>2972.2006850917201</v>
      </c>
      <c r="S162" s="31">
        <v>3821.6749377248502</v>
      </c>
      <c r="T162" s="4" t="s">
        <v>57</v>
      </c>
    </row>
    <row r="163" spans="1:20" x14ac:dyDescent="0.25">
      <c r="C163" s="57"/>
      <c r="D163" s="50" t="s">
        <v>36</v>
      </c>
      <c r="E163" s="29">
        <f>E162+E161-E160</f>
        <v>1037.5466235309541</v>
      </c>
      <c r="F163" s="30">
        <f t="shared" ref="F163:S163" si="59">F162+F161-F160</f>
        <v>2102.5835654418293</v>
      </c>
      <c r="G163" s="30">
        <f t="shared" si="59"/>
        <v>2642.7834907454389</v>
      </c>
      <c r="H163" s="30">
        <f t="shared" si="59"/>
        <v>3538.4891417774697</v>
      </c>
      <c r="I163" s="30">
        <f t="shared" si="59"/>
        <v>4345.9975491287896</v>
      </c>
      <c r="J163" s="29">
        <f t="shared" si="59"/>
        <v>1525.559129659217</v>
      </c>
      <c r="K163" s="30">
        <f t="shared" si="59"/>
        <v>2799.7519152523514</v>
      </c>
      <c r="L163" s="30">
        <f t="shared" si="59"/>
        <v>4004.6275949593414</v>
      </c>
      <c r="M163" s="30">
        <f t="shared" si="59"/>
        <v>5283.3698740249574</v>
      </c>
      <c r="N163" s="31">
        <f t="shared" si="59"/>
        <v>6383.3323945321636</v>
      </c>
      <c r="O163" s="30">
        <f t="shared" si="59"/>
        <v>1293.144002157856</v>
      </c>
      <c r="P163" s="30">
        <f t="shared" si="59"/>
        <v>2571.7172749017832</v>
      </c>
      <c r="Q163" s="30">
        <f t="shared" si="59"/>
        <v>3813.8964044921722</v>
      </c>
      <c r="R163" s="30">
        <f t="shared" si="59"/>
        <v>5106.7471859617963</v>
      </c>
      <c r="S163" s="31">
        <f t="shared" si="59"/>
        <v>6386.5306460976199</v>
      </c>
    </row>
    <row r="164" spans="1:20" x14ac:dyDescent="0.25">
      <c r="C164" s="58"/>
      <c r="D164" s="51" t="s">
        <v>44</v>
      </c>
      <c r="E164" s="44">
        <f>E163-E159</f>
        <v>-1206.646000000002</v>
      </c>
      <c r="F164" s="45">
        <f t="shared" ref="F164:S164" si="60">F163-F159</f>
        <v>-2387.5459999999907</v>
      </c>
      <c r="G164" s="45">
        <f t="shared" si="60"/>
        <v>-3695.5804000000016</v>
      </c>
      <c r="H164" s="45">
        <f t="shared" si="60"/>
        <v>-4744.7475999999906</v>
      </c>
      <c r="I164" s="46">
        <f t="shared" si="60"/>
        <v>-6177.5383999999904</v>
      </c>
      <c r="J164" s="45">
        <f t="shared" si="60"/>
        <v>235.60776290915692</v>
      </c>
      <c r="K164" s="45">
        <f t="shared" si="60"/>
        <v>313.30594269200128</v>
      </c>
      <c r="L164" s="45">
        <f t="shared" si="60"/>
        <v>597.44631706394148</v>
      </c>
      <c r="M164" s="45">
        <f t="shared" si="60"/>
        <v>753.83071031437703</v>
      </c>
      <c r="N164" s="46">
        <f t="shared" si="60"/>
        <v>1026.1893450929638</v>
      </c>
      <c r="O164" s="45">
        <f t="shared" si="60"/>
        <v>592.15597106443397</v>
      </c>
      <c r="P164" s="45">
        <f t="shared" si="60"/>
        <v>1434.5834604131733</v>
      </c>
      <c r="Q164" s="45">
        <f t="shared" si="60"/>
        <v>2147.1371703763025</v>
      </c>
      <c r="R164" s="45">
        <f t="shared" si="60"/>
        <v>2790.3449956569161</v>
      </c>
      <c r="S164" s="46">
        <f t="shared" si="60"/>
        <v>3632.8426991528399</v>
      </c>
    </row>
    <row r="167" spans="1:20" ht="18" x14ac:dyDescent="0.25">
      <c r="A167" s="25"/>
      <c r="B167" s="25"/>
      <c r="C167" s="24" t="s">
        <v>51</v>
      </c>
      <c r="D167" s="24"/>
      <c r="E167" s="24"/>
      <c r="F167" s="24"/>
      <c r="G167" s="24"/>
      <c r="H167" s="24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</row>
    <row r="168" spans="1:20" ht="18" x14ac:dyDescent="0.25">
      <c r="A168" s="25"/>
      <c r="B168" s="25"/>
      <c r="C168" s="24"/>
      <c r="D168" s="24"/>
      <c r="E168" s="24"/>
      <c r="F168" s="24"/>
      <c r="G168" s="24"/>
      <c r="H168" s="24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</row>
    <row r="169" spans="1:20" x14ac:dyDescent="0.25">
      <c r="C169" s="26"/>
      <c r="D169" s="9" t="s">
        <v>3</v>
      </c>
      <c r="E169" s="59">
        <v>0.25</v>
      </c>
      <c r="F169" s="60"/>
      <c r="G169" s="60"/>
      <c r="H169" s="60"/>
      <c r="I169" s="60"/>
      <c r="J169" s="59">
        <v>0.5</v>
      </c>
      <c r="K169" s="60"/>
      <c r="L169" s="60"/>
      <c r="M169" s="60"/>
      <c r="N169" s="60"/>
      <c r="O169" s="59">
        <v>0.75</v>
      </c>
      <c r="P169" s="60"/>
      <c r="Q169" s="60"/>
      <c r="R169" s="60"/>
      <c r="S169" s="61"/>
    </row>
    <row r="170" spans="1:20" x14ac:dyDescent="0.25">
      <c r="C170" s="27"/>
      <c r="D170" s="9" t="s">
        <v>2</v>
      </c>
      <c r="E170" s="2">
        <v>40</v>
      </c>
      <c r="F170" s="1">
        <v>80</v>
      </c>
      <c r="G170" s="1">
        <v>120</v>
      </c>
      <c r="H170" s="1">
        <v>160</v>
      </c>
      <c r="I170" s="1">
        <v>200</v>
      </c>
      <c r="J170" s="2">
        <v>40</v>
      </c>
      <c r="K170" s="1">
        <v>80</v>
      </c>
      <c r="L170" s="1">
        <v>120</v>
      </c>
      <c r="M170" s="1">
        <v>160</v>
      </c>
      <c r="N170" s="1">
        <v>200</v>
      </c>
      <c r="O170" s="2">
        <v>40</v>
      </c>
      <c r="P170" s="1">
        <v>80</v>
      </c>
      <c r="Q170" s="1">
        <v>120</v>
      </c>
      <c r="R170" s="1">
        <v>160</v>
      </c>
      <c r="S170" s="3">
        <v>200</v>
      </c>
    </row>
    <row r="171" spans="1:20" x14ac:dyDescent="0.25">
      <c r="C171" s="56" t="s">
        <v>43</v>
      </c>
      <c r="D171" s="32" t="s">
        <v>39</v>
      </c>
      <c r="E171" s="33">
        <v>3026.4124000000002</v>
      </c>
      <c r="F171" s="34">
        <v>6555.2380000000003</v>
      </c>
      <c r="G171" s="34">
        <v>9521.5679999999993</v>
      </c>
      <c r="H171" s="34">
        <v>12769.879199999899</v>
      </c>
      <c r="I171" s="35">
        <v>16299.1023999999</v>
      </c>
      <c r="J171" s="33">
        <v>2088.1932000000002</v>
      </c>
      <c r="K171" s="34">
        <v>4560.5032000000001</v>
      </c>
      <c r="L171" s="34">
        <v>6555.2380000000003</v>
      </c>
      <c r="M171" s="34">
        <v>8658.7952000000096</v>
      </c>
      <c r="N171" s="35">
        <v>10661.754800000001</v>
      </c>
      <c r="O171" s="33">
        <v>1233.0303999999901</v>
      </c>
      <c r="P171" s="34">
        <v>2088.1932000000002</v>
      </c>
      <c r="Q171" s="34">
        <v>3026.4124000000002</v>
      </c>
      <c r="R171" s="34">
        <v>4560.5032000000001</v>
      </c>
      <c r="S171" s="35">
        <v>5531.63039999999</v>
      </c>
    </row>
    <row r="172" spans="1:20" x14ac:dyDescent="0.25">
      <c r="C172" s="57"/>
      <c r="D172" s="28" t="s">
        <v>56</v>
      </c>
      <c r="E172" s="41">
        <v>801.66040000000203</v>
      </c>
      <c r="F172" s="42">
        <v>1428.93039999999</v>
      </c>
      <c r="G172" s="42">
        <v>2551.1819999999998</v>
      </c>
      <c r="H172" s="42">
        <v>3168.64839999999</v>
      </c>
      <c r="I172" s="43">
        <v>4016.1828</v>
      </c>
      <c r="J172" s="41">
        <v>1428.93039999999</v>
      </c>
      <c r="K172" s="42">
        <v>3168.64839999999</v>
      </c>
      <c r="L172" s="42">
        <v>4795.6964000000098</v>
      </c>
      <c r="M172" s="42">
        <v>6631.8919999999998</v>
      </c>
      <c r="N172" s="43">
        <v>8191.4464000000098</v>
      </c>
      <c r="O172" s="41">
        <v>2551.1819999999998</v>
      </c>
      <c r="P172" s="42">
        <v>4795.6964000000098</v>
      </c>
      <c r="Q172" s="42">
        <v>7292.3548000000501</v>
      </c>
      <c r="R172" s="42">
        <v>9800.6720000000605</v>
      </c>
      <c r="S172" s="43">
        <v>12024.812400000001</v>
      </c>
      <c r="T172" s="4" t="s">
        <v>57</v>
      </c>
    </row>
    <row r="173" spans="1:20" x14ac:dyDescent="0.25">
      <c r="C173" s="57"/>
      <c r="D173" s="28" t="s">
        <v>42</v>
      </c>
      <c r="E173" s="29">
        <v>147.70384000000001</v>
      </c>
      <c r="F173" s="30">
        <v>311.771039999999</v>
      </c>
      <c r="G173" s="30">
        <v>435.280879999999</v>
      </c>
      <c r="H173" s="30">
        <v>599.75599999999997</v>
      </c>
      <c r="I173" s="31">
        <v>748.54071999999906</v>
      </c>
      <c r="J173" s="29">
        <v>311.771039999999</v>
      </c>
      <c r="K173" s="30">
        <v>599.75599999999997</v>
      </c>
      <c r="L173" s="30">
        <v>899.91639999999904</v>
      </c>
      <c r="M173" s="30">
        <v>1180.7096799999899</v>
      </c>
      <c r="N173" s="31">
        <v>1479.53231999999</v>
      </c>
      <c r="O173" s="29">
        <v>435.280879999999</v>
      </c>
      <c r="P173" s="30">
        <v>899.91639999999904</v>
      </c>
      <c r="Q173" s="30">
        <v>1338.22839999999</v>
      </c>
      <c r="R173" s="30">
        <v>1778.28655999999</v>
      </c>
      <c r="S173" s="31">
        <v>2242.77232</v>
      </c>
      <c r="T173" s="4" t="s">
        <v>57</v>
      </c>
    </row>
    <row r="174" spans="1:20" x14ac:dyDescent="0.25">
      <c r="C174" s="57"/>
      <c r="D174" s="40" t="s">
        <v>55</v>
      </c>
      <c r="E174" s="29">
        <f>E173-E172</f>
        <v>-653.95656000000201</v>
      </c>
      <c r="F174" s="30">
        <f t="shared" ref="F174:S174" si="61">F173-F172</f>
        <v>-1117.159359999991</v>
      </c>
      <c r="G174" s="30">
        <f t="shared" si="61"/>
        <v>-2115.9011200000009</v>
      </c>
      <c r="H174" s="30">
        <f t="shared" si="61"/>
        <v>-2568.8923999999902</v>
      </c>
      <c r="I174" s="30">
        <f t="shared" si="61"/>
        <v>-3267.642080000001</v>
      </c>
      <c r="J174" s="29">
        <f t="shared" si="61"/>
        <v>-1117.159359999991</v>
      </c>
      <c r="K174" s="30">
        <f t="shared" si="61"/>
        <v>-2568.8923999999902</v>
      </c>
      <c r="L174" s="30">
        <f t="shared" si="61"/>
        <v>-3895.7800000000107</v>
      </c>
      <c r="M174" s="30">
        <f t="shared" si="61"/>
        <v>-5451.1823200000099</v>
      </c>
      <c r="N174" s="30">
        <f t="shared" si="61"/>
        <v>-6711.9140800000196</v>
      </c>
      <c r="O174" s="29">
        <f t="shared" si="61"/>
        <v>-2115.9011200000009</v>
      </c>
      <c r="P174" s="30">
        <f t="shared" si="61"/>
        <v>-3895.7800000000107</v>
      </c>
      <c r="Q174" s="30">
        <f t="shared" si="61"/>
        <v>-5954.1264000000601</v>
      </c>
      <c r="R174" s="30">
        <f t="shared" si="61"/>
        <v>-8022.385440000071</v>
      </c>
      <c r="S174" s="31">
        <f t="shared" si="61"/>
        <v>-9782.0400800000007</v>
      </c>
    </row>
    <row r="175" spans="1:20" x14ac:dyDescent="0.25">
      <c r="C175" s="57"/>
      <c r="D175" s="39" t="s">
        <v>44</v>
      </c>
      <c r="E175" s="44">
        <f>E174-E171</f>
        <v>-3680.3689600000021</v>
      </c>
      <c r="F175" s="45">
        <f t="shared" ref="F175:S175" si="62">F174-F171</f>
        <v>-7672.3973599999917</v>
      </c>
      <c r="G175" s="45">
        <f t="shared" si="62"/>
        <v>-11637.46912</v>
      </c>
      <c r="H175" s="45">
        <f t="shared" si="62"/>
        <v>-15338.771599999889</v>
      </c>
      <c r="I175" s="45">
        <f t="shared" si="62"/>
        <v>-19566.744479999899</v>
      </c>
      <c r="J175" s="44">
        <f t="shared" si="62"/>
        <v>-3205.3525599999912</v>
      </c>
      <c r="K175" s="45">
        <f t="shared" si="62"/>
        <v>-7129.3955999999907</v>
      </c>
      <c r="L175" s="45">
        <f t="shared" si="62"/>
        <v>-10451.018000000011</v>
      </c>
      <c r="M175" s="45">
        <f t="shared" si="62"/>
        <v>-14109.977520000019</v>
      </c>
      <c r="N175" s="45">
        <f t="shared" si="62"/>
        <v>-17373.668880000019</v>
      </c>
      <c r="O175" s="44">
        <f t="shared" si="62"/>
        <v>-3348.931519999991</v>
      </c>
      <c r="P175" s="45">
        <f t="shared" si="62"/>
        <v>-5983.9732000000113</v>
      </c>
      <c r="Q175" s="45">
        <f t="shared" si="62"/>
        <v>-8980.5388000000603</v>
      </c>
      <c r="R175" s="45">
        <f t="shared" si="62"/>
        <v>-12582.88864000007</v>
      </c>
      <c r="S175" s="46">
        <f t="shared" si="62"/>
        <v>-15313.67047999999</v>
      </c>
    </row>
    <row r="176" spans="1:20" x14ac:dyDescent="0.25">
      <c r="C176" s="56" t="s">
        <v>1</v>
      </c>
      <c r="D176" s="32" t="s">
        <v>38</v>
      </c>
      <c r="E176" s="36">
        <v>397.358424947495</v>
      </c>
      <c r="F176" s="37">
        <v>852.82063905208304</v>
      </c>
      <c r="G176" s="37">
        <v>1212.4180738390201</v>
      </c>
      <c r="H176" s="37">
        <v>1664.3769444285599</v>
      </c>
      <c r="I176" s="38">
        <v>2060.2214316786099</v>
      </c>
      <c r="J176" s="36">
        <v>392.90232534383603</v>
      </c>
      <c r="K176" s="37">
        <v>795.22639726744706</v>
      </c>
      <c r="L176" s="37">
        <v>1169.64299584337</v>
      </c>
      <c r="M176" s="37">
        <v>1545.45608695898</v>
      </c>
      <c r="N176" s="38">
        <v>1915.5633297978</v>
      </c>
      <c r="O176" s="36">
        <v>244.82383519408299</v>
      </c>
      <c r="P176" s="37">
        <v>464.54384428881298</v>
      </c>
      <c r="Q176" s="37">
        <v>665.435468790399</v>
      </c>
      <c r="R176" s="37">
        <v>935.14894122797898</v>
      </c>
      <c r="S176" s="38">
        <v>1155.72716035898</v>
      </c>
      <c r="T176" s="4" t="s">
        <v>58</v>
      </c>
    </row>
    <row r="177" spans="1:20" x14ac:dyDescent="0.25">
      <c r="C177" s="57"/>
      <c r="D177" s="32" t="s">
        <v>39</v>
      </c>
      <c r="E177" s="37">
        <v>2532.6963999999998</v>
      </c>
      <c r="F177" s="37">
        <v>5488.7608</v>
      </c>
      <c r="G177" s="37">
        <v>8017.1463999999996</v>
      </c>
      <c r="H177" s="37">
        <v>10703.2355999999</v>
      </c>
      <c r="I177" s="38">
        <v>13751.0331999999</v>
      </c>
      <c r="J177" s="36">
        <v>1563.2652</v>
      </c>
      <c r="K177" s="37">
        <v>3490.3236000000002</v>
      </c>
      <c r="L177" s="37">
        <v>5000.0087999999996</v>
      </c>
      <c r="M177" s="37">
        <v>6608.8632000000098</v>
      </c>
      <c r="N177" s="38">
        <v>8132.7763999999997</v>
      </c>
      <c r="O177" s="36">
        <v>854.05239999999696</v>
      </c>
      <c r="P177" s="37">
        <v>1420.8420000000001</v>
      </c>
      <c r="Q177" s="37">
        <v>2092.4171999999999</v>
      </c>
      <c r="R177" s="37">
        <v>3198.4812000000002</v>
      </c>
      <c r="S177" s="38">
        <v>3877.5051999999901</v>
      </c>
    </row>
    <row r="178" spans="1:20" x14ac:dyDescent="0.25">
      <c r="C178" s="57"/>
      <c r="D178" s="32" t="s">
        <v>40</v>
      </c>
      <c r="E178" s="48">
        <f>SUM(E176:E177)</f>
        <v>2930.054824947495</v>
      </c>
      <c r="F178" s="48">
        <f t="shared" ref="F178:S178" si="63">SUM(F176:F177)</f>
        <v>6341.5814390520827</v>
      </c>
      <c r="G178" s="48">
        <f t="shared" si="63"/>
        <v>9229.5644738390201</v>
      </c>
      <c r="H178" s="48">
        <f t="shared" si="63"/>
        <v>12367.612544428459</v>
      </c>
      <c r="I178" s="49">
        <f t="shared" si="63"/>
        <v>15811.25463167851</v>
      </c>
      <c r="J178" s="48">
        <f t="shared" si="63"/>
        <v>1956.1675253438361</v>
      </c>
      <c r="K178" s="48">
        <f t="shared" si="63"/>
        <v>4285.549997267447</v>
      </c>
      <c r="L178" s="48">
        <f t="shared" si="63"/>
        <v>6169.6517958433697</v>
      </c>
      <c r="M178" s="48">
        <f t="shared" si="63"/>
        <v>8154.3192869589893</v>
      </c>
      <c r="N178" s="49">
        <f t="shared" si="63"/>
        <v>10048.339729797799</v>
      </c>
      <c r="O178" s="48">
        <f t="shared" si="63"/>
        <v>1098.87623519408</v>
      </c>
      <c r="P178" s="48">
        <f t="shared" si="63"/>
        <v>1885.3858442888131</v>
      </c>
      <c r="Q178" s="48">
        <f t="shared" si="63"/>
        <v>2757.8526687903986</v>
      </c>
      <c r="R178" s="48">
        <f t="shared" si="63"/>
        <v>4133.630141227979</v>
      </c>
      <c r="S178" s="49">
        <f t="shared" si="63"/>
        <v>5033.2323603589703</v>
      </c>
    </row>
    <row r="179" spans="1:20" x14ac:dyDescent="0.25">
      <c r="C179" s="57"/>
      <c r="D179" s="47" t="s">
        <v>37</v>
      </c>
      <c r="E179" s="29">
        <v>801.66040000000203</v>
      </c>
      <c r="F179" s="30">
        <v>1428.93039999999</v>
      </c>
      <c r="G179" s="30">
        <v>2551.1819999999998</v>
      </c>
      <c r="H179" s="30">
        <v>3168.64839999999</v>
      </c>
      <c r="I179" s="31">
        <v>4016.1828</v>
      </c>
      <c r="J179" s="29">
        <v>1428.93039999999</v>
      </c>
      <c r="K179" s="30">
        <v>3168.64839999999</v>
      </c>
      <c r="L179" s="30">
        <v>4795.6964000000098</v>
      </c>
      <c r="M179" s="30">
        <v>6631.8919999999998</v>
      </c>
      <c r="N179" s="31">
        <v>8191.4464000000098</v>
      </c>
      <c r="O179" s="29">
        <v>2551.1819999999998</v>
      </c>
      <c r="P179" s="30">
        <v>4795.6964000000098</v>
      </c>
      <c r="Q179" s="30">
        <v>7292.3548000000501</v>
      </c>
      <c r="R179" s="30">
        <v>9800.6720000000605</v>
      </c>
      <c r="S179" s="31">
        <v>12024.812400000001</v>
      </c>
      <c r="T179" s="4" t="s">
        <v>57</v>
      </c>
    </row>
    <row r="180" spans="1:20" x14ac:dyDescent="0.25">
      <c r="C180" s="57"/>
      <c r="D180" s="28" t="s">
        <v>41</v>
      </c>
      <c r="E180" s="29">
        <v>397.358424947495</v>
      </c>
      <c r="F180" s="30">
        <v>852.82063905208304</v>
      </c>
      <c r="G180" s="30">
        <v>1212.4180738390201</v>
      </c>
      <c r="H180" s="30">
        <v>1664.3769444285599</v>
      </c>
      <c r="I180" s="31">
        <v>2060.2214316786099</v>
      </c>
      <c r="J180" s="29">
        <v>392.90232534383603</v>
      </c>
      <c r="K180" s="30">
        <v>795.22639726744706</v>
      </c>
      <c r="L180" s="30">
        <v>1169.64299584337</v>
      </c>
      <c r="M180" s="30">
        <v>1545.45608695898</v>
      </c>
      <c r="N180" s="31">
        <v>1915.5633297978</v>
      </c>
      <c r="O180" s="29">
        <v>244.82383519408299</v>
      </c>
      <c r="P180" s="30">
        <v>464.54384428881298</v>
      </c>
      <c r="Q180" s="30">
        <v>665.435468790399</v>
      </c>
      <c r="R180" s="30">
        <v>935.14894122797898</v>
      </c>
      <c r="S180" s="31">
        <v>1155.72716035898</v>
      </c>
      <c r="T180" s="4" t="s">
        <v>57</v>
      </c>
    </row>
    <row r="181" spans="1:20" x14ac:dyDescent="0.25">
      <c r="C181" s="57"/>
      <c r="D181" s="28" t="s">
        <v>42</v>
      </c>
      <c r="E181" s="29">
        <v>48.960639999999998</v>
      </c>
      <c r="F181" s="30">
        <v>98.4756</v>
      </c>
      <c r="G181" s="30">
        <v>134.396559999999</v>
      </c>
      <c r="H181" s="30">
        <v>186.42728</v>
      </c>
      <c r="I181" s="31">
        <v>238.92687999999899</v>
      </c>
      <c r="J181" s="29">
        <v>206.785439999999</v>
      </c>
      <c r="K181" s="30">
        <v>385.72008</v>
      </c>
      <c r="L181" s="30">
        <v>588.87055999999905</v>
      </c>
      <c r="M181" s="30">
        <v>770.72328000000005</v>
      </c>
      <c r="N181" s="31">
        <v>973.73663999999906</v>
      </c>
      <c r="O181" s="29">
        <v>359.48527999999902</v>
      </c>
      <c r="P181" s="30">
        <v>766.44615999999905</v>
      </c>
      <c r="Q181" s="30">
        <v>1151.4293599999901</v>
      </c>
      <c r="R181" s="30">
        <v>1505.8821599999901</v>
      </c>
      <c r="S181" s="31">
        <v>1911.9472800000001</v>
      </c>
      <c r="T181" s="4" t="s">
        <v>57</v>
      </c>
    </row>
    <row r="182" spans="1:20" x14ac:dyDescent="0.25">
      <c r="C182" s="57"/>
      <c r="D182" s="28" t="s">
        <v>36</v>
      </c>
      <c r="E182" s="29">
        <f>E181+E180-E179</f>
        <v>-355.34133505250702</v>
      </c>
      <c r="F182" s="30">
        <f t="shared" ref="F182:S182" si="64">F181+F180-F179</f>
        <v>-477.63416094790693</v>
      </c>
      <c r="G182" s="30">
        <f t="shared" si="64"/>
        <v>-1204.3673661609807</v>
      </c>
      <c r="H182" s="30">
        <f t="shared" si="64"/>
        <v>-1317.8441755714302</v>
      </c>
      <c r="I182" s="30">
        <f t="shared" si="64"/>
        <v>-1717.0344883213911</v>
      </c>
      <c r="J182" s="29">
        <f t="shared" si="64"/>
        <v>-829.24263465615491</v>
      </c>
      <c r="K182" s="30">
        <f t="shared" si="64"/>
        <v>-1987.7019227325429</v>
      </c>
      <c r="L182" s="30">
        <f t="shared" si="64"/>
        <v>-3037.1828441566408</v>
      </c>
      <c r="M182" s="30">
        <f t="shared" si="64"/>
        <v>-4315.7126330410192</v>
      </c>
      <c r="N182" s="31">
        <f t="shared" si="64"/>
        <v>-5302.1464302022105</v>
      </c>
      <c r="O182" s="30">
        <f t="shared" si="64"/>
        <v>-1946.8728848059177</v>
      </c>
      <c r="P182" s="30">
        <f t="shared" si="64"/>
        <v>-3564.7063957111977</v>
      </c>
      <c r="Q182" s="30">
        <f t="shared" si="64"/>
        <v>-5475.4899712096612</v>
      </c>
      <c r="R182" s="30">
        <f t="shared" si="64"/>
        <v>-7359.6408987720915</v>
      </c>
      <c r="S182" s="31">
        <f t="shared" si="64"/>
        <v>-8957.1379596410206</v>
      </c>
    </row>
    <row r="183" spans="1:20" x14ac:dyDescent="0.25">
      <c r="C183" s="57"/>
      <c r="D183" s="39" t="s">
        <v>44</v>
      </c>
      <c r="E183" s="44">
        <f>E182-E178</f>
        <v>-3285.3961600000021</v>
      </c>
      <c r="F183" s="45">
        <f t="shared" ref="F183:S183" si="65">F182-F178</f>
        <v>-6819.2155999999895</v>
      </c>
      <c r="G183" s="45">
        <f t="shared" si="65"/>
        <v>-10433.931840000001</v>
      </c>
      <c r="H183" s="45">
        <f t="shared" si="65"/>
        <v>-13685.456719999889</v>
      </c>
      <c r="I183" s="46">
        <f t="shared" si="65"/>
        <v>-17528.289119999899</v>
      </c>
      <c r="J183" s="45">
        <f t="shared" si="65"/>
        <v>-2785.4101599999913</v>
      </c>
      <c r="K183" s="45">
        <f t="shared" si="65"/>
        <v>-6273.2519199999897</v>
      </c>
      <c r="L183" s="45">
        <f t="shared" si="65"/>
        <v>-9206.83464000001</v>
      </c>
      <c r="M183" s="45">
        <f t="shared" si="65"/>
        <v>-12470.031920000009</v>
      </c>
      <c r="N183" s="46">
        <f t="shared" si="65"/>
        <v>-15350.486160000009</v>
      </c>
      <c r="O183" s="45">
        <f t="shared" si="65"/>
        <v>-3045.7491199999977</v>
      </c>
      <c r="P183" s="45">
        <f t="shared" si="65"/>
        <v>-5450.0922400000109</v>
      </c>
      <c r="Q183" s="45">
        <f t="shared" si="65"/>
        <v>-8233.3426400000608</v>
      </c>
      <c r="R183" s="45">
        <f t="shared" si="65"/>
        <v>-11493.271040000071</v>
      </c>
      <c r="S183" s="46">
        <f t="shared" si="65"/>
        <v>-13990.370319999991</v>
      </c>
    </row>
    <row r="184" spans="1:20" x14ac:dyDescent="0.25">
      <c r="C184" s="56" t="s">
        <v>0</v>
      </c>
      <c r="D184" s="32" t="s">
        <v>38</v>
      </c>
      <c r="E184" s="36">
        <v>353.306174034702</v>
      </c>
      <c r="F184" s="37">
        <v>729.77722027412904</v>
      </c>
      <c r="G184" s="37">
        <v>993.711702426854</v>
      </c>
      <c r="H184" s="37">
        <v>1300.03848375179</v>
      </c>
      <c r="I184" s="38">
        <v>1565.9302023765099</v>
      </c>
      <c r="J184" s="36">
        <v>358.80179584739398</v>
      </c>
      <c r="K184" s="37">
        <v>675.154311940752</v>
      </c>
      <c r="L184" s="37">
        <v>937.75336924779401</v>
      </c>
      <c r="M184" s="37">
        <v>1220.7377256576699</v>
      </c>
      <c r="N184" s="38">
        <v>1475.1526432982</v>
      </c>
      <c r="O184" s="36">
        <v>251.41673434223401</v>
      </c>
      <c r="P184" s="37">
        <v>403.89100096431901</v>
      </c>
      <c r="Q184" s="37">
        <v>551.32585701203402</v>
      </c>
      <c r="R184" s="37">
        <v>786.24583831012296</v>
      </c>
      <c r="S184" s="38">
        <v>937.96883479804399</v>
      </c>
      <c r="T184" s="4" t="s">
        <v>57</v>
      </c>
    </row>
    <row r="185" spans="1:20" x14ac:dyDescent="0.25">
      <c r="C185" s="57"/>
      <c r="D185" s="32" t="s">
        <v>39</v>
      </c>
      <c r="E185" s="37">
        <v>2532.6963999999998</v>
      </c>
      <c r="F185" s="37">
        <v>5488.7608</v>
      </c>
      <c r="G185" s="37">
        <v>8017.1463999999996</v>
      </c>
      <c r="H185" s="37">
        <v>10703.2355999999</v>
      </c>
      <c r="I185" s="38">
        <v>13751.0331999999</v>
      </c>
      <c r="J185" s="36">
        <v>1563.2652</v>
      </c>
      <c r="K185" s="37">
        <v>3490.3236000000002</v>
      </c>
      <c r="L185" s="37">
        <v>5000.0087999999996</v>
      </c>
      <c r="M185" s="37">
        <v>6608.8632000000098</v>
      </c>
      <c r="N185" s="38">
        <v>8132.7763999999997</v>
      </c>
      <c r="O185" s="36">
        <v>854.05239999999696</v>
      </c>
      <c r="P185" s="37">
        <v>1420.8420000000001</v>
      </c>
      <c r="Q185" s="37">
        <v>2092.4171999999999</v>
      </c>
      <c r="R185" s="37">
        <v>3198.4812000000002</v>
      </c>
      <c r="S185" s="38">
        <v>3877.5051999999901</v>
      </c>
    </row>
    <row r="186" spans="1:20" x14ac:dyDescent="0.25">
      <c r="C186" s="57"/>
      <c r="D186" s="32" t="s">
        <v>40</v>
      </c>
      <c r="E186" s="48">
        <f>SUM(E184:E185)</f>
        <v>2886.0025740347019</v>
      </c>
      <c r="F186" s="48">
        <f t="shared" ref="F186:S186" si="66">SUM(F184:F185)</f>
        <v>6218.5380202741289</v>
      </c>
      <c r="G186" s="48">
        <f t="shared" si="66"/>
        <v>9010.8581024268533</v>
      </c>
      <c r="H186" s="48">
        <f t="shared" si="66"/>
        <v>12003.27408375169</v>
      </c>
      <c r="I186" s="49">
        <f t="shared" si="66"/>
        <v>15316.96340237641</v>
      </c>
      <c r="J186" s="48">
        <f t="shared" si="66"/>
        <v>1922.0669958473941</v>
      </c>
      <c r="K186" s="48">
        <f t="shared" si="66"/>
        <v>4165.4779119407522</v>
      </c>
      <c r="L186" s="48">
        <f t="shared" si="66"/>
        <v>5937.7621692477933</v>
      </c>
      <c r="M186" s="48">
        <f t="shared" si="66"/>
        <v>7829.6009256576799</v>
      </c>
      <c r="N186" s="49">
        <f t="shared" si="66"/>
        <v>9607.9290432981998</v>
      </c>
      <c r="O186" s="48">
        <f t="shared" si="66"/>
        <v>1105.469134342231</v>
      </c>
      <c r="P186" s="48">
        <f t="shared" si="66"/>
        <v>1824.7330009643192</v>
      </c>
      <c r="Q186" s="48">
        <f t="shared" si="66"/>
        <v>2643.7430570120341</v>
      </c>
      <c r="R186" s="48">
        <f t="shared" si="66"/>
        <v>3984.7270383101231</v>
      </c>
      <c r="S186" s="49">
        <f t="shared" si="66"/>
        <v>4815.4740347980342</v>
      </c>
    </row>
    <row r="187" spans="1:20" x14ac:dyDescent="0.25">
      <c r="C187" s="57"/>
      <c r="D187" s="28" t="s">
        <v>37</v>
      </c>
      <c r="E187" s="29">
        <v>801.66040000000203</v>
      </c>
      <c r="F187" s="30">
        <v>1428.93039999999</v>
      </c>
      <c r="G187" s="30">
        <v>2551.1819999999998</v>
      </c>
      <c r="H187" s="30">
        <v>3168.64839999999</v>
      </c>
      <c r="I187" s="31">
        <v>4016.1828</v>
      </c>
      <c r="J187" s="29">
        <v>1428.93039999999</v>
      </c>
      <c r="K187" s="30">
        <v>3168.64839999999</v>
      </c>
      <c r="L187" s="30">
        <v>4795.6964000000098</v>
      </c>
      <c r="M187" s="30">
        <v>6631.8919999999998</v>
      </c>
      <c r="N187" s="31">
        <v>8191.4464000000098</v>
      </c>
      <c r="O187" s="29">
        <v>2551.1819999999998</v>
      </c>
      <c r="P187" s="30">
        <v>4795.6964000000098</v>
      </c>
      <c r="Q187" s="30">
        <v>7292.3548000000501</v>
      </c>
      <c r="R187" s="30">
        <v>9800.6720000000605</v>
      </c>
      <c r="S187" s="31">
        <v>12024.812400000001</v>
      </c>
      <c r="T187" s="4" t="s">
        <v>57</v>
      </c>
    </row>
    <row r="188" spans="1:20" x14ac:dyDescent="0.25">
      <c r="C188" s="57"/>
      <c r="D188" s="28" t="s">
        <v>41</v>
      </c>
      <c r="E188" s="29">
        <v>353.306174034702</v>
      </c>
      <c r="F188" s="30">
        <v>729.77722027412904</v>
      </c>
      <c r="G188" s="30">
        <v>993.711702426854</v>
      </c>
      <c r="H188" s="30">
        <v>1300.03848375179</v>
      </c>
      <c r="I188" s="31">
        <v>1565.9302023765099</v>
      </c>
      <c r="J188" s="29">
        <v>358.80179584739398</v>
      </c>
      <c r="K188" s="30">
        <v>675.154311940752</v>
      </c>
      <c r="L188" s="30">
        <v>937.75336924779401</v>
      </c>
      <c r="M188" s="30">
        <v>1220.7377256576699</v>
      </c>
      <c r="N188" s="31">
        <v>1475.1526432982</v>
      </c>
      <c r="O188" s="29">
        <v>251.41673434223401</v>
      </c>
      <c r="P188" s="30">
        <v>403.89100096431901</v>
      </c>
      <c r="Q188" s="30">
        <v>551.32585701203402</v>
      </c>
      <c r="R188" s="30">
        <v>786.24583831012296</v>
      </c>
      <c r="S188" s="31">
        <v>937.96883479804399</v>
      </c>
    </row>
    <row r="189" spans="1:20" x14ac:dyDescent="0.25">
      <c r="C189" s="57"/>
      <c r="D189" s="28" t="s">
        <v>42</v>
      </c>
      <c r="E189" s="29">
        <v>48.960639999999998</v>
      </c>
      <c r="F189" s="30">
        <v>98.4756</v>
      </c>
      <c r="G189" s="30">
        <v>134.396559999999</v>
      </c>
      <c r="H189" s="30">
        <v>186.42728</v>
      </c>
      <c r="I189" s="31">
        <v>238.92687999999899</v>
      </c>
      <c r="J189" s="29">
        <v>206.785439999999</v>
      </c>
      <c r="K189" s="30">
        <v>385.72008</v>
      </c>
      <c r="L189" s="30">
        <v>588.87055999999905</v>
      </c>
      <c r="M189" s="30">
        <v>770.72328000000005</v>
      </c>
      <c r="N189" s="31">
        <v>973.73663999999906</v>
      </c>
      <c r="O189" s="29">
        <v>359.48527999999902</v>
      </c>
      <c r="P189" s="30">
        <v>766.44615999999905</v>
      </c>
      <c r="Q189" s="30">
        <v>1151.4293599999901</v>
      </c>
      <c r="R189" s="30">
        <v>1505.8821599999901</v>
      </c>
      <c r="S189" s="31">
        <v>1911.9472800000001</v>
      </c>
      <c r="T189" s="4" t="s">
        <v>57</v>
      </c>
    </row>
    <row r="190" spans="1:20" x14ac:dyDescent="0.25">
      <c r="C190" s="57"/>
      <c r="D190" s="50" t="s">
        <v>36</v>
      </c>
      <c r="E190" s="29">
        <f>E189+E188-E187</f>
        <v>-399.39358596530002</v>
      </c>
      <c r="F190" s="30">
        <f t="shared" ref="F190:S190" si="67">F189+F188-F187</f>
        <v>-600.67757972586094</v>
      </c>
      <c r="G190" s="30">
        <f t="shared" si="67"/>
        <v>-1423.0737375731469</v>
      </c>
      <c r="H190" s="30">
        <f t="shared" si="67"/>
        <v>-1682.1826362482002</v>
      </c>
      <c r="I190" s="30">
        <f t="shared" si="67"/>
        <v>-2211.3257176234911</v>
      </c>
      <c r="J190" s="29">
        <f t="shared" si="67"/>
        <v>-863.34316415259696</v>
      </c>
      <c r="K190" s="30">
        <f t="shared" si="67"/>
        <v>-2107.774008059238</v>
      </c>
      <c r="L190" s="30">
        <f t="shared" si="67"/>
        <v>-3269.0724707522168</v>
      </c>
      <c r="M190" s="30">
        <f t="shared" si="67"/>
        <v>-4640.4309943423305</v>
      </c>
      <c r="N190" s="31">
        <f t="shared" si="67"/>
        <v>-5742.5571167018106</v>
      </c>
      <c r="O190" s="30">
        <f t="shared" si="67"/>
        <v>-1940.2799856577667</v>
      </c>
      <c r="P190" s="30">
        <f t="shared" si="67"/>
        <v>-3625.3592390356916</v>
      </c>
      <c r="Q190" s="30">
        <f t="shared" si="67"/>
        <v>-5589.5995829880258</v>
      </c>
      <c r="R190" s="30">
        <f t="shared" si="67"/>
        <v>-7508.5440016899474</v>
      </c>
      <c r="S190" s="31">
        <f t="shared" si="67"/>
        <v>-9174.8962852019577</v>
      </c>
    </row>
    <row r="191" spans="1:20" x14ac:dyDescent="0.25">
      <c r="C191" s="58"/>
      <c r="D191" s="51" t="s">
        <v>44</v>
      </c>
      <c r="E191" s="44">
        <f>E190-E186</f>
        <v>-3285.3961600000021</v>
      </c>
      <c r="F191" s="45">
        <f t="shared" ref="F191:S191" si="68">F190-F186</f>
        <v>-6819.2155999999895</v>
      </c>
      <c r="G191" s="45">
        <f t="shared" si="68"/>
        <v>-10433.931840000001</v>
      </c>
      <c r="H191" s="45">
        <f t="shared" si="68"/>
        <v>-13685.456719999891</v>
      </c>
      <c r="I191" s="46">
        <f t="shared" si="68"/>
        <v>-17528.289119999899</v>
      </c>
      <c r="J191" s="45">
        <f t="shared" si="68"/>
        <v>-2785.4101599999913</v>
      </c>
      <c r="K191" s="45">
        <f t="shared" si="68"/>
        <v>-6273.2519199999897</v>
      </c>
      <c r="L191" s="45">
        <f t="shared" si="68"/>
        <v>-9206.83464000001</v>
      </c>
      <c r="M191" s="45">
        <f t="shared" si="68"/>
        <v>-12470.03192000001</v>
      </c>
      <c r="N191" s="46">
        <f t="shared" si="68"/>
        <v>-15350.486160000011</v>
      </c>
      <c r="O191" s="45">
        <f t="shared" si="68"/>
        <v>-3045.7491199999977</v>
      </c>
      <c r="P191" s="45">
        <f t="shared" si="68"/>
        <v>-5450.0922400000109</v>
      </c>
      <c r="Q191" s="45">
        <f t="shared" si="68"/>
        <v>-8233.3426400000608</v>
      </c>
      <c r="R191" s="45">
        <f t="shared" si="68"/>
        <v>-11493.271040000071</v>
      </c>
      <c r="S191" s="46">
        <f t="shared" si="68"/>
        <v>-13990.370319999991</v>
      </c>
    </row>
    <row r="192" spans="1:20" x14ac:dyDescent="0.2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</row>
    <row r="193" spans="1:20" x14ac:dyDescent="0.2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</row>
    <row r="194" spans="1:20" ht="18" x14ac:dyDescent="0.25">
      <c r="A194" s="25"/>
      <c r="B194" s="25"/>
      <c r="C194" s="8" t="s">
        <v>52</v>
      </c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5"/>
      <c r="P194" s="25"/>
      <c r="Q194" s="25"/>
      <c r="R194" s="25"/>
      <c r="S194" s="25"/>
    </row>
    <row r="195" spans="1:20" x14ac:dyDescent="0.2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</row>
    <row r="196" spans="1:20" x14ac:dyDescent="0.25">
      <c r="C196" s="26"/>
      <c r="D196" s="9" t="s">
        <v>3</v>
      </c>
      <c r="E196" s="59">
        <v>0.25</v>
      </c>
      <c r="F196" s="60"/>
      <c r="G196" s="60"/>
      <c r="H196" s="60"/>
      <c r="I196" s="60"/>
      <c r="J196" s="59">
        <v>0.5</v>
      </c>
      <c r="K196" s="60"/>
      <c r="L196" s="60"/>
      <c r="M196" s="60"/>
      <c r="N196" s="60"/>
      <c r="O196" s="59">
        <v>0.75</v>
      </c>
      <c r="P196" s="60"/>
      <c r="Q196" s="60"/>
      <c r="R196" s="60"/>
      <c r="S196" s="61"/>
    </row>
    <row r="197" spans="1:20" x14ac:dyDescent="0.25">
      <c r="C197" s="27"/>
      <c r="D197" s="9" t="s">
        <v>2</v>
      </c>
      <c r="E197" s="2">
        <v>40</v>
      </c>
      <c r="F197" s="1">
        <v>80</v>
      </c>
      <c r="G197" s="1">
        <v>120</v>
      </c>
      <c r="H197" s="1">
        <v>160</v>
      </c>
      <c r="I197" s="1">
        <v>200</v>
      </c>
      <c r="J197" s="2">
        <v>40</v>
      </c>
      <c r="K197" s="1">
        <v>80</v>
      </c>
      <c r="L197" s="1">
        <v>120</v>
      </c>
      <c r="M197" s="1">
        <v>160</v>
      </c>
      <c r="N197" s="1">
        <v>200</v>
      </c>
      <c r="O197" s="2">
        <v>40</v>
      </c>
      <c r="P197" s="1">
        <v>80</v>
      </c>
      <c r="Q197" s="1">
        <v>120</v>
      </c>
      <c r="R197" s="1">
        <v>160</v>
      </c>
      <c r="S197" s="3">
        <v>200</v>
      </c>
    </row>
    <row r="198" spans="1:20" x14ac:dyDescent="0.25">
      <c r="C198" s="56" t="s">
        <v>43</v>
      </c>
      <c r="D198" s="32" t="s">
        <v>39</v>
      </c>
      <c r="E198" s="33">
        <v>3026.4124000000002</v>
      </c>
      <c r="F198" s="34">
        <v>6555.2380000000003</v>
      </c>
      <c r="G198" s="34">
        <v>9521.5679999999993</v>
      </c>
      <c r="H198" s="34">
        <v>12769.879199999899</v>
      </c>
      <c r="I198" s="35">
        <v>16299.1023999999</v>
      </c>
      <c r="J198" s="33">
        <v>2088.1932000000002</v>
      </c>
      <c r="K198" s="34">
        <v>4560.5032000000001</v>
      </c>
      <c r="L198" s="34">
        <v>6555.2380000000003</v>
      </c>
      <c r="M198" s="34">
        <v>8658.7952000000096</v>
      </c>
      <c r="N198" s="35">
        <v>10661.754800000001</v>
      </c>
      <c r="O198" s="33">
        <v>1233.0303999999901</v>
      </c>
      <c r="P198" s="34">
        <v>2088.1932000000002</v>
      </c>
      <c r="Q198" s="34">
        <v>3026.4124000000002</v>
      </c>
      <c r="R198" s="34">
        <v>4560.5032000000001</v>
      </c>
      <c r="S198" s="35">
        <v>5531.63039999999</v>
      </c>
      <c r="T198" s="4" t="s">
        <v>57</v>
      </c>
    </row>
    <row r="199" spans="1:20" x14ac:dyDescent="0.25">
      <c r="C199" s="57"/>
      <c r="D199" s="28" t="s">
        <v>56</v>
      </c>
      <c r="E199" s="41">
        <v>319.52600000000001</v>
      </c>
      <c r="F199" s="42">
        <v>412.78640000000001</v>
      </c>
      <c r="G199" s="42">
        <v>1122.1892</v>
      </c>
      <c r="H199" s="42">
        <v>1273.1456000000001</v>
      </c>
      <c r="I199" s="43">
        <v>1590.6792</v>
      </c>
      <c r="J199" s="41">
        <v>412.78640000000001</v>
      </c>
      <c r="K199" s="42">
        <v>1273.1456000000001</v>
      </c>
      <c r="L199" s="42">
        <v>1838.90399999999</v>
      </c>
      <c r="M199" s="42">
        <v>2530.26079999999</v>
      </c>
      <c r="N199" s="43">
        <v>3054.6715999999901</v>
      </c>
      <c r="O199" s="41">
        <v>1122.1892</v>
      </c>
      <c r="P199" s="42">
        <v>1838.90399999999</v>
      </c>
      <c r="Q199" s="42">
        <v>2708.7015999999899</v>
      </c>
      <c r="R199" s="42">
        <v>3597.0392000000102</v>
      </c>
      <c r="S199" s="43">
        <v>4257.5299999999897</v>
      </c>
      <c r="T199" s="4" t="s">
        <v>57</v>
      </c>
    </row>
    <row r="200" spans="1:20" x14ac:dyDescent="0.25">
      <c r="C200" s="57"/>
      <c r="D200" s="28" t="s">
        <v>42</v>
      </c>
      <c r="E200" s="29">
        <v>44.603360000000002</v>
      </c>
      <c r="F200" s="30">
        <v>93.105999999999895</v>
      </c>
      <c r="G200" s="30">
        <v>128.80776</v>
      </c>
      <c r="H200" s="30">
        <v>191.183279999999</v>
      </c>
      <c r="I200" s="31">
        <v>227.621039999999</v>
      </c>
      <c r="J200" s="29">
        <v>93.105999999999895</v>
      </c>
      <c r="K200" s="30">
        <v>191.183279999999</v>
      </c>
      <c r="L200" s="30">
        <v>265.98279999999897</v>
      </c>
      <c r="M200" s="30">
        <v>308.23711999999898</v>
      </c>
      <c r="N200" s="31">
        <v>387.21487999999999</v>
      </c>
      <c r="O200" s="29">
        <v>128.80776</v>
      </c>
      <c r="P200" s="30">
        <v>265.98279999999897</v>
      </c>
      <c r="Q200" s="30">
        <v>360.98399999999998</v>
      </c>
      <c r="R200" s="30">
        <v>460.10120000000001</v>
      </c>
      <c r="S200" s="31">
        <v>590.90104000000201</v>
      </c>
    </row>
    <row r="201" spans="1:20" x14ac:dyDescent="0.25">
      <c r="C201" s="57"/>
      <c r="D201" s="40" t="s">
        <v>55</v>
      </c>
      <c r="E201" s="29">
        <f>E200-E199</f>
        <v>-274.92264</v>
      </c>
      <c r="F201" s="30">
        <f t="shared" ref="F201:S201" si="69">F200-F199</f>
        <v>-319.68040000000013</v>
      </c>
      <c r="G201" s="30">
        <f t="shared" si="69"/>
        <v>-993.38144</v>
      </c>
      <c r="H201" s="30">
        <f t="shared" si="69"/>
        <v>-1081.962320000001</v>
      </c>
      <c r="I201" s="30">
        <f t="shared" si="69"/>
        <v>-1363.058160000001</v>
      </c>
      <c r="J201" s="29">
        <f t="shared" si="69"/>
        <v>-319.68040000000013</v>
      </c>
      <c r="K201" s="30">
        <f t="shared" si="69"/>
        <v>-1081.962320000001</v>
      </c>
      <c r="L201" s="30">
        <f t="shared" si="69"/>
        <v>-1572.9211999999911</v>
      </c>
      <c r="M201" s="30">
        <f t="shared" si="69"/>
        <v>-2222.0236799999911</v>
      </c>
      <c r="N201" s="30">
        <f t="shared" si="69"/>
        <v>-2667.4567199999901</v>
      </c>
      <c r="O201" s="29">
        <f t="shared" si="69"/>
        <v>-993.38144</v>
      </c>
      <c r="P201" s="30">
        <f t="shared" si="69"/>
        <v>-1572.9211999999911</v>
      </c>
      <c r="Q201" s="30">
        <f t="shared" si="69"/>
        <v>-2347.7175999999899</v>
      </c>
      <c r="R201" s="30">
        <f t="shared" si="69"/>
        <v>-3136.9380000000101</v>
      </c>
      <c r="S201" s="31">
        <f t="shared" si="69"/>
        <v>-3666.6289599999877</v>
      </c>
    </row>
    <row r="202" spans="1:20" x14ac:dyDescent="0.25">
      <c r="C202" s="57"/>
      <c r="D202" s="39" t="s">
        <v>44</v>
      </c>
      <c r="E202" s="44">
        <f>E201-E198</f>
        <v>-3301.3350399999999</v>
      </c>
      <c r="F202" s="45">
        <f t="shared" ref="F202:S202" si="70">F201-F198</f>
        <v>-6874.9184000000005</v>
      </c>
      <c r="G202" s="45">
        <f t="shared" si="70"/>
        <v>-10514.949439999999</v>
      </c>
      <c r="H202" s="45">
        <f t="shared" si="70"/>
        <v>-13851.8415199999</v>
      </c>
      <c r="I202" s="45">
        <f t="shared" si="70"/>
        <v>-17662.160559999902</v>
      </c>
      <c r="J202" s="44">
        <f t="shared" si="70"/>
        <v>-2407.8736000000004</v>
      </c>
      <c r="K202" s="45">
        <f t="shared" si="70"/>
        <v>-5642.4655200000016</v>
      </c>
      <c r="L202" s="45">
        <f t="shared" si="70"/>
        <v>-8128.159199999991</v>
      </c>
      <c r="M202" s="45">
        <f t="shared" si="70"/>
        <v>-10880.818880000001</v>
      </c>
      <c r="N202" s="45">
        <f t="shared" si="70"/>
        <v>-13329.21151999999</v>
      </c>
      <c r="O202" s="44">
        <f t="shared" si="70"/>
        <v>-2226.4118399999902</v>
      </c>
      <c r="P202" s="45">
        <f t="shared" si="70"/>
        <v>-3661.1143999999913</v>
      </c>
      <c r="Q202" s="45">
        <f t="shared" si="70"/>
        <v>-5374.1299999999901</v>
      </c>
      <c r="R202" s="45">
        <f t="shared" si="70"/>
        <v>-7697.4412000000102</v>
      </c>
      <c r="S202" s="46">
        <f t="shared" si="70"/>
        <v>-9198.2593599999782</v>
      </c>
    </row>
    <row r="203" spans="1:20" x14ac:dyDescent="0.25">
      <c r="C203" s="56" t="s">
        <v>1</v>
      </c>
      <c r="D203" s="32" t="s">
        <v>38</v>
      </c>
      <c r="E203" s="36">
        <v>531.78504519092598</v>
      </c>
      <c r="F203" s="37">
        <v>1132.0467621876301</v>
      </c>
      <c r="G203" s="37">
        <v>1577.8281342748401</v>
      </c>
      <c r="H203" s="37">
        <v>2183.6919688876701</v>
      </c>
      <c r="I203" s="38">
        <v>2725.7605624062799</v>
      </c>
      <c r="J203" s="36">
        <v>799.90896813577501</v>
      </c>
      <c r="K203" s="37">
        <v>1544.3287328588201</v>
      </c>
      <c r="L203" s="37">
        <v>2322.2909775646499</v>
      </c>
      <c r="M203" s="37">
        <v>3036.3353457825701</v>
      </c>
      <c r="N203" s="38">
        <v>3807.0749300984598</v>
      </c>
      <c r="O203" s="36">
        <v>597.27614529349398</v>
      </c>
      <c r="P203" s="37">
        <v>1208.42421816668</v>
      </c>
      <c r="Q203" s="37">
        <v>1784.0932673796401</v>
      </c>
      <c r="R203" s="37">
        <v>2473.8824517012699</v>
      </c>
      <c r="S203" s="38">
        <v>3115.27514208203</v>
      </c>
    </row>
    <row r="204" spans="1:20" x14ac:dyDescent="0.25">
      <c r="C204" s="57"/>
      <c r="D204" s="32" t="s">
        <v>39</v>
      </c>
      <c r="E204" s="37">
        <v>2342.97107253987</v>
      </c>
      <c r="F204" s="37">
        <v>5089.9632260631497</v>
      </c>
      <c r="G204" s="37">
        <v>7495.84745893935</v>
      </c>
      <c r="H204" s="37">
        <v>9967.3915987374403</v>
      </c>
      <c r="I204" s="38">
        <v>12817.495369189101</v>
      </c>
      <c r="J204" s="36">
        <v>959.69113848469203</v>
      </c>
      <c r="K204" s="37">
        <v>2318.8377604530801</v>
      </c>
      <c r="L204" s="37">
        <v>3285.9035635241798</v>
      </c>
      <c r="M204" s="37">
        <v>4422.8917520744999</v>
      </c>
      <c r="N204" s="38">
        <v>5384.1947542049602</v>
      </c>
      <c r="O204" s="36">
        <v>209.81054876225801</v>
      </c>
      <c r="P204" s="37">
        <v>263.26544772710298</v>
      </c>
      <c r="Q204" s="37">
        <v>396.96523447514397</v>
      </c>
      <c r="R204" s="37">
        <v>755.92535618360705</v>
      </c>
      <c r="S204" s="38">
        <v>870.19898819328898</v>
      </c>
      <c r="T204" s="4" t="s">
        <v>57</v>
      </c>
    </row>
    <row r="205" spans="1:20" x14ac:dyDescent="0.25">
      <c r="C205" s="57"/>
      <c r="D205" s="32" t="s">
        <v>40</v>
      </c>
      <c r="E205" s="48">
        <f>SUM(E203:E204)</f>
        <v>2874.7561177307962</v>
      </c>
      <c r="F205" s="48">
        <f t="shared" ref="F205:S205" si="71">SUM(F203:F204)</f>
        <v>6222.0099882507802</v>
      </c>
      <c r="G205" s="48">
        <f t="shared" si="71"/>
        <v>9073.6755932141896</v>
      </c>
      <c r="H205" s="48">
        <f t="shared" si="71"/>
        <v>12151.08356762511</v>
      </c>
      <c r="I205" s="49">
        <f t="shared" si="71"/>
        <v>15543.25593159538</v>
      </c>
      <c r="J205" s="48">
        <f t="shared" si="71"/>
        <v>1759.6001066204672</v>
      </c>
      <c r="K205" s="48">
        <f t="shared" si="71"/>
        <v>3863.1664933119</v>
      </c>
      <c r="L205" s="48">
        <f t="shared" si="71"/>
        <v>5608.1945410888293</v>
      </c>
      <c r="M205" s="48">
        <f t="shared" si="71"/>
        <v>7459.2270978570705</v>
      </c>
      <c r="N205" s="49">
        <f t="shared" si="71"/>
        <v>9191.2696843034209</v>
      </c>
      <c r="O205" s="48">
        <f t="shared" si="71"/>
        <v>807.08669405575199</v>
      </c>
      <c r="P205" s="48">
        <f t="shared" si="71"/>
        <v>1471.6896658937831</v>
      </c>
      <c r="Q205" s="48">
        <f t="shared" si="71"/>
        <v>2181.058501854784</v>
      </c>
      <c r="R205" s="48">
        <f t="shared" si="71"/>
        <v>3229.8078078848771</v>
      </c>
      <c r="S205" s="49">
        <f t="shared" si="71"/>
        <v>3985.4741302753191</v>
      </c>
    </row>
    <row r="206" spans="1:20" x14ac:dyDescent="0.25">
      <c r="C206" s="57"/>
      <c r="D206" s="47" t="s">
        <v>37</v>
      </c>
      <c r="E206" s="29">
        <v>746.58252746013</v>
      </c>
      <c r="F206" s="30">
        <v>1335.3499739368499</v>
      </c>
      <c r="G206" s="30">
        <v>2400.4981410606601</v>
      </c>
      <c r="H206" s="30">
        <v>2972.3560012625398</v>
      </c>
      <c r="I206" s="31">
        <v>3755.0862308108199</v>
      </c>
      <c r="J206" s="29">
        <v>998.57726151530801</v>
      </c>
      <c r="K206" s="30">
        <v>2411.5338395469198</v>
      </c>
      <c r="L206" s="30">
        <v>3565.4488364758199</v>
      </c>
      <c r="M206" s="30">
        <v>4964.2470479254898</v>
      </c>
      <c r="N206" s="31">
        <v>6071.3448457950699</v>
      </c>
      <c r="O206" s="29">
        <v>1452.46953826857</v>
      </c>
      <c r="P206" s="30">
        <v>2362.29713424388</v>
      </c>
      <c r="Q206" s="30">
        <v>3540.3696301509599</v>
      </c>
      <c r="R206" s="30">
        <v>4939.5185446529804</v>
      </c>
      <c r="S206" s="31">
        <v>5837.2516451729398</v>
      </c>
      <c r="T206" s="4" t="s">
        <v>57</v>
      </c>
    </row>
    <row r="207" spans="1:20" x14ac:dyDescent="0.25">
      <c r="C207" s="57"/>
      <c r="D207" s="28" t="s">
        <v>41</v>
      </c>
      <c r="E207" s="29">
        <v>531.78504519092598</v>
      </c>
      <c r="F207" s="30">
        <v>1132.0467621876301</v>
      </c>
      <c r="G207" s="30">
        <v>1577.8281342748401</v>
      </c>
      <c r="H207" s="30">
        <v>2183.6919688876701</v>
      </c>
      <c r="I207" s="31">
        <v>2725.7605624062799</v>
      </c>
      <c r="J207" s="29">
        <v>799.90896813577501</v>
      </c>
      <c r="K207" s="30">
        <v>1544.3287328588201</v>
      </c>
      <c r="L207" s="30">
        <v>2322.2909775646499</v>
      </c>
      <c r="M207" s="30">
        <v>3036.3353457825701</v>
      </c>
      <c r="N207" s="31">
        <v>3807.0749300984598</v>
      </c>
      <c r="O207" s="29">
        <v>597.27614529349398</v>
      </c>
      <c r="P207" s="30">
        <v>1208.42421816668</v>
      </c>
      <c r="Q207" s="30">
        <v>1784.0932673796401</v>
      </c>
      <c r="R207" s="30">
        <v>2473.8824517012699</v>
      </c>
      <c r="S207" s="31">
        <v>3115.27514208203</v>
      </c>
    </row>
    <row r="208" spans="1:20" x14ac:dyDescent="0.25">
      <c r="C208" s="57"/>
      <c r="D208" s="28" t="s">
        <v>42</v>
      </c>
      <c r="E208" s="29">
        <v>0</v>
      </c>
      <c r="F208" s="30">
        <v>0</v>
      </c>
      <c r="G208" s="30">
        <v>0</v>
      </c>
      <c r="H208" s="30">
        <v>0</v>
      </c>
      <c r="I208" s="31">
        <v>0</v>
      </c>
      <c r="J208" s="29">
        <v>0</v>
      </c>
      <c r="K208" s="30">
        <v>0</v>
      </c>
      <c r="L208" s="30">
        <v>0</v>
      </c>
      <c r="M208" s="30">
        <v>0</v>
      </c>
      <c r="N208" s="31">
        <v>0</v>
      </c>
      <c r="O208" s="29">
        <v>3.4733831393230998</v>
      </c>
      <c r="P208" s="30">
        <v>27.153682127756401</v>
      </c>
      <c r="Q208" s="30">
        <v>34.1281649952005</v>
      </c>
      <c r="R208" s="30">
        <v>19.922829489368102</v>
      </c>
      <c r="S208" s="31">
        <v>35.713128636707197</v>
      </c>
      <c r="T208" s="4" t="s">
        <v>57</v>
      </c>
    </row>
    <row r="209" spans="1:20" x14ac:dyDescent="0.25">
      <c r="C209" s="57"/>
      <c r="D209" s="28" t="s">
        <v>36</v>
      </c>
      <c r="E209" s="29">
        <f>E208+E207-E206</f>
        <v>-214.79748226920401</v>
      </c>
      <c r="F209" s="30">
        <f t="shared" ref="F209:S209" si="72">F208+F207-F206</f>
        <v>-203.30321174921983</v>
      </c>
      <c r="G209" s="30">
        <f t="shared" si="72"/>
        <v>-822.67000678582008</v>
      </c>
      <c r="H209" s="30">
        <f t="shared" si="72"/>
        <v>-788.66403237486975</v>
      </c>
      <c r="I209" s="30">
        <f t="shared" si="72"/>
        <v>-1029.32566840454</v>
      </c>
      <c r="J209" s="29">
        <f t="shared" si="72"/>
        <v>-198.668293379533</v>
      </c>
      <c r="K209" s="30">
        <f t="shared" si="72"/>
        <v>-867.2051066880997</v>
      </c>
      <c r="L209" s="30">
        <f t="shared" si="72"/>
        <v>-1243.15785891117</v>
      </c>
      <c r="M209" s="30">
        <f t="shared" si="72"/>
        <v>-1927.9117021429197</v>
      </c>
      <c r="N209" s="31">
        <f t="shared" si="72"/>
        <v>-2264.26991569661</v>
      </c>
      <c r="O209" s="30">
        <f t="shared" si="72"/>
        <v>-851.72000983575288</v>
      </c>
      <c r="P209" s="30">
        <f t="shared" si="72"/>
        <v>-1126.7192339494436</v>
      </c>
      <c r="Q209" s="30">
        <f t="shared" si="72"/>
        <v>-1722.1481977761193</v>
      </c>
      <c r="R209" s="30">
        <f t="shared" si="72"/>
        <v>-2445.7132634623422</v>
      </c>
      <c r="S209" s="31">
        <f t="shared" si="72"/>
        <v>-2686.2633744542027</v>
      </c>
    </row>
    <row r="210" spans="1:20" x14ac:dyDescent="0.25">
      <c r="C210" s="57"/>
      <c r="D210" s="39" t="s">
        <v>44</v>
      </c>
      <c r="E210" s="44">
        <f>E209-E205</f>
        <v>-3089.5536000000002</v>
      </c>
      <c r="F210" s="45">
        <f t="shared" ref="F210:S210" si="73">F209-F205</f>
        <v>-6425.3132000000005</v>
      </c>
      <c r="G210" s="45">
        <f t="shared" si="73"/>
        <v>-9896.3456000000097</v>
      </c>
      <c r="H210" s="45">
        <f t="shared" si="73"/>
        <v>-12939.747599999981</v>
      </c>
      <c r="I210" s="46">
        <f t="shared" si="73"/>
        <v>-16572.581599999921</v>
      </c>
      <c r="J210" s="45">
        <f t="shared" si="73"/>
        <v>-1958.2684000000002</v>
      </c>
      <c r="K210" s="45">
        <f t="shared" si="73"/>
        <v>-4730.3715999999995</v>
      </c>
      <c r="L210" s="45">
        <f t="shared" si="73"/>
        <v>-6851.3523999999998</v>
      </c>
      <c r="M210" s="45">
        <f t="shared" si="73"/>
        <v>-9387.1387999999897</v>
      </c>
      <c r="N210" s="46">
        <f t="shared" si="73"/>
        <v>-11455.539600000031</v>
      </c>
      <c r="O210" s="45">
        <f t="shared" si="73"/>
        <v>-1658.8067038915049</v>
      </c>
      <c r="P210" s="45">
        <f t="shared" si="73"/>
        <v>-2598.4088998432267</v>
      </c>
      <c r="Q210" s="45">
        <f t="shared" si="73"/>
        <v>-3903.2066996309031</v>
      </c>
      <c r="R210" s="45">
        <f t="shared" si="73"/>
        <v>-5675.5210713472188</v>
      </c>
      <c r="S210" s="46">
        <f t="shared" si="73"/>
        <v>-6671.7375047295218</v>
      </c>
    </row>
    <row r="211" spans="1:20" x14ac:dyDescent="0.25">
      <c r="C211" s="56" t="s">
        <v>0</v>
      </c>
      <c r="D211" s="32" t="s">
        <v>38</v>
      </c>
      <c r="E211" s="36">
        <v>487.59947672480303</v>
      </c>
      <c r="F211" s="37">
        <v>1001.82983264547</v>
      </c>
      <c r="G211" s="37">
        <v>1335.05664033941</v>
      </c>
      <c r="H211" s="37">
        <v>1757.47792767684</v>
      </c>
      <c r="I211" s="38">
        <v>2134.5979338167099</v>
      </c>
      <c r="J211" s="36">
        <v>765.21652387782694</v>
      </c>
      <c r="K211" s="37">
        <v>1400.4603998825901</v>
      </c>
      <c r="L211" s="37">
        <v>1944.5090103774701</v>
      </c>
      <c r="M211" s="37">
        <v>2485.1923767657099</v>
      </c>
      <c r="N211" s="38">
        <v>3021.2201479402202</v>
      </c>
      <c r="O211" s="36">
        <v>659.20962825425897</v>
      </c>
      <c r="P211" s="37">
        <v>1067.1702076199899</v>
      </c>
      <c r="Q211" s="37">
        <v>1488.88482913297</v>
      </c>
      <c r="R211" s="37">
        <v>2090.8029502065401</v>
      </c>
      <c r="S211" s="38">
        <v>2515.1645143596602</v>
      </c>
    </row>
    <row r="212" spans="1:20" x14ac:dyDescent="0.25">
      <c r="C212" s="57"/>
      <c r="D212" s="32" t="s">
        <v>39</v>
      </c>
      <c r="E212" s="37">
        <v>2342.97107253987</v>
      </c>
      <c r="F212" s="37">
        <v>5089.9632260631497</v>
      </c>
      <c r="G212" s="37">
        <v>7495.84745893935</v>
      </c>
      <c r="H212" s="37">
        <v>9967.3915987374403</v>
      </c>
      <c r="I212" s="38">
        <v>12817.495369189101</v>
      </c>
      <c r="J212" s="36">
        <v>959.69113848469203</v>
      </c>
      <c r="K212" s="37">
        <v>2318.8377604530801</v>
      </c>
      <c r="L212" s="37">
        <v>3285.9035635241798</v>
      </c>
      <c r="M212" s="37">
        <v>4422.8917520744999</v>
      </c>
      <c r="N212" s="38">
        <v>5384.1947542049602</v>
      </c>
      <c r="O212" s="36">
        <v>209.81054876225801</v>
      </c>
      <c r="P212" s="37">
        <v>263.26544772710298</v>
      </c>
      <c r="Q212" s="37">
        <v>396.96523447514397</v>
      </c>
      <c r="R212" s="37">
        <v>755.92535618360705</v>
      </c>
      <c r="S212" s="38">
        <v>870.19898819328898</v>
      </c>
    </row>
    <row r="213" spans="1:20" x14ac:dyDescent="0.25">
      <c r="C213" s="57"/>
      <c r="D213" s="32" t="s">
        <v>40</v>
      </c>
      <c r="E213" s="48">
        <f>SUM(E211:E212)</f>
        <v>2830.570549264673</v>
      </c>
      <c r="F213" s="48">
        <f t="shared" ref="F213:S213" si="74">SUM(F211:F212)</f>
        <v>6091.7930587086194</v>
      </c>
      <c r="G213" s="48">
        <f t="shared" si="74"/>
        <v>8830.9040992787595</v>
      </c>
      <c r="H213" s="48">
        <f t="shared" si="74"/>
        <v>11724.869526414281</v>
      </c>
      <c r="I213" s="49">
        <f t="shared" si="74"/>
        <v>14952.093303005811</v>
      </c>
      <c r="J213" s="48">
        <f t="shared" si="74"/>
        <v>1724.907662362519</v>
      </c>
      <c r="K213" s="48">
        <f t="shared" si="74"/>
        <v>3719.2981603356702</v>
      </c>
      <c r="L213" s="48">
        <f t="shared" si="74"/>
        <v>5230.4125739016499</v>
      </c>
      <c r="M213" s="48">
        <f t="shared" si="74"/>
        <v>6908.0841288402098</v>
      </c>
      <c r="N213" s="49">
        <f t="shared" si="74"/>
        <v>8405.4149021451813</v>
      </c>
      <c r="O213" s="48">
        <f t="shared" si="74"/>
        <v>869.02017701651698</v>
      </c>
      <c r="P213" s="48">
        <f t="shared" si="74"/>
        <v>1330.435655347093</v>
      </c>
      <c r="Q213" s="48">
        <f t="shared" si="74"/>
        <v>1885.8500636081139</v>
      </c>
      <c r="R213" s="48">
        <f t="shared" si="74"/>
        <v>2846.7283063901473</v>
      </c>
      <c r="S213" s="49">
        <f t="shared" si="74"/>
        <v>3385.3635025529493</v>
      </c>
    </row>
    <row r="214" spans="1:20" x14ac:dyDescent="0.25">
      <c r="C214" s="57"/>
      <c r="D214" s="28" t="s">
        <v>37</v>
      </c>
      <c r="E214" s="29">
        <v>746.58252746013</v>
      </c>
      <c r="F214" s="30">
        <v>1335.3499739368499</v>
      </c>
      <c r="G214" s="30">
        <v>2400.4981410606601</v>
      </c>
      <c r="H214" s="30">
        <v>2972.3560012625398</v>
      </c>
      <c r="I214" s="31">
        <v>3755.0862308108199</v>
      </c>
      <c r="J214" s="29">
        <v>998.57726151530801</v>
      </c>
      <c r="K214" s="30">
        <v>2411.5338395469198</v>
      </c>
      <c r="L214" s="30">
        <v>3565.4488364758199</v>
      </c>
      <c r="M214" s="30">
        <v>4964.2470479254898</v>
      </c>
      <c r="N214" s="31">
        <v>6071.3448457950699</v>
      </c>
      <c r="O214" s="29">
        <v>1452.46953826857</v>
      </c>
      <c r="P214" s="30">
        <v>2362.29713424388</v>
      </c>
      <c r="Q214" s="30">
        <v>3540.3696301509599</v>
      </c>
      <c r="R214" s="30">
        <v>4939.5185446529804</v>
      </c>
      <c r="S214" s="31">
        <v>5837.2516451729398</v>
      </c>
    </row>
    <row r="215" spans="1:20" x14ac:dyDescent="0.25">
      <c r="C215" s="57"/>
      <c r="D215" s="28" t="s">
        <v>41</v>
      </c>
      <c r="E215" s="29">
        <v>487.59947672480303</v>
      </c>
      <c r="F215" s="30">
        <v>1001.82983264547</v>
      </c>
      <c r="G215" s="30">
        <v>1335.05664033941</v>
      </c>
      <c r="H215" s="30">
        <v>1757.47792767684</v>
      </c>
      <c r="I215" s="31">
        <v>2134.5979338167099</v>
      </c>
      <c r="J215" s="29">
        <v>765.21652387782694</v>
      </c>
      <c r="K215" s="30">
        <v>1400.4603998825901</v>
      </c>
      <c r="L215" s="30">
        <v>1944.5090103774701</v>
      </c>
      <c r="M215" s="30">
        <v>2485.1923767657099</v>
      </c>
      <c r="N215" s="31">
        <v>3021.2201479402202</v>
      </c>
      <c r="O215" s="29">
        <v>659.20962825425897</v>
      </c>
      <c r="P215" s="30">
        <v>1067.1702076199899</v>
      </c>
      <c r="Q215" s="30">
        <v>1488.88482913297</v>
      </c>
      <c r="R215" s="30">
        <v>2090.8029502065401</v>
      </c>
      <c r="S215" s="31">
        <v>2515.1645143596602</v>
      </c>
    </row>
    <row r="216" spans="1:20" x14ac:dyDescent="0.25">
      <c r="C216" s="57"/>
      <c r="D216" s="28" t="s">
        <v>42</v>
      </c>
      <c r="E216" s="29">
        <v>0</v>
      </c>
      <c r="F216" s="30">
        <v>0</v>
      </c>
      <c r="G216" s="30">
        <v>0</v>
      </c>
      <c r="H216" s="30">
        <v>0</v>
      </c>
      <c r="I216" s="31">
        <v>0</v>
      </c>
      <c r="J216" s="29">
        <v>0</v>
      </c>
      <c r="K216" s="30">
        <v>0</v>
      </c>
      <c r="L216" s="30">
        <v>0</v>
      </c>
      <c r="M216" s="30">
        <v>0</v>
      </c>
      <c r="N216" s="31">
        <v>0</v>
      </c>
      <c r="O216" s="29">
        <v>3.4733831393230998</v>
      </c>
      <c r="P216" s="30">
        <v>27.153682127756401</v>
      </c>
      <c r="Q216" s="30">
        <v>34.1281649952005</v>
      </c>
      <c r="R216" s="30">
        <v>19.922829489368102</v>
      </c>
      <c r="S216" s="31">
        <v>35.713128636707197</v>
      </c>
      <c r="T216" s="4" t="s">
        <v>57</v>
      </c>
    </row>
    <row r="217" spans="1:20" x14ac:dyDescent="0.25">
      <c r="C217" s="57"/>
      <c r="D217" s="50" t="s">
        <v>36</v>
      </c>
      <c r="E217" s="29">
        <f>E216+E215-E214</f>
        <v>-258.98305073532697</v>
      </c>
      <c r="F217" s="30">
        <f t="shared" ref="F217:S217" si="75">F216+F215-F214</f>
        <v>-333.5201412913799</v>
      </c>
      <c r="G217" s="30">
        <f t="shared" si="75"/>
        <v>-1065.4415007212501</v>
      </c>
      <c r="H217" s="30">
        <f t="shared" si="75"/>
        <v>-1214.8780735856999</v>
      </c>
      <c r="I217" s="30">
        <f t="shared" si="75"/>
        <v>-1620.48829699411</v>
      </c>
      <c r="J217" s="29">
        <f t="shared" si="75"/>
        <v>-233.36073763748107</v>
      </c>
      <c r="K217" s="30">
        <f t="shared" si="75"/>
        <v>-1011.0734396643297</v>
      </c>
      <c r="L217" s="30">
        <f t="shared" si="75"/>
        <v>-1620.9398260983498</v>
      </c>
      <c r="M217" s="30">
        <f t="shared" si="75"/>
        <v>-2479.0546711597799</v>
      </c>
      <c r="N217" s="31">
        <f t="shared" si="75"/>
        <v>-3050.1246978548497</v>
      </c>
      <c r="O217" s="30">
        <f t="shared" si="75"/>
        <v>-789.78652687498789</v>
      </c>
      <c r="P217" s="30">
        <f t="shared" si="75"/>
        <v>-1267.9732444961337</v>
      </c>
      <c r="Q217" s="30">
        <f t="shared" si="75"/>
        <v>-2017.3566360227894</v>
      </c>
      <c r="R217" s="30">
        <f t="shared" si="75"/>
        <v>-2828.792764957072</v>
      </c>
      <c r="S217" s="31">
        <f t="shared" si="75"/>
        <v>-3286.3740021765725</v>
      </c>
    </row>
    <row r="218" spans="1:20" x14ac:dyDescent="0.25">
      <c r="C218" s="58"/>
      <c r="D218" s="51" t="s">
        <v>44</v>
      </c>
      <c r="E218" s="44">
        <f>E217-E213</f>
        <v>-3089.5536000000002</v>
      </c>
      <c r="F218" s="45">
        <f t="shared" ref="F218:S218" si="76">F217-F213</f>
        <v>-6425.3131999999996</v>
      </c>
      <c r="G218" s="45">
        <f t="shared" si="76"/>
        <v>-9896.3456000000097</v>
      </c>
      <c r="H218" s="45">
        <f t="shared" si="76"/>
        <v>-12939.747599999981</v>
      </c>
      <c r="I218" s="46">
        <f t="shared" si="76"/>
        <v>-16572.581599999921</v>
      </c>
      <c r="J218" s="45">
        <f t="shared" si="76"/>
        <v>-1958.2683999999999</v>
      </c>
      <c r="K218" s="45">
        <f t="shared" si="76"/>
        <v>-4730.3716000000004</v>
      </c>
      <c r="L218" s="45">
        <f t="shared" si="76"/>
        <v>-6851.3523999999998</v>
      </c>
      <c r="M218" s="45">
        <f t="shared" si="76"/>
        <v>-9387.1387999999897</v>
      </c>
      <c r="N218" s="46">
        <f t="shared" si="76"/>
        <v>-11455.539600000031</v>
      </c>
      <c r="O218" s="45">
        <f t="shared" si="76"/>
        <v>-1658.8067038915049</v>
      </c>
      <c r="P218" s="45">
        <f t="shared" si="76"/>
        <v>-2598.4088998432267</v>
      </c>
      <c r="Q218" s="45">
        <f t="shared" si="76"/>
        <v>-3903.2066996309031</v>
      </c>
      <c r="R218" s="45">
        <f t="shared" si="76"/>
        <v>-5675.5210713472188</v>
      </c>
      <c r="S218" s="46">
        <f t="shared" si="76"/>
        <v>-6671.7375047295218</v>
      </c>
    </row>
    <row r="221" spans="1:20" ht="18" x14ac:dyDescent="0.25">
      <c r="A221" s="25"/>
      <c r="B221" s="25"/>
      <c r="C221" s="24" t="s">
        <v>53</v>
      </c>
      <c r="D221" s="24"/>
      <c r="E221" s="24"/>
      <c r="F221" s="24"/>
      <c r="G221" s="24"/>
      <c r="H221" s="24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</row>
    <row r="222" spans="1:20" ht="18" x14ac:dyDescent="0.25">
      <c r="A222" s="25"/>
      <c r="B222" s="25"/>
      <c r="C222" s="24"/>
      <c r="D222" s="24"/>
      <c r="E222" s="24"/>
      <c r="F222" s="24"/>
      <c r="G222" s="24"/>
      <c r="H222" s="24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</row>
    <row r="223" spans="1:20" x14ac:dyDescent="0.25">
      <c r="C223" s="26"/>
      <c r="D223" s="9" t="s">
        <v>3</v>
      </c>
      <c r="E223" s="59">
        <v>0.25</v>
      </c>
      <c r="F223" s="60"/>
      <c r="G223" s="60"/>
      <c r="H223" s="60"/>
      <c r="I223" s="60"/>
      <c r="J223" s="59">
        <v>0.5</v>
      </c>
      <c r="K223" s="60"/>
      <c r="L223" s="60"/>
      <c r="M223" s="60"/>
      <c r="N223" s="60"/>
      <c r="O223" s="59">
        <v>0.75</v>
      </c>
      <c r="P223" s="60"/>
      <c r="Q223" s="60"/>
      <c r="R223" s="60"/>
      <c r="S223" s="61"/>
    </row>
    <row r="224" spans="1:20" x14ac:dyDescent="0.25">
      <c r="C224" s="27"/>
      <c r="D224" s="9" t="s">
        <v>2</v>
      </c>
      <c r="E224" s="2">
        <v>40</v>
      </c>
      <c r="F224" s="1">
        <v>80</v>
      </c>
      <c r="G224" s="1">
        <v>120</v>
      </c>
      <c r="H224" s="1">
        <v>160</v>
      </c>
      <c r="I224" s="1">
        <v>200</v>
      </c>
      <c r="J224" s="2">
        <v>40</v>
      </c>
      <c r="K224" s="1">
        <v>80</v>
      </c>
      <c r="L224" s="1">
        <v>120</v>
      </c>
      <c r="M224" s="1">
        <v>160</v>
      </c>
      <c r="N224" s="1">
        <v>200</v>
      </c>
      <c r="O224" s="2">
        <v>40</v>
      </c>
      <c r="P224" s="1">
        <v>80</v>
      </c>
      <c r="Q224" s="1">
        <v>120</v>
      </c>
      <c r="R224" s="1">
        <v>160</v>
      </c>
      <c r="S224" s="3">
        <v>200</v>
      </c>
    </row>
    <row r="225" spans="3:20" x14ac:dyDescent="0.25">
      <c r="C225" s="56" t="s">
        <v>43</v>
      </c>
      <c r="D225" s="32" t="s">
        <v>39</v>
      </c>
      <c r="E225" s="33">
        <v>32968.180400000099</v>
      </c>
      <c r="F225" s="34">
        <v>70400.167599999695</v>
      </c>
      <c r="G225" s="34">
        <v>102131.99</v>
      </c>
      <c r="H225" s="34">
        <v>137569.13560000001</v>
      </c>
      <c r="I225" s="35">
        <v>176320.868399998</v>
      </c>
      <c r="J225" s="33">
        <v>22551.297999999901</v>
      </c>
      <c r="K225" s="34">
        <v>48875.265599999897</v>
      </c>
      <c r="L225" s="34">
        <v>70400.167599999695</v>
      </c>
      <c r="M225" s="34">
        <v>92826.499199999598</v>
      </c>
      <c r="N225" s="35">
        <v>114702.02319999901</v>
      </c>
      <c r="O225" s="33">
        <v>13110.2808</v>
      </c>
      <c r="P225" s="34">
        <v>22551.297999999901</v>
      </c>
      <c r="Q225" s="34">
        <v>32968.180400000099</v>
      </c>
      <c r="R225" s="34">
        <v>48875.265599999897</v>
      </c>
      <c r="S225" s="35">
        <v>59244.1231999999</v>
      </c>
      <c r="T225" s="4" t="s">
        <v>57</v>
      </c>
    </row>
    <row r="226" spans="3:20" x14ac:dyDescent="0.25">
      <c r="C226" s="57"/>
      <c r="D226" s="28" t="s">
        <v>56</v>
      </c>
      <c r="E226" s="41">
        <v>6717.1928000001799</v>
      </c>
      <c r="F226" s="42">
        <v>12269.2560000005</v>
      </c>
      <c r="G226" s="42">
        <v>21791.642799999801</v>
      </c>
      <c r="H226" s="42">
        <v>27091.961599999198</v>
      </c>
      <c r="I226" s="43">
        <v>34394.059999997902</v>
      </c>
      <c r="J226" s="41">
        <v>12269.2560000005</v>
      </c>
      <c r="K226" s="42">
        <v>27091.961599999198</v>
      </c>
      <c r="L226" s="42">
        <v>40972.4427999978</v>
      </c>
      <c r="M226" s="42">
        <v>56665.515999996402</v>
      </c>
      <c r="N226" s="43">
        <v>69987.791199993997</v>
      </c>
      <c r="O226" s="41">
        <v>21791.642799999801</v>
      </c>
      <c r="P226" s="42">
        <v>40972.4427999978</v>
      </c>
      <c r="Q226" s="42">
        <v>62513.928799995803</v>
      </c>
      <c r="R226" s="42">
        <v>83837.298399991705</v>
      </c>
      <c r="S226" s="43">
        <v>103093.999999993</v>
      </c>
    </row>
    <row r="227" spans="3:20" x14ac:dyDescent="0.25">
      <c r="C227" s="57"/>
      <c r="D227" s="28" t="s">
        <v>42</v>
      </c>
      <c r="E227" s="29">
        <v>3401.8119999999899</v>
      </c>
      <c r="F227" s="30">
        <v>7073.4866399999901</v>
      </c>
      <c r="G227" s="30">
        <v>10127.712320000001</v>
      </c>
      <c r="H227" s="30">
        <v>13810.704239999999</v>
      </c>
      <c r="I227" s="31">
        <v>17272.482319999901</v>
      </c>
      <c r="J227" s="29">
        <v>7073.4866399999901</v>
      </c>
      <c r="K227" s="30">
        <v>13810.704239999999</v>
      </c>
      <c r="L227" s="30">
        <v>20751.230959999899</v>
      </c>
      <c r="M227" s="30">
        <v>27329.915440000001</v>
      </c>
      <c r="N227" s="31">
        <v>34254.742559999897</v>
      </c>
      <c r="O227" s="29">
        <v>10127.712320000001</v>
      </c>
      <c r="P227" s="30">
        <v>20751.230959999899</v>
      </c>
      <c r="Q227" s="30">
        <v>30929.024239999999</v>
      </c>
      <c r="R227" s="30">
        <v>41130.353759999998</v>
      </c>
      <c r="S227" s="31">
        <v>51766.494079999997</v>
      </c>
      <c r="T227" s="4" t="s">
        <v>57</v>
      </c>
    </row>
    <row r="228" spans="3:20" x14ac:dyDescent="0.25">
      <c r="C228" s="57"/>
      <c r="D228" s="40" t="s">
        <v>55</v>
      </c>
      <c r="E228" s="29">
        <f>E227-E226</f>
        <v>-3315.38080000019</v>
      </c>
      <c r="F228" s="30">
        <f t="shared" ref="F228:S228" si="77">F227-F226</f>
        <v>-5195.7693600005096</v>
      </c>
      <c r="G228" s="30">
        <f t="shared" si="77"/>
        <v>-11663.930479999801</v>
      </c>
      <c r="H228" s="30">
        <f t="shared" si="77"/>
        <v>-13281.257359999199</v>
      </c>
      <c r="I228" s="30">
        <f t="shared" si="77"/>
        <v>-17121.577679998001</v>
      </c>
      <c r="J228" s="29">
        <f t="shared" si="77"/>
        <v>-5195.7693600005096</v>
      </c>
      <c r="K228" s="30">
        <f t="shared" si="77"/>
        <v>-13281.257359999199</v>
      </c>
      <c r="L228" s="30">
        <f t="shared" si="77"/>
        <v>-20221.211839997901</v>
      </c>
      <c r="M228" s="30">
        <f t="shared" si="77"/>
        <v>-29335.600559996401</v>
      </c>
      <c r="N228" s="30">
        <f t="shared" si="77"/>
        <v>-35733.0486399941</v>
      </c>
      <c r="O228" s="29">
        <f t="shared" si="77"/>
        <v>-11663.930479999801</v>
      </c>
      <c r="P228" s="30">
        <f t="shared" si="77"/>
        <v>-20221.211839997901</v>
      </c>
      <c r="Q228" s="30">
        <f t="shared" si="77"/>
        <v>-31584.904559995804</v>
      </c>
      <c r="R228" s="30">
        <f t="shared" si="77"/>
        <v>-42706.944639991707</v>
      </c>
      <c r="S228" s="31">
        <f t="shared" si="77"/>
        <v>-51327.505919993004</v>
      </c>
    </row>
    <row r="229" spans="3:20" x14ac:dyDescent="0.25">
      <c r="C229" s="57"/>
      <c r="D229" s="39" t="s">
        <v>44</v>
      </c>
      <c r="E229" s="44">
        <f>E228-E225</f>
        <v>-36283.561200000287</v>
      </c>
      <c r="F229" s="45">
        <f t="shared" ref="F229:S229" si="78">F228-F225</f>
        <v>-75595.93696000021</v>
      </c>
      <c r="G229" s="45">
        <f t="shared" si="78"/>
        <v>-113795.92047999981</v>
      </c>
      <c r="H229" s="45">
        <f t="shared" si="78"/>
        <v>-150850.39295999921</v>
      </c>
      <c r="I229" s="45">
        <f t="shared" si="78"/>
        <v>-193442.44607999601</v>
      </c>
      <c r="J229" s="44">
        <f t="shared" si="78"/>
        <v>-27747.067360000408</v>
      </c>
      <c r="K229" s="45">
        <f t="shared" si="78"/>
        <v>-62156.5229599991</v>
      </c>
      <c r="L229" s="45">
        <f t="shared" si="78"/>
        <v>-90621.379439997603</v>
      </c>
      <c r="M229" s="45">
        <f t="shared" si="78"/>
        <v>-122162.099759996</v>
      </c>
      <c r="N229" s="45">
        <f t="shared" si="78"/>
        <v>-150435.07183999312</v>
      </c>
      <c r="O229" s="44">
        <f t="shared" si="78"/>
        <v>-24774.211279999799</v>
      </c>
      <c r="P229" s="45">
        <f t="shared" si="78"/>
        <v>-42772.509839997801</v>
      </c>
      <c r="Q229" s="45">
        <f t="shared" si="78"/>
        <v>-64553.084959995904</v>
      </c>
      <c r="R229" s="45">
        <f t="shared" si="78"/>
        <v>-91582.210239991604</v>
      </c>
      <c r="S229" s="46">
        <f t="shared" si="78"/>
        <v>-110571.6291199929</v>
      </c>
    </row>
    <row r="230" spans="3:20" x14ac:dyDescent="0.25">
      <c r="C230" s="56" t="s">
        <v>1</v>
      </c>
      <c r="D230" s="32" t="s">
        <v>38</v>
      </c>
      <c r="E230" s="36">
        <v>8116.6540636364798</v>
      </c>
      <c r="F230" s="37">
        <v>17093.762712010001</v>
      </c>
      <c r="G230" s="37">
        <v>24699.143278887099</v>
      </c>
      <c r="H230" s="37">
        <v>33711.668290680303</v>
      </c>
      <c r="I230" s="38">
        <v>42091.497678694497</v>
      </c>
      <c r="J230" s="36">
        <v>6841.1500411808602</v>
      </c>
      <c r="K230" s="37">
        <v>14012.727531001499</v>
      </c>
      <c r="L230" s="37">
        <v>20658.429946115699</v>
      </c>
      <c r="M230" s="37">
        <v>27253.4149186373</v>
      </c>
      <c r="N230" s="38">
        <v>33876.8026459049</v>
      </c>
      <c r="O230" s="36">
        <v>3885.9817116935701</v>
      </c>
      <c r="P230" s="37">
        <v>7378.7099403316097</v>
      </c>
      <c r="Q230" s="37">
        <v>10715.5731613483</v>
      </c>
      <c r="R230" s="37">
        <v>15103.2617743672</v>
      </c>
      <c r="S230" s="38">
        <v>18568.036607985101</v>
      </c>
    </row>
    <row r="231" spans="3:20" x14ac:dyDescent="0.25">
      <c r="C231" s="57"/>
      <c r="D231" s="32" t="s">
        <v>39</v>
      </c>
      <c r="E231" s="37">
        <v>22518.5892000001</v>
      </c>
      <c r="F231" s="37">
        <v>48261.641599999697</v>
      </c>
      <c r="G231" s="37">
        <v>70465.179999999993</v>
      </c>
      <c r="H231" s="37">
        <v>94204.570000000298</v>
      </c>
      <c r="I231" s="38">
        <v>122181.661999998</v>
      </c>
      <c r="J231" s="36">
        <v>13244.3271999999</v>
      </c>
      <c r="K231" s="37">
        <v>29623.948799999798</v>
      </c>
      <c r="L231" s="37">
        <v>42525.136799999702</v>
      </c>
      <c r="M231" s="37">
        <v>56240.843199999501</v>
      </c>
      <c r="N231" s="38">
        <v>69501.115599999801</v>
      </c>
      <c r="O231" s="36">
        <v>7288.09440000003</v>
      </c>
      <c r="P231" s="37">
        <v>12198.0387999999</v>
      </c>
      <c r="Q231" s="37">
        <v>18225.170800000102</v>
      </c>
      <c r="R231" s="37">
        <v>27459.763999999799</v>
      </c>
      <c r="S231" s="38">
        <v>33287.019599999898</v>
      </c>
      <c r="T231" s="4" t="s">
        <v>57</v>
      </c>
    </row>
    <row r="232" spans="3:20" x14ac:dyDescent="0.25">
      <c r="C232" s="57"/>
      <c r="D232" s="32" t="s">
        <v>40</v>
      </c>
      <c r="E232" s="48">
        <f>SUM(E230:E231)</f>
        <v>30635.243263636581</v>
      </c>
      <c r="F232" s="48">
        <f t="shared" ref="F232:S232" si="79">SUM(F230:F231)</f>
        <v>65355.404312009698</v>
      </c>
      <c r="G232" s="48">
        <f t="shared" si="79"/>
        <v>95164.323278887096</v>
      </c>
      <c r="H232" s="48">
        <f t="shared" si="79"/>
        <v>127916.2382906806</v>
      </c>
      <c r="I232" s="49">
        <f t="shared" si="79"/>
        <v>164273.15967869249</v>
      </c>
      <c r="J232" s="48">
        <f t="shared" si="79"/>
        <v>20085.477241180761</v>
      </c>
      <c r="K232" s="48">
        <f t="shared" si="79"/>
        <v>43636.676331001298</v>
      </c>
      <c r="L232" s="48">
        <f t="shared" si="79"/>
        <v>63183.566746115401</v>
      </c>
      <c r="M232" s="48">
        <f t="shared" si="79"/>
        <v>83494.258118636804</v>
      </c>
      <c r="N232" s="49">
        <f t="shared" si="79"/>
        <v>103377.9182459047</v>
      </c>
      <c r="O232" s="48">
        <f t="shared" si="79"/>
        <v>11174.076111693601</v>
      </c>
      <c r="P232" s="48">
        <f t="shared" si="79"/>
        <v>19576.74874033151</v>
      </c>
      <c r="Q232" s="48">
        <f t="shared" si="79"/>
        <v>28940.743961348402</v>
      </c>
      <c r="R232" s="48">
        <f t="shared" si="79"/>
        <v>42563.025774367001</v>
      </c>
      <c r="S232" s="49">
        <f t="shared" si="79"/>
        <v>51855.056207984999</v>
      </c>
    </row>
    <row r="233" spans="3:20" x14ac:dyDescent="0.25">
      <c r="C233" s="57"/>
      <c r="D233" s="47" t="s">
        <v>37</v>
      </c>
      <c r="E233" s="29">
        <v>6717.1928000001799</v>
      </c>
      <c r="F233" s="30">
        <v>12269.2560000005</v>
      </c>
      <c r="G233" s="30">
        <v>21791.642799999801</v>
      </c>
      <c r="H233" s="30">
        <v>27091.961599999198</v>
      </c>
      <c r="I233" s="31">
        <v>34394.059999997902</v>
      </c>
      <c r="J233" s="29">
        <v>12269.2560000005</v>
      </c>
      <c r="K233" s="30">
        <v>27091.961599999198</v>
      </c>
      <c r="L233" s="30">
        <v>40972.4427999978</v>
      </c>
      <c r="M233" s="30">
        <v>56665.515999996402</v>
      </c>
      <c r="N233" s="31">
        <v>69987.791199993997</v>
      </c>
      <c r="O233" s="29">
        <v>21791.642799999801</v>
      </c>
      <c r="P233" s="30">
        <v>40972.4427999978</v>
      </c>
      <c r="Q233" s="30">
        <v>62513.928799995803</v>
      </c>
      <c r="R233" s="30">
        <v>83837.298399991705</v>
      </c>
      <c r="S233" s="31">
        <v>103093.999999993</v>
      </c>
    </row>
    <row r="234" spans="3:20" x14ac:dyDescent="0.25">
      <c r="C234" s="57"/>
      <c r="D234" s="28" t="s">
        <v>41</v>
      </c>
      <c r="E234" s="29">
        <v>8116.6540636364798</v>
      </c>
      <c r="F234" s="30">
        <v>17093.762712010001</v>
      </c>
      <c r="G234" s="30">
        <v>24699.143278887099</v>
      </c>
      <c r="H234" s="30">
        <v>33711.668290680303</v>
      </c>
      <c r="I234" s="31">
        <v>42091.497678694497</v>
      </c>
      <c r="J234" s="29">
        <v>6841.1500411808602</v>
      </c>
      <c r="K234" s="30">
        <v>14012.727531001499</v>
      </c>
      <c r="L234" s="30">
        <v>20658.429946115699</v>
      </c>
      <c r="M234" s="30">
        <v>27253.4149186373</v>
      </c>
      <c r="N234" s="31">
        <v>33876.8026459049</v>
      </c>
      <c r="O234" s="29">
        <v>3885.9817116935701</v>
      </c>
      <c r="P234" s="30">
        <v>7378.7099403316097</v>
      </c>
      <c r="Q234" s="30">
        <v>10715.5731613483</v>
      </c>
      <c r="R234" s="30">
        <v>15103.2617743672</v>
      </c>
      <c r="S234" s="31">
        <v>18568.036607985101</v>
      </c>
    </row>
    <row r="235" spans="3:20" x14ac:dyDescent="0.25">
      <c r="C235" s="57"/>
      <c r="D235" s="28" t="s">
        <v>42</v>
      </c>
      <c r="E235" s="29">
        <v>1311.8937599999899</v>
      </c>
      <c r="F235" s="30">
        <v>2645.7814399999902</v>
      </c>
      <c r="G235" s="30">
        <v>3794.35032000001</v>
      </c>
      <c r="H235" s="30">
        <v>5137.7911200000199</v>
      </c>
      <c r="I235" s="31">
        <v>6444.6410399999104</v>
      </c>
      <c r="J235" s="29">
        <v>5212.0924799999902</v>
      </c>
      <c r="K235" s="30">
        <v>9960.4408799999892</v>
      </c>
      <c r="L235" s="30">
        <v>15176.2247999999</v>
      </c>
      <c r="M235" s="30">
        <v>20012.784240000001</v>
      </c>
      <c r="N235" s="31">
        <v>25214.5610399998</v>
      </c>
      <c r="O235" s="29">
        <v>8963.2750400000095</v>
      </c>
      <c r="P235" s="30">
        <v>18680.5791199999</v>
      </c>
      <c r="Q235" s="30">
        <v>27980.422320000001</v>
      </c>
      <c r="R235" s="30">
        <v>36847.25344</v>
      </c>
      <c r="S235" s="31">
        <v>46575.073360000002</v>
      </c>
      <c r="T235" s="4" t="s">
        <v>57</v>
      </c>
    </row>
    <row r="236" spans="3:20" x14ac:dyDescent="0.25">
      <c r="C236" s="57"/>
      <c r="D236" s="28" t="s">
        <v>36</v>
      </c>
      <c r="E236" s="29">
        <f>E235+E234-E233</f>
        <v>2711.3550236362889</v>
      </c>
      <c r="F236" s="30">
        <f t="shared" ref="F236:S236" si="80">F235+F234-F233</f>
        <v>7470.2881520094925</v>
      </c>
      <c r="G236" s="30">
        <f t="shared" si="80"/>
        <v>6701.8507988873062</v>
      </c>
      <c r="H236" s="30">
        <f t="shared" si="80"/>
        <v>11757.497810681129</v>
      </c>
      <c r="I236" s="30">
        <f t="shared" si="80"/>
        <v>14142.078718696503</v>
      </c>
      <c r="J236" s="29">
        <f t="shared" si="80"/>
        <v>-216.0134788196483</v>
      </c>
      <c r="K236" s="30">
        <f t="shared" si="80"/>
        <v>-3118.7931889977081</v>
      </c>
      <c r="L236" s="30">
        <f t="shared" si="80"/>
        <v>-5137.7880538821992</v>
      </c>
      <c r="M236" s="30">
        <f t="shared" si="80"/>
        <v>-9399.3168413590975</v>
      </c>
      <c r="N236" s="31">
        <f t="shared" si="80"/>
        <v>-10896.427514089301</v>
      </c>
      <c r="O236" s="30">
        <f t="shared" si="80"/>
        <v>-8942.3860483062217</v>
      </c>
      <c r="P236" s="30">
        <f t="shared" si="80"/>
        <v>-14913.15373966629</v>
      </c>
      <c r="Q236" s="30">
        <f t="shared" si="80"/>
        <v>-23817.933318647498</v>
      </c>
      <c r="R236" s="30">
        <f t="shared" si="80"/>
        <v>-31886.783185624503</v>
      </c>
      <c r="S236" s="31">
        <f t="shared" si="80"/>
        <v>-37950.890032007897</v>
      </c>
    </row>
    <row r="237" spans="3:20" x14ac:dyDescent="0.25">
      <c r="C237" s="57"/>
      <c r="D237" s="39" t="s">
        <v>44</v>
      </c>
      <c r="E237" s="44">
        <f>E236-E232</f>
        <v>-27923.888240000291</v>
      </c>
      <c r="F237" s="45">
        <f t="shared" ref="F237:S237" si="81">F236-F232</f>
        <v>-57885.116160000209</v>
      </c>
      <c r="G237" s="45">
        <f t="shared" si="81"/>
        <v>-88462.472479999793</v>
      </c>
      <c r="H237" s="45">
        <f t="shared" si="81"/>
        <v>-116158.74047999947</v>
      </c>
      <c r="I237" s="46">
        <f t="shared" si="81"/>
        <v>-150131.08095999598</v>
      </c>
      <c r="J237" s="45">
        <f t="shared" si="81"/>
        <v>-20301.490720000409</v>
      </c>
      <c r="K237" s="45">
        <f t="shared" si="81"/>
        <v>-46755.469519999009</v>
      </c>
      <c r="L237" s="45">
        <f t="shared" si="81"/>
        <v>-68321.3547999976</v>
      </c>
      <c r="M237" s="45">
        <f t="shared" si="81"/>
        <v>-92893.574959995894</v>
      </c>
      <c r="N237" s="46">
        <f t="shared" si="81"/>
        <v>-114274.345759994</v>
      </c>
      <c r="O237" s="45">
        <f t="shared" si="81"/>
        <v>-20116.462159999821</v>
      </c>
      <c r="P237" s="45">
        <f t="shared" si="81"/>
        <v>-34489.9024799978</v>
      </c>
      <c r="Q237" s="45">
        <f t="shared" si="81"/>
        <v>-52758.6772799959</v>
      </c>
      <c r="R237" s="45">
        <f t="shared" si="81"/>
        <v>-74449.808959991497</v>
      </c>
      <c r="S237" s="46">
        <f t="shared" si="81"/>
        <v>-89805.946239992889</v>
      </c>
    </row>
    <row r="238" spans="3:20" x14ac:dyDescent="0.25">
      <c r="C238" s="56" t="s">
        <v>0</v>
      </c>
      <c r="D238" s="32" t="s">
        <v>38</v>
      </c>
      <c r="E238" s="36">
        <v>7435.9514636297499</v>
      </c>
      <c r="F238" s="37">
        <v>15133.159656300701</v>
      </c>
      <c r="G238" s="37">
        <v>20911.734938653</v>
      </c>
      <c r="H238" s="37">
        <v>27261.950955926099</v>
      </c>
      <c r="I238" s="38">
        <v>33241.038849725701</v>
      </c>
      <c r="J238" s="36">
        <v>6360.0430871757198</v>
      </c>
      <c r="K238" s="37">
        <v>12112.4833986005</v>
      </c>
      <c r="L238" s="37">
        <v>16772.053670285699</v>
      </c>
      <c r="M238" s="37">
        <v>21875.4604992325</v>
      </c>
      <c r="N238" s="38">
        <v>26326.5315505418</v>
      </c>
      <c r="O238" s="36">
        <v>3859.00931326719</v>
      </c>
      <c r="P238" s="37">
        <v>6255.2657251804303</v>
      </c>
      <c r="Q238" s="37">
        <v>8753.5139311049606</v>
      </c>
      <c r="R238" s="37">
        <v>12388.7777246721</v>
      </c>
      <c r="S238" s="38">
        <v>14746.5006801747</v>
      </c>
      <c r="T238" s="4" t="s">
        <v>57</v>
      </c>
    </row>
    <row r="239" spans="3:20" x14ac:dyDescent="0.25">
      <c r="C239" s="57"/>
      <c r="D239" s="32" t="s">
        <v>39</v>
      </c>
      <c r="E239" s="37">
        <v>22518.5892000001</v>
      </c>
      <c r="F239" s="37">
        <v>48261.641599999697</v>
      </c>
      <c r="G239" s="37">
        <v>70465.179999999993</v>
      </c>
      <c r="H239" s="37">
        <v>94204.570000000298</v>
      </c>
      <c r="I239" s="38">
        <v>122181.661999998</v>
      </c>
      <c r="J239" s="36">
        <v>13244.3271999999</v>
      </c>
      <c r="K239" s="37">
        <v>29623.948799999798</v>
      </c>
      <c r="L239" s="37">
        <v>42525.136799999702</v>
      </c>
      <c r="M239" s="37">
        <v>56240.843199999501</v>
      </c>
      <c r="N239" s="38">
        <v>69501.115599999801</v>
      </c>
      <c r="O239" s="36">
        <v>7288.09440000003</v>
      </c>
      <c r="P239" s="37">
        <v>12198.0387999999</v>
      </c>
      <c r="Q239" s="37">
        <v>18225.170800000102</v>
      </c>
      <c r="R239" s="37">
        <v>27459.763999999799</v>
      </c>
      <c r="S239" s="38">
        <v>33287.019599999898</v>
      </c>
      <c r="T239" s="4" t="s">
        <v>57</v>
      </c>
    </row>
    <row r="240" spans="3:20" x14ac:dyDescent="0.25">
      <c r="C240" s="57"/>
      <c r="D240" s="32" t="s">
        <v>40</v>
      </c>
      <c r="E240" s="48">
        <f>SUM(E238:E239)</f>
        <v>29954.54066362985</v>
      </c>
      <c r="F240" s="48">
        <f t="shared" ref="F240:S240" si="82">SUM(F238:F239)</f>
        <v>63394.801256300401</v>
      </c>
      <c r="G240" s="48">
        <f t="shared" si="82"/>
        <v>91376.91493865299</v>
      </c>
      <c r="H240" s="48">
        <f t="shared" si="82"/>
        <v>121466.52095592639</v>
      </c>
      <c r="I240" s="49">
        <f t="shared" si="82"/>
        <v>155422.70084972371</v>
      </c>
      <c r="J240" s="48">
        <f t="shared" si="82"/>
        <v>19604.370287175618</v>
      </c>
      <c r="K240" s="48">
        <f t="shared" si="82"/>
        <v>41736.432198600298</v>
      </c>
      <c r="L240" s="48">
        <f t="shared" si="82"/>
        <v>59297.190470285401</v>
      </c>
      <c r="M240" s="48">
        <f t="shared" si="82"/>
        <v>78116.303699231998</v>
      </c>
      <c r="N240" s="49">
        <f t="shared" si="82"/>
        <v>95827.647150541598</v>
      </c>
      <c r="O240" s="48">
        <f t="shared" si="82"/>
        <v>11147.103713267221</v>
      </c>
      <c r="P240" s="48">
        <f t="shared" si="82"/>
        <v>18453.304525180331</v>
      </c>
      <c r="Q240" s="48">
        <f t="shared" si="82"/>
        <v>26978.684731105062</v>
      </c>
      <c r="R240" s="48">
        <f t="shared" si="82"/>
        <v>39848.541724671901</v>
      </c>
      <c r="S240" s="49">
        <f t="shared" si="82"/>
        <v>48033.520280174598</v>
      </c>
    </row>
    <row r="241" spans="1:20" x14ac:dyDescent="0.25">
      <c r="C241" s="57"/>
      <c r="D241" s="28" t="s">
        <v>37</v>
      </c>
      <c r="E241" s="29">
        <v>6717.1928000001799</v>
      </c>
      <c r="F241" s="30">
        <v>12269.2560000005</v>
      </c>
      <c r="G241" s="30">
        <v>21791.642799999801</v>
      </c>
      <c r="H241" s="30">
        <v>27091.961599999198</v>
      </c>
      <c r="I241" s="31">
        <v>34394.059999997902</v>
      </c>
      <c r="J241" s="29">
        <v>12269.2560000005</v>
      </c>
      <c r="K241" s="30">
        <v>27091.961599999198</v>
      </c>
      <c r="L241" s="30">
        <v>40972.4427999978</v>
      </c>
      <c r="M241" s="30">
        <v>56665.515999996402</v>
      </c>
      <c r="N241" s="31">
        <v>69987.791199993997</v>
      </c>
      <c r="O241" s="29">
        <v>21791.642799999801</v>
      </c>
      <c r="P241" s="30">
        <v>40972.4427999978</v>
      </c>
      <c r="Q241" s="30">
        <v>62513.928799995803</v>
      </c>
      <c r="R241" s="30">
        <v>83837.298399991705</v>
      </c>
      <c r="S241" s="31">
        <v>103093.999999993</v>
      </c>
    </row>
    <row r="242" spans="1:20" x14ac:dyDescent="0.25">
      <c r="C242" s="57"/>
      <c r="D242" s="28" t="s">
        <v>41</v>
      </c>
      <c r="E242" s="29">
        <v>7435.9514636297499</v>
      </c>
      <c r="F242" s="30">
        <v>15133.159656300701</v>
      </c>
      <c r="G242" s="30">
        <v>20911.734938653</v>
      </c>
      <c r="H242" s="30">
        <v>27261.950955926099</v>
      </c>
      <c r="I242" s="31">
        <v>33241.038849725701</v>
      </c>
      <c r="J242" s="29">
        <v>6360.0430871757198</v>
      </c>
      <c r="K242" s="30">
        <v>12112.4833986005</v>
      </c>
      <c r="L242" s="30">
        <v>16772.053670285699</v>
      </c>
      <c r="M242" s="30">
        <v>21875.4604992325</v>
      </c>
      <c r="N242" s="31">
        <v>26326.5315505418</v>
      </c>
      <c r="O242" s="29">
        <v>3859.00931326719</v>
      </c>
      <c r="P242" s="30">
        <v>6255.2657251804303</v>
      </c>
      <c r="Q242" s="30">
        <v>8753.5139311049606</v>
      </c>
      <c r="R242" s="30">
        <v>12388.7777246721</v>
      </c>
      <c r="S242" s="31">
        <v>14746.5006801747</v>
      </c>
    </row>
    <row r="243" spans="1:20" x14ac:dyDescent="0.25">
      <c r="C243" s="57"/>
      <c r="D243" s="28" t="s">
        <v>42</v>
      </c>
      <c r="E243" s="29">
        <v>1311.8937599999899</v>
      </c>
      <c r="F243" s="30">
        <v>2645.7814399999902</v>
      </c>
      <c r="G243" s="30">
        <v>3794.35032000001</v>
      </c>
      <c r="H243" s="30">
        <v>5137.7911200000199</v>
      </c>
      <c r="I243" s="31">
        <v>6444.6410399999104</v>
      </c>
      <c r="J243" s="29">
        <v>5212.0924799999902</v>
      </c>
      <c r="K243" s="30">
        <v>9960.4408799999892</v>
      </c>
      <c r="L243" s="30">
        <v>15176.2247999999</v>
      </c>
      <c r="M243" s="30">
        <v>20012.784240000001</v>
      </c>
      <c r="N243" s="31">
        <v>25214.5610399998</v>
      </c>
      <c r="O243" s="29">
        <v>8963.2750400000095</v>
      </c>
      <c r="P243" s="30">
        <v>18680.5791199999</v>
      </c>
      <c r="Q243" s="30">
        <v>27980.422320000001</v>
      </c>
      <c r="R243" s="30">
        <v>36847.25344</v>
      </c>
      <c r="S243" s="31">
        <v>46575.073360000002</v>
      </c>
      <c r="T243" s="4" t="s">
        <v>57</v>
      </c>
    </row>
    <row r="244" spans="1:20" x14ac:dyDescent="0.25">
      <c r="C244" s="57"/>
      <c r="D244" s="50" t="s">
        <v>36</v>
      </c>
      <c r="E244" s="29">
        <f>E243+E242-E241</f>
        <v>2030.65242362956</v>
      </c>
      <c r="F244" s="30">
        <f t="shared" ref="F244:S244" si="83">F243+F242-F241</f>
        <v>5509.6850963001925</v>
      </c>
      <c r="G244" s="30">
        <f t="shared" si="83"/>
        <v>2914.4424586532077</v>
      </c>
      <c r="H244" s="30">
        <f t="shared" si="83"/>
        <v>5307.7804759269202</v>
      </c>
      <c r="I244" s="30">
        <f t="shared" si="83"/>
        <v>5291.6198897277063</v>
      </c>
      <c r="J244" s="29">
        <f t="shared" si="83"/>
        <v>-697.12043282478953</v>
      </c>
      <c r="K244" s="30">
        <f t="shared" si="83"/>
        <v>-5019.0373213987077</v>
      </c>
      <c r="L244" s="30">
        <f t="shared" si="83"/>
        <v>-9024.1643297121991</v>
      </c>
      <c r="M244" s="30">
        <f t="shared" si="83"/>
        <v>-14777.271260763904</v>
      </c>
      <c r="N244" s="31">
        <f t="shared" si="83"/>
        <v>-18446.698609452396</v>
      </c>
      <c r="O244" s="30">
        <f t="shared" si="83"/>
        <v>-8969.3584467326018</v>
      </c>
      <c r="P244" s="30">
        <f t="shared" si="83"/>
        <v>-16036.597954817469</v>
      </c>
      <c r="Q244" s="30">
        <f t="shared" si="83"/>
        <v>-25779.992548890841</v>
      </c>
      <c r="R244" s="30">
        <f t="shared" si="83"/>
        <v>-34601.267235319603</v>
      </c>
      <c r="S244" s="31">
        <f t="shared" si="83"/>
        <v>-41772.425959818298</v>
      </c>
    </row>
    <row r="245" spans="1:20" x14ac:dyDescent="0.25">
      <c r="C245" s="58"/>
      <c r="D245" s="51" t="s">
        <v>44</v>
      </c>
      <c r="E245" s="44">
        <f>E244-E240</f>
        <v>-27923.888240000291</v>
      </c>
      <c r="F245" s="45">
        <f t="shared" ref="F245:S245" si="84">F244-F240</f>
        <v>-57885.116160000209</v>
      </c>
      <c r="G245" s="45">
        <f t="shared" si="84"/>
        <v>-88462.472479999778</v>
      </c>
      <c r="H245" s="45">
        <f t="shared" si="84"/>
        <v>-116158.74047999947</v>
      </c>
      <c r="I245" s="46">
        <f t="shared" si="84"/>
        <v>-150131.080959996</v>
      </c>
      <c r="J245" s="45">
        <f t="shared" si="84"/>
        <v>-20301.490720000409</v>
      </c>
      <c r="K245" s="45">
        <f t="shared" si="84"/>
        <v>-46755.469519999009</v>
      </c>
      <c r="L245" s="45">
        <f t="shared" si="84"/>
        <v>-68321.3547999976</v>
      </c>
      <c r="M245" s="45">
        <f t="shared" si="84"/>
        <v>-92893.574959995894</v>
      </c>
      <c r="N245" s="46">
        <f t="shared" si="84"/>
        <v>-114274.345759994</v>
      </c>
      <c r="O245" s="45">
        <f t="shared" si="84"/>
        <v>-20116.462159999821</v>
      </c>
      <c r="P245" s="45">
        <f t="shared" si="84"/>
        <v>-34489.9024799978</v>
      </c>
      <c r="Q245" s="45">
        <f t="shared" si="84"/>
        <v>-52758.6772799959</v>
      </c>
      <c r="R245" s="45">
        <f t="shared" si="84"/>
        <v>-74449.808959991497</v>
      </c>
      <c r="S245" s="46">
        <f t="shared" si="84"/>
        <v>-89805.946239992889</v>
      </c>
    </row>
    <row r="246" spans="1:20" x14ac:dyDescent="0.25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</row>
    <row r="247" spans="1:20" x14ac:dyDescent="0.25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</row>
    <row r="248" spans="1:20" x14ac:dyDescent="0.25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</row>
    <row r="249" spans="1:20" ht="18" x14ac:dyDescent="0.25">
      <c r="A249" s="25"/>
      <c r="B249" s="25"/>
      <c r="C249" s="24" t="s">
        <v>54</v>
      </c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5"/>
      <c r="P249" s="25"/>
      <c r="Q249" s="25"/>
      <c r="R249" s="25"/>
      <c r="S249" s="25"/>
    </row>
    <row r="250" spans="1:20" x14ac:dyDescent="0.25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</row>
    <row r="251" spans="1:20" x14ac:dyDescent="0.25">
      <c r="C251" s="26"/>
      <c r="D251" s="9" t="s">
        <v>3</v>
      </c>
      <c r="E251" s="59">
        <v>0.25</v>
      </c>
      <c r="F251" s="60"/>
      <c r="G251" s="60"/>
      <c r="H251" s="60"/>
      <c r="I251" s="60"/>
      <c r="J251" s="59">
        <v>0.5</v>
      </c>
      <c r="K251" s="60"/>
      <c r="L251" s="60"/>
      <c r="M251" s="60"/>
      <c r="N251" s="60"/>
      <c r="O251" s="59">
        <v>0.75</v>
      </c>
      <c r="P251" s="60"/>
      <c r="Q251" s="60"/>
      <c r="R251" s="60"/>
      <c r="S251" s="61"/>
    </row>
    <row r="252" spans="1:20" x14ac:dyDescent="0.25">
      <c r="C252" s="27"/>
      <c r="D252" s="9" t="s">
        <v>2</v>
      </c>
      <c r="E252" s="2">
        <v>40</v>
      </c>
      <c r="F252" s="1">
        <v>80</v>
      </c>
      <c r="G252" s="1">
        <v>120</v>
      </c>
      <c r="H252" s="1">
        <v>160</v>
      </c>
      <c r="I252" s="1">
        <v>200</v>
      </c>
      <c r="J252" s="2">
        <v>40</v>
      </c>
      <c r="K252" s="1">
        <v>80</v>
      </c>
      <c r="L252" s="1">
        <v>120</v>
      </c>
      <c r="M252" s="1">
        <v>160</v>
      </c>
      <c r="N252" s="1">
        <v>200</v>
      </c>
      <c r="O252" s="2">
        <v>40</v>
      </c>
      <c r="P252" s="1">
        <v>80</v>
      </c>
      <c r="Q252" s="1">
        <v>120</v>
      </c>
      <c r="R252" s="1">
        <v>160</v>
      </c>
      <c r="S252" s="3">
        <v>200</v>
      </c>
    </row>
    <row r="253" spans="1:20" x14ac:dyDescent="0.25">
      <c r="C253" s="56" t="s">
        <v>43</v>
      </c>
      <c r="D253" s="32" t="s">
        <v>39</v>
      </c>
      <c r="E253" s="33">
        <v>32968.180400000099</v>
      </c>
      <c r="F253" s="34">
        <v>70400.167599999695</v>
      </c>
      <c r="G253" s="34">
        <v>102131.99</v>
      </c>
      <c r="H253" s="34">
        <v>137569.13560000001</v>
      </c>
      <c r="I253" s="35">
        <v>176320.868399998</v>
      </c>
      <c r="J253" s="33">
        <v>22551.297999999901</v>
      </c>
      <c r="K253" s="34">
        <v>48875.265599999897</v>
      </c>
      <c r="L253" s="34">
        <v>70400.167599999695</v>
      </c>
      <c r="M253" s="34">
        <v>92826.499199999598</v>
      </c>
      <c r="N253" s="35">
        <v>114702.02319999901</v>
      </c>
      <c r="O253" s="33">
        <v>13110.2808</v>
      </c>
      <c r="P253" s="34">
        <v>22551.297999999901</v>
      </c>
      <c r="Q253" s="34">
        <v>32968.180400000099</v>
      </c>
      <c r="R253" s="34">
        <v>48875.265599999897</v>
      </c>
      <c r="S253" s="35">
        <v>59244.1231999999</v>
      </c>
    </row>
    <row r="254" spans="1:20" x14ac:dyDescent="0.25">
      <c r="C254" s="57"/>
      <c r="D254" s="28" t="s">
        <v>56</v>
      </c>
      <c r="E254" s="41">
        <v>1451.492</v>
      </c>
      <c r="F254" s="42">
        <v>1667.9015999999999</v>
      </c>
      <c r="G254" s="42">
        <v>5115.7035999999998</v>
      </c>
      <c r="H254" s="42">
        <v>5550.4556000000002</v>
      </c>
      <c r="I254" s="43">
        <v>6731.5940000000101</v>
      </c>
      <c r="J254" s="41">
        <v>1667.9015999999999</v>
      </c>
      <c r="K254" s="42">
        <v>5550.4556000000002</v>
      </c>
      <c r="L254" s="42">
        <v>7526.77520000002</v>
      </c>
      <c r="M254" s="42">
        <v>9957.9979999999905</v>
      </c>
      <c r="N254" s="43">
        <v>11597.869999999901</v>
      </c>
      <c r="O254" s="41">
        <v>5115.7035999999998</v>
      </c>
      <c r="P254" s="42">
        <v>7526.77520000002</v>
      </c>
      <c r="Q254" s="42">
        <v>10641.8632</v>
      </c>
      <c r="R254" s="42">
        <v>13397.111999999899</v>
      </c>
      <c r="S254" s="43">
        <v>15325.1283999999</v>
      </c>
    </row>
    <row r="255" spans="1:20" x14ac:dyDescent="0.25">
      <c r="C255" s="57"/>
      <c r="D255" s="28" t="s">
        <v>42</v>
      </c>
      <c r="E255" s="29">
        <v>2337.0403200000001</v>
      </c>
      <c r="F255" s="30">
        <v>4927.6285600000001</v>
      </c>
      <c r="G255" s="30">
        <v>6758.2135199999502</v>
      </c>
      <c r="H255" s="30">
        <v>9457.8669599999193</v>
      </c>
      <c r="I255" s="31">
        <v>11685.0130399999</v>
      </c>
      <c r="J255" s="29">
        <v>4927.6285600000001</v>
      </c>
      <c r="K255" s="30">
        <v>9457.8669599999193</v>
      </c>
      <c r="L255" s="30">
        <v>13994.681119999899</v>
      </c>
      <c r="M255" s="30">
        <v>17900.139440000199</v>
      </c>
      <c r="N255" s="31">
        <v>22464.754080000301</v>
      </c>
      <c r="O255" s="29">
        <v>6758.2135199999502</v>
      </c>
      <c r="P255" s="30">
        <v>13994.681119999899</v>
      </c>
      <c r="Q255" s="30">
        <v>20454.179200000101</v>
      </c>
      <c r="R255" s="30">
        <v>26907.8730400001</v>
      </c>
      <c r="S255" s="31">
        <v>34042.331999999697</v>
      </c>
    </row>
    <row r="256" spans="1:20" x14ac:dyDescent="0.25">
      <c r="C256" s="57"/>
      <c r="D256" s="40" t="s">
        <v>55</v>
      </c>
      <c r="E256" s="29">
        <f>E255-E254</f>
        <v>885.5483200000001</v>
      </c>
      <c r="F256" s="30">
        <f t="shared" ref="F256:S256" si="85">F255-F254</f>
        <v>3259.72696</v>
      </c>
      <c r="G256" s="30">
        <f t="shared" si="85"/>
        <v>1642.5099199999504</v>
      </c>
      <c r="H256" s="30">
        <f t="shared" si="85"/>
        <v>3907.4113599999191</v>
      </c>
      <c r="I256" s="30">
        <f t="shared" si="85"/>
        <v>4953.4190399998897</v>
      </c>
      <c r="J256" s="29">
        <f t="shared" si="85"/>
        <v>3259.72696</v>
      </c>
      <c r="K256" s="30">
        <f t="shared" si="85"/>
        <v>3907.4113599999191</v>
      </c>
      <c r="L256" s="30">
        <f t="shared" si="85"/>
        <v>6467.9059199998792</v>
      </c>
      <c r="M256" s="30">
        <f t="shared" si="85"/>
        <v>7942.1414400002086</v>
      </c>
      <c r="N256" s="30">
        <f t="shared" si="85"/>
        <v>10866.8840800004</v>
      </c>
      <c r="O256" s="29">
        <f t="shared" si="85"/>
        <v>1642.5099199999504</v>
      </c>
      <c r="P256" s="30">
        <f t="shared" si="85"/>
        <v>6467.9059199998792</v>
      </c>
      <c r="Q256" s="30">
        <f t="shared" si="85"/>
        <v>9812.3160000001008</v>
      </c>
      <c r="R256" s="30">
        <f t="shared" si="85"/>
        <v>13510.761040000201</v>
      </c>
      <c r="S256" s="31">
        <f t="shared" si="85"/>
        <v>18717.203599999797</v>
      </c>
    </row>
    <row r="257" spans="3:20" x14ac:dyDescent="0.25">
      <c r="C257" s="57"/>
      <c r="D257" s="39" t="s">
        <v>44</v>
      </c>
      <c r="E257" s="44">
        <f>E256-E253</f>
        <v>-32082.632080000098</v>
      </c>
      <c r="F257" s="45">
        <f t="shared" ref="F257:S257" si="86">F256-F253</f>
        <v>-67140.440639999695</v>
      </c>
      <c r="G257" s="45">
        <f t="shared" si="86"/>
        <v>-100489.48008000005</v>
      </c>
      <c r="H257" s="45">
        <f t="shared" si="86"/>
        <v>-133661.7242400001</v>
      </c>
      <c r="I257" s="45">
        <f t="shared" si="86"/>
        <v>-171367.44935999811</v>
      </c>
      <c r="J257" s="44">
        <f t="shared" si="86"/>
        <v>-19291.571039999901</v>
      </c>
      <c r="K257" s="45">
        <f t="shared" si="86"/>
        <v>-44967.854239999979</v>
      </c>
      <c r="L257" s="45">
        <f t="shared" si="86"/>
        <v>-63932.261679999814</v>
      </c>
      <c r="M257" s="45">
        <f t="shared" si="86"/>
        <v>-84884.357759999388</v>
      </c>
      <c r="N257" s="45">
        <f t="shared" si="86"/>
        <v>-103835.13911999861</v>
      </c>
      <c r="O257" s="44">
        <f t="shared" si="86"/>
        <v>-11467.770880000051</v>
      </c>
      <c r="P257" s="45">
        <f t="shared" si="86"/>
        <v>-16083.392080000021</v>
      </c>
      <c r="Q257" s="45">
        <f t="shared" si="86"/>
        <v>-23155.864399999999</v>
      </c>
      <c r="R257" s="45">
        <f t="shared" si="86"/>
        <v>-35364.504559999696</v>
      </c>
      <c r="S257" s="46">
        <f t="shared" si="86"/>
        <v>-40526.919600000103</v>
      </c>
    </row>
    <row r="258" spans="3:20" x14ac:dyDescent="0.25">
      <c r="C258" s="56" t="s">
        <v>1</v>
      </c>
      <c r="D258" s="32" t="s">
        <v>38</v>
      </c>
      <c r="E258" s="36">
        <v>11683.2968235647</v>
      </c>
      <c r="F258" s="37">
        <v>24455.238365048801</v>
      </c>
      <c r="G258" s="37">
        <v>35083.831663769299</v>
      </c>
      <c r="H258" s="37">
        <v>47992.132834605298</v>
      </c>
      <c r="I258" s="38">
        <v>59853.090398251101</v>
      </c>
      <c r="J258" s="36">
        <v>13628.354673367099</v>
      </c>
      <c r="K258" s="37">
        <v>27612.4897163725</v>
      </c>
      <c r="L258" s="37">
        <v>41278.176575677797</v>
      </c>
      <c r="M258" s="37">
        <v>54377.915264757597</v>
      </c>
      <c r="N258" s="38">
        <v>67777.711472397903</v>
      </c>
      <c r="O258" s="36">
        <v>8021.8054165891099</v>
      </c>
      <c r="P258" s="37">
        <v>15417.6043944755</v>
      </c>
      <c r="Q258" s="37">
        <v>22803.4979972941</v>
      </c>
      <c r="R258" s="37">
        <v>32203.028219327101</v>
      </c>
      <c r="S258" s="38">
        <v>39970.041630532098</v>
      </c>
      <c r="T258" s="4" t="s">
        <v>57</v>
      </c>
    </row>
    <row r="259" spans="3:20" x14ac:dyDescent="0.25">
      <c r="C259" s="57"/>
      <c r="D259" s="32" t="s">
        <v>39</v>
      </c>
      <c r="E259" s="37">
        <v>17332.561824738099</v>
      </c>
      <c r="F259" s="37">
        <v>37592.216496697598</v>
      </c>
      <c r="G259" s="37">
        <v>55644.557641748797</v>
      </c>
      <c r="H259" s="37">
        <v>73913.540484851197</v>
      </c>
      <c r="I259" s="38">
        <v>96700.248410506902</v>
      </c>
      <c r="J259" s="36">
        <v>3617.69993217827</v>
      </c>
      <c r="K259" s="37">
        <v>9304.6316271228006</v>
      </c>
      <c r="L259" s="37">
        <v>13021.841483935201</v>
      </c>
      <c r="M259" s="37">
        <v>17818.1477949482</v>
      </c>
      <c r="N259" s="38">
        <v>21731.819321939201</v>
      </c>
      <c r="O259" s="36">
        <v>414.64088736970098</v>
      </c>
      <c r="P259" s="37">
        <v>423.889734563557</v>
      </c>
      <c r="Q259" s="37">
        <v>693.89764515788897</v>
      </c>
      <c r="R259" s="37">
        <v>1533.8418178423001</v>
      </c>
      <c r="S259" s="38">
        <v>1709.1913755059099</v>
      </c>
    </row>
    <row r="260" spans="3:20" x14ac:dyDescent="0.25">
      <c r="C260" s="57"/>
      <c r="D260" s="32" t="s">
        <v>40</v>
      </c>
      <c r="E260" s="48">
        <f>SUM(E258:E259)</f>
        <v>29015.858648302798</v>
      </c>
      <c r="F260" s="48">
        <f t="shared" ref="F260:S260" si="87">SUM(F258:F259)</f>
        <v>62047.454861746402</v>
      </c>
      <c r="G260" s="48">
        <f t="shared" si="87"/>
        <v>90728.389305518096</v>
      </c>
      <c r="H260" s="48">
        <f t="shared" si="87"/>
        <v>121905.67331945649</v>
      </c>
      <c r="I260" s="49">
        <f t="shared" si="87"/>
        <v>156553.33880875801</v>
      </c>
      <c r="J260" s="48">
        <f t="shared" si="87"/>
        <v>17246.054605545371</v>
      </c>
      <c r="K260" s="48">
        <f t="shared" si="87"/>
        <v>36917.121343495302</v>
      </c>
      <c r="L260" s="48">
        <f t="shared" si="87"/>
        <v>54300.018059612994</v>
      </c>
      <c r="M260" s="48">
        <f t="shared" si="87"/>
        <v>72196.063059705804</v>
      </c>
      <c r="N260" s="49">
        <f t="shared" si="87"/>
        <v>89509.530794337101</v>
      </c>
      <c r="O260" s="48">
        <f t="shared" si="87"/>
        <v>8436.4463039588118</v>
      </c>
      <c r="P260" s="48">
        <f t="shared" si="87"/>
        <v>15841.494129039058</v>
      </c>
      <c r="Q260" s="48">
        <f t="shared" si="87"/>
        <v>23497.395642451989</v>
      </c>
      <c r="R260" s="48">
        <f t="shared" si="87"/>
        <v>33736.870037169399</v>
      </c>
      <c r="S260" s="49">
        <f t="shared" si="87"/>
        <v>41679.233006038005</v>
      </c>
    </row>
    <row r="261" spans="3:20" x14ac:dyDescent="0.25">
      <c r="C261" s="57"/>
      <c r="D261" s="47" t="s">
        <v>37</v>
      </c>
      <c r="E261" s="29">
        <v>5368.8020256806803</v>
      </c>
      <c r="F261" s="30">
        <v>9768.1549921757796</v>
      </c>
      <c r="G261" s="30">
        <v>17742.058807107798</v>
      </c>
      <c r="H261" s="30">
        <v>21840.256980638602</v>
      </c>
      <c r="I261" s="31">
        <v>27793.4801571764</v>
      </c>
      <c r="J261" s="29">
        <v>4458.8044323865597</v>
      </c>
      <c r="K261" s="30">
        <v>11790.5336560672</v>
      </c>
      <c r="L261" s="30">
        <v>16949.049242661898</v>
      </c>
      <c r="M261" s="30">
        <v>23521.8018555167</v>
      </c>
      <c r="N261" s="31">
        <v>28377.183896843799</v>
      </c>
      <c r="O261" s="29">
        <v>6408.2957287068502</v>
      </c>
      <c r="P261" s="30">
        <v>9483.0078277295706</v>
      </c>
      <c r="Q261" s="30">
        <v>13802.789771754</v>
      </c>
      <c r="R261" s="30">
        <v>18639.208315821499</v>
      </c>
      <c r="S261" s="31">
        <v>21408.462253360402</v>
      </c>
      <c r="T261" s="4" t="s">
        <v>57</v>
      </c>
    </row>
    <row r="262" spans="3:20" x14ac:dyDescent="0.25">
      <c r="C262" s="57"/>
      <c r="D262" s="28" t="s">
        <v>41</v>
      </c>
      <c r="E262" s="29">
        <v>11683.2968235647</v>
      </c>
      <c r="F262" s="30">
        <v>24455.238365048801</v>
      </c>
      <c r="G262" s="30">
        <v>35083.831663769299</v>
      </c>
      <c r="H262" s="30">
        <v>47992.132834605298</v>
      </c>
      <c r="I262" s="31">
        <v>59853.090398251101</v>
      </c>
      <c r="J262" s="29">
        <v>13628.354673367099</v>
      </c>
      <c r="K262" s="30">
        <v>27612.4897163725</v>
      </c>
      <c r="L262" s="30">
        <v>41278.176575677797</v>
      </c>
      <c r="M262" s="30">
        <v>54377.915264757597</v>
      </c>
      <c r="N262" s="31">
        <v>67777.711472397903</v>
      </c>
      <c r="O262" s="29">
        <v>8021.8054165891099</v>
      </c>
      <c r="P262" s="30">
        <v>15417.6043944755</v>
      </c>
      <c r="Q262" s="30">
        <v>22803.4979972941</v>
      </c>
      <c r="R262" s="30">
        <v>32203.028219327101</v>
      </c>
      <c r="S262" s="31">
        <v>39970.041630532098</v>
      </c>
      <c r="T262" s="4" t="s">
        <v>57</v>
      </c>
    </row>
    <row r="263" spans="3:20" x14ac:dyDescent="0.25">
      <c r="C263" s="57"/>
      <c r="D263" s="28" t="s">
        <v>42</v>
      </c>
      <c r="E263" s="29">
        <v>5.0101300837226104</v>
      </c>
      <c r="F263" s="30">
        <v>11.676217774672899</v>
      </c>
      <c r="G263" s="30">
        <v>20.309049771230899</v>
      </c>
      <c r="H263" s="30">
        <v>29.244293097923801</v>
      </c>
      <c r="I263" s="31">
        <v>28.242353537120799</v>
      </c>
      <c r="J263" s="29">
        <v>1718.7212086672801</v>
      </c>
      <c r="K263" s="30">
        <v>2832.8771287814898</v>
      </c>
      <c r="L263" s="30">
        <v>4467.1353786356804</v>
      </c>
      <c r="M263" s="30">
        <v>5695.2486382370598</v>
      </c>
      <c r="N263" s="31">
        <v>7332.47893224579</v>
      </c>
      <c r="O263" s="29">
        <v>4484.0953490304501</v>
      </c>
      <c r="P263" s="30">
        <v>9969.4920610731097</v>
      </c>
      <c r="Q263" s="30">
        <v>14647.1662775316</v>
      </c>
      <c r="R263" s="30">
        <v>18515.657447501901</v>
      </c>
      <c r="S263" s="31">
        <v>23784.629803077602</v>
      </c>
      <c r="T263" s="4" t="s">
        <v>57</v>
      </c>
    </row>
    <row r="264" spans="3:20" x14ac:dyDescent="0.25">
      <c r="C264" s="57"/>
      <c r="D264" s="28" t="s">
        <v>36</v>
      </c>
      <c r="E264" s="29">
        <f>E263+E262-E261</f>
        <v>6319.5049279677432</v>
      </c>
      <c r="F264" s="30">
        <f t="shared" ref="F264:S264" si="88">F263+F262-F261</f>
        <v>14698.759590647693</v>
      </c>
      <c r="G264" s="30">
        <f t="shared" si="88"/>
        <v>17362.081906432733</v>
      </c>
      <c r="H264" s="30">
        <f t="shared" si="88"/>
        <v>26181.120147064619</v>
      </c>
      <c r="I264" s="30">
        <f t="shared" si="88"/>
        <v>32087.852594611821</v>
      </c>
      <c r="J264" s="29">
        <f t="shared" si="88"/>
        <v>10888.27144964782</v>
      </c>
      <c r="K264" s="30">
        <f t="shared" si="88"/>
        <v>18654.833189086788</v>
      </c>
      <c r="L264" s="30">
        <f t="shared" si="88"/>
        <v>28796.262711651576</v>
      </c>
      <c r="M264" s="30">
        <f t="shared" si="88"/>
        <v>36551.36204747796</v>
      </c>
      <c r="N264" s="31">
        <f t="shared" si="88"/>
        <v>46733.006507799902</v>
      </c>
      <c r="O264" s="30">
        <f t="shared" si="88"/>
        <v>6097.6050369127106</v>
      </c>
      <c r="P264" s="30">
        <f t="shared" si="88"/>
        <v>15904.088627819039</v>
      </c>
      <c r="Q264" s="30">
        <f t="shared" si="88"/>
        <v>23647.8745030717</v>
      </c>
      <c r="R264" s="30">
        <f t="shared" si="88"/>
        <v>32079.477351007499</v>
      </c>
      <c r="S264" s="31">
        <f t="shared" si="88"/>
        <v>42346.209180249294</v>
      </c>
    </row>
    <row r="265" spans="3:20" x14ac:dyDescent="0.25">
      <c r="C265" s="57"/>
      <c r="D265" s="39" t="s">
        <v>44</v>
      </c>
      <c r="E265" s="44">
        <f>E264-E260</f>
        <v>-22696.353720335053</v>
      </c>
      <c r="F265" s="45">
        <f t="shared" ref="F265:S265" si="89">F264-F260</f>
        <v>-47348.69527109871</v>
      </c>
      <c r="G265" s="45">
        <f t="shared" si="89"/>
        <v>-73366.307399085359</v>
      </c>
      <c r="H265" s="45">
        <f t="shared" si="89"/>
        <v>-95724.553172391868</v>
      </c>
      <c r="I265" s="46">
        <f t="shared" si="89"/>
        <v>-124465.48621414619</v>
      </c>
      <c r="J265" s="45">
        <f t="shared" si="89"/>
        <v>-6357.7831558975504</v>
      </c>
      <c r="K265" s="45">
        <f t="shared" si="89"/>
        <v>-18262.288154408514</v>
      </c>
      <c r="L265" s="45">
        <f t="shared" si="89"/>
        <v>-25503.755347961418</v>
      </c>
      <c r="M265" s="45">
        <f t="shared" si="89"/>
        <v>-35644.701012227844</v>
      </c>
      <c r="N265" s="46">
        <f t="shared" si="89"/>
        <v>-42776.524286537198</v>
      </c>
      <c r="O265" s="45">
        <f t="shared" si="89"/>
        <v>-2338.8412670461012</v>
      </c>
      <c r="P265" s="45">
        <f t="shared" si="89"/>
        <v>62.594498779981222</v>
      </c>
      <c r="Q265" s="45">
        <f t="shared" si="89"/>
        <v>150.47886061971076</v>
      </c>
      <c r="R265" s="45">
        <f t="shared" si="89"/>
        <v>-1657.3926861619002</v>
      </c>
      <c r="S265" s="46">
        <f t="shared" si="89"/>
        <v>666.97617421128962</v>
      </c>
    </row>
    <row r="266" spans="3:20" x14ac:dyDescent="0.25">
      <c r="C266" s="56" t="s">
        <v>0</v>
      </c>
      <c r="D266" s="32" t="s">
        <v>38</v>
      </c>
      <c r="E266" s="36">
        <v>11085.9766371594</v>
      </c>
      <c r="F266" s="37">
        <v>22397.518272065001</v>
      </c>
      <c r="G266" s="37">
        <v>30581.211681173299</v>
      </c>
      <c r="H266" s="37">
        <v>39860.442559136703</v>
      </c>
      <c r="I266" s="38">
        <v>48820.317456939003</v>
      </c>
      <c r="J266" s="36">
        <v>12882.3951740065</v>
      </c>
      <c r="K266" s="37">
        <v>24675.022481615099</v>
      </c>
      <c r="L266" s="37">
        <v>34138.514931901598</v>
      </c>
      <c r="M266" s="37">
        <v>44519.154054053099</v>
      </c>
      <c r="N266" s="38">
        <v>53604.362577710097</v>
      </c>
      <c r="O266" s="36">
        <v>8287.4427522149908</v>
      </c>
      <c r="P266" s="37">
        <v>13120.0102645879</v>
      </c>
      <c r="Q266" s="37">
        <v>18804.898225927001</v>
      </c>
      <c r="R266" s="37">
        <v>26832.834395920901</v>
      </c>
      <c r="S266" s="38">
        <v>31947.589452582099</v>
      </c>
      <c r="T266" s="4" t="s">
        <v>57</v>
      </c>
    </row>
    <row r="267" spans="3:20" x14ac:dyDescent="0.25">
      <c r="C267" s="57"/>
      <c r="D267" s="32" t="s">
        <v>39</v>
      </c>
      <c r="E267" s="37">
        <v>17332.561824738099</v>
      </c>
      <c r="F267" s="37">
        <v>37592.216496697598</v>
      </c>
      <c r="G267" s="37">
        <v>55644.557641748797</v>
      </c>
      <c r="H267" s="37">
        <v>73913.540484851197</v>
      </c>
      <c r="I267" s="38">
        <v>96700.248410506902</v>
      </c>
      <c r="J267" s="36">
        <v>3617.69993217827</v>
      </c>
      <c r="K267" s="37">
        <v>9304.6316271228006</v>
      </c>
      <c r="L267" s="37">
        <v>13021.841483935201</v>
      </c>
      <c r="M267" s="37">
        <v>17818.1477949482</v>
      </c>
      <c r="N267" s="38">
        <v>21731.819321939201</v>
      </c>
      <c r="O267" s="36">
        <v>414.64088736970098</v>
      </c>
      <c r="P267" s="37">
        <v>423.889734563557</v>
      </c>
      <c r="Q267" s="37">
        <v>693.89764515788897</v>
      </c>
      <c r="R267" s="37">
        <v>1533.8418178423001</v>
      </c>
      <c r="S267" s="38">
        <v>1709.1913755059099</v>
      </c>
    </row>
    <row r="268" spans="3:20" x14ac:dyDescent="0.25">
      <c r="C268" s="57"/>
      <c r="D268" s="32" t="s">
        <v>40</v>
      </c>
      <c r="E268" s="48">
        <f>SUM(E266:E267)</f>
        <v>28418.5384618975</v>
      </c>
      <c r="F268" s="48">
        <f t="shared" ref="F268:S268" si="90">SUM(F266:F267)</f>
        <v>59989.734768762602</v>
      </c>
      <c r="G268" s="48">
        <f t="shared" si="90"/>
        <v>86225.769322922104</v>
      </c>
      <c r="H268" s="48">
        <f t="shared" si="90"/>
        <v>113773.9830439879</v>
      </c>
      <c r="I268" s="49">
        <f t="shared" si="90"/>
        <v>145520.5658674459</v>
      </c>
      <c r="J268" s="48">
        <f t="shared" si="90"/>
        <v>16500.09510618477</v>
      </c>
      <c r="K268" s="48">
        <f t="shared" si="90"/>
        <v>33979.654108737901</v>
      </c>
      <c r="L268" s="48">
        <f t="shared" si="90"/>
        <v>47160.356415836795</v>
      </c>
      <c r="M268" s="48">
        <f t="shared" si="90"/>
        <v>62337.301849001298</v>
      </c>
      <c r="N268" s="49">
        <f t="shared" si="90"/>
        <v>75336.181899649295</v>
      </c>
      <c r="O268" s="48">
        <f t="shared" si="90"/>
        <v>8702.0836395846927</v>
      </c>
      <c r="P268" s="48">
        <f t="shared" si="90"/>
        <v>13543.899999151457</v>
      </c>
      <c r="Q268" s="48">
        <f t="shared" si="90"/>
        <v>19498.795871084891</v>
      </c>
      <c r="R268" s="48">
        <f t="shared" si="90"/>
        <v>28366.676213763203</v>
      </c>
      <c r="S268" s="49">
        <f t="shared" si="90"/>
        <v>33656.780828088005</v>
      </c>
    </row>
    <row r="269" spans="3:20" x14ac:dyDescent="0.25">
      <c r="C269" s="57"/>
      <c r="D269" s="28" t="s">
        <v>37</v>
      </c>
      <c r="E269" s="29">
        <v>5368.8020256806803</v>
      </c>
      <c r="F269" s="30">
        <v>9768.1549921757796</v>
      </c>
      <c r="G269" s="30">
        <v>17742.058807107798</v>
      </c>
      <c r="H269" s="30">
        <v>21840.256980638602</v>
      </c>
      <c r="I269" s="31">
        <v>27793.4801571764</v>
      </c>
      <c r="J269" s="29">
        <v>4458.8044323865597</v>
      </c>
      <c r="K269" s="30">
        <v>11790.5336560672</v>
      </c>
      <c r="L269" s="30">
        <v>16949.049242661898</v>
      </c>
      <c r="M269" s="30">
        <v>23521.8018555167</v>
      </c>
      <c r="N269" s="31">
        <v>28377.183896843799</v>
      </c>
      <c r="O269" s="29">
        <v>6408.2957287068502</v>
      </c>
      <c r="P269" s="30">
        <v>9483.0078277295706</v>
      </c>
      <c r="Q269" s="30">
        <v>13802.789771754</v>
      </c>
      <c r="R269" s="30">
        <v>18639.208315821499</v>
      </c>
      <c r="S269" s="31">
        <v>21408.462253360402</v>
      </c>
      <c r="T269" s="4" t="s">
        <v>57</v>
      </c>
    </row>
    <row r="270" spans="3:20" x14ac:dyDescent="0.25">
      <c r="C270" s="57"/>
      <c r="D270" s="28" t="s">
        <v>41</v>
      </c>
      <c r="E270" s="29">
        <v>11085.9766371594</v>
      </c>
      <c r="F270" s="30">
        <v>22397.518272065001</v>
      </c>
      <c r="G270" s="30">
        <v>30581.211681173299</v>
      </c>
      <c r="H270" s="30">
        <v>39860.442559136703</v>
      </c>
      <c r="I270" s="31">
        <v>48820.317456939003</v>
      </c>
      <c r="J270" s="29">
        <v>12882.3951740065</v>
      </c>
      <c r="K270" s="30">
        <v>24675.022481615099</v>
      </c>
      <c r="L270" s="30">
        <v>34138.514931901598</v>
      </c>
      <c r="M270" s="30">
        <v>44519.154054053099</v>
      </c>
      <c r="N270" s="31">
        <v>53604.362577710097</v>
      </c>
      <c r="O270" s="29">
        <v>8287.4427522149908</v>
      </c>
      <c r="P270" s="30">
        <v>13120.0102645879</v>
      </c>
      <c r="Q270" s="30">
        <v>18804.898225927001</v>
      </c>
      <c r="R270" s="30">
        <v>26832.834395920901</v>
      </c>
      <c r="S270" s="31">
        <v>31947.589452582099</v>
      </c>
      <c r="T270" s="4" t="s">
        <v>57</v>
      </c>
    </row>
    <row r="271" spans="3:20" x14ac:dyDescent="0.25">
      <c r="C271" s="57"/>
      <c r="D271" s="28" t="s">
        <v>42</v>
      </c>
      <c r="E271" s="29">
        <v>5.0101300837226104</v>
      </c>
      <c r="F271" s="30">
        <v>11.676217774672899</v>
      </c>
      <c r="G271" s="30">
        <v>20.309049771230899</v>
      </c>
      <c r="H271" s="30">
        <v>29.244293097923801</v>
      </c>
      <c r="I271" s="31">
        <v>28.242353537120799</v>
      </c>
      <c r="J271" s="29">
        <v>1718.7212086672801</v>
      </c>
      <c r="K271" s="30">
        <v>2832.8771287814898</v>
      </c>
      <c r="L271" s="30">
        <v>4467.1353786356804</v>
      </c>
      <c r="M271" s="30">
        <v>5695.2486382370598</v>
      </c>
      <c r="N271" s="31">
        <v>7332.47893224579</v>
      </c>
      <c r="O271" s="29">
        <v>4484.0953490304501</v>
      </c>
      <c r="P271" s="30">
        <v>9969.4920610731097</v>
      </c>
      <c r="Q271" s="30">
        <v>14647.1662775316</v>
      </c>
      <c r="R271" s="30">
        <v>18515.657447501901</v>
      </c>
      <c r="S271" s="31">
        <v>23784.629803077602</v>
      </c>
      <c r="T271" s="4" t="s">
        <v>57</v>
      </c>
    </row>
    <row r="272" spans="3:20" x14ac:dyDescent="0.25">
      <c r="C272" s="57"/>
      <c r="D272" s="50" t="s">
        <v>36</v>
      </c>
      <c r="E272" s="29">
        <f>E271+E270-E269</f>
        <v>5722.1847415624425</v>
      </c>
      <c r="F272" s="30">
        <f t="shared" ref="F272:S272" si="91">F271+F270-F269</f>
        <v>12641.039497663893</v>
      </c>
      <c r="G272" s="30">
        <f t="shared" si="91"/>
        <v>12859.46192383673</v>
      </c>
      <c r="H272" s="30">
        <f t="shared" si="91"/>
        <v>18049.429871596025</v>
      </c>
      <c r="I272" s="30">
        <f t="shared" si="91"/>
        <v>21055.079653299723</v>
      </c>
      <c r="J272" s="29">
        <f t="shared" si="91"/>
        <v>10142.311950287221</v>
      </c>
      <c r="K272" s="30">
        <f t="shared" si="91"/>
        <v>15717.365954329387</v>
      </c>
      <c r="L272" s="30">
        <f t="shared" si="91"/>
        <v>21656.601067875377</v>
      </c>
      <c r="M272" s="30">
        <f t="shared" si="91"/>
        <v>26692.600836773461</v>
      </c>
      <c r="N272" s="31">
        <f t="shared" si="91"/>
        <v>32559.657613112086</v>
      </c>
      <c r="O272" s="30">
        <f t="shared" si="91"/>
        <v>6363.2423725385916</v>
      </c>
      <c r="P272" s="30">
        <f t="shared" si="91"/>
        <v>13606.494497931437</v>
      </c>
      <c r="Q272" s="30">
        <f t="shared" si="91"/>
        <v>19649.274731704605</v>
      </c>
      <c r="R272" s="30">
        <f t="shared" si="91"/>
        <v>26709.283527601303</v>
      </c>
      <c r="S272" s="31">
        <f t="shared" si="91"/>
        <v>34323.757002299302</v>
      </c>
    </row>
    <row r="273" spans="3:19" x14ac:dyDescent="0.25">
      <c r="C273" s="58"/>
      <c r="D273" s="51" t="s">
        <v>44</v>
      </c>
      <c r="E273" s="44">
        <f>E272-E268</f>
        <v>-22696.353720335057</v>
      </c>
      <c r="F273" s="45">
        <f t="shared" ref="F273:S273" si="92">F272-F268</f>
        <v>-47348.69527109871</v>
      </c>
      <c r="G273" s="45">
        <f t="shared" si="92"/>
        <v>-73366.307399085374</v>
      </c>
      <c r="H273" s="45">
        <f t="shared" si="92"/>
        <v>-95724.553172391868</v>
      </c>
      <c r="I273" s="46">
        <f t="shared" si="92"/>
        <v>-124465.48621414618</v>
      </c>
      <c r="J273" s="45">
        <f t="shared" si="92"/>
        <v>-6357.7831558975486</v>
      </c>
      <c r="K273" s="45">
        <f t="shared" si="92"/>
        <v>-18262.288154408514</v>
      </c>
      <c r="L273" s="45">
        <f t="shared" si="92"/>
        <v>-25503.755347961418</v>
      </c>
      <c r="M273" s="45">
        <f t="shared" si="92"/>
        <v>-35644.701012227837</v>
      </c>
      <c r="N273" s="46">
        <f t="shared" si="92"/>
        <v>-42776.524286537213</v>
      </c>
      <c r="O273" s="45">
        <f t="shared" si="92"/>
        <v>-2338.8412670461012</v>
      </c>
      <c r="P273" s="45">
        <f t="shared" si="92"/>
        <v>62.594498779979403</v>
      </c>
      <c r="Q273" s="45">
        <f t="shared" si="92"/>
        <v>150.4788606197144</v>
      </c>
      <c r="R273" s="45">
        <f t="shared" si="92"/>
        <v>-1657.3926861619002</v>
      </c>
      <c r="S273" s="46">
        <f t="shared" si="92"/>
        <v>666.97617421129689</v>
      </c>
    </row>
  </sheetData>
  <mergeCells count="60">
    <mergeCell ref="C258:C265"/>
    <mergeCell ref="C266:C273"/>
    <mergeCell ref="C238:C245"/>
    <mergeCell ref="E251:I251"/>
    <mergeCell ref="J251:N251"/>
    <mergeCell ref="O251:S251"/>
    <mergeCell ref="C253:C257"/>
    <mergeCell ref="E223:I223"/>
    <mergeCell ref="J223:N223"/>
    <mergeCell ref="O223:S223"/>
    <mergeCell ref="C225:C229"/>
    <mergeCell ref="C230:C237"/>
    <mergeCell ref="O116:S116"/>
    <mergeCell ref="C118:C122"/>
    <mergeCell ref="C123:C130"/>
    <mergeCell ref="C131:C138"/>
    <mergeCell ref="C144:C148"/>
    <mergeCell ref="C90:C94"/>
    <mergeCell ref="C95:C102"/>
    <mergeCell ref="C103:C110"/>
    <mergeCell ref="E116:I116"/>
    <mergeCell ref="J116:N116"/>
    <mergeCell ref="E196:I196"/>
    <mergeCell ref="J196:N196"/>
    <mergeCell ref="O196:S196"/>
    <mergeCell ref="E142:I142"/>
    <mergeCell ref="J142:N142"/>
    <mergeCell ref="O142:S142"/>
    <mergeCell ref="E169:I169"/>
    <mergeCell ref="J169:N169"/>
    <mergeCell ref="O169:S169"/>
    <mergeCell ref="E88:I88"/>
    <mergeCell ref="J88:N88"/>
    <mergeCell ref="O88:S88"/>
    <mergeCell ref="E4:I4"/>
    <mergeCell ref="J4:N4"/>
    <mergeCell ref="O4:S4"/>
    <mergeCell ref="E32:I32"/>
    <mergeCell ref="J32:N32"/>
    <mergeCell ref="O32:S32"/>
    <mergeCell ref="E60:I60"/>
    <mergeCell ref="J60:N60"/>
    <mergeCell ref="O60:S60"/>
    <mergeCell ref="C47:C54"/>
    <mergeCell ref="C75:C82"/>
    <mergeCell ref="C6:C10"/>
    <mergeCell ref="C11:C18"/>
    <mergeCell ref="C19:C26"/>
    <mergeCell ref="C34:C38"/>
    <mergeCell ref="C39:C46"/>
    <mergeCell ref="C62:C66"/>
    <mergeCell ref="C67:C74"/>
    <mergeCell ref="C211:C218"/>
    <mergeCell ref="C149:C156"/>
    <mergeCell ref="C157:C164"/>
    <mergeCell ref="C184:C191"/>
    <mergeCell ref="C198:C202"/>
    <mergeCell ref="C203:C210"/>
    <mergeCell ref="C171:C175"/>
    <mergeCell ref="C176:C18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670B8-3F85-C640-9936-58B3E7C61559}">
  <dimension ref="B2:R223"/>
  <sheetViews>
    <sheetView topLeftCell="A85" zoomScaleNormal="100" workbookViewId="0">
      <selection activeCell="R56" sqref="R56"/>
    </sheetView>
  </sheetViews>
  <sheetFormatPr defaultColWidth="11" defaultRowHeight="15.75" x14ac:dyDescent="0.25"/>
  <cols>
    <col min="1" max="2" width="11" style="4"/>
    <col min="3" max="3" width="17.5" style="4" bestFit="1" customWidth="1"/>
    <col min="4" max="15" width="11" style="4"/>
    <col min="16" max="18" width="11.625" style="4" bestFit="1" customWidth="1"/>
    <col min="19" max="19" width="11" style="4"/>
    <col min="20" max="20" width="11.625" style="4" bestFit="1" customWidth="1"/>
    <col min="21" max="33" width="11" style="4"/>
    <col min="34" max="36" width="11.625" style="4" bestFit="1" customWidth="1"/>
    <col min="37" max="16384" width="11" style="4"/>
  </cols>
  <sheetData>
    <row r="2" spans="2:18" ht="18" x14ac:dyDescent="0.25">
      <c r="B2" s="8" t="s">
        <v>12</v>
      </c>
    </row>
    <row r="3" spans="2:18" ht="18" x14ac:dyDescent="0.25">
      <c r="B3" s="8"/>
    </row>
    <row r="4" spans="2:18" x14ac:dyDescent="0.25">
      <c r="B4" s="65" t="s">
        <v>3</v>
      </c>
      <c r="C4" s="67"/>
      <c r="D4" s="59">
        <v>0.25</v>
      </c>
      <c r="E4" s="60"/>
      <c r="F4" s="60"/>
      <c r="G4" s="60"/>
      <c r="H4" s="60"/>
      <c r="I4" s="59">
        <v>0.5</v>
      </c>
      <c r="J4" s="60"/>
      <c r="K4" s="60"/>
      <c r="L4" s="60"/>
      <c r="M4" s="60"/>
      <c r="N4" s="59">
        <v>0.75</v>
      </c>
      <c r="O4" s="60"/>
      <c r="P4" s="60"/>
      <c r="Q4" s="60"/>
      <c r="R4" s="61"/>
    </row>
    <row r="5" spans="2:18" x14ac:dyDescent="0.25">
      <c r="B5" s="65" t="s">
        <v>2</v>
      </c>
      <c r="C5" s="66"/>
      <c r="D5" s="2">
        <v>40</v>
      </c>
      <c r="E5" s="1">
        <v>80</v>
      </c>
      <c r="F5" s="1">
        <v>120</v>
      </c>
      <c r="G5" s="1">
        <v>160</v>
      </c>
      <c r="H5" s="1">
        <v>200</v>
      </c>
      <c r="I5" s="2">
        <v>40</v>
      </c>
      <c r="J5" s="1">
        <v>80</v>
      </c>
      <c r="K5" s="1">
        <v>120</v>
      </c>
      <c r="L5" s="1">
        <v>160</v>
      </c>
      <c r="M5" s="1">
        <v>200</v>
      </c>
      <c r="N5" s="2">
        <v>40</v>
      </c>
      <c r="O5" s="1">
        <v>80</v>
      </c>
      <c r="P5" s="1">
        <v>120</v>
      </c>
      <c r="Q5" s="1">
        <v>160</v>
      </c>
      <c r="R5" s="3">
        <v>200</v>
      </c>
    </row>
    <row r="6" spans="2:18" x14ac:dyDescent="0.25">
      <c r="B6" s="62" t="s">
        <v>4</v>
      </c>
      <c r="C6" s="11" t="s">
        <v>6</v>
      </c>
      <c r="D6" s="5">
        <v>70.011999999999901</v>
      </c>
      <c r="E6" s="6">
        <v>162.74799999999999</v>
      </c>
      <c r="F6" s="6">
        <v>216.59799999999899</v>
      </c>
      <c r="G6" s="6">
        <v>294.63400000000001</v>
      </c>
      <c r="H6" s="7">
        <v>378.77199999999999</v>
      </c>
      <c r="I6" s="5">
        <v>58.515000000000001</v>
      </c>
      <c r="J6" s="6">
        <v>111.81399999999999</v>
      </c>
      <c r="K6" s="6">
        <v>175.37899999999999</v>
      </c>
      <c r="L6" s="6">
        <v>214.83699999999999</v>
      </c>
      <c r="M6" s="7">
        <v>256.06799999999998</v>
      </c>
      <c r="N6" s="5">
        <v>34.512999999999998</v>
      </c>
      <c r="O6" s="6">
        <v>60.058999999999898</v>
      </c>
      <c r="P6" s="6">
        <v>78.252999999999901</v>
      </c>
      <c r="Q6" s="6">
        <v>113.94099999999899</v>
      </c>
      <c r="R6" s="7">
        <v>143.09599999999901</v>
      </c>
    </row>
    <row r="7" spans="2:18" x14ac:dyDescent="0.25">
      <c r="B7" s="64"/>
      <c r="C7" s="11" t="s">
        <v>5</v>
      </c>
      <c r="D7" s="12">
        <v>90.058999999999997</v>
      </c>
      <c r="E7" s="13">
        <v>189.91899999999899</v>
      </c>
      <c r="F7" s="13">
        <v>250.551999999999</v>
      </c>
      <c r="G7" s="13">
        <v>333.44899999999899</v>
      </c>
      <c r="H7" s="13">
        <v>439.83199999999999</v>
      </c>
      <c r="I7" s="12">
        <v>59.173000000000002</v>
      </c>
      <c r="J7" s="13">
        <v>118.097999999999</v>
      </c>
      <c r="K7" s="13">
        <v>177.28799999999899</v>
      </c>
      <c r="L7" s="13">
        <v>217.009999999999</v>
      </c>
      <c r="M7" s="13">
        <v>253.658999999999</v>
      </c>
      <c r="N7" s="12">
        <v>31.5259999999999</v>
      </c>
      <c r="O7" s="13">
        <v>57.628999999999998</v>
      </c>
      <c r="P7" s="13">
        <v>81.817999999999998</v>
      </c>
      <c r="Q7" s="13">
        <v>115.97099999999899</v>
      </c>
      <c r="R7" s="14">
        <v>139.35499999999999</v>
      </c>
    </row>
    <row r="8" spans="2:18" x14ac:dyDescent="0.25">
      <c r="B8" s="22"/>
      <c r="C8" s="10"/>
      <c r="D8" s="12">
        <f>SUM(D6:D7)</f>
        <v>160.07099999999991</v>
      </c>
      <c r="E8" s="12">
        <f t="shared" ref="E8:R8" si="0">SUM(E6:E7)</f>
        <v>352.66699999999901</v>
      </c>
      <c r="F8" s="12">
        <f t="shared" si="0"/>
        <v>467.14999999999799</v>
      </c>
      <c r="G8" s="12">
        <f t="shared" si="0"/>
        <v>628.08299999999895</v>
      </c>
      <c r="H8" s="12">
        <f t="shared" si="0"/>
        <v>818.60400000000004</v>
      </c>
      <c r="I8" s="12">
        <f t="shared" si="0"/>
        <v>117.688</v>
      </c>
      <c r="J8" s="12">
        <f t="shared" si="0"/>
        <v>229.91199999999901</v>
      </c>
      <c r="K8" s="12">
        <f t="shared" si="0"/>
        <v>352.66699999999901</v>
      </c>
      <c r="L8" s="12">
        <f t="shared" si="0"/>
        <v>431.84699999999896</v>
      </c>
      <c r="M8" s="12">
        <f t="shared" si="0"/>
        <v>509.72699999999895</v>
      </c>
      <c r="N8" s="12">
        <f t="shared" si="0"/>
        <v>66.038999999999902</v>
      </c>
      <c r="O8" s="12">
        <f t="shared" si="0"/>
        <v>117.6879999999999</v>
      </c>
      <c r="P8" s="12">
        <f t="shared" si="0"/>
        <v>160.07099999999991</v>
      </c>
      <c r="Q8" s="12">
        <f t="shared" si="0"/>
        <v>229.91199999999799</v>
      </c>
      <c r="R8" s="12">
        <f t="shared" si="0"/>
        <v>282.450999999999</v>
      </c>
    </row>
    <row r="9" spans="2:18" x14ac:dyDescent="0.25">
      <c r="B9" s="68" t="s">
        <v>10</v>
      </c>
      <c r="C9" s="69"/>
      <c r="D9" s="15">
        <v>51.249999999999901</v>
      </c>
      <c r="E9" s="16">
        <v>51.6666666666666</v>
      </c>
      <c r="F9" s="16">
        <v>51.1111111111111</v>
      </c>
      <c r="G9" s="16">
        <v>51.1458333333333</v>
      </c>
      <c r="H9" s="17">
        <v>51</v>
      </c>
      <c r="I9" s="15">
        <v>51.6666666666666</v>
      </c>
      <c r="J9" s="16">
        <v>51.1458333333333</v>
      </c>
      <c r="K9" s="16">
        <v>51.1805555555555</v>
      </c>
      <c r="L9" s="16">
        <v>51.0416666666666</v>
      </c>
      <c r="M9" s="17">
        <v>51.0833333333333</v>
      </c>
      <c r="N9" s="15">
        <v>51.1111111111111</v>
      </c>
      <c r="O9" s="16">
        <v>51.1805555555555</v>
      </c>
      <c r="P9" s="16">
        <v>51.1111111111111</v>
      </c>
      <c r="Q9" s="16">
        <v>51.1805555555555</v>
      </c>
      <c r="R9" s="17">
        <v>51.4722222222222</v>
      </c>
    </row>
    <row r="10" spans="2:18" x14ac:dyDescent="0.25">
      <c r="B10" s="62" t="s">
        <v>11</v>
      </c>
      <c r="C10" s="11" t="s">
        <v>8</v>
      </c>
      <c r="D10" s="5">
        <v>70.011999999999901</v>
      </c>
      <c r="E10" s="6">
        <v>162.74799999999999</v>
      </c>
      <c r="F10" s="6">
        <v>216.59799999999899</v>
      </c>
      <c r="G10" s="6">
        <v>294.63400000000001</v>
      </c>
      <c r="H10" s="7">
        <v>378.77199999999903</v>
      </c>
      <c r="I10" s="5">
        <v>58.514999999999901</v>
      </c>
      <c r="J10" s="6">
        <v>111.81399999999999</v>
      </c>
      <c r="K10" s="6">
        <v>175.37899999999999</v>
      </c>
      <c r="L10" s="6">
        <v>214.83699999999899</v>
      </c>
      <c r="M10" s="7">
        <v>256.06799999999998</v>
      </c>
      <c r="N10" s="5">
        <v>34.512999999999998</v>
      </c>
      <c r="O10" s="6">
        <v>60.058999999999898</v>
      </c>
      <c r="P10" s="6">
        <v>78.252999999999901</v>
      </c>
      <c r="Q10" s="6">
        <v>113.941</v>
      </c>
      <c r="R10" s="7">
        <v>143.096</v>
      </c>
    </row>
    <row r="11" spans="2:18" x14ac:dyDescent="0.25">
      <c r="B11" s="63"/>
      <c r="C11" s="11" t="s">
        <v>19</v>
      </c>
      <c r="D11" s="12">
        <v>195.36699999999999</v>
      </c>
      <c r="E11" s="13">
        <v>381.154</v>
      </c>
      <c r="F11" s="13">
        <v>579.78699999999901</v>
      </c>
      <c r="G11" s="13">
        <v>762.29899999999895</v>
      </c>
      <c r="H11" s="13">
        <v>945.03800000000001</v>
      </c>
      <c r="I11" s="12">
        <v>485.387</v>
      </c>
      <c r="J11" s="13">
        <v>945.11899999999901</v>
      </c>
      <c r="K11" s="13">
        <v>1417.0039999999899</v>
      </c>
      <c r="L11" s="13">
        <v>1892.183</v>
      </c>
      <c r="M11" s="13">
        <v>2384.942</v>
      </c>
      <c r="N11" s="12">
        <v>761.87199999999905</v>
      </c>
      <c r="O11" s="13">
        <v>1532.3239999999901</v>
      </c>
      <c r="P11" s="13">
        <v>2299.84</v>
      </c>
      <c r="Q11" s="13">
        <v>3068.0509999999999</v>
      </c>
      <c r="R11" s="14">
        <v>3867.1559999999899</v>
      </c>
    </row>
    <row r="12" spans="2:18" x14ac:dyDescent="0.25">
      <c r="B12" s="64"/>
      <c r="C12" s="11" t="s">
        <v>22</v>
      </c>
      <c r="D12" s="18">
        <v>28.1739999999999</v>
      </c>
      <c r="E12" s="4">
        <v>42.725999999999999</v>
      </c>
      <c r="F12" s="4">
        <v>83.094999999999899</v>
      </c>
      <c r="G12" s="4">
        <v>109.47399999999899</v>
      </c>
      <c r="H12" s="4">
        <v>132.29</v>
      </c>
      <c r="I12" s="18">
        <v>42.725999999999999</v>
      </c>
      <c r="J12" s="4">
        <v>109.47399999999899</v>
      </c>
      <c r="K12" s="4">
        <v>153.55799999999999</v>
      </c>
      <c r="L12" s="4">
        <v>221.29400000000001</v>
      </c>
      <c r="M12" s="4">
        <v>271.62799999999999</v>
      </c>
      <c r="N12" s="18">
        <v>83.094999999999899</v>
      </c>
      <c r="O12" s="4">
        <v>153.55799999999999</v>
      </c>
      <c r="P12" s="4">
        <v>241.18600000000001</v>
      </c>
      <c r="Q12" s="4">
        <v>310.85399999999998</v>
      </c>
      <c r="R12" s="19">
        <v>356.85400000000101</v>
      </c>
    </row>
    <row r="13" spans="2:18" x14ac:dyDescent="0.25">
      <c r="B13" s="62" t="s">
        <v>7</v>
      </c>
      <c r="C13" s="11" t="s">
        <v>9</v>
      </c>
      <c r="D13" s="5">
        <v>0.69</v>
      </c>
      <c r="E13" s="6">
        <v>1.855</v>
      </c>
      <c r="F13" s="6">
        <v>3.2349999999999999</v>
      </c>
      <c r="G13" s="6">
        <v>4.8819999999999997</v>
      </c>
      <c r="H13" s="7">
        <v>6.5509999999999904</v>
      </c>
      <c r="I13" s="5">
        <v>1.855</v>
      </c>
      <c r="J13" s="6">
        <v>4.8819999999999997</v>
      </c>
      <c r="K13" s="6">
        <v>7.4279999999999902</v>
      </c>
      <c r="L13" s="6">
        <v>9.3650000000000002</v>
      </c>
      <c r="M13" s="7">
        <v>11.442</v>
      </c>
      <c r="N13" s="5">
        <v>3.2349999999999999</v>
      </c>
      <c r="O13" s="6">
        <v>7.4279999999999902</v>
      </c>
      <c r="P13" s="6">
        <v>10.285</v>
      </c>
      <c r="Q13" s="6">
        <v>14.750999999999999</v>
      </c>
      <c r="R13" s="7">
        <v>16.777999999999899</v>
      </c>
    </row>
    <row r="14" spans="2:18" x14ac:dyDescent="0.25">
      <c r="B14" s="64"/>
      <c r="C14" s="9" t="s">
        <v>5</v>
      </c>
      <c r="D14" s="12">
        <v>23.068999999999999</v>
      </c>
      <c r="E14" s="13">
        <v>38.18</v>
      </c>
      <c r="F14" s="13">
        <v>70.010999999999996</v>
      </c>
      <c r="G14" s="13">
        <v>102.063</v>
      </c>
      <c r="H14" s="13">
        <v>132.15499999999901</v>
      </c>
      <c r="I14" s="12">
        <v>38.18</v>
      </c>
      <c r="J14" s="13">
        <v>102.063</v>
      </c>
      <c r="K14" s="13">
        <v>152.11500000000001</v>
      </c>
      <c r="L14" s="13">
        <v>210.26499999999999</v>
      </c>
      <c r="M14" s="13">
        <v>263.291</v>
      </c>
      <c r="N14" s="12">
        <v>70.010999999999996</v>
      </c>
      <c r="O14" s="13">
        <v>152.11500000000001</v>
      </c>
      <c r="P14" s="13">
        <v>231.09</v>
      </c>
      <c r="Q14" s="13">
        <v>313.68599999999998</v>
      </c>
      <c r="R14" s="14">
        <v>380.47500000000002</v>
      </c>
    </row>
    <row r="15" spans="2:18" x14ac:dyDescent="0.25">
      <c r="B15" s="20"/>
      <c r="C15" s="21" t="s">
        <v>23</v>
      </c>
      <c r="D15" s="4">
        <f>SUM(D12:D14)</f>
        <v>51.9329999999999</v>
      </c>
      <c r="E15" s="4">
        <f t="shared" ref="E15:R15" si="1">SUM(E12:E14)</f>
        <v>82.760999999999996</v>
      </c>
      <c r="F15" s="4">
        <f t="shared" si="1"/>
        <v>156.34099999999989</v>
      </c>
      <c r="G15" s="4">
        <f t="shared" si="1"/>
        <v>216.41899999999902</v>
      </c>
      <c r="H15" s="4">
        <f t="shared" si="1"/>
        <v>270.99599999999896</v>
      </c>
      <c r="I15" s="4">
        <f t="shared" si="1"/>
        <v>82.760999999999996</v>
      </c>
      <c r="J15" s="4">
        <f t="shared" si="1"/>
        <v>216.41899999999902</v>
      </c>
      <c r="K15" s="4">
        <f t="shared" si="1"/>
        <v>313.101</v>
      </c>
      <c r="L15" s="4">
        <f t="shared" si="1"/>
        <v>440.92399999999998</v>
      </c>
      <c r="M15" s="4">
        <f t="shared" si="1"/>
        <v>546.36099999999999</v>
      </c>
      <c r="N15" s="4">
        <f t="shared" si="1"/>
        <v>156.34099999999989</v>
      </c>
      <c r="O15" s="4">
        <f t="shared" si="1"/>
        <v>313.101</v>
      </c>
      <c r="P15" s="4">
        <f t="shared" si="1"/>
        <v>482.56100000000004</v>
      </c>
      <c r="Q15" s="4">
        <f t="shared" si="1"/>
        <v>639.29099999999994</v>
      </c>
      <c r="R15" s="4">
        <f t="shared" si="1"/>
        <v>754.10700000000088</v>
      </c>
    </row>
    <row r="16" spans="2:18" x14ac:dyDescent="0.25">
      <c r="C16" s="21" t="s">
        <v>24</v>
      </c>
      <c r="D16" s="4">
        <f>SUM(D10:D13)</f>
        <v>294.24299999999982</v>
      </c>
      <c r="E16" s="4">
        <f t="shared" ref="E16:R16" si="2">SUM(E10:E13)</f>
        <v>588.48300000000006</v>
      </c>
      <c r="F16" s="4">
        <f t="shared" si="2"/>
        <v>882.71499999999787</v>
      </c>
      <c r="G16" s="4">
        <f t="shared" si="2"/>
        <v>1171.2889999999982</v>
      </c>
      <c r="H16" s="4">
        <f t="shared" si="2"/>
        <v>1462.6509999999989</v>
      </c>
      <c r="I16" s="4">
        <f t="shared" si="2"/>
        <v>588.48299999999995</v>
      </c>
      <c r="J16" s="4">
        <f t="shared" si="2"/>
        <v>1171.2889999999982</v>
      </c>
      <c r="K16" s="4">
        <f t="shared" si="2"/>
        <v>1753.3689999999897</v>
      </c>
      <c r="L16" s="4">
        <f t="shared" si="2"/>
        <v>2337.6789999999987</v>
      </c>
      <c r="M16" s="4">
        <f t="shared" si="2"/>
        <v>2924.0800000000004</v>
      </c>
      <c r="N16" s="4">
        <f t="shared" si="2"/>
        <v>882.71499999999901</v>
      </c>
      <c r="O16" s="4">
        <f t="shared" si="2"/>
        <v>1753.3689999999899</v>
      </c>
      <c r="P16" s="4">
        <f t="shared" si="2"/>
        <v>2629.5639999999999</v>
      </c>
      <c r="Q16" s="4">
        <f t="shared" si="2"/>
        <v>3507.5969999999998</v>
      </c>
      <c r="R16" s="4">
        <f t="shared" si="2"/>
        <v>4383.8839999999909</v>
      </c>
    </row>
    <row r="17" spans="2:18" x14ac:dyDescent="0.25">
      <c r="C17" s="21"/>
    </row>
    <row r="18" spans="2:18" hidden="1" x14ac:dyDescent="0.25">
      <c r="C18" s="21"/>
    </row>
    <row r="19" spans="2:18" hidden="1" x14ac:dyDescent="0.25">
      <c r="C19" s="21"/>
    </row>
    <row r="20" spans="2:18" ht="18" hidden="1" x14ac:dyDescent="0.25">
      <c r="B20" s="8" t="s">
        <v>32</v>
      </c>
    </row>
    <row r="21" spans="2:18" ht="18" hidden="1" x14ac:dyDescent="0.25">
      <c r="B21" s="8"/>
    </row>
    <row r="22" spans="2:18" hidden="1" x14ac:dyDescent="0.25">
      <c r="B22" s="65" t="s">
        <v>3</v>
      </c>
      <c r="C22" s="67"/>
      <c r="D22" s="59">
        <v>0.25</v>
      </c>
      <c r="E22" s="60"/>
      <c r="F22" s="60"/>
      <c r="G22" s="60"/>
      <c r="H22" s="60"/>
      <c r="I22" s="59">
        <v>0.5</v>
      </c>
      <c r="J22" s="60"/>
      <c r="K22" s="60"/>
      <c r="L22" s="60"/>
      <c r="M22" s="60"/>
      <c r="N22" s="59">
        <v>0.75</v>
      </c>
      <c r="O22" s="60"/>
      <c r="P22" s="60"/>
      <c r="Q22" s="60"/>
      <c r="R22" s="61"/>
    </row>
    <row r="23" spans="2:18" hidden="1" x14ac:dyDescent="0.25">
      <c r="B23" s="65" t="s">
        <v>2</v>
      </c>
      <c r="C23" s="66"/>
      <c r="D23" s="2">
        <v>40</v>
      </c>
      <c r="E23" s="1">
        <v>80</v>
      </c>
      <c r="F23" s="1">
        <v>120</v>
      </c>
      <c r="G23" s="1">
        <v>160</v>
      </c>
      <c r="H23" s="1">
        <v>200</v>
      </c>
      <c r="I23" s="2">
        <v>40</v>
      </c>
      <c r="J23" s="1">
        <v>80</v>
      </c>
      <c r="K23" s="1">
        <v>120</v>
      </c>
      <c r="L23" s="1">
        <v>160</v>
      </c>
      <c r="M23" s="1">
        <v>200</v>
      </c>
      <c r="N23" s="2">
        <v>40</v>
      </c>
      <c r="O23" s="1">
        <v>80</v>
      </c>
      <c r="P23" s="1">
        <v>120</v>
      </c>
      <c r="Q23" s="1">
        <v>160</v>
      </c>
      <c r="R23" s="3">
        <v>200</v>
      </c>
    </row>
    <row r="24" spans="2:18" hidden="1" x14ac:dyDescent="0.25">
      <c r="B24" s="62" t="s">
        <v>4</v>
      </c>
      <c r="C24" s="11" t="s">
        <v>6</v>
      </c>
      <c r="D24" s="5">
        <v>160.071</v>
      </c>
      <c r="E24" s="6">
        <v>352.66699999999901</v>
      </c>
      <c r="F24" s="6">
        <v>467.14999999999901</v>
      </c>
      <c r="G24" s="6">
        <v>628.08299999999997</v>
      </c>
      <c r="H24" s="7">
        <v>818.60400000000004</v>
      </c>
      <c r="I24" s="5">
        <v>117.688</v>
      </c>
      <c r="J24" s="6">
        <v>229.91199999999901</v>
      </c>
      <c r="K24" s="6">
        <v>352.66699999999901</v>
      </c>
      <c r="L24" s="6">
        <v>431.84699999999901</v>
      </c>
      <c r="M24" s="7">
        <v>509.72699999999998</v>
      </c>
      <c r="N24" s="5">
        <v>66.038999999999902</v>
      </c>
      <c r="O24" s="6">
        <v>117.688</v>
      </c>
      <c r="P24" s="6">
        <v>160.071</v>
      </c>
      <c r="Q24" s="6">
        <v>229.91199999999901</v>
      </c>
      <c r="R24" s="7">
        <v>282.45100000000002</v>
      </c>
    </row>
    <row r="25" spans="2:18" hidden="1" x14ac:dyDescent="0.25">
      <c r="B25" s="64"/>
      <c r="C25" s="11" t="s">
        <v>5</v>
      </c>
      <c r="D25" s="12">
        <v>0</v>
      </c>
      <c r="E25" s="13">
        <v>0</v>
      </c>
      <c r="F25" s="13">
        <v>0</v>
      </c>
      <c r="G25" s="13">
        <v>0</v>
      </c>
      <c r="H25" s="13">
        <v>0</v>
      </c>
      <c r="I25" s="12">
        <v>0</v>
      </c>
      <c r="J25" s="13">
        <v>0</v>
      </c>
      <c r="K25" s="13">
        <v>0</v>
      </c>
      <c r="L25" s="13">
        <v>0</v>
      </c>
      <c r="M25" s="13">
        <v>0</v>
      </c>
      <c r="N25" s="12">
        <v>0</v>
      </c>
      <c r="O25" s="13">
        <v>0</v>
      </c>
      <c r="P25" s="13">
        <v>0</v>
      </c>
      <c r="Q25" s="13">
        <v>0</v>
      </c>
      <c r="R25" s="14">
        <v>0</v>
      </c>
    </row>
    <row r="26" spans="2:18" hidden="1" x14ac:dyDescent="0.25">
      <c r="B26" s="22"/>
      <c r="C26" s="10"/>
      <c r="D26" s="12">
        <f>SUM(D24:D25)</f>
        <v>160.071</v>
      </c>
      <c r="E26" s="12">
        <f t="shared" ref="E26:R26" si="3">SUM(E24:E25)</f>
        <v>352.66699999999901</v>
      </c>
      <c r="F26" s="12">
        <f t="shared" si="3"/>
        <v>467.14999999999901</v>
      </c>
      <c r="G26" s="12">
        <f t="shared" si="3"/>
        <v>628.08299999999997</v>
      </c>
      <c r="H26" s="12">
        <f t="shared" si="3"/>
        <v>818.60400000000004</v>
      </c>
      <c r="I26" s="12">
        <f t="shared" si="3"/>
        <v>117.688</v>
      </c>
      <c r="J26" s="12">
        <f t="shared" si="3"/>
        <v>229.91199999999901</v>
      </c>
      <c r="K26" s="12">
        <f t="shared" si="3"/>
        <v>352.66699999999901</v>
      </c>
      <c r="L26" s="12">
        <f t="shared" si="3"/>
        <v>431.84699999999901</v>
      </c>
      <c r="M26" s="12">
        <f t="shared" si="3"/>
        <v>509.72699999999998</v>
      </c>
      <c r="N26" s="12">
        <f t="shared" si="3"/>
        <v>66.038999999999902</v>
      </c>
      <c r="O26" s="12">
        <f t="shared" si="3"/>
        <v>117.688</v>
      </c>
      <c r="P26" s="12">
        <f t="shared" si="3"/>
        <v>160.071</v>
      </c>
      <c r="Q26" s="12">
        <f t="shared" si="3"/>
        <v>229.91199999999901</v>
      </c>
      <c r="R26" s="12">
        <f t="shared" si="3"/>
        <v>282.45100000000002</v>
      </c>
    </row>
    <row r="27" spans="2:18" hidden="1" x14ac:dyDescent="0.25">
      <c r="B27" s="68" t="s">
        <v>10</v>
      </c>
      <c r="C27" s="69"/>
      <c r="D27" s="15">
        <v>79.1666666666666</v>
      </c>
      <c r="E27" s="16">
        <v>79.5833333333333</v>
      </c>
      <c r="F27" s="16">
        <v>79.0277777777777</v>
      </c>
      <c r="G27" s="16">
        <v>79.2708333333333</v>
      </c>
      <c r="H27" s="17">
        <v>79.25</v>
      </c>
      <c r="I27" s="15">
        <v>79.5833333333333</v>
      </c>
      <c r="J27" s="16">
        <v>79.2708333333333</v>
      </c>
      <c r="K27" s="16">
        <v>79.2361111111111</v>
      </c>
      <c r="L27" s="16">
        <v>79.21875</v>
      </c>
      <c r="M27" s="17">
        <v>79.25</v>
      </c>
      <c r="N27" s="15">
        <v>79.0277777777777</v>
      </c>
      <c r="O27" s="16">
        <v>79.2361111111111</v>
      </c>
      <c r="P27" s="16">
        <v>79.259259259259196</v>
      </c>
      <c r="Q27" s="16">
        <v>79.4097222222222</v>
      </c>
      <c r="R27" s="17">
        <v>79.5555555555555</v>
      </c>
    </row>
    <row r="28" spans="2:18" hidden="1" x14ac:dyDescent="0.25">
      <c r="B28" s="62" t="s">
        <v>11</v>
      </c>
      <c r="C28" s="11" t="s">
        <v>8</v>
      </c>
      <c r="D28" s="5">
        <v>148.983</v>
      </c>
      <c r="E28" s="6">
        <v>329.58399999999898</v>
      </c>
      <c r="F28" s="6">
        <v>434.11799999999897</v>
      </c>
      <c r="G28" s="6">
        <v>586.28099999999995</v>
      </c>
      <c r="H28" s="7">
        <v>763.61300000000006</v>
      </c>
      <c r="I28" s="5">
        <v>110.482999999999</v>
      </c>
      <c r="J28" s="6">
        <v>216.024</v>
      </c>
      <c r="K28" s="6">
        <v>331.69499999999903</v>
      </c>
      <c r="L28" s="6">
        <v>404.51</v>
      </c>
      <c r="M28" s="7">
        <v>477.707999999999</v>
      </c>
      <c r="N28" s="5">
        <v>61.884999999999998</v>
      </c>
      <c r="O28" s="6">
        <v>110.608999999999</v>
      </c>
      <c r="P28" s="6">
        <v>150.564999999999</v>
      </c>
      <c r="Q28" s="6">
        <v>216.349999999999</v>
      </c>
      <c r="R28" s="7">
        <v>265.137</v>
      </c>
    </row>
    <row r="29" spans="2:18" hidden="1" x14ac:dyDescent="0.25">
      <c r="B29" s="63"/>
      <c r="C29" s="11" t="s">
        <v>19</v>
      </c>
      <c r="D29" s="12">
        <v>5.6930980751308997</v>
      </c>
      <c r="E29" s="13">
        <v>2.6382707927040201</v>
      </c>
      <c r="F29" s="13">
        <v>16.280567837595399</v>
      </c>
      <c r="G29" s="13">
        <v>13.581281460220399</v>
      </c>
      <c r="H29" s="13">
        <v>11.1597107415861</v>
      </c>
      <c r="I29" s="12">
        <v>89.901988788292599</v>
      </c>
      <c r="J29" s="13">
        <v>157.845820935853</v>
      </c>
      <c r="K29" s="13">
        <v>229.843559413972</v>
      </c>
      <c r="L29" s="13">
        <v>310.26509146732701</v>
      </c>
      <c r="M29" s="13">
        <v>403.219265151809</v>
      </c>
      <c r="N29" s="12">
        <v>170.042117489568</v>
      </c>
      <c r="O29" s="13">
        <v>340.73726887514903</v>
      </c>
      <c r="P29" s="13">
        <v>510.84494224544801</v>
      </c>
      <c r="Q29" s="13">
        <v>679.92948897255405</v>
      </c>
      <c r="R29" s="14">
        <v>879.75662436382902</v>
      </c>
    </row>
    <row r="30" spans="2:18" hidden="1" x14ac:dyDescent="0.25">
      <c r="B30" s="64"/>
      <c r="C30" s="11" t="s">
        <v>22</v>
      </c>
      <c r="D30" s="18">
        <v>47.372999999999898</v>
      </c>
      <c r="E30" s="4">
        <v>75.120999999999995</v>
      </c>
      <c r="F30" s="4">
        <v>142.66800000000001</v>
      </c>
      <c r="G30" s="4">
        <v>199.43899999999999</v>
      </c>
      <c r="H30" s="4">
        <v>249.46199999999999</v>
      </c>
      <c r="I30" s="18">
        <v>75.120999999999995</v>
      </c>
      <c r="J30" s="4">
        <v>199.43899999999999</v>
      </c>
      <c r="K30" s="4">
        <v>287.911</v>
      </c>
      <c r="L30" s="4">
        <v>406.17</v>
      </c>
      <c r="M30" s="4">
        <v>503.792000000001</v>
      </c>
      <c r="N30" s="18">
        <v>142.66800000000001</v>
      </c>
      <c r="O30" s="4">
        <v>287.911</v>
      </c>
      <c r="P30" s="4">
        <v>444.42700000000002</v>
      </c>
      <c r="Q30" s="4">
        <v>589.66999999999905</v>
      </c>
      <c r="R30" s="19">
        <v>697.49099999999896</v>
      </c>
    </row>
    <row r="31" spans="2:18" hidden="1" x14ac:dyDescent="0.25">
      <c r="B31" s="62" t="s">
        <v>7</v>
      </c>
      <c r="C31" s="11" t="s">
        <v>18</v>
      </c>
      <c r="D31" s="5">
        <v>0.40499999999999903</v>
      </c>
      <c r="E31" s="6">
        <v>0.5</v>
      </c>
      <c r="F31" s="6">
        <v>1.33</v>
      </c>
      <c r="G31" s="6">
        <v>1.4419999999999999</v>
      </c>
      <c r="H31" s="7">
        <v>2.1219999999999999</v>
      </c>
      <c r="I31" s="5">
        <v>0.5</v>
      </c>
      <c r="J31" s="6">
        <v>1.4419999999999999</v>
      </c>
      <c r="K31" s="6">
        <v>2.4950000000000001</v>
      </c>
      <c r="L31" s="6">
        <v>3.2839999999999998</v>
      </c>
      <c r="M31" s="7">
        <v>4.194</v>
      </c>
      <c r="N31" s="5">
        <v>1.33</v>
      </c>
      <c r="O31" s="6">
        <v>2.4950000000000001</v>
      </c>
      <c r="P31" s="6">
        <v>3.6469999999999998</v>
      </c>
      <c r="Q31" s="6">
        <v>4.758</v>
      </c>
      <c r="R31" s="7">
        <v>5.1779999999999999</v>
      </c>
    </row>
    <row r="32" spans="2:18" hidden="1" x14ac:dyDescent="0.25">
      <c r="B32" s="64"/>
      <c r="C32" s="9" t="s">
        <v>5</v>
      </c>
      <c r="D32" s="12">
        <v>4.1549999999999896</v>
      </c>
      <c r="E32" s="13">
        <v>7.1399999999999899</v>
      </c>
      <c r="F32" s="13">
        <v>12.3429999999999</v>
      </c>
      <c r="G32" s="13">
        <v>15.538</v>
      </c>
      <c r="H32" s="13">
        <v>19.411999999999999</v>
      </c>
      <c r="I32" s="12">
        <v>7.1399999999999899</v>
      </c>
      <c r="J32" s="13">
        <v>15.538</v>
      </c>
      <c r="K32" s="13">
        <v>22.695</v>
      </c>
      <c r="L32" s="13">
        <v>31.469999999999899</v>
      </c>
      <c r="M32" s="13">
        <v>38.374999999999901</v>
      </c>
      <c r="N32" s="12">
        <v>12.3429999999999</v>
      </c>
      <c r="O32" s="13">
        <v>22.695</v>
      </c>
      <c r="P32" s="13">
        <v>34.486999999999902</v>
      </c>
      <c r="Q32" s="13">
        <v>44.8629999999999</v>
      </c>
      <c r="R32" s="14">
        <v>51.437999999999903</v>
      </c>
    </row>
    <row r="33" spans="2:18" hidden="1" x14ac:dyDescent="0.25">
      <c r="B33" s="20"/>
      <c r="C33" s="21" t="s">
        <v>23</v>
      </c>
      <c r="D33" s="4">
        <f>SUM(D30:D32)</f>
        <v>51.932999999999886</v>
      </c>
      <c r="E33" s="4">
        <f t="shared" ref="E33:R33" si="4">SUM(E30:E32)</f>
        <v>82.760999999999981</v>
      </c>
      <c r="F33" s="4">
        <f t="shared" si="4"/>
        <v>156.34099999999992</v>
      </c>
      <c r="G33" s="4">
        <f t="shared" si="4"/>
        <v>216.41900000000001</v>
      </c>
      <c r="H33" s="4">
        <f t="shared" si="4"/>
        <v>270.99599999999998</v>
      </c>
      <c r="I33" s="4">
        <f t="shared" si="4"/>
        <v>82.760999999999981</v>
      </c>
      <c r="J33" s="4">
        <f t="shared" si="4"/>
        <v>216.41900000000001</v>
      </c>
      <c r="K33" s="4">
        <f t="shared" si="4"/>
        <v>313.101</v>
      </c>
      <c r="L33" s="4">
        <f t="shared" si="4"/>
        <v>440.92399999999992</v>
      </c>
      <c r="M33" s="4">
        <f t="shared" si="4"/>
        <v>546.3610000000009</v>
      </c>
      <c r="N33" s="4">
        <f t="shared" si="4"/>
        <v>156.34099999999992</v>
      </c>
      <c r="O33" s="4">
        <f t="shared" si="4"/>
        <v>313.101</v>
      </c>
      <c r="P33" s="4">
        <f t="shared" si="4"/>
        <v>482.56099999999992</v>
      </c>
      <c r="Q33" s="4">
        <f t="shared" si="4"/>
        <v>639.29099999999903</v>
      </c>
      <c r="R33" s="4">
        <f t="shared" si="4"/>
        <v>754.10699999999883</v>
      </c>
    </row>
    <row r="34" spans="2:18" hidden="1" x14ac:dyDescent="0.25">
      <c r="C34" s="21" t="s">
        <v>27</v>
      </c>
      <c r="D34" s="4">
        <f>SUM(D28:D31)</f>
        <v>202.45409807513082</v>
      </c>
      <c r="E34" s="4">
        <f t="shared" ref="E34:R34" si="5">SUM(E28:E31)</f>
        <v>407.84327079270298</v>
      </c>
      <c r="F34" s="4">
        <f t="shared" si="5"/>
        <v>594.39656783759449</v>
      </c>
      <c r="G34" s="4">
        <f t="shared" si="5"/>
        <v>800.74328146022037</v>
      </c>
      <c r="H34" s="4">
        <f t="shared" si="5"/>
        <v>1026.3567107415863</v>
      </c>
      <c r="I34" s="4">
        <f t="shared" si="5"/>
        <v>276.00598878829157</v>
      </c>
      <c r="J34" s="4">
        <f t="shared" si="5"/>
        <v>574.75082093585297</v>
      </c>
      <c r="K34" s="4">
        <f t="shared" si="5"/>
        <v>851.94455941397098</v>
      </c>
      <c r="L34" s="4">
        <f t="shared" si="5"/>
        <v>1124.2290914673272</v>
      </c>
      <c r="M34" s="4">
        <f t="shared" si="5"/>
        <v>1388.9132651518089</v>
      </c>
      <c r="N34" s="4">
        <f t="shared" si="5"/>
        <v>375.92511748956798</v>
      </c>
      <c r="O34" s="4">
        <f t="shared" si="5"/>
        <v>741.75226887514805</v>
      </c>
      <c r="P34" s="4">
        <f t="shared" si="5"/>
        <v>1109.483942245447</v>
      </c>
      <c r="Q34" s="4">
        <f t="shared" si="5"/>
        <v>1490.707488972552</v>
      </c>
      <c r="R34" s="4">
        <f t="shared" si="5"/>
        <v>1847.5626243638283</v>
      </c>
    </row>
    <row r="35" spans="2:18" hidden="1" x14ac:dyDescent="0.25">
      <c r="C35" s="21" t="s">
        <v>28</v>
      </c>
      <c r="D35" s="4">
        <v>91.788901924869094</v>
      </c>
      <c r="E35" s="4">
        <v>180.639729207296</v>
      </c>
      <c r="F35" s="4">
        <v>288.31843216240401</v>
      </c>
      <c r="G35" s="4">
        <v>370.54571853977899</v>
      </c>
      <c r="H35" s="4">
        <v>436.29428925841302</v>
      </c>
      <c r="I35" s="4">
        <v>312.47701121170701</v>
      </c>
      <c r="J35" s="4">
        <v>596.53817906414702</v>
      </c>
      <c r="K35" s="4">
        <v>901.424440586027</v>
      </c>
      <c r="L35" s="4">
        <v>1213.44990853267</v>
      </c>
      <c r="M35" s="4">
        <v>1535.1667348481899</v>
      </c>
      <c r="N35" s="4">
        <v>506.78988251043103</v>
      </c>
      <c r="O35" s="4">
        <v>1011.61673112485</v>
      </c>
      <c r="P35" s="4">
        <v>1520.0800577545499</v>
      </c>
      <c r="Q35" s="4">
        <v>2016.88951102744</v>
      </c>
      <c r="R35" s="4">
        <v>2536.3213756361702</v>
      </c>
    </row>
    <row r="36" spans="2:18" hidden="1" x14ac:dyDescent="0.25">
      <c r="C36" s="21" t="s">
        <v>26</v>
      </c>
      <c r="D36" s="4">
        <f>SUM(D34:D35)</f>
        <v>294.24299999999994</v>
      </c>
      <c r="E36" s="4">
        <f t="shared" ref="E36:R36" si="6">SUM(E34:E35)</f>
        <v>588.48299999999904</v>
      </c>
      <c r="F36" s="4">
        <f t="shared" si="6"/>
        <v>882.71499999999855</v>
      </c>
      <c r="G36" s="4">
        <f t="shared" si="6"/>
        <v>1171.2889999999993</v>
      </c>
      <c r="H36" s="4">
        <f t="shared" si="6"/>
        <v>1462.6509999999994</v>
      </c>
      <c r="I36" s="4">
        <f t="shared" si="6"/>
        <v>588.48299999999858</v>
      </c>
      <c r="J36" s="4">
        <f t="shared" si="6"/>
        <v>1171.289</v>
      </c>
      <c r="K36" s="4">
        <f t="shared" si="6"/>
        <v>1753.3689999999979</v>
      </c>
      <c r="L36" s="4">
        <f t="shared" si="6"/>
        <v>2337.6789999999974</v>
      </c>
      <c r="M36" s="4">
        <f t="shared" si="6"/>
        <v>2924.079999999999</v>
      </c>
      <c r="N36" s="4">
        <f t="shared" si="6"/>
        <v>882.71499999999901</v>
      </c>
      <c r="O36" s="4">
        <f t="shared" si="6"/>
        <v>1753.3689999999981</v>
      </c>
      <c r="P36" s="4">
        <f t="shared" si="6"/>
        <v>2629.5639999999967</v>
      </c>
      <c r="Q36" s="4">
        <f t="shared" si="6"/>
        <v>3507.596999999992</v>
      </c>
      <c r="R36" s="4">
        <f t="shared" si="6"/>
        <v>4383.8839999999982</v>
      </c>
    </row>
    <row r="37" spans="2:18" hidden="1" x14ac:dyDescent="0.25">
      <c r="C37" s="21"/>
    </row>
    <row r="38" spans="2:18" x14ac:dyDescent="0.25">
      <c r="C38" s="21"/>
    </row>
    <row r="39" spans="2:18" ht="18" x14ac:dyDescent="0.25">
      <c r="B39" s="8" t="s">
        <v>29</v>
      </c>
    </row>
    <row r="40" spans="2:18" ht="18" x14ac:dyDescent="0.25">
      <c r="B40" s="8"/>
    </row>
    <row r="41" spans="2:18" x14ac:dyDescent="0.25">
      <c r="B41" s="65" t="s">
        <v>3</v>
      </c>
      <c r="C41" s="67"/>
      <c r="D41" s="59">
        <v>0.25</v>
      </c>
      <c r="E41" s="60"/>
      <c r="F41" s="60"/>
      <c r="G41" s="60"/>
      <c r="H41" s="60"/>
      <c r="I41" s="59">
        <v>0.5</v>
      </c>
      <c r="J41" s="60"/>
      <c r="K41" s="60"/>
      <c r="L41" s="60"/>
      <c r="M41" s="60"/>
      <c r="N41" s="59">
        <v>0.75</v>
      </c>
      <c r="O41" s="60"/>
      <c r="P41" s="60"/>
      <c r="Q41" s="60"/>
      <c r="R41" s="61"/>
    </row>
    <row r="42" spans="2:18" x14ac:dyDescent="0.25">
      <c r="B42" s="65" t="s">
        <v>2</v>
      </c>
      <c r="C42" s="66"/>
      <c r="D42" s="2">
        <v>40</v>
      </c>
      <c r="E42" s="1">
        <v>80</v>
      </c>
      <c r="F42" s="1">
        <v>120</v>
      </c>
      <c r="G42" s="1">
        <v>160</v>
      </c>
      <c r="H42" s="1">
        <v>200</v>
      </c>
      <c r="I42" s="2">
        <v>40</v>
      </c>
      <c r="J42" s="1">
        <v>80</v>
      </c>
      <c r="K42" s="1">
        <v>120</v>
      </c>
      <c r="L42" s="1">
        <v>160</v>
      </c>
      <c r="M42" s="1">
        <v>200</v>
      </c>
      <c r="N42" s="2">
        <v>40</v>
      </c>
      <c r="O42" s="1">
        <v>80</v>
      </c>
      <c r="P42" s="1">
        <v>120</v>
      </c>
      <c r="Q42" s="1">
        <v>160</v>
      </c>
      <c r="R42" s="3">
        <v>200</v>
      </c>
    </row>
    <row r="43" spans="2:18" x14ac:dyDescent="0.25">
      <c r="B43" s="62" t="s">
        <v>4</v>
      </c>
      <c r="C43" s="11" t="s">
        <v>6</v>
      </c>
      <c r="D43" s="5">
        <v>160.071</v>
      </c>
      <c r="E43" s="6">
        <v>352.66699999999901</v>
      </c>
      <c r="F43" s="6">
        <v>467.14999999999901</v>
      </c>
      <c r="G43" s="6">
        <v>628.08299999999997</v>
      </c>
      <c r="H43" s="7">
        <v>818.60400000000004</v>
      </c>
      <c r="I43" s="5">
        <v>117.688</v>
      </c>
      <c r="J43" s="6">
        <v>229.91199999999901</v>
      </c>
      <c r="K43" s="6">
        <v>352.66699999999901</v>
      </c>
      <c r="L43" s="6">
        <v>431.84699999999901</v>
      </c>
      <c r="M43" s="7">
        <v>509.72699999999998</v>
      </c>
      <c r="N43" s="5">
        <v>66.038999999999902</v>
      </c>
      <c r="O43" s="6">
        <v>117.688</v>
      </c>
      <c r="P43" s="6">
        <v>160.071</v>
      </c>
      <c r="Q43" s="6">
        <v>229.91199999999901</v>
      </c>
      <c r="R43" s="7">
        <v>282.45100000000002</v>
      </c>
    </row>
    <row r="44" spans="2:18" x14ac:dyDescent="0.25">
      <c r="B44" s="64"/>
      <c r="C44" s="11" t="s">
        <v>5</v>
      </c>
      <c r="D44" s="18">
        <v>0</v>
      </c>
      <c r="E44" s="4">
        <v>0</v>
      </c>
      <c r="F44" s="4">
        <v>0</v>
      </c>
      <c r="G44" s="4">
        <v>0</v>
      </c>
      <c r="H44" s="19">
        <v>0</v>
      </c>
      <c r="I44" s="4">
        <v>0</v>
      </c>
      <c r="J44" s="4">
        <v>0</v>
      </c>
      <c r="K44" s="4">
        <v>0</v>
      </c>
      <c r="L44" s="4">
        <v>0</v>
      </c>
      <c r="M44" s="19">
        <v>0</v>
      </c>
      <c r="N44" s="4">
        <v>0</v>
      </c>
      <c r="O44" s="4">
        <v>0</v>
      </c>
      <c r="P44" s="4">
        <v>0</v>
      </c>
      <c r="Q44" s="4">
        <v>0</v>
      </c>
      <c r="R44" s="19">
        <v>0</v>
      </c>
    </row>
    <row r="45" spans="2:18" x14ac:dyDescent="0.25">
      <c r="B45" s="68" t="s">
        <v>10</v>
      </c>
      <c r="C45" s="69"/>
      <c r="D45" s="15">
        <v>95.4166666666666</v>
      </c>
      <c r="E45" s="16">
        <v>97.7083333333333</v>
      </c>
      <c r="F45" s="16">
        <v>97.2222222222222</v>
      </c>
      <c r="G45" s="16">
        <v>98.4375</v>
      </c>
      <c r="H45" s="17">
        <v>97.75</v>
      </c>
      <c r="I45" s="15">
        <v>100</v>
      </c>
      <c r="J45" s="16">
        <v>100</v>
      </c>
      <c r="K45" s="16">
        <v>100</v>
      </c>
      <c r="L45" s="16">
        <v>100</v>
      </c>
      <c r="M45" s="17">
        <v>100</v>
      </c>
      <c r="N45" s="15">
        <v>100</v>
      </c>
      <c r="O45" s="16">
        <v>100</v>
      </c>
      <c r="P45" s="16">
        <v>100</v>
      </c>
      <c r="Q45" s="16">
        <v>100</v>
      </c>
      <c r="R45" s="17">
        <v>100</v>
      </c>
    </row>
    <row r="46" spans="2:18" x14ac:dyDescent="0.25">
      <c r="B46" s="62" t="s">
        <v>11</v>
      </c>
      <c r="C46" s="11" t="s">
        <v>8</v>
      </c>
      <c r="D46" s="5">
        <v>160.071</v>
      </c>
      <c r="E46" s="6">
        <v>352.66699999999901</v>
      </c>
      <c r="F46" s="6">
        <v>467.15</v>
      </c>
      <c r="G46" s="6">
        <v>628.08299999999997</v>
      </c>
      <c r="H46" s="7">
        <v>818.60400000000004</v>
      </c>
      <c r="I46" s="5">
        <v>117.68799999999899</v>
      </c>
      <c r="J46" s="6">
        <v>229.91199999999901</v>
      </c>
      <c r="K46" s="6">
        <v>352.66699999999901</v>
      </c>
      <c r="L46" s="6">
        <v>431.84699999999901</v>
      </c>
      <c r="M46" s="7">
        <v>509.72699999999901</v>
      </c>
      <c r="N46" s="5">
        <v>66.039000000000001</v>
      </c>
      <c r="O46" s="6">
        <v>117.688</v>
      </c>
      <c r="P46" s="6">
        <v>160.070999999999</v>
      </c>
      <c r="Q46" s="6">
        <v>229.91200000000001</v>
      </c>
      <c r="R46" s="7">
        <v>282.45100000000002</v>
      </c>
    </row>
    <row r="47" spans="2:18" x14ac:dyDescent="0.25">
      <c r="B47" s="63"/>
      <c r="C47" s="11" t="s">
        <v>19</v>
      </c>
      <c r="D47" s="12">
        <v>24.692634216652799</v>
      </c>
      <c r="E47" s="13">
        <v>69.321237313659495</v>
      </c>
      <c r="F47" s="13">
        <v>112.497784911889</v>
      </c>
      <c r="G47" s="13">
        <v>155.366865027773</v>
      </c>
      <c r="H47" s="13">
        <v>152.58079298933299</v>
      </c>
      <c r="I47" s="12">
        <v>347.30066310632299</v>
      </c>
      <c r="J47" s="13">
        <v>637.98196169425398</v>
      </c>
      <c r="K47" s="13">
        <v>990.16378983971003</v>
      </c>
      <c r="L47" s="13">
        <v>1328.6212950000199</v>
      </c>
      <c r="M47" s="13">
        <v>1698.13317421486</v>
      </c>
      <c r="N47" s="12">
        <v>601.75019392147397</v>
      </c>
      <c r="O47" s="13">
        <v>1254.25192497378</v>
      </c>
      <c r="P47" s="13">
        <v>1885.6015084575199</v>
      </c>
      <c r="Q47" s="13">
        <v>2496.0553921855699</v>
      </c>
      <c r="R47" s="14">
        <v>3189.9958773902399</v>
      </c>
    </row>
    <row r="48" spans="2:18" x14ac:dyDescent="0.25">
      <c r="B48" s="64"/>
      <c r="C48" s="11" t="s">
        <v>22</v>
      </c>
      <c r="D48" s="18">
        <v>49.882999999999903</v>
      </c>
      <c r="E48" s="4">
        <v>80.710999999999899</v>
      </c>
      <c r="F48" s="4">
        <v>151.58199999999999</v>
      </c>
      <c r="G48" s="4">
        <v>212.21299999999999</v>
      </c>
      <c r="H48" s="4">
        <v>265.21800000000002</v>
      </c>
      <c r="I48" s="18">
        <v>82.760999999999896</v>
      </c>
      <c r="J48" s="4">
        <v>216.41900000000001</v>
      </c>
      <c r="K48" s="4">
        <v>313.101</v>
      </c>
      <c r="L48" s="4">
        <v>440.92399999999998</v>
      </c>
      <c r="M48" s="4">
        <v>546.36099999999999</v>
      </c>
      <c r="N48" s="18">
        <v>156.34100000000001</v>
      </c>
      <c r="O48" s="4">
        <v>313.101</v>
      </c>
      <c r="P48" s="4">
        <v>482.56099999999998</v>
      </c>
      <c r="Q48" s="4">
        <v>639.29099999999903</v>
      </c>
      <c r="R48" s="19">
        <v>754.10699999999804</v>
      </c>
    </row>
    <row r="49" spans="2:18" x14ac:dyDescent="0.25">
      <c r="B49" s="62" t="s">
        <v>7</v>
      </c>
      <c r="C49" s="11" t="s">
        <v>18</v>
      </c>
      <c r="D49" s="5">
        <v>0.36399999999999999</v>
      </c>
      <c r="E49" s="6">
        <v>0.36399999999999999</v>
      </c>
      <c r="F49" s="6">
        <v>1.18087423117313</v>
      </c>
      <c r="G49" s="6">
        <v>1.28151835908988</v>
      </c>
      <c r="H49" s="7">
        <v>1.3646316173867901</v>
      </c>
      <c r="I49" s="5">
        <v>0</v>
      </c>
      <c r="J49" s="6">
        <v>0</v>
      </c>
      <c r="K49" s="6">
        <v>0</v>
      </c>
      <c r="L49" s="6">
        <v>0</v>
      </c>
      <c r="M49" s="7">
        <v>0</v>
      </c>
      <c r="N49" s="5">
        <v>0</v>
      </c>
      <c r="O49" s="6">
        <v>0</v>
      </c>
      <c r="P49" s="6">
        <v>0</v>
      </c>
      <c r="Q49" s="6">
        <v>0</v>
      </c>
      <c r="R49" s="7">
        <v>0</v>
      </c>
    </row>
    <row r="50" spans="2:18" x14ac:dyDescent="0.25">
      <c r="B50" s="64"/>
      <c r="C50" s="9" t="s">
        <v>5</v>
      </c>
      <c r="D50" s="12">
        <v>1.6859999999999999</v>
      </c>
      <c r="E50" s="13">
        <v>1.6859999999999999</v>
      </c>
      <c r="F50" s="13">
        <v>3.57812576882686</v>
      </c>
      <c r="G50" s="13">
        <v>2.92448164091011</v>
      </c>
      <c r="H50" s="13">
        <v>4.4133683826132</v>
      </c>
      <c r="I50" s="12">
        <v>0</v>
      </c>
      <c r="J50" s="13">
        <v>0</v>
      </c>
      <c r="K50" s="13">
        <v>0</v>
      </c>
      <c r="L50" s="13">
        <v>0</v>
      </c>
      <c r="M50" s="13">
        <v>0</v>
      </c>
      <c r="N50" s="12">
        <v>0</v>
      </c>
      <c r="O50" s="13">
        <v>0</v>
      </c>
      <c r="P50" s="13">
        <v>0</v>
      </c>
      <c r="Q50" s="13">
        <v>0</v>
      </c>
      <c r="R50" s="14">
        <v>0</v>
      </c>
    </row>
    <row r="51" spans="2:18" x14ac:dyDescent="0.25">
      <c r="B51" s="20"/>
      <c r="C51" s="21" t="s">
        <v>23</v>
      </c>
      <c r="D51" s="4">
        <f>SUM(D48:D50)</f>
        <v>51.9329999999999</v>
      </c>
      <c r="E51" s="4">
        <f t="shared" ref="E51:R51" si="7">SUM(E48:E50)</f>
        <v>82.76099999999991</v>
      </c>
      <c r="F51" s="4">
        <f t="shared" si="7"/>
        <v>156.34099999999998</v>
      </c>
      <c r="G51" s="4">
        <f t="shared" si="7"/>
        <v>216.41899999999998</v>
      </c>
      <c r="H51" s="4">
        <f t="shared" si="7"/>
        <v>270.99600000000004</v>
      </c>
      <c r="I51" s="4">
        <f t="shared" si="7"/>
        <v>82.760999999999896</v>
      </c>
      <c r="J51" s="4">
        <f t="shared" si="7"/>
        <v>216.41900000000001</v>
      </c>
      <c r="K51" s="4">
        <f t="shared" si="7"/>
        <v>313.101</v>
      </c>
      <c r="L51" s="4">
        <f t="shared" si="7"/>
        <v>440.92399999999998</v>
      </c>
      <c r="M51" s="4">
        <f t="shared" si="7"/>
        <v>546.36099999999999</v>
      </c>
      <c r="N51" s="4">
        <f t="shared" si="7"/>
        <v>156.34100000000001</v>
      </c>
      <c r="O51" s="4">
        <f t="shared" si="7"/>
        <v>313.101</v>
      </c>
      <c r="P51" s="4">
        <f t="shared" si="7"/>
        <v>482.56099999999998</v>
      </c>
      <c r="Q51" s="4">
        <f t="shared" si="7"/>
        <v>639.29099999999903</v>
      </c>
      <c r="R51" s="4">
        <f t="shared" si="7"/>
        <v>754.10699999999804</v>
      </c>
    </row>
    <row r="52" spans="2:18" x14ac:dyDescent="0.25">
      <c r="B52" s="20"/>
      <c r="C52" s="21" t="s">
        <v>27</v>
      </c>
      <c r="D52" s="4">
        <f>SUM(D46:D49)</f>
        <v>235.0106342166527</v>
      </c>
      <c r="E52" s="4">
        <f t="shared" ref="E52:R52" si="8">SUM(E46:E49)</f>
        <v>503.06323731365836</v>
      </c>
      <c r="F52" s="4">
        <f t="shared" si="8"/>
        <v>732.41065914306205</v>
      </c>
      <c r="G52" s="4">
        <f t="shared" si="8"/>
        <v>996.9443833868628</v>
      </c>
      <c r="H52" s="4">
        <f t="shared" si="8"/>
        <v>1237.7674246067197</v>
      </c>
      <c r="I52" s="4">
        <f t="shared" si="8"/>
        <v>547.7496631063218</v>
      </c>
      <c r="J52" s="4">
        <f t="shared" si="8"/>
        <v>1084.3129616942531</v>
      </c>
      <c r="K52" s="4">
        <f t="shared" si="8"/>
        <v>1655.9317898397089</v>
      </c>
      <c r="L52" s="4">
        <f t="shared" si="8"/>
        <v>2201.3922950000187</v>
      </c>
      <c r="M52" s="4">
        <f t="shared" si="8"/>
        <v>2754.2211742148588</v>
      </c>
      <c r="N52" s="4">
        <f t="shared" si="8"/>
        <v>824.13019392147396</v>
      </c>
      <c r="O52" s="4">
        <f t="shared" si="8"/>
        <v>1685.04092497378</v>
      </c>
      <c r="P52" s="4">
        <f t="shared" si="8"/>
        <v>2528.2335084575188</v>
      </c>
      <c r="Q52" s="4">
        <f t="shared" si="8"/>
        <v>3365.2583921855685</v>
      </c>
      <c r="R52" s="4">
        <f t="shared" si="8"/>
        <v>4226.5538773902381</v>
      </c>
    </row>
    <row r="53" spans="2:18" x14ac:dyDescent="0.25">
      <c r="B53" s="20"/>
      <c r="C53" s="21" t="s">
        <v>28</v>
      </c>
      <c r="D53" s="4">
        <v>95.070801146884193</v>
      </c>
      <c r="E53" s="4">
        <v>194.338264384719</v>
      </c>
      <c r="F53" s="4">
        <v>306.20697654952602</v>
      </c>
      <c r="G53" s="4">
        <v>403.15935321179398</v>
      </c>
      <c r="H53" s="4">
        <v>477.783407681352</v>
      </c>
      <c r="I53" s="4">
        <v>316.50283752659101</v>
      </c>
      <c r="J53" s="4">
        <v>607.16374284120695</v>
      </c>
      <c r="K53" s="4">
        <v>914.15563853784397</v>
      </c>
      <c r="L53" s="4">
        <v>1230.6068756946099</v>
      </c>
      <c r="M53" s="4">
        <v>1551.6010700373799</v>
      </c>
      <c r="N53" s="4">
        <v>514.10778821432905</v>
      </c>
      <c r="O53" s="4">
        <v>1018.95977246673</v>
      </c>
      <c r="P53" s="4">
        <v>1529.9078131045901</v>
      </c>
      <c r="Q53" s="4">
        <v>2026.99397817199</v>
      </c>
      <c r="R53" s="4">
        <v>2546.4249582587499</v>
      </c>
    </row>
    <row r="54" spans="2:18" x14ac:dyDescent="0.25">
      <c r="B54" s="20"/>
      <c r="C54" s="21" t="s">
        <v>30</v>
      </c>
      <c r="D54" s="4">
        <f>SUM(D52:D53)</f>
        <v>330.08143536353691</v>
      </c>
      <c r="E54" s="4">
        <f t="shared" ref="E54:R54" si="9">SUM(E52:E53)</f>
        <v>697.40150169837739</v>
      </c>
      <c r="F54" s="4">
        <f t="shared" si="9"/>
        <v>1038.617635692588</v>
      </c>
      <c r="G54" s="4">
        <f t="shared" si="9"/>
        <v>1400.1037365986567</v>
      </c>
      <c r="H54" s="4">
        <f t="shared" si="9"/>
        <v>1715.5508322880717</v>
      </c>
      <c r="I54" s="4">
        <f t="shared" si="9"/>
        <v>864.25250063291287</v>
      </c>
      <c r="J54" s="4">
        <f t="shared" si="9"/>
        <v>1691.4767045354602</v>
      </c>
      <c r="K54" s="4">
        <f t="shared" si="9"/>
        <v>2570.0874283775529</v>
      </c>
      <c r="L54" s="4">
        <f t="shared" si="9"/>
        <v>3431.9991706946284</v>
      </c>
      <c r="M54" s="4">
        <f t="shared" si="9"/>
        <v>4305.8222442522383</v>
      </c>
      <c r="N54" s="4">
        <f t="shared" si="9"/>
        <v>1338.2379821358031</v>
      </c>
      <c r="O54" s="4">
        <f t="shared" si="9"/>
        <v>2704.0006974405101</v>
      </c>
      <c r="P54" s="4">
        <f t="shared" si="9"/>
        <v>4058.1413215621087</v>
      </c>
      <c r="Q54" s="4">
        <f t="shared" si="9"/>
        <v>5392.2523703575589</v>
      </c>
      <c r="R54" s="4">
        <f t="shared" si="9"/>
        <v>6772.978835648988</v>
      </c>
    </row>
    <row r="55" spans="2:18" x14ac:dyDescent="0.25">
      <c r="B55" s="20"/>
      <c r="C55" s="21" t="s">
        <v>31</v>
      </c>
      <c r="D55" s="4">
        <v>35.838435363537101</v>
      </c>
      <c r="E55" s="4">
        <v>108.91850169837799</v>
      </c>
      <c r="F55" s="4">
        <v>155.90263569258801</v>
      </c>
      <c r="G55" s="4">
        <v>228.81473659865699</v>
      </c>
      <c r="H55" s="4">
        <v>252.89983228807199</v>
      </c>
      <c r="I55" s="4">
        <v>275.769500632914</v>
      </c>
      <c r="J55" s="4">
        <v>520.18770453546199</v>
      </c>
      <c r="K55" s="4">
        <v>816.71842837755298</v>
      </c>
      <c r="L55" s="4">
        <v>1094.32017069464</v>
      </c>
      <c r="M55" s="4">
        <v>1381.74224425225</v>
      </c>
      <c r="N55" s="4">
        <v>455.522982135804</v>
      </c>
      <c r="O55" s="4">
        <v>950.63169744051504</v>
      </c>
      <c r="P55" s="4">
        <v>1428.57732156211</v>
      </c>
      <c r="Q55" s="4">
        <v>1884.6553703575601</v>
      </c>
      <c r="R55" s="4">
        <v>2389.0948356489998</v>
      </c>
    </row>
    <row r="56" spans="2:18" x14ac:dyDescent="0.25">
      <c r="B56" s="20"/>
      <c r="C56" s="21" t="s">
        <v>26</v>
      </c>
      <c r="D56" s="4">
        <f>D54-D55</f>
        <v>294.24299999999982</v>
      </c>
      <c r="E56" s="4">
        <f t="shared" ref="E56:Q56" si="10">E54-E55</f>
        <v>588.48299999999938</v>
      </c>
      <c r="F56" s="4">
        <f t="shared" si="10"/>
        <v>882.71500000000003</v>
      </c>
      <c r="G56" s="4">
        <f t="shared" si="10"/>
        <v>1171.2889999999998</v>
      </c>
      <c r="H56" s="4">
        <f t="shared" si="10"/>
        <v>1462.6509999999996</v>
      </c>
      <c r="I56" s="4">
        <f t="shared" si="10"/>
        <v>588.48299999999881</v>
      </c>
      <c r="J56" s="4">
        <f t="shared" si="10"/>
        <v>1171.2889999999982</v>
      </c>
      <c r="K56" s="4">
        <f t="shared" si="10"/>
        <v>1753.3689999999999</v>
      </c>
      <c r="L56" s="4">
        <f t="shared" si="10"/>
        <v>2337.6789999999883</v>
      </c>
      <c r="M56" s="4">
        <f t="shared" si="10"/>
        <v>2924.0799999999881</v>
      </c>
      <c r="N56" s="4">
        <f t="shared" si="10"/>
        <v>882.71499999999912</v>
      </c>
      <c r="O56" s="4">
        <f t="shared" si="10"/>
        <v>1753.3689999999951</v>
      </c>
      <c r="P56" s="4">
        <f t="shared" si="10"/>
        <v>2629.5639999999985</v>
      </c>
      <c r="Q56" s="4">
        <f t="shared" si="10"/>
        <v>3507.5969999999988</v>
      </c>
      <c r="R56" s="4">
        <f>R54-R55</f>
        <v>4383.8839999999882</v>
      </c>
    </row>
    <row r="57" spans="2:18" x14ac:dyDescent="0.25">
      <c r="C57" s="21"/>
    </row>
    <row r="58" spans="2:18" x14ac:dyDescent="0.25">
      <c r="C58" s="21"/>
    </row>
    <row r="59" spans="2:18" ht="18" x14ac:dyDescent="0.25">
      <c r="B59" s="8" t="s">
        <v>25</v>
      </c>
    </row>
    <row r="60" spans="2:18" ht="18" x14ac:dyDescent="0.25">
      <c r="B60" s="8"/>
    </row>
    <row r="61" spans="2:18" x14ac:dyDescent="0.25">
      <c r="B61" s="65" t="s">
        <v>3</v>
      </c>
      <c r="C61" s="67"/>
      <c r="D61" s="59">
        <v>0.25</v>
      </c>
      <c r="E61" s="60"/>
      <c r="F61" s="60"/>
      <c r="G61" s="60"/>
      <c r="H61" s="60"/>
      <c r="I61" s="59">
        <v>0.5</v>
      </c>
      <c r="J61" s="60"/>
      <c r="K61" s="60"/>
      <c r="L61" s="60"/>
      <c r="M61" s="60"/>
      <c r="N61" s="59">
        <v>0.75</v>
      </c>
      <c r="O61" s="60"/>
      <c r="P61" s="60"/>
      <c r="Q61" s="60"/>
      <c r="R61" s="61"/>
    </row>
    <row r="62" spans="2:18" x14ac:dyDescent="0.25">
      <c r="B62" s="65" t="s">
        <v>2</v>
      </c>
      <c r="C62" s="66"/>
      <c r="D62" s="2">
        <v>40</v>
      </c>
      <c r="E62" s="1">
        <v>80</v>
      </c>
      <c r="F62" s="1">
        <v>120</v>
      </c>
      <c r="G62" s="1">
        <v>160</v>
      </c>
      <c r="H62" s="1">
        <v>200</v>
      </c>
      <c r="I62" s="2">
        <v>40</v>
      </c>
      <c r="J62" s="1">
        <v>80</v>
      </c>
      <c r="K62" s="1">
        <v>120</v>
      </c>
      <c r="L62" s="1">
        <v>160</v>
      </c>
      <c r="M62" s="1">
        <v>200</v>
      </c>
      <c r="N62" s="2">
        <v>40</v>
      </c>
      <c r="O62" s="1">
        <v>80</v>
      </c>
      <c r="P62" s="1">
        <v>120</v>
      </c>
      <c r="Q62" s="1">
        <v>160</v>
      </c>
      <c r="R62" s="3">
        <v>200</v>
      </c>
    </row>
    <row r="63" spans="2:18" x14ac:dyDescent="0.25">
      <c r="B63" s="62" t="s">
        <v>4</v>
      </c>
      <c r="C63" s="11" t="s">
        <v>6</v>
      </c>
      <c r="D63" s="5">
        <v>1.7490000000000001</v>
      </c>
      <c r="E63" s="6">
        <v>3.56699999999999</v>
      </c>
      <c r="F63" s="6">
        <v>6.4039999999999901</v>
      </c>
      <c r="G63" s="6">
        <v>10.715999999999999</v>
      </c>
      <c r="H63" s="7">
        <v>12.381</v>
      </c>
      <c r="I63" s="5">
        <v>3.56699999999999</v>
      </c>
      <c r="J63" s="6">
        <v>10.715999999999999</v>
      </c>
      <c r="K63" s="6">
        <v>14.183999999999999</v>
      </c>
      <c r="L63" s="6">
        <v>17.478000000000002</v>
      </c>
      <c r="M63" s="7">
        <v>22.334999999999901</v>
      </c>
      <c r="N63" s="5">
        <v>6.4039999999999901</v>
      </c>
      <c r="O63" s="6">
        <v>14.183999999999999</v>
      </c>
      <c r="P63" s="6">
        <v>20.283999999999999</v>
      </c>
      <c r="Q63" s="6">
        <v>24.925999999999998</v>
      </c>
      <c r="R63" s="7">
        <v>30.446999999999999</v>
      </c>
    </row>
    <row r="64" spans="2:18" x14ac:dyDescent="0.25">
      <c r="B64" s="64"/>
      <c r="C64" s="11" t="s">
        <v>5</v>
      </c>
      <c r="D64" s="12">
        <v>221.73400000000001</v>
      </c>
      <c r="E64" s="13">
        <v>516.07500000000005</v>
      </c>
      <c r="F64" s="13">
        <v>751.58199999999999</v>
      </c>
      <c r="G64" s="13">
        <v>1002.05699999999</v>
      </c>
      <c r="H64" s="13">
        <v>1333.7239999999899</v>
      </c>
      <c r="I64" s="12">
        <v>161.07</v>
      </c>
      <c r="J64" s="13">
        <v>372.03</v>
      </c>
      <c r="K64" s="13">
        <v>505.45800000000003</v>
      </c>
      <c r="L64" s="13">
        <v>676.41599999999903</v>
      </c>
      <c r="M64" s="13">
        <v>824.81899999999996</v>
      </c>
      <c r="N64" s="12">
        <v>87.516000000000005</v>
      </c>
      <c r="O64" s="13">
        <v>150.453</v>
      </c>
      <c r="P64" s="13">
        <v>203.19900000000001</v>
      </c>
      <c r="Q64" s="13">
        <v>357.82</v>
      </c>
      <c r="R64" s="14">
        <v>416.897999999999</v>
      </c>
    </row>
    <row r="65" spans="2:18" x14ac:dyDescent="0.25">
      <c r="B65" s="22"/>
      <c r="C65" s="10"/>
      <c r="D65" s="12">
        <f>SUM(D63:D64)</f>
        <v>223.483</v>
      </c>
      <c r="E65" s="12">
        <f t="shared" ref="E65:R65" si="11">SUM(E63:E64)</f>
        <v>519.64200000000005</v>
      </c>
      <c r="F65" s="12">
        <f t="shared" si="11"/>
        <v>757.98599999999999</v>
      </c>
      <c r="G65" s="12">
        <f t="shared" si="11"/>
        <v>1012.77299999999</v>
      </c>
      <c r="H65" s="12">
        <f t="shared" si="11"/>
        <v>1346.10499999999</v>
      </c>
      <c r="I65" s="12">
        <f t="shared" si="11"/>
        <v>164.63699999999997</v>
      </c>
      <c r="J65" s="12">
        <f t="shared" si="11"/>
        <v>382.74599999999998</v>
      </c>
      <c r="K65" s="12">
        <f t="shared" si="11"/>
        <v>519.64200000000005</v>
      </c>
      <c r="L65" s="12">
        <f t="shared" si="11"/>
        <v>693.89399999999898</v>
      </c>
      <c r="M65" s="12">
        <f t="shared" si="11"/>
        <v>847.15399999999988</v>
      </c>
      <c r="N65" s="12">
        <f t="shared" si="11"/>
        <v>93.92</v>
      </c>
      <c r="O65" s="12">
        <f t="shared" si="11"/>
        <v>164.637</v>
      </c>
      <c r="P65" s="12">
        <f t="shared" si="11"/>
        <v>223.483</v>
      </c>
      <c r="Q65" s="12">
        <f t="shared" si="11"/>
        <v>382.74599999999998</v>
      </c>
      <c r="R65" s="12">
        <f t="shared" si="11"/>
        <v>447.344999999999</v>
      </c>
    </row>
    <row r="66" spans="2:18" x14ac:dyDescent="0.25">
      <c r="B66" s="68" t="s">
        <v>10</v>
      </c>
      <c r="C66" s="69"/>
      <c r="D66" s="15">
        <v>10</v>
      </c>
      <c r="E66" s="16">
        <v>9.5833333333333304</v>
      </c>
      <c r="F66" s="16">
        <v>10.2777777777777</v>
      </c>
      <c r="G66" s="16">
        <v>11.9791666666666</v>
      </c>
      <c r="H66" s="17">
        <v>11.25</v>
      </c>
      <c r="I66" s="15">
        <v>9.5833333333333304</v>
      </c>
      <c r="J66" s="16">
        <v>11.9791666666666</v>
      </c>
      <c r="K66" s="16">
        <v>10.7638888888888</v>
      </c>
      <c r="L66" s="16">
        <v>10.1041666666666</v>
      </c>
      <c r="M66" s="17">
        <v>10.125</v>
      </c>
      <c r="N66" s="15">
        <v>10.2777777777777</v>
      </c>
      <c r="O66" s="16">
        <v>10.7638888888888</v>
      </c>
      <c r="P66" s="16">
        <v>10.2777777777777</v>
      </c>
      <c r="Q66" s="16">
        <v>9.5833333333333304</v>
      </c>
      <c r="R66" s="17">
        <v>9.4722222222222197</v>
      </c>
    </row>
    <row r="67" spans="2:18" x14ac:dyDescent="0.25">
      <c r="B67" s="62" t="s">
        <v>11</v>
      </c>
      <c r="C67" s="11" t="s">
        <v>8</v>
      </c>
      <c r="D67" s="5">
        <v>1.7490000000000001</v>
      </c>
      <c r="E67" s="6">
        <v>3.56699999999999</v>
      </c>
      <c r="F67" s="6">
        <v>6.4039999999999901</v>
      </c>
      <c r="G67" s="6">
        <v>10.715999999999999</v>
      </c>
      <c r="H67" s="7">
        <v>12.381</v>
      </c>
      <c r="I67" s="5">
        <v>3.56699999999999</v>
      </c>
      <c r="J67" s="6">
        <v>10.715999999999999</v>
      </c>
      <c r="K67" s="6">
        <v>14.183999999999999</v>
      </c>
      <c r="L67" s="6">
        <v>17.478000000000002</v>
      </c>
      <c r="M67" s="7">
        <v>22.334999999999901</v>
      </c>
      <c r="N67" s="5">
        <v>6.4039999999999901</v>
      </c>
      <c r="O67" s="6">
        <v>14.183999999999999</v>
      </c>
      <c r="P67" s="6">
        <v>20.283999999999999</v>
      </c>
      <c r="Q67" s="6">
        <v>24.925999999999998</v>
      </c>
      <c r="R67" s="7">
        <v>30.446999999999999</v>
      </c>
    </row>
    <row r="68" spans="2:18" x14ac:dyDescent="0.25">
      <c r="B68" s="63"/>
      <c r="C68" s="11" t="s">
        <v>19</v>
      </c>
      <c r="D68" s="18">
        <v>0</v>
      </c>
      <c r="E68" s="4">
        <v>0</v>
      </c>
      <c r="F68" s="4">
        <v>0</v>
      </c>
      <c r="G68" s="4">
        <v>0</v>
      </c>
      <c r="H68" s="19">
        <v>0</v>
      </c>
      <c r="I68" s="4">
        <v>0</v>
      </c>
      <c r="J68" s="4">
        <v>0</v>
      </c>
      <c r="K68" s="4">
        <v>0</v>
      </c>
      <c r="L68" s="4">
        <v>0</v>
      </c>
      <c r="M68" s="19">
        <v>0</v>
      </c>
      <c r="N68" s="4">
        <v>0</v>
      </c>
      <c r="O68" s="4">
        <v>0</v>
      </c>
      <c r="P68" s="4">
        <v>0</v>
      </c>
      <c r="Q68" s="4">
        <v>0</v>
      </c>
      <c r="R68" s="19">
        <v>0</v>
      </c>
    </row>
    <row r="69" spans="2:18" x14ac:dyDescent="0.25">
      <c r="B69" s="64"/>
      <c r="C69" s="11" t="s">
        <v>22</v>
      </c>
      <c r="D69" s="18">
        <v>2.214</v>
      </c>
      <c r="E69" s="4">
        <v>4.4209999999999896</v>
      </c>
      <c r="F69" s="4">
        <v>5.5010000000000003</v>
      </c>
      <c r="G69" s="4">
        <v>7.0799999999999903</v>
      </c>
      <c r="H69" s="19">
        <v>8.1389999999999905</v>
      </c>
      <c r="I69" s="4">
        <v>4.4209999999999896</v>
      </c>
      <c r="J69" s="4">
        <v>7.0799999999999903</v>
      </c>
      <c r="K69" s="4">
        <v>10.041</v>
      </c>
      <c r="L69" s="4">
        <v>12.598000000000001</v>
      </c>
      <c r="M69" s="19">
        <v>16.111999999999998</v>
      </c>
      <c r="N69" s="4">
        <v>5.5010000000000003</v>
      </c>
      <c r="O69" s="4">
        <v>10.041</v>
      </c>
      <c r="P69" s="4">
        <v>15.157</v>
      </c>
      <c r="Q69" s="4">
        <v>19.177</v>
      </c>
      <c r="R69" s="19">
        <v>24.221</v>
      </c>
    </row>
    <row r="70" spans="2:18" x14ac:dyDescent="0.25">
      <c r="B70" s="62" t="s">
        <v>7</v>
      </c>
      <c r="C70" s="11" t="s">
        <v>9</v>
      </c>
      <c r="D70" s="18">
        <v>4.1120000000000001</v>
      </c>
      <c r="E70" s="4">
        <v>9.0299999999999905</v>
      </c>
      <c r="F70" s="4">
        <v>12.780999999999899</v>
      </c>
      <c r="G70" s="4">
        <v>16.477</v>
      </c>
      <c r="H70" s="19">
        <v>22.358000000000001</v>
      </c>
      <c r="I70" s="18">
        <v>9.0299999999999905</v>
      </c>
      <c r="J70" s="4">
        <v>16.477</v>
      </c>
      <c r="K70" s="4">
        <v>27.227</v>
      </c>
      <c r="L70" s="4">
        <v>38.7779999999998</v>
      </c>
      <c r="M70" s="19">
        <v>46.946999999999797</v>
      </c>
      <c r="N70" s="18">
        <v>12.780999999999899</v>
      </c>
      <c r="O70" s="4">
        <v>27.227</v>
      </c>
      <c r="P70" s="4">
        <v>41.9669999999998</v>
      </c>
      <c r="Q70" s="4">
        <v>60.550999999999803</v>
      </c>
      <c r="R70" s="19">
        <v>73.428000000000296</v>
      </c>
    </row>
    <row r="71" spans="2:18" x14ac:dyDescent="0.25">
      <c r="B71" s="64"/>
      <c r="C71" s="9" t="s">
        <v>5</v>
      </c>
      <c r="D71" s="12">
        <v>99.1039999999999</v>
      </c>
      <c r="E71" s="13">
        <v>168.33099999999999</v>
      </c>
      <c r="F71" s="13">
        <v>293.64800000000002</v>
      </c>
      <c r="G71" s="13">
        <v>347.63200000000001</v>
      </c>
      <c r="H71" s="13">
        <v>431.16699999999997</v>
      </c>
      <c r="I71" s="12">
        <v>168.33099999999999</v>
      </c>
      <c r="J71" s="13">
        <v>347.63200000000001</v>
      </c>
      <c r="K71" s="13">
        <v>516.73800000000006</v>
      </c>
      <c r="L71" s="13">
        <v>724.62499999999795</v>
      </c>
      <c r="M71" s="13">
        <v>903.57199999999705</v>
      </c>
      <c r="N71" s="12">
        <v>293.64800000000002</v>
      </c>
      <c r="O71" s="13">
        <v>516.73800000000006</v>
      </c>
      <c r="P71" s="13">
        <v>799.92199999999696</v>
      </c>
      <c r="Q71" s="13">
        <v>1065.77699999999</v>
      </c>
      <c r="R71" s="14">
        <v>1324.3039999999901</v>
      </c>
    </row>
    <row r="72" spans="2:18" x14ac:dyDescent="0.25">
      <c r="B72" s="20"/>
      <c r="C72" s="21" t="s">
        <v>23</v>
      </c>
      <c r="D72" s="4">
        <f>SUM(D69:D71)</f>
        <v>105.42999999999989</v>
      </c>
      <c r="E72" s="4">
        <f t="shared" ref="E72:R72" si="12">SUM(E69:E71)</f>
        <v>181.78199999999998</v>
      </c>
      <c r="F72" s="4">
        <f t="shared" si="12"/>
        <v>311.92999999999995</v>
      </c>
      <c r="G72" s="4">
        <f t="shared" si="12"/>
        <v>371.18900000000002</v>
      </c>
      <c r="H72" s="4">
        <f t="shared" si="12"/>
        <v>461.66399999999999</v>
      </c>
      <c r="I72" s="4">
        <f t="shared" si="12"/>
        <v>181.78199999999998</v>
      </c>
      <c r="J72" s="4">
        <f t="shared" si="12"/>
        <v>371.18900000000002</v>
      </c>
      <c r="K72" s="4">
        <f t="shared" si="12"/>
        <v>554.00600000000009</v>
      </c>
      <c r="L72" s="4">
        <f t="shared" si="12"/>
        <v>776.0009999999977</v>
      </c>
      <c r="M72" s="4">
        <f t="shared" si="12"/>
        <v>966.6309999999969</v>
      </c>
      <c r="N72" s="4">
        <f t="shared" si="12"/>
        <v>311.92999999999995</v>
      </c>
      <c r="O72" s="4">
        <f t="shared" si="12"/>
        <v>554.00600000000009</v>
      </c>
      <c r="P72" s="4">
        <f t="shared" si="12"/>
        <v>857.04599999999675</v>
      </c>
      <c r="Q72" s="4">
        <f t="shared" si="12"/>
        <v>1145.5049999999899</v>
      </c>
      <c r="R72" s="4">
        <f t="shared" si="12"/>
        <v>1421.9529999999904</v>
      </c>
    </row>
    <row r="73" spans="2:18" x14ac:dyDescent="0.25">
      <c r="B73" s="20"/>
      <c r="C73" s="21" t="s">
        <v>24</v>
      </c>
      <c r="D73" s="4">
        <f>SUM(D67:D70)</f>
        <v>8.0749999999999993</v>
      </c>
      <c r="E73" s="4">
        <f t="shared" ref="E73:R73" si="13">SUM(E67:E70)</f>
        <v>17.017999999999972</v>
      </c>
      <c r="F73" s="4">
        <f t="shared" si="13"/>
        <v>24.68599999999989</v>
      </c>
      <c r="G73" s="4">
        <f t="shared" si="13"/>
        <v>34.272999999999989</v>
      </c>
      <c r="H73" s="4">
        <f t="shared" si="13"/>
        <v>42.877999999999986</v>
      </c>
      <c r="I73" s="4">
        <f t="shared" si="13"/>
        <v>17.017999999999972</v>
      </c>
      <c r="J73" s="4">
        <f t="shared" si="13"/>
        <v>34.272999999999989</v>
      </c>
      <c r="K73" s="4">
        <f t="shared" si="13"/>
        <v>51.451999999999998</v>
      </c>
      <c r="L73" s="4">
        <f t="shared" si="13"/>
        <v>68.8539999999998</v>
      </c>
      <c r="M73" s="4">
        <f t="shared" si="13"/>
        <v>85.393999999999693</v>
      </c>
      <c r="N73" s="4">
        <f t="shared" si="13"/>
        <v>24.68599999999989</v>
      </c>
      <c r="O73" s="4">
        <f t="shared" si="13"/>
        <v>51.451999999999998</v>
      </c>
      <c r="P73" s="4">
        <f t="shared" si="13"/>
        <v>77.407999999999802</v>
      </c>
      <c r="Q73" s="4">
        <f t="shared" si="13"/>
        <v>104.6539999999998</v>
      </c>
      <c r="R73" s="4">
        <f t="shared" si="13"/>
        <v>128.09600000000029</v>
      </c>
    </row>
    <row r="74" spans="2:18" x14ac:dyDescent="0.25">
      <c r="B74" s="20"/>
      <c r="C74" s="21"/>
    </row>
    <row r="76" spans="2:18" ht="18" x14ac:dyDescent="0.25">
      <c r="B76" s="8" t="s">
        <v>13</v>
      </c>
    </row>
    <row r="77" spans="2:18" ht="18" x14ac:dyDescent="0.25">
      <c r="B77" s="8"/>
    </row>
    <row r="78" spans="2:18" x14ac:dyDescent="0.25">
      <c r="B78" s="65" t="s">
        <v>3</v>
      </c>
      <c r="C78" s="67"/>
      <c r="D78" s="59">
        <v>0.25</v>
      </c>
      <c r="E78" s="60"/>
      <c r="F78" s="60"/>
      <c r="G78" s="60"/>
      <c r="H78" s="60"/>
      <c r="I78" s="59">
        <v>0.5</v>
      </c>
      <c r="J78" s="60"/>
      <c r="K78" s="60"/>
      <c r="L78" s="60"/>
      <c r="M78" s="60"/>
      <c r="N78" s="59">
        <v>0.75</v>
      </c>
      <c r="O78" s="60"/>
      <c r="P78" s="60"/>
      <c r="Q78" s="60"/>
      <c r="R78" s="61"/>
    </row>
    <row r="79" spans="2:18" x14ac:dyDescent="0.25">
      <c r="B79" s="65" t="s">
        <v>2</v>
      </c>
      <c r="C79" s="66"/>
      <c r="D79" s="2">
        <v>40</v>
      </c>
      <c r="E79" s="1">
        <v>80</v>
      </c>
      <c r="F79" s="1">
        <v>120</v>
      </c>
      <c r="G79" s="1">
        <v>160</v>
      </c>
      <c r="H79" s="1">
        <v>200</v>
      </c>
      <c r="I79" s="2">
        <v>40</v>
      </c>
      <c r="J79" s="1">
        <v>80</v>
      </c>
      <c r="K79" s="1">
        <v>120</v>
      </c>
      <c r="L79" s="1">
        <v>160</v>
      </c>
      <c r="M79" s="1">
        <v>200</v>
      </c>
      <c r="N79" s="2">
        <v>40</v>
      </c>
      <c r="O79" s="1">
        <v>80</v>
      </c>
      <c r="P79" s="1">
        <v>120</v>
      </c>
      <c r="Q79" s="1">
        <v>160</v>
      </c>
      <c r="R79" s="3">
        <v>200</v>
      </c>
    </row>
    <row r="80" spans="2:18" x14ac:dyDescent="0.25">
      <c r="B80" s="62" t="s">
        <v>4</v>
      </c>
      <c r="C80" s="11" t="s">
        <v>6</v>
      </c>
      <c r="D80" s="5">
        <v>1.7490000000000001</v>
      </c>
      <c r="E80" s="6">
        <v>3.56699999999999</v>
      </c>
      <c r="F80" s="6">
        <v>6.4039999999999901</v>
      </c>
      <c r="G80" s="6">
        <v>10.715999999999999</v>
      </c>
      <c r="H80" s="7">
        <v>12.381</v>
      </c>
      <c r="I80" s="5">
        <v>19.103584330537</v>
      </c>
      <c r="J80" s="6">
        <v>14.3829984784243</v>
      </c>
      <c r="K80" s="6">
        <v>56.964458761560202</v>
      </c>
      <c r="L80" s="6">
        <v>47.871017881518299</v>
      </c>
      <c r="M80" s="7">
        <v>60.226328751667999</v>
      </c>
      <c r="N80" s="5">
        <v>93.92</v>
      </c>
      <c r="O80" s="6">
        <v>164.637</v>
      </c>
      <c r="P80" s="6">
        <v>223.483</v>
      </c>
      <c r="Q80" s="6">
        <v>382.74599999999998</v>
      </c>
      <c r="R80" s="7">
        <v>447.344999999999</v>
      </c>
    </row>
    <row r="81" spans="2:18" x14ac:dyDescent="0.25">
      <c r="B81" s="64"/>
      <c r="C81" s="11" t="s">
        <v>5</v>
      </c>
      <c r="D81" s="12">
        <v>221.73400000000001</v>
      </c>
      <c r="E81" s="13">
        <v>516.07500000000005</v>
      </c>
      <c r="F81" s="13">
        <v>751.58199999999999</v>
      </c>
      <c r="G81" s="13">
        <v>1002.05699999999</v>
      </c>
      <c r="H81" s="13">
        <v>1333.7239999999899</v>
      </c>
      <c r="I81" s="12">
        <v>145.53341566946301</v>
      </c>
      <c r="J81" s="13">
        <v>368.36300152157497</v>
      </c>
      <c r="K81" s="13">
        <v>462.67754123843901</v>
      </c>
      <c r="L81" s="13">
        <v>646.02298211848097</v>
      </c>
      <c r="M81" s="13">
        <v>786.92767124833199</v>
      </c>
      <c r="N81" s="12">
        <v>0</v>
      </c>
      <c r="O81" s="13">
        <v>0</v>
      </c>
      <c r="P81" s="13">
        <v>0</v>
      </c>
      <c r="Q81" s="13">
        <v>0</v>
      </c>
      <c r="R81" s="14">
        <v>0</v>
      </c>
    </row>
    <row r="82" spans="2:18" x14ac:dyDescent="0.25">
      <c r="B82" s="22"/>
      <c r="C82" s="10"/>
      <c r="D82" s="12">
        <f>SUM(D80:D81)</f>
        <v>223.483</v>
      </c>
      <c r="E82" s="12">
        <f t="shared" ref="E82:R82" si="14">SUM(E80:E81)</f>
        <v>519.64200000000005</v>
      </c>
      <c r="F82" s="12">
        <f t="shared" si="14"/>
        <v>757.98599999999999</v>
      </c>
      <c r="G82" s="12">
        <f t="shared" si="14"/>
        <v>1012.77299999999</v>
      </c>
      <c r="H82" s="12">
        <f t="shared" si="14"/>
        <v>1346.10499999999</v>
      </c>
      <c r="I82" s="12">
        <f t="shared" si="14"/>
        <v>164.637</v>
      </c>
      <c r="J82" s="12">
        <f t="shared" si="14"/>
        <v>382.7459999999993</v>
      </c>
      <c r="K82" s="12">
        <f t="shared" si="14"/>
        <v>519.64199999999926</v>
      </c>
      <c r="L82" s="12">
        <f t="shared" si="14"/>
        <v>693.89399999999932</v>
      </c>
      <c r="M82" s="12">
        <f t="shared" si="14"/>
        <v>847.154</v>
      </c>
      <c r="N82" s="12">
        <f t="shared" si="14"/>
        <v>93.92</v>
      </c>
      <c r="O82" s="12">
        <f t="shared" si="14"/>
        <v>164.637</v>
      </c>
      <c r="P82" s="12">
        <f t="shared" si="14"/>
        <v>223.483</v>
      </c>
      <c r="Q82" s="12">
        <f t="shared" si="14"/>
        <v>382.74599999999998</v>
      </c>
      <c r="R82" s="12">
        <f t="shared" si="14"/>
        <v>447.344999999999</v>
      </c>
    </row>
    <row r="83" spans="2:18" x14ac:dyDescent="0.25">
      <c r="B83" s="68" t="s">
        <v>10</v>
      </c>
      <c r="C83" s="69"/>
      <c r="D83" s="15">
        <v>10</v>
      </c>
      <c r="E83" s="16">
        <v>9.5833333333333304</v>
      </c>
      <c r="F83" s="16">
        <v>10.2777777777777</v>
      </c>
      <c r="G83" s="16">
        <v>11.9791666666666</v>
      </c>
      <c r="H83" s="17">
        <v>11.25</v>
      </c>
      <c r="I83" s="15">
        <v>30</v>
      </c>
      <c r="J83" s="16">
        <v>14.4791666666666</v>
      </c>
      <c r="K83" s="16">
        <v>24.7222222222222</v>
      </c>
      <c r="L83" s="16">
        <v>17.96875</v>
      </c>
      <c r="M83" s="17">
        <v>18.25</v>
      </c>
      <c r="N83" s="15">
        <v>77.0833333333333</v>
      </c>
      <c r="O83" s="16">
        <v>78.8194444444444</v>
      </c>
      <c r="P83" s="16">
        <v>80.324074074074005</v>
      </c>
      <c r="Q83" s="16">
        <v>76.6319444444444</v>
      </c>
      <c r="R83" s="17">
        <v>77.2777777777777</v>
      </c>
    </row>
    <row r="84" spans="2:18" x14ac:dyDescent="0.25">
      <c r="B84" s="62" t="s">
        <v>11</v>
      </c>
      <c r="C84" s="11" t="s">
        <v>8</v>
      </c>
      <c r="D84" s="5">
        <v>1.7490000000000001</v>
      </c>
      <c r="E84" s="6">
        <v>3.56699999999999</v>
      </c>
      <c r="F84" s="6">
        <v>6.4039999999999901</v>
      </c>
      <c r="G84" s="6">
        <v>10.715999999999999</v>
      </c>
      <c r="H84" s="7">
        <v>12.381</v>
      </c>
      <c r="I84" s="5">
        <v>19.103584330537</v>
      </c>
      <c r="J84" s="6">
        <v>14.3829984784243</v>
      </c>
      <c r="K84" s="6">
        <v>56.964458761560202</v>
      </c>
      <c r="L84" s="6">
        <v>47.871017881518299</v>
      </c>
      <c r="M84" s="7">
        <v>60.226328751667999</v>
      </c>
      <c r="N84" s="5">
        <v>93.92</v>
      </c>
      <c r="O84" s="6">
        <v>164.637</v>
      </c>
      <c r="P84" s="6">
        <v>223.483</v>
      </c>
      <c r="Q84" s="6">
        <v>382.74599999999998</v>
      </c>
      <c r="R84" s="7">
        <v>447.344999999999</v>
      </c>
    </row>
    <row r="85" spans="2:18" x14ac:dyDescent="0.25">
      <c r="B85" s="63"/>
      <c r="C85" s="11" t="s">
        <v>19</v>
      </c>
      <c r="D85" s="18">
        <v>0</v>
      </c>
      <c r="E85" s="4">
        <v>0</v>
      </c>
      <c r="F85" s="4">
        <v>0</v>
      </c>
      <c r="G85" s="4">
        <v>0</v>
      </c>
      <c r="H85" s="19">
        <v>0</v>
      </c>
      <c r="I85" s="4">
        <v>0</v>
      </c>
      <c r="J85" s="4">
        <v>0</v>
      </c>
      <c r="K85" s="4">
        <v>0</v>
      </c>
      <c r="L85" s="4">
        <v>0</v>
      </c>
      <c r="M85" s="19">
        <v>0</v>
      </c>
      <c r="N85" s="4">
        <v>0</v>
      </c>
      <c r="O85" s="4">
        <v>0</v>
      </c>
      <c r="P85" s="4">
        <v>0</v>
      </c>
      <c r="Q85" s="4">
        <v>0</v>
      </c>
      <c r="R85" s="19">
        <v>0</v>
      </c>
    </row>
    <row r="86" spans="2:18" x14ac:dyDescent="0.25">
      <c r="B86" s="64"/>
      <c r="C86" s="11" t="s">
        <v>22</v>
      </c>
      <c r="D86" s="18">
        <v>2.214</v>
      </c>
      <c r="E86" s="4">
        <v>4.4209999999999896</v>
      </c>
      <c r="F86" s="4">
        <v>5.5010000000000003</v>
      </c>
      <c r="G86" s="4">
        <v>7.0799999999999903</v>
      </c>
      <c r="H86" s="4">
        <v>8.1389999999999905</v>
      </c>
      <c r="I86" s="18">
        <v>15.0899999999999</v>
      </c>
      <c r="J86" s="4">
        <v>7.9999999999999902</v>
      </c>
      <c r="K86" s="4">
        <v>25.02</v>
      </c>
      <c r="L86" s="4">
        <v>21.771999999999998</v>
      </c>
      <c r="M86" s="4">
        <v>28.196000000000002</v>
      </c>
      <c r="N86" s="18">
        <v>138.71100000000001</v>
      </c>
      <c r="O86" s="4">
        <v>273.73099999999999</v>
      </c>
      <c r="P86" s="4">
        <v>467.86599999999902</v>
      </c>
      <c r="Q86" s="4">
        <v>579.83099999999797</v>
      </c>
      <c r="R86" s="19">
        <v>733.05399999999804</v>
      </c>
    </row>
    <row r="87" spans="2:18" x14ac:dyDescent="0.25">
      <c r="B87" s="62" t="s">
        <v>7</v>
      </c>
      <c r="C87" s="11" t="s">
        <v>9</v>
      </c>
      <c r="D87" s="5">
        <v>4.1120000000000001</v>
      </c>
      <c r="E87" s="6">
        <v>9.0299999999999905</v>
      </c>
      <c r="F87" s="6">
        <v>12.780999999999899</v>
      </c>
      <c r="G87" s="6">
        <v>16.477</v>
      </c>
      <c r="H87" s="7">
        <v>22.358000000000001</v>
      </c>
      <c r="I87" s="5">
        <v>11.055183124858999</v>
      </c>
      <c r="J87" s="6">
        <v>16.890742345130501</v>
      </c>
      <c r="K87" s="6">
        <v>29.3174195186871</v>
      </c>
      <c r="L87" s="6">
        <v>40.137088022031797</v>
      </c>
      <c r="M87" s="7">
        <v>48.831667450507801</v>
      </c>
      <c r="N87" s="5">
        <v>6.1973107522549196</v>
      </c>
      <c r="O87" s="6">
        <v>15.9204277229942</v>
      </c>
      <c r="P87" s="6">
        <v>26.725692899775598</v>
      </c>
      <c r="Q87" s="6">
        <v>40.560658212045098</v>
      </c>
      <c r="R87" s="7">
        <v>53.317144616080597</v>
      </c>
    </row>
    <row r="88" spans="2:18" x14ac:dyDescent="0.25">
      <c r="B88" s="64"/>
      <c r="C88" s="9" t="s">
        <v>5</v>
      </c>
      <c r="D88" s="12">
        <v>99.1039999999999</v>
      </c>
      <c r="E88" s="13">
        <v>168.33099999999999</v>
      </c>
      <c r="F88" s="13">
        <v>293.64800000000002</v>
      </c>
      <c r="G88" s="13">
        <v>347.63200000000001</v>
      </c>
      <c r="H88" s="13">
        <v>431.16699999999997</v>
      </c>
      <c r="I88" s="12">
        <v>155.63681687514099</v>
      </c>
      <c r="J88" s="13">
        <v>346.29825765486902</v>
      </c>
      <c r="K88" s="13">
        <v>499.66858048131297</v>
      </c>
      <c r="L88" s="13">
        <v>714.09191197796599</v>
      </c>
      <c r="M88" s="13">
        <v>889.60333254948898</v>
      </c>
      <c r="N88" s="12">
        <v>167.021689247745</v>
      </c>
      <c r="O88" s="13">
        <v>264.35457227700499</v>
      </c>
      <c r="P88" s="13">
        <v>362.45430710022401</v>
      </c>
      <c r="Q88" s="13">
        <v>525.11334178795403</v>
      </c>
      <c r="R88" s="14">
        <v>635.58185538391797</v>
      </c>
    </row>
    <row r="89" spans="2:18" x14ac:dyDescent="0.25">
      <c r="B89" s="20"/>
      <c r="C89" s="21" t="s">
        <v>23</v>
      </c>
      <c r="D89" s="4">
        <f>SUM(D86:D88)</f>
        <v>105.42999999999989</v>
      </c>
      <c r="E89" s="4">
        <f t="shared" ref="E89:R89" si="15">SUM(E86:E88)</f>
        <v>181.78199999999998</v>
      </c>
      <c r="F89" s="4">
        <f t="shared" si="15"/>
        <v>311.92999999999995</v>
      </c>
      <c r="G89" s="4">
        <f t="shared" si="15"/>
        <v>371.18900000000002</v>
      </c>
      <c r="H89" s="4">
        <f t="shared" si="15"/>
        <v>461.66399999999999</v>
      </c>
      <c r="I89" s="4">
        <f t="shared" si="15"/>
        <v>181.7819999999999</v>
      </c>
      <c r="J89" s="4">
        <f t="shared" si="15"/>
        <v>371.18899999999951</v>
      </c>
      <c r="K89" s="4">
        <f t="shared" si="15"/>
        <v>554.00600000000009</v>
      </c>
      <c r="L89" s="4">
        <f t="shared" si="15"/>
        <v>776.00099999999782</v>
      </c>
      <c r="M89" s="4">
        <f t="shared" si="15"/>
        <v>966.63099999999679</v>
      </c>
      <c r="N89" s="4">
        <f t="shared" si="15"/>
        <v>311.92999999999995</v>
      </c>
      <c r="O89" s="4">
        <f t="shared" si="15"/>
        <v>554.00599999999918</v>
      </c>
      <c r="P89" s="4">
        <f t="shared" si="15"/>
        <v>857.04599999999868</v>
      </c>
      <c r="Q89" s="4">
        <f t="shared" si="15"/>
        <v>1145.5049999999969</v>
      </c>
      <c r="R89" s="4">
        <f t="shared" si="15"/>
        <v>1421.9529999999966</v>
      </c>
    </row>
    <row r="90" spans="2:18" x14ac:dyDescent="0.25">
      <c r="B90" s="20"/>
      <c r="C90" s="21" t="s">
        <v>27</v>
      </c>
      <c r="D90" s="4">
        <f>SUM(D84:D87)</f>
        <v>8.0749999999999993</v>
      </c>
      <c r="E90" s="4">
        <f t="shared" ref="E90:R90" si="16">SUM(E84:E87)</f>
        <v>17.017999999999972</v>
      </c>
      <c r="F90" s="4">
        <f t="shared" si="16"/>
        <v>24.68599999999989</v>
      </c>
      <c r="G90" s="4">
        <f t="shared" si="16"/>
        <v>34.272999999999989</v>
      </c>
      <c r="H90" s="4">
        <f t="shared" si="16"/>
        <v>42.877999999999986</v>
      </c>
      <c r="I90" s="4">
        <f t="shared" si="16"/>
        <v>45.2487674553959</v>
      </c>
      <c r="J90" s="4">
        <f t="shared" si="16"/>
        <v>39.273740823554789</v>
      </c>
      <c r="K90" s="4">
        <f t="shared" si="16"/>
        <v>111.30187828024731</v>
      </c>
      <c r="L90" s="4">
        <f t="shared" si="16"/>
        <v>109.78010590355009</v>
      </c>
      <c r="M90" s="4">
        <f t="shared" si="16"/>
        <v>137.25399620217581</v>
      </c>
      <c r="N90" s="4">
        <f t="shared" si="16"/>
        <v>238.82831075225494</v>
      </c>
      <c r="O90" s="4">
        <f t="shared" si="16"/>
        <v>454.28842772299419</v>
      </c>
      <c r="P90" s="4">
        <f t="shared" si="16"/>
        <v>718.07469289977462</v>
      </c>
      <c r="Q90" s="4">
        <f t="shared" si="16"/>
        <v>1003.1376582120431</v>
      </c>
      <c r="R90" s="4">
        <f t="shared" si="16"/>
        <v>1233.7161446160778</v>
      </c>
    </row>
    <row r="91" spans="2:18" x14ac:dyDescent="0.25">
      <c r="B91" s="20"/>
      <c r="C91" s="21" t="s">
        <v>28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127.969774041254</v>
      </c>
      <c r="O91" s="4">
        <v>320.648605063606</v>
      </c>
      <c r="P91" s="4">
        <v>458.535039430903</v>
      </c>
      <c r="Q91" s="4">
        <v>449.55862900359</v>
      </c>
      <c r="R91" s="4">
        <v>601.25893286548501</v>
      </c>
    </row>
    <row r="92" spans="2:18" x14ac:dyDescent="0.25">
      <c r="B92" s="20"/>
      <c r="C92" s="21" t="s">
        <v>30</v>
      </c>
      <c r="D92" s="4">
        <f>SUM(D90:D91)</f>
        <v>8.0749999999999993</v>
      </c>
      <c r="E92" s="4">
        <f t="shared" ref="E92:R92" si="17">SUM(E90:E91)</f>
        <v>17.017999999999972</v>
      </c>
      <c r="F92" s="4">
        <f t="shared" si="17"/>
        <v>24.68599999999989</v>
      </c>
      <c r="G92" s="4">
        <f t="shared" si="17"/>
        <v>34.272999999999989</v>
      </c>
      <c r="H92" s="4">
        <f t="shared" si="17"/>
        <v>42.877999999999986</v>
      </c>
      <c r="I92" s="4">
        <f t="shared" si="17"/>
        <v>45.2487674553959</v>
      </c>
      <c r="J92" s="4">
        <f t="shared" si="17"/>
        <v>39.273740823554789</v>
      </c>
      <c r="K92" s="4">
        <f t="shared" si="17"/>
        <v>111.30187828024731</v>
      </c>
      <c r="L92" s="4">
        <f t="shared" si="17"/>
        <v>109.78010590355009</v>
      </c>
      <c r="M92" s="4">
        <f t="shared" si="17"/>
        <v>137.25399620217581</v>
      </c>
      <c r="N92" s="4">
        <f t="shared" si="17"/>
        <v>366.79808479350891</v>
      </c>
      <c r="O92" s="4">
        <f t="shared" si="17"/>
        <v>774.93703278660018</v>
      </c>
      <c r="P92" s="4">
        <f t="shared" si="17"/>
        <v>1176.6097323306776</v>
      </c>
      <c r="Q92" s="4">
        <f t="shared" si="17"/>
        <v>1452.6962872156332</v>
      </c>
      <c r="R92" s="4">
        <f t="shared" si="17"/>
        <v>1834.9750774815629</v>
      </c>
    </row>
    <row r="93" spans="2:18" x14ac:dyDescent="0.25">
      <c r="B93" s="20"/>
      <c r="C93" s="21" t="s">
        <v>31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28.230767455396101</v>
      </c>
      <c r="J93" s="4">
        <v>5.0007408235549002</v>
      </c>
      <c r="K93" s="4">
        <v>59.849878280247303</v>
      </c>
      <c r="L93" s="4">
        <v>40.926105903550202</v>
      </c>
      <c r="M93" s="4">
        <v>51.859996202175999</v>
      </c>
      <c r="N93" s="4">
        <v>342.11208479350898</v>
      </c>
      <c r="O93" s="4">
        <v>723.48503278660098</v>
      </c>
      <c r="P93" s="4">
        <v>1099.20173233067</v>
      </c>
      <c r="Q93" s="4">
        <v>1348.04228721563</v>
      </c>
      <c r="R93" s="4">
        <v>1706.87907748156</v>
      </c>
    </row>
    <row r="94" spans="2:18" x14ac:dyDescent="0.25">
      <c r="C94" s="21" t="s">
        <v>26</v>
      </c>
      <c r="D94" s="4">
        <f>D92-D93</f>
        <v>8.0749999999999993</v>
      </c>
      <c r="E94" s="4">
        <f t="shared" ref="E94:R94" si="18">E92-E93</f>
        <v>17.017999999999972</v>
      </c>
      <c r="F94" s="4">
        <f t="shared" si="18"/>
        <v>24.68599999999989</v>
      </c>
      <c r="G94" s="4">
        <f t="shared" si="18"/>
        <v>34.272999999999989</v>
      </c>
      <c r="H94" s="4">
        <f t="shared" si="18"/>
        <v>42.877999999999986</v>
      </c>
      <c r="I94" s="4">
        <f t="shared" si="18"/>
        <v>17.017999999999798</v>
      </c>
      <c r="J94" s="4">
        <f t="shared" si="18"/>
        <v>34.27299999999989</v>
      </c>
      <c r="K94" s="4">
        <f t="shared" si="18"/>
        <v>51.452000000000005</v>
      </c>
      <c r="L94" s="4">
        <f t="shared" si="18"/>
        <v>68.8539999999999</v>
      </c>
      <c r="M94" s="4">
        <f t="shared" si="18"/>
        <v>85.393999999999807</v>
      </c>
      <c r="N94" s="4">
        <f t="shared" si="18"/>
        <v>24.685999999999922</v>
      </c>
      <c r="O94" s="4">
        <f t="shared" si="18"/>
        <v>51.451999999999202</v>
      </c>
      <c r="P94" s="4">
        <f t="shared" si="18"/>
        <v>77.408000000007632</v>
      </c>
      <c r="Q94" s="4">
        <f t="shared" si="18"/>
        <v>104.65400000000318</v>
      </c>
      <c r="R94" s="4">
        <f t="shared" si="18"/>
        <v>128.09600000000296</v>
      </c>
    </row>
    <row r="95" spans="2:18" x14ac:dyDescent="0.25">
      <c r="C95" s="21"/>
    </row>
    <row r="97" spans="2:18" ht="18" x14ac:dyDescent="0.25">
      <c r="B97" s="8" t="s">
        <v>15</v>
      </c>
    </row>
    <row r="98" spans="2:18" ht="18" x14ac:dyDescent="0.25">
      <c r="B98" s="8"/>
    </row>
    <row r="99" spans="2:18" x14ac:dyDescent="0.25">
      <c r="B99" s="65" t="s">
        <v>3</v>
      </c>
      <c r="C99" s="67"/>
      <c r="D99" s="59">
        <v>0.25</v>
      </c>
      <c r="E99" s="60"/>
      <c r="F99" s="60"/>
      <c r="G99" s="60"/>
      <c r="H99" s="60"/>
      <c r="I99" s="59">
        <v>0.5</v>
      </c>
      <c r="J99" s="60"/>
      <c r="K99" s="60"/>
      <c r="L99" s="60"/>
      <c r="M99" s="60"/>
      <c r="N99" s="59">
        <v>0.75</v>
      </c>
      <c r="O99" s="60"/>
      <c r="P99" s="60"/>
      <c r="Q99" s="60"/>
      <c r="R99" s="61"/>
    </row>
    <row r="100" spans="2:18" x14ac:dyDescent="0.25">
      <c r="B100" s="65" t="s">
        <v>2</v>
      </c>
      <c r="C100" s="66"/>
      <c r="D100" s="2">
        <v>40</v>
      </c>
      <c r="E100" s="1">
        <v>80</v>
      </c>
      <c r="F100" s="1">
        <v>120</v>
      </c>
      <c r="G100" s="1">
        <v>160</v>
      </c>
      <c r="H100" s="1">
        <v>200</v>
      </c>
      <c r="I100" s="2">
        <v>40</v>
      </c>
      <c r="J100" s="1">
        <v>80</v>
      </c>
      <c r="K100" s="1">
        <v>120</v>
      </c>
      <c r="L100" s="1">
        <v>160</v>
      </c>
      <c r="M100" s="1">
        <v>200</v>
      </c>
      <c r="N100" s="2">
        <v>40</v>
      </c>
      <c r="O100" s="1">
        <v>80</v>
      </c>
      <c r="P100" s="1">
        <v>120</v>
      </c>
      <c r="Q100" s="1">
        <v>160</v>
      </c>
      <c r="R100" s="3">
        <v>200</v>
      </c>
    </row>
    <row r="101" spans="2:18" x14ac:dyDescent="0.25">
      <c r="B101" s="62" t="s">
        <v>4</v>
      </c>
      <c r="C101" s="11" t="s">
        <v>6</v>
      </c>
      <c r="D101" s="5">
        <v>3004.4209999999998</v>
      </c>
      <c r="E101" s="6">
        <v>6117.7249999999904</v>
      </c>
      <c r="F101" s="6">
        <v>8760.58499999999</v>
      </c>
      <c r="G101" s="6">
        <v>11889.558000000001</v>
      </c>
      <c r="H101" s="7">
        <v>14966.8029999999</v>
      </c>
      <c r="I101" s="5">
        <v>2411.5359999999901</v>
      </c>
      <c r="J101" s="6">
        <v>4916.8629999999903</v>
      </c>
      <c r="K101" s="6">
        <v>7086.0319999999901</v>
      </c>
      <c r="L101" s="6">
        <v>9383.6909999999898</v>
      </c>
      <c r="M101" s="7">
        <v>11421.428</v>
      </c>
      <c r="N101" s="5">
        <v>1425.81699999999</v>
      </c>
      <c r="O101" s="6">
        <v>2588.4809999999902</v>
      </c>
      <c r="P101" s="6">
        <v>3726.2750000000001</v>
      </c>
      <c r="Q101" s="6">
        <v>5239.3299999999899</v>
      </c>
      <c r="R101" s="7">
        <v>6354.0019999999904</v>
      </c>
    </row>
    <row r="102" spans="2:18" x14ac:dyDescent="0.25">
      <c r="B102" s="64"/>
      <c r="C102" s="11" t="s">
        <v>5</v>
      </c>
      <c r="D102" s="12">
        <v>3962.0720000000001</v>
      </c>
      <c r="E102" s="13">
        <v>8124.8789999999899</v>
      </c>
      <c r="F102" s="13">
        <v>11716.35</v>
      </c>
      <c r="G102" s="13">
        <v>15742.833000000001</v>
      </c>
      <c r="H102" s="13">
        <v>20326.177999999902</v>
      </c>
      <c r="I102" s="12">
        <v>2297.0259999999898</v>
      </c>
      <c r="J102" s="13">
        <v>5013.4430000000002</v>
      </c>
      <c r="K102" s="13">
        <v>7156.5720000000001</v>
      </c>
      <c r="L102" s="13">
        <v>9472.7380000000103</v>
      </c>
      <c r="M102" s="13">
        <v>11543.5999999999</v>
      </c>
      <c r="N102" s="12">
        <v>1215.5719999999999</v>
      </c>
      <c r="O102" s="13">
        <v>2120.0809999999901</v>
      </c>
      <c r="P102" s="13">
        <v>3240.2179999999998</v>
      </c>
      <c r="Q102" s="13">
        <v>4690.9759999999997</v>
      </c>
      <c r="R102" s="14">
        <v>5716.29</v>
      </c>
    </row>
    <row r="103" spans="2:18" x14ac:dyDescent="0.25">
      <c r="B103" s="22"/>
      <c r="C103" s="10"/>
      <c r="D103" s="12">
        <f>SUM(D101:D102)</f>
        <v>6966.4930000000004</v>
      </c>
      <c r="E103" s="12">
        <f t="shared" ref="E103:R103" si="19">SUM(E101:E102)</f>
        <v>14242.603999999981</v>
      </c>
      <c r="F103" s="12">
        <f t="shared" si="19"/>
        <v>20476.93499999999</v>
      </c>
      <c r="G103" s="12">
        <f t="shared" si="19"/>
        <v>27632.391000000003</v>
      </c>
      <c r="H103" s="12">
        <f t="shared" si="19"/>
        <v>35292.980999999803</v>
      </c>
      <c r="I103" s="12">
        <f t="shared" si="19"/>
        <v>4708.5619999999799</v>
      </c>
      <c r="J103" s="12">
        <f t="shared" si="19"/>
        <v>9930.3059999999896</v>
      </c>
      <c r="K103" s="12">
        <f t="shared" si="19"/>
        <v>14242.60399999999</v>
      </c>
      <c r="L103" s="12">
        <f t="shared" si="19"/>
        <v>18856.429</v>
      </c>
      <c r="M103" s="12">
        <f t="shared" si="19"/>
        <v>22965.0279999999</v>
      </c>
      <c r="N103" s="12">
        <f t="shared" si="19"/>
        <v>2641.3889999999901</v>
      </c>
      <c r="O103" s="12">
        <f t="shared" si="19"/>
        <v>4708.5619999999799</v>
      </c>
      <c r="P103" s="12">
        <f t="shared" si="19"/>
        <v>6966.4930000000004</v>
      </c>
      <c r="Q103" s="12">
        <f t="shared" si="19"/>
        <v>9930.3059999999896</v>
      </c>
      <c r="R103" s="12">
        <f t="shared" si="19"/>
        <v>12070.29199999999</v>
      </c>
    </row>
    <row r="104" spans="2:18" x14ac:dyDescent="0.25">
      <c r="B104" s="68" t="s">
        <v>10</v>
      </c>
      <c r="C104" s="69"/>
      <c r="D104" s="15">
        <v>45.403225806451601</v>
      </c>
      <c r="E104" s="16">
        <v>45.799731182795597</v>
      </c>
      <c r="F104" s="16">
        <v>44.614695340501697</v>
      </c>
      <c r="G104" s="16">
        <v>45.450268817204297</v>
      </c>
      <c r="H104" s="17">
        <v>45.534946236559101</v>
      </c>
      <c r="I104" s="15">
        <v>45.799731182795597</v>
      </c>
      <c r="J104" s="16">
        <v>45.450268817204297</v>
      </c>
      <c r="K104" s="16">
        <v>45.6989247311827</v>
      </c>
      <c r="L104" s="16">
        <v>45.601478494623599</v>
      </c>
      <c r="M104" s="17">
        <v>45.643817204301001</v>
      </c>
      <c r="N104" s="15">
        <v>44.614695340501697</v>
      </c>
      <c r="O104" s="16">
        <v>45.6989247311827</v>
      </c>
      <c r="P104" s="16">
        <v>45.764635603345198</v>
      </c>
      <c r="Q104" s="16">
        <v>45.572356630824302</v>
      </c>
      <c r="R104" s="17">
        <v>45.735663082437199</v>
      </c>
    </row>
    <row r="105" spans="2:18" x14ac:dyDescent="0.25">
      <c r="B105" s="62" t="s">
        <v>11</v>
      </c>
      <c r="C105" s="11" t="s">
        <v>8</v>
      </c>
      <c r="D105" s="5">
        <v>3004.4209999999998</v>
      </c>
      <c r="E105" s="6">
        <v>6117.7249999999904</v>
      </c>
      <c r="F105" s="6">
        <v>8760.58499999999</v>
      </c>
      <c r="G105" s="6">
        <v>11889.558000000001</v>
      </c>
      <c r="H105" s="7">
        <v>14966.8029999999</v>
      </c>
      <c r="I105" s="5">
        <v>2411.5359999999901</v>
      </c>
      <c r="J105" s="6">
        <v>4916.8629999999903</v>
      </c>
      <c r="K105" s="6">
        <v>7086.0319999999801</v>
      </c>
      <c r="L105" s="6">
        <v>9383.6910000000007</v>
      </c>
      <c r="M105" s="7">
        <v>11421.428</v>
      </c>
      <c r="N105" s="5">
        <v>1425.817</v>
      </c>
      <c r="O105" s="6">
        <v>2588.4809999999902</v>
      </c>
      <c r="P105" s="6">
        <v>3726.2750000000001</v>
      </c>
      <c r="Q105" s="6">
        <v>5239.3299999999899</v>
      </c>
      <c r="R105" s="7">
        <v>6354.0019999999904</v>
      </c>
    </row>
    <row r="106" spans="2:18" x14ac:dyDescent="0.25">
      <c r="B106" s="63"/>
      <c r="C106" s="11" t="s">
        <v>19</v>
      </c>
      <c r="D106" s="12">
        <v>1996.89399999999</v>
      </c>
      <c r="E106" s="13">
        <v>4187.6409999999896</v>
      </c>
      <c r="F106" s="13">
        <v>6057.6900000000096</v>
      </c>
      <c r="G106" s="13">
        <v>8282.9299999999894</v>
      </c>
      <c r="H106" s="13">
        <v>10395.513999999999</v>
      </c>
      <c r="I106" s="12">
        <v>7893.8299999999899</v>
      </c>
      <c r="J106" s="13">
        <v>15255.625</v>
      </c>
      <c r="K106" s="13">
        <v>23387.566999999999</v>
      </c>
      <c r="L106" s="13">
        <v>30907.7239999999</v>
      </c>
      <c r="M106" s="13">
        <v>39006.135000000002</v>
      </c>
      <c r="N106" s="12">
        <v>13392.458000000001</v>
      </c>
      <c r="O106" s="13">
        <v>27885.117999999999</v>
      </c>
      <c r="P106" s="13">
        <v>41847.157999999901</v>
      </c>
      <c r="Q106" s="13">
        <v>55185.131999999903</v>
      </c>
      <c r="R106" s="14">
        <v>69848.159999999902</v>
      </c>
    </row>
    <row r="107" spans="2:18" x14ac:dyDescent="0.25">
      <c r="B107" s="64"/>
      <c r="C107" s="11" t="s">
        <v>22</v>
      </c>
      <c r="D107" s="18">
        <v>923.17700000000104</v>
      </c>
      <c r="E107" s="4">
        <v>1632.8589999999899</v>
      </c>
      <c r="F107" s="4">
        <v>2870.2179999999898</v>
      </c>
      <c r="G107" s="4">
        <v>3503.6889999999898</v>
      </c>
      <c r="H107" s="4">
        <v>4301.9760000000197</v>
      </c>
      <c r="I107" s="18">
        <v>1632.8589999999899</v>
      </c>
      <c r="J107" s="4">
        <v>3503.6889999999898</v>
      </c>
      <c r="K107" s="4">
        <v>5205.1689999999999</v>
      </c>
      <c r="L107" s="4">
        <v>7211.9930000000004</v>
      </c>
      <c r="M107" s="4">
        <v>9027.8719999999394</v>
      </c>
      <c r="N107" s="18">
        <v>2870.2179999999898</v>
      </c>
      <c r="O107" s="4">
        <v>5205.1689999999999</v>
      </c>
      <c r="P107" s="4">
        <v>7947.6309999999703</v>
      </c>
      <c r="Q107" s="4">
        <v>10841.788999999901</v>
      </c>
      <c r="R107" s="19">
        <v>13189.684999999899</v>
      </c>
    </row>
    <row r="108" spans="2:18" x14ac:dyDescent="0.25">
      <c r="B108" s="62" t="s">
        <v>7</v>
      </c>
      <c r="C108" s="11" t="s">
        <v>9</v>
      </c>
      <c r="D108" s="5">
        <v>197.34800000000001</v>
      </c>
      <c r="E108" s="6">
        <v>294.84099999999899</v>
      </c>
      <c r="F108" s="6">
        <v>714.03799999999706</v>
      </c>
      <c r="G108" s="6">
        <v>819.747999999998</v>
      </c>
      <c r="H108" s="7">
        <v>973.98299999999904</v>
      </c>
      <c r="I108" s="5">
        <v>294.84099999999899</v>
      </c>
      <c r="J108" s="6">
        <v>819.747999999998</v>
      </c>
      <c r="K108" s="6">
        <v>1088.3499999999899</v>
      </c>
      <c r="L108" s="6">
        <v>1498.3119999999999</v>
      </c>
      <c r="M108" s="7">
        <v>1825.0059999999901</v>
      </c>
      <c r="N108" s="5">
        <v>714.03799999999706</v>
      </c>
      <c r="O108" s="6">
        <v>1088.3499999999899</v>
      </c>
      <c r="P108" s="6">
        <v>1609.662</v>
      </c>
      <c r="Q108" s="6">
        <v>2215.8119999999899</v>
      </c>
      <c r="R108" s="7">
        <v>2569.5189999999502</v>
      </c>
    </row>
    <row r="109" spans="2:18" x14ac:dyDescent="0.25">
      <c r="B109" s="64"/>
      <c r="C109" s="9" t="s">
        <v>5</v>
      </c>
      <c r="D109" s="12">
        <v>1051.4369999999999</v>
      </c>
      <c r="E109" s="13">
        <v>2031.627</v>
      </c>
      <c r="F109" s="13">
        <v>3580.2909999999802</v>
      </c>
      <c r="G109" s="13">
        <v>4401.9659999999903</v>
      </c>
      <c r="H109" s="13">
        <v>5513.1819999999698</v>
      </c>
      <c r="I109" s="12">
        <v>2031.627</v>
      </c>
      <c r="J109" s="13">
        <v>4401.9659999999903</v>
      </c>
      <c r="K109" s="13">
        <v>6553.7069999999403</v>
      </c>
      <c r="L109" s="13">
        <v>8969.5239999999794</v>
      </c>
      <c r="M109" s="13">
        <v>11215.2600000001</v>
      </c>
      <c r="N109" s="12">
        <v>3580.2909999999802</v>
      </c>
      <c r="O109" s="13">
        <v>6553.7069999999403</v>
      </c>
      <c r="P109" s="13">
        <v>9945.9360000000197</v>
      </c>
      <c r="Q109" s="13">
        <v>13579.2340000001</v>
      </c>
      <c r="R109" s="14">
        <v>16573.290000000201</v>
      </c>
    </row>
    <row r="110" spans="2:18" x14ac:dyDescent="0.25">
      <c r="B110" s="20"/>
      <c r="C110" s="21" t="s">
        <v>23</v>
      </c>
      <c r="D110" s="4">
        <f>SUM(D107:D109)</f>
        <v>2171.9620000000009</v>
      </c>
      <c r="E110" s="4">
        <f t="shared" ref="E110:R110" si="20">SUM(E107:E109)</f>
        <v>3959.3269999999889</v>
      </c>
      <c r="F110" s="4">
        <f t="shared" si="20"/>
        <v>7164.5469999999668</v>
      </c>
      <c r="G110" s="4">
        <f t="shared" si="20"/>
        <v>8725.4029999999784</v>
      </c>
      <c r="H110" s="4">
        <f t="shared" si="20"/>
        <v>10789.140999999989</v>
      </c>
      <c r="I110" s="4">
        <f t="shared" si="20"/>
        <v>3959.3269999999889</v>
      </c>
      <c r="J110" s="4">
        <f t="shared" si="20"/>
        <v>8725.4029999999784</v>
      </c>
      <c r="K110" s="4">
        <f t="shared" si="20"/>
        <v>12847.22599999993</v>
      </c>
      <c r="L110" s="4">
        <f t="shared" si="20"/>
        <v>17679.82899999998</v>
      </c>
      <c r="M110" s="4">
        <f t="shared" si="20"/>
        <v>22068.138000000028</v>
      </c>
      <c r="N110" s="4">
        <f t="shared" si="20"/>
        <v>7164.5469999999668</v>
      </c>
      <c r="O110" s="4">
        <f t="shared" si="20"/>
        <v>12847.22599999993</v>
      </c>
      <c r="P110" s="4">
        <f t="shared" si="20"/>
        <v>19503.228999999992</v>
      </c>
      <c r="Q110" s="4">
        <f t="shared" si="20"/>
        <v>26636.834999999992</v>
      </c>
      <c r="R110" s="4">
        <f t="shared" si="20"/>
        <v>32332.49400000005</v>
      </c>
    </row>
    <row r="111" spans="2:18" x14ac:dyDescent="0.25">
      <c r="B111" s="20"/>
      <c r="C111" s="21" t="s">
        <v>24</v>
      </c>
      <c r="D111" s="4">
        <f>SUM(D105:D108)</f>
        <v>6121.8399999999911</v>
      </c>
      <c r="E111" s="4">
        <f t="shared" ref="E111:R111" si="21">SUM(E105:E108)</f>
        <v>12233.065999999968</v>
      </c>
      <c r="F111" s="4">
        <f t="shared" si="21"/>
        <v>18402.530999999984</v>
      </c>
      <c r="G111" s="4">
        <f t="shared" si="21"/>
        <v>24495.924999999981</v>
      </c>
      <c r="H111" s="4">
        <f t="shared" si="21"/>
        <v>30638.275999999922</v>
      </c>
      <c r="I111" s="4">
        <f t="shared" si="21"/>
        <v>12233.065999999968</v>
      </c>
      <c r="J111" s="4">
        <f t="shared" si="21"/>
        <v>24495.924999999981</v>
      </c>
      <c r="K111" s="4">
        <f t="shared" si="21"/>
        <v>36767.117999999973</v>
      </c>
      <c r="L111" s="4">
        <f t="shared" si="21"/>
        <v>49001.719999999899</v>
      </c>
      <c r="M111" s="4">
        <f t="shared" si="21"/>
        <v>61280.440999999926</v>
      </c>
      <c r="N111" s="4">
        <f t="shared" si="21"/>
        <v>18402.530999999988</v>
      </c>
      <c r="O111" s="4">
        <f t="shared" si="21"/>
        <v>36767.11799999998</v>
      </c>
      <c r="P111" s="4">
        <f t="shared" si="21"/>
        <v>55130.725999999871</v>
      </c>
      <c r="Q111" s="4">
        <f t="shared" si="21"/>
        <v>73482.062999999776</v>
      </c>
      <c r="R111" s="4">
        <f t="shared" si="21"/>
        <v>91961.365999999747</v>
      </c>
    </row>
    <row r="112" spans="2:18" x14ac:dyDescent="0.25">
      <c r="B112" s="20"/>
      <c r="C112" s="21"/>
    </row>
    <row r="114" spans="2:18" ht="18" x14ac:dyDescent="0.25">
      <c r="B114" s="8" t="s">
        <v>14</v>
      </c>
    </row>
    <row r="115" spans="2:18" ht="18" x14ac:dyDescent="0.25">
      <c r="B115" s="8"/>
    </row>
    <row r="116" spans="2:18" x14ac:dyDescent="0.25">
      <c r="B116" s="65" t="s">
        <v>3</v>
      </c>
      <c r="C116" s="67"/>
      <c r="D116" s="59">
        <v>0.25</v>
      </c>
      <c r="E116" s="60"/>
      <c r="F116" s="60"/>
      <c r="G116" s="60"/>
      <c r="H116" s="60"/>
      <c r="I116" s="59">
        <v>0.5</v>
      </c>
      <c r="J116" s="60"/>
      <c r="K116" s="60"/>
      <c r="L116" s="60"/>
      <c r="M116" s="60"/>
      <c r="N116" s="59">
        <v>0.75</v>
      </c>
      <c r="O116" s="60"/>
      <c r="P116" s="60"/>
      <c r="Q116" s="60"/>
      <c r="R116" s="61"/>
    </row>
    <row r="117" spans="2:18" x14ac:dyDescent="0.25">
      <c r="B117" s="65" t="s">
        <v>2</v>
      </c>
      <c r="C117" s="66"/>
      <c r="D117" s="2">
        <v>40</v>
      </c>
      <c r="E117" s="1">
        <v>80</v>
      </c>
      <c r="F117" s="1">
        <v>120</v>
      </c>
      <c r="G117" s="1">
        <v>160</v>
      </c>
      <c r="H117" s="1">
        <v>200</v>
      </c>
      <c r="I117" s="2">
        <v>40</v>
      </c>
      <c r="J117" s="1">
        <v>80</v>
      </c>
      <c r="K117" s="1">
        <v>120</v>
      </c>
      <c r="L117" s="1">
        <v>160</v>
      </c>
      <c r="M117" s="1">
        <v>200</v>
      </c>
      <c r="N117" s="2">
        <v>40</v>
      </c>
      <c r="O117" s="1">
        <v>80</v>
      </c>
      <c r="P117" s="1">
        <v>120</v>
      </c>
      <c r="Q117" s="1">
        <v>160</v>
      </c>
      <c r="R117" s="3">
        <v>200</v>
      </c>
    </row>
    <row r="118" spans="2:18" x14ac:dyDescent="0.25">
      <c r="B118" s="62" t="s">
        <v>4</v>
      </c>
      <c r="C118" s="11" t="s">
        <v>6</v>
      </c>
      <c r="D118" s="5">
        <v>4631.1040494006102</v>
      </c>
      <c r="E118" s="6">
        <v>9510.7632997789206</v>
      </c>
      <c r="F118" s="6">
        <v>13529.718920310899</v>
      </c>
      <c r="G118" s="6">
        <v>18495.4201824624</v>
      </c>
      <c r="H118" s="7">
        <v>23268.885594821601</v>
      </c>
      <c r="I118" s="5">
        <v>4708.5619999999899</v>
      </c>
      <c r="J118" s="6">
        <v>9930.3060000000005</v>
      </c>
      <c r="K118" s="6">
        <v>14242.603999999899</v>
      </c>
      <c r="L118" s="6">
        <v>18856.429</v>
      </c>
      <c r="M118" s="7">
        <v>22965.0279999999</v>
      </c>
      <c r="N118" s="5">
        <v>2641.3890000000001</v>
      </c>
      <c r="O118" s="6">
        <v>4708.5619999999899</v>
      </c>
      <c r="P118" s="6">
        <v>6966.4930000000004</v>
      </c>
      <c r="Q118" s="6">
        <v>9930.3060000000005</v>
      </c>
      <c r="R118" s="7">
        <v>12070.291999999999</v>
      </c>
    </row>
    <row r="119" spans="2:18" x14ac:dyDescent="0.25">
      <c r="B119" s="64"/>
      <c r="C119" s="11" t="s">
        <v>5</v>
      </c>
      <c r="D119" s="12">
        <v>2335.3889505993898</v>
      </c>
      <c r="E119" s="13">
        <v>4731.8407002210597</v>
      </c>
      <c r="F119" s="13">
        <v>6947.2160796890803</v>
      </c>
      <c r="G119" s="13">
        <v>9136.9708175375399</v>
      </c>
      <c r="H119" s="13">
        <v>12024.095405178299</v>
      </c>
      <c r="I119" s="12">
        <v>0</v>
      </c>
      <c r="J119" s="13">
        <v>0</v>
      </c>
      <c r="K119" s="13">
        <v>0</v>
      </c>
      <c r="L119" s="13">
        <v>0</v>
      </c>
      <c r="M119" s="13">
        <v>0</v>
      </c>
      <c r="N119" s="12">
        <v>0</v>
      </c>
      <c r="O119" s="13">
        <v>0</v>
      </c>
      <c r="P119" s="13">
        <v>0</v>
      </c>
      <c r="Q119" s="13">
        <v>0</v>
      </c>
      <c r="R119" s="14">
        <v>0</v>
      </c>
    </row>
    <row r="120" spans="2:18" x14ac:dyDescent="0.25">
      <c r="B120" s="22"/>
      <c r="C120" s="10"/>
      <c r="D120" s="12">
        <f>SUM(D118:D119)</f>
        <v>6966.4930000000004</v>
      </c>
      <c r="E120" s="12">
        <f t="shared" ref="E120:R120" si="22">SUM(E118:E119)</f>
        <v>14242.603999999981</v>
      </c>
      <c r="F120" s="12">
        <f t="shared" si="22"/>
        <v>20476.934999999979</v>
      </c>
      <c r="G120" s="12">
        <f t="shared" si="22"/>
        <v>27632.390999999938</v>
      </c>
      <c r="H120" s="12">
        <f t="shared" si="22"/>
        <v>35292.980999999898</v>
      </c>
      <c r="I120" s="12">
        <f t="shared" si="22"/>
        <v>4708.5619999999899</v>
      </c>
      <c r="J120" s="12">
        <f t="shared" si="22"/>
        <v>9930.3060000000005</v>
      </c>
      <c r="K120" s="12">
        <f t="shared" si="22"/>
        <v>14242.603999999899</v>
      </c>
      <c r="L120" s="12">
        <f t="shared" si="22"/>
        <v>18856.429</v>
      </c>
      <c r="M120" s="12">
        <f t="shared" si="22"/>
        <v>22965.0279999999</v>
      </c>
      <c r="N120" s="12">
        <f t="shared" si="22"/>
        <v>2641.3890000000001</v>
      </c>
      <c r="O120" s="12">
        <f t="shared" si="22"/>
        <v>4708.5619999999899</v>
      </c>
      <c r="P120" s="12">
        <f t="shared" si="22"/>
        <v>6966.4930000000004</v>
      </c>
      <c r="Q120" s="12">
        <f t="shared" si="22"/>
        <v>9930.3060000000005</v>
      </c>
      <c r="R120" s="12">
        <f t="shared" si="22"/>
        <v>12070.291999999999</v>
      </c>
    </row>
    <row r="121" spans="2:18" x14ac:dyDescent="0.25">
      <c r="B121" s="68" t="s">
        <v>10</v>
      </c>
      <c r="C121" s="69"/>
      <c r="D121" s="15">
        <v>60.2822580645161</v>
      </c>
      <c r="E121" s="16">
        <v>61.438172043010702</v>
      </c>
      <c r="F121" s="16">
        <v>59.641577060931901</v>
      </c>
      <c r="G121" s="16">
        <v>61.034946236559101</v>
      </c>
      <c r="H121" s="17">
        <v>60.577956989247298</v>
      </c>
      <c r="I121" s="15">
        <v>98.481182795698899</v>
      </c>
      <c r="J121" s="16">
        <v>97.385752688172005</v>
      </c>
      <c r="K121" s="16">
        <v>98.008512544802798</v>
      </c>
      <c r="L121" s="16">
        <v>97.950268817204304</v>
      </c>
      <c r="M121" s="17">
        <v>98.087365591397798</v>
      </c>
      <c r="N121" s="15">
        <v>97.853942652329707</v>
      </c>
      <c r="O121" s="16">
        <v>98.857526881720403</v>
      </c>
      <c r="P121" s="16">
        <v>98.912783751493393</v>
      </c>
      <c r="Q121" s="16">
        <v>99.065860215053704</v>
      </c>
      <c r="R121" s="17">
        <v>99.202508960573397</v>
      </c>
    </row>
    <row r="122" spans="2:18" x14ac:dyDescent="0.25">
      <c r="B122" s="62" t="s">
        <v>11</v>
      </c>
      <c r="C122" s="11" t="s">
        <v>8</v>
      </c>
      <c r="D122" s="5">
        <v>4631.1040494006102</v>
      </c>
      <c r="E122" s="6">
        <v>9510.7632997789206</v>
      </c>
      <c r="F122" s="6">
        <v>13529.718920310899</v>
      </c>
      <c r="G122" s="6">
        <v>18495.4201824624</v>
      </c>
      <c r="H122" s="7">
        <v>23268.885594821601</v>
      </c>
      <c r="I122" s="5">
        <v>4708.5619999999899</v>
      </c>
      <c r="J122" s="6">
        <v>9930.3060000000005</v>
      </c>
      <c r="K122" s="6">
        <v>14242.603999999899</v>
      </c>
      <c r="L122" s="6">
        <v>18856.429</v>
      </c>
      <c r="M122" s="7">
        <v>22965.0279999999</v>
      </c>
      <c r="N122" s="5">
        <v>2641.3890000000001</v>
      </c>
      <c r="O122" s="6">
        <v>4708.5619999999899</v>
      </c>
      <c r="P122" s="6">
        <v>6966.4930000000004</v>
      </c>
      <c r="Q122" s="6">
        <v>9930.3060000000005</v>
      </c>
      <c r="R122" s="7">
        <v>12070.291999999999</v>
      </c>
    </row>
    <row r="123" spans="2:18" x14ac:dyDescent="0.25">
      <c r="B123" s="63"/>
      <c r="C123" s="11" t="s">
        <v>19</v>
      </c>
      <c r="D123" s="12">
        <v>0</v>
      </c>
      <c r="E123" s="13">
        <v>0</v>
      </c>
      <c r="F123" s="13">
        <v>0</v>
      </c>
      <c r="G123" s="13">
        <v>0</v>
      </c>
      <c r="H123" s="13">
        <v>0</v>
      </c>
      <c r="I123" s="12">
        <v>3598.55059499456</v>
      </c>
      <c r="J123" s="13">
        <v>6029.8844262203802</v>
      </c>
      <c r="K123" s="13">
        <v>9810.1000536523497</v>
      </c>
      <c r="L123" s="13">
        <v>12599.7072907042</v>
      </c>
      <c r="M123" s="13">
        <v>16337.5327318983</v>
      </c>
      <c r="N123" s="12">
        <v>8824.0781863637294</v>
      </c>
      <c r="O123" s="13">
        <v>19426.749812392802</v>
      </c>
      <c r="P123" s="13">
        <v>28925.5832057894</v>
      </c>
      <c r="Q123" s="13">
        <v>37152.508563646501</v>
      </c>
      <c r="R123" s="14">
        <v>47770.936721560698</v>
      </c>
    </row>
    <row r="124" spans="2:18" x14ac:dyDescent="0.25">
      <c r="B124" s="64"/>
      <c r="C124" s="11" t="s">
        <v>22</v>
      </c>
      <c r="D124" s="18">
        <v>1380.2659999999901</v>
      </c>
      <c r="E124" s="4">
        <v>2538.8899999999899</v>
      </c>
      <c r="F124" s="4">
        <v>4470.5259999999998</v>
      </c>
      <c r="G124" s="4">
        <v>5540.50900000001</v>
      </c>
      <c r="H124" s="4">
        <v>6798.10700000002</v>
      </c>
      <c r="I124" s="18">
        <v>3773.5929999999798</v>
      </c>
      <c r="J124" s="4">
        <v>8151.2249999999403</v>
      </c>
      <c r="K124" s="4">
        <v>12212.977999999999</v>
      </c>
      <c r="L124" s="4">
        <v>16814.117999999999</v>
      </c>
      <c r="M124" s="4">
        <v>21106.5780000003</v>
      </c>
      <c r="N124" s="18">
        <v>6785.66099999994</v>
      </c>
      <c r="O124" s="4">
        <v>12448.897999999899</v>
      </c>
      <c r="P124" s="4">
        <v>18950.976000000301</v>
      </c>
      <c r="Q124" s="4">
        <v>26038.585000000301</v>
      </c>
      <c r="R124" s="19">
        <v>31716.034000000702</v>
      </c>
    </row>
    <row r="125" spans="2:18" x14ac:dyDescent="0.25">
      <c r="B125" s="62" t="s">
        <v>7</v>
      </c>
      <c r="C125" s="11" t="s">
        <v>9</v>
      </c>
      <c r="D125" s="5">
        <v>110.469950599383</v>
      </c>
      <c r="E125" s="6">
        <v>183.41270022107099</v>
      </c>
      <c r="F125" s="6">
        <v>402.28607968907801</v>
      </c>
      <c r="G125" s="6">
        <v>459.99581753752898</v>
      </c>
      <c r="H125" s="7">
        <v>571.28340517831998</v>
      </c>
      <c r="I125" s="5">
        <v>55.043288273982697</v>
      </c>
      <c r="J125" s="6">
        <v>151.465971485924</v>
      </c>
      <c r="K125" s="6">
        <v>165.84378192937999</v>
      </c>
      <c r="L125" s="6">
        <v>230.34631764509101</v>
      </c>
      <c r="M125" s="7">
        <v>259.526816352759</v>
      </c>
      <c r="N125" s="5">
        <v>94.460290388339899</v>
      </c>
      <c r="O125" s="6">
        <v>99.436688554382101</v>
      </c>
      <c r="P125" s="6">
        <v>134.97928478287699</v>
      </c>
      <c r="Q125" s="6">
        <v>143.61077641298701</v>
      </c>
      <c r="R125" s="7">
        <v>144.37940356997399</v>
      </c>
    </row>
    <row r="126" spans="2:18" x14ac:dyDescent="0.25">
      <c r="B126" s="64"/>
      <c r="C126" s="9" t="s">
        <v>5</v>
      </c>
      <c r="D126" s="12">
        <v>681.22604940061694</v>
      </c>
      <c r="E126" s="13">
        <v>1237.0242997789201</v>
      </c>
      <c r="F126" s="13">
        <v>2291.7349203109202</v>
      </c>
      <c r="G126" s="13">
        <v>2724.8981824624698</v>
      </c>
      <c r="H126" s="13">
        <v>3419.7505948216699</v>
      </c>
      <c r="I126" s="12">
        <v>130.69071172601701</v>
      </c>
      <c r="J126" s="13">
        <v>422.71202851407497</v>
      </c>
      <c r="K126" s="13">
        <v>468.40421807061801</v>
      </c>
      <c r="L126" s="13">
        <v>635.36468235490804</v>
      </c>
      <c r="M126" s="13">
        <v>702.03318364723998</v>
      </c>
      <c r="N126" s="12">
        <v>284.42570961166001</v>
      </c>
      <c r="O126" s="13">
        <v>298.89131144561702</v>
      </c>
      <c r="P126" s="13">
        <v>417.273715217122</v>
      </c>
      <c r="Q126" s="13">
        <v>454.639223587012</v>
      </c>
      <c r="R126" s="14">
        <v>472.08059643002503</v>
      </c>
    </row>
    <row r="127" spans="2:18" x14ac:dyDescent="0.25">
      <c r="B127" s="20"/>
      <c r="C127" s="21" t="s">
        <v>23</v>
      </c>
      <c r="D127" s="4">
        <f>SUM(D124:D126)</f>
        <v>2171.96199999999</v>
      </c>
      <c r="E127" s="4">
        <f t="shared" ref="E127:R127" si="23">SUM(E124:E126)</f>
        <v>3959.3269999999811</v>
      </c>
      <c r="F127" s="4">
        <f t="shared" si="23"/>
        <v>7164.5469999999987</v>
      </c>
      <c r="G127" s="4">
        <f t="shared" si="23"/>
        <v>8725.4030000000093</v>
      </c>
      <c r="H127" s="4">
        <f t="shared" si="23"/>
        <v>10789.141000000011</v>
      </c>
      <c r="I127" s="4">
        <f t="shared" si="23"/>
        <v>3959.3269999999798</v>
      </c>
      <c r="J127" s="4">
        <f t="shared" si="23"/>
        <v>8725.4029999999402</v>
      </c>
      <c r="K127" s="4">
        <f t="shared" si="23"/>
        <v>12847.225999999997</v>
      </c>
      <c r="L127" s="4">
        <f t="shared" si="23"/>
        <v>17679.828999999998</v>
      </c>
      <c r="M127" s="4">
        <f t="shared" si="23"/>
        <v>22068.138000000297</v>
      </c>
      <c r="N127" s="4">
        <f t="shared" si="23"/>
        <v>7164.5469999999395</v>
      </c>
      <c r="O127" s="4">
        <f t="shared" si="23"/>
        <v>12847.225999999899</v>
      </c>
      <c r="P127" s="4">
        <f t="shared" si="23"/>
        <v>19503.229000000298</v>
      </c>
      <c r="Q127" s="4">
        <f t="shared" si="23"/>
        <v>26636.835000000301</v>
      </c>
      <c r="R127" s="4">
        <f t="shared" si="23"/>
        <v>32332.494000000701</v>
      </c>
    </row>
    <row r="128" spans="2:18" x14ac:dyDescent="0.25">
      <c r="B128" s="20"/>
      <c r="C128" s="21" t="s">
        <v>27</v>
      </c>
      <c r="D128" s="4">
        <f>SUM(D122:D125)</f>
        <v>6121.8399999999838</v>
      </c>
      <c r="E128" s="4">
        <f t="shared" ref="E128:R128" si="24">SUM(E122:E125)</f>
        <v>12233.065999999983</v>
      </c>
      <c r="F128" s="4">
        <f t="shared" si="24"/>
        <v>18402.530999999977</v>
      </c>
      <c r="G128" s="4">
        <f t="shared" si="24"/>
        <v>24495.924999999937</v>
      </c>
      <c r="H128" s="4">
        <f t="shared" si="24"/>
        <v>30638.27599999994</v>
      </c>
      <c r="I128" s="4">
        <f t="shared" si="24"/>
        <v>12135.74888326851</v>
      </c>
      <c r="J128" s="4">
        <f t="shared" si="24"/>
        <v>24262.881397706245</v>
      </c>
      <c r="K128" s="4">
        <f t="shared" si="24"/>
        <v>36431.525835581626</v>
      </c>
      <c r="L128" s="4">
        <f t="shared" si="24"/>
        <v>48500.600608349283</v>
      </c>
      <c r="M128" s="4">
        <f t="shared" si="24"/>
        <v>60668.665548251258</v>
      </c>
      <c r="N128" s="4">
        <f t="shared" si="24"/>
        <v>18345.588476752007</v>
      </c>
      <c r="O128" s="4">
        <f t="shared" si="24"/>
        <v>36683.64650094707</v>
      </c>
      <c r="P128" s="4">
        <f t="shared" si="24"/>
        <v>54978.031490572583</v>
      </c>
      <c r="Q128" s="4">
        <f t="shared" si="24"/>
        <v>73265.010340059787</v>
      </c>
      <c r="R128" s="4">
        <f t="shared" si="24"/>
        <v>91701.642125131373</v>
      </c>
    </row>
    <row r="129" spans="2:18" x14ac:dyDescent="0.25">
      <c r="B129" s="20"/>
      <c r="C129" s="21" t="s">
        <v>28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250.888243154099</v>
      </c>
      <c r="J129" s="4">
        <v>495.99309717846501</v>
      </c>
      <c r="K129" s="4">
        <v>774.262244772852</v>
      </c>
      <c r="L129" s="4">
        <v>1035.59610232557</v>
      </c>
      <c r="M129" s="4">
        <v>1315.16489391657</v>
      </c>
      <c r="N129" s="4">
        <v>435.60052857334603</v>
      </c>
      <c r="O129" s="4">
        <v>918.713192278007</v>
      </c>
      <c r="P129" s="4">
        <v>1382.4597971327</v>
      </c>
      <c r="Q129" s="4">
        <v>1819.6331368318299</v>
      </c>
      <c r="R129" s="4">
        <v>2288.6559649363298</v>
      </c>
    </row>
    <row r="130" spans="2:18" x14ac:dyDescent="0.25">
      <c r="B130" s="20"/>
      <c r="C130" s="21" t="s">
        <v>30</v>
      </c>
      <c r="D130" s="4">
        <f>SUM(D128:D129)</f>
        <v>6121.8399999999838</v>
      </c>
      <c r="E130" s="4">
        <f t="shared" ref="E130:R130" si="25">SUM(E128:E129)</f>
        <v>12233.065999999983</v>
      </c>
      <c r="F130" s="4">
        <f t="shared" si="25"/>
        <v>18402.530999999977</v>
      </c>
      <c r="G130" s="4">
        <f t="shared" si="25"/>
        <v>24495.924999999937</v>
      </c>
      <c r="H130" s="4">
        <f t="shared" si="25"/>
        <v>30638.27599999994</v>
      </c>
      <c r="I130" s="4">
        <f t="shared" si="25"/>
        <v>12386.637126422609</v>
      </c>
      <c r="J130" s="4">
        <f t="shared" si="25"/>
        <v>24758.874494884709</v>
      </c>
      <c r="K130" s="4">
        <f t="shared" si="25"/>
        <v>37205.788080354476</v>
      </c>
      <c r="L130" s="4">
        <f t="shared" si="25"/>
        <v>49536.196710674856</v>
      </c>
      <c r="M130" s="4">
        <f t="shared" si="25"/>
        <v>61983.830442167826</v>
      </c>
      <c r="N130" s="4">
        <f t="shared" si="25"/>
        <v>18781.189005325352</v>
      </c>
      <c r="O130" s="4">
        <f t="shared" si="25"/>
        <v>37602.35969322508</v>
      </c>
      <c r="P130" s="4">
        <f t="shared" si="25"/>
        <v>56360.491287705285</v>
      </c>
      <c r="Q130" s="4">
        <f t="shared" si="25"/>
        <v>75084.643476891622</v>
      </c>
      <c r="R130" s="4">
        <f t="shared" si="25"/>
        <v>93990.298090067707</v>
      </c>
    </row>
    <row r="131" spans="2:18" x14ac:dyDescent="0.25">
      <c r="B131" s="20"/>
      <c r="C131" s="21" t="s">
        <v>31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153.57112642264201</v>
      </c>
      <c r="J131" s="4">
        <v>262.94949488476698</v>
      </c>
      <c r="K131" s="4">
        <v>438.67008035456598</v>
      </c>
      <c r="L131" s="4">
        <v>534.47671067492104</v>
      </c>
      <c r="M131" s="4">
        <v>703.38944216774598</v>
      </c>
      <c r="N131" s="4">
        <v>378.65800532540698</v>
      </c>
      <c r="O131" s="4">
        <v>835.24169322510397</v>
      </c>
      <c r="P131" s="4">
        <v>1229.765287705</v>
      </c>
      <c r="Q131" s="4">
        <v>1602.58047689108</v>
      </c>
      <c r="R131" s="4">
        <v>2028.93209006712</v>
      </c>
    </row>
    <row r="132" spans="2:18" x14ac:dyDescent="0.25">
      <c r="B132" s="20"/>
      <c r="C132" s="21" t="s">
        <v>26</v>
      </c>
      <c r="D132" s="4">
        <f>D130-D131</f>
        <v>6121.8399999999838</v>
      </c>
      <c r="E132" s="4">
        <f t="shared" ref="E132:R132" si="26">E130-E131</f>
        <v>12233.065999999983</v>
      </c>
      <c r="F132" s="4">
        <f t="shared" si="26"/>
        <v>18402.530999999977</v>
      </c>
      <c r="G132" s="4">
        <f t="shared" si="26"/>
        <v>24495.924999999937</v>
      </c>
      <c r="H132" s="4">
        <f t="shared" si="26"/>
        <v>30638.27599999994</v>
      </c>
      <c r="I132" s="4">
        <f t="shared" si="26"/>
        <v>12233.065999999966</v>
      </c>
      <c r="J132" s="4">
        <f t="shared" si="26"/>
        <v>24495.924999999941</v>
      </c>
      <c r="K132" s="4">
        <f t="shared" si="26"/>
        <v>36767.117999999908</v>
      </c>
      <c r="L132" s="4">
        <f t="shared" si="26"/>
        <v>49001.719999999936</v>
      </c>
      <c r="M132" s="4">
        <f t="shared" si="26"/>
        <v>61280.441000000079</v>
      </c>
      <c r="N132" s="4">
        <f t="shared" si="26"/>
        <v>18402.530999999944</v>
      </c>
      <c r="O132" s="4">
        <f t="shared" si="26"/>
        <v>36767.117999999973</v>
      </c>
      <c r="P132" s="4">
        <f t="shared" si="26"/>
        <v>55130.726000000286</v>
      </c>
      <c r="Q132" s="4">
        <f t="shared" si="26"/>
        <v>73482.063000000548</v>
      </c>
      <c r="R132" s="4">
        <f t="shared" si="26"/>
        <v>91961.366000000591</v>
      </c>
    </row>
    <row r="133" spans="2:18" x14ac:dyDescent="0.25">
      <c r="B133" s="23"/>
    </row>
    <row r="134" spans="2:18" ht="18" x14ac:dyDescent="0.25">
      <c r="B134" s="8" t="s">
        <v>16</v>
      </c>
    </row>
    <row r="135" spans="2:18" ht="18" x14ac:dyDescent="0.25">
      <c r="B135" s="8"/>
    </row>
    <row r="136" spans="2:18" x14ac:dyDescent="0.25">
      <c r="B136" s="65" t="s">
        <v>3</v>
      </c>
      <c r="C136" s="67"/>
      <c r="D136" s="59">
        <v>0.25</v>
      </c>
      <c r="E136" s="60"/>
      <c r="F136" s="60"/>
      <c r="G136" s="60"/>
      <c r="H136" s="60"/>
      <c r="I136" s="59">
        <v>0.5</v>
      </c>
      <c r="J136" s="60"/>
      <c r="K136" s="60"/>
      <c r="L136" s="60"/>
      <c r="M136" s="60"/>
      <c r="N136" s="59">
        <v>0.75</v>
      </c>
      <c r="O136" s="60"/>
      <c r="P136" s="60"/>
      <c r="Q136" s="60"/>
      <c r="R136" s="61"/>
    </row>
    <row r="137" spans="2:18" x14ac:dyDescent="0.25">
      <c r="B137" s="65" t="s">
        <v>2</v>
      </c>
      <c r="C137" s="66"/>
      <c r="D137" s="2">
        <v>40</v>
      </c>
      <c r="E137" s="1">
        <v>80</v>
      </c>
      <c r="F137" s="1">
        <v>120</v>
      </c>
      <c r="G137" s="1">
        <v>160</v>
      </c>
      <c r="H137" s="1">
        <v>200</v>
      </c>
      <c r="I137" s="2">
        <v>40</v>
      </c>
      <c r="J137" s="1">
        <v>80</v>
      </c>
      <c r="K137" s="1">
        <v>120</v>
      </c>
      <c r="L137" s="1">
        <v>160</v>
      </c>
      <c r="M137" s="1">
        <v>200</v>
      </c>
      <c r="N137" s="2">
        <v>40</v>
      </c>
      <c r="O137" s="1">
        <v>80</v>
      </c>
      <c r="P137" s="1">
        <v>120</v>
      </c>
      <c r="Q137" s="1">
        <v>160</v>
      </c>
      <c r="R137" s="3">
        <v>200</v>
      </c>
    </row>
    <row r="138" spans="2:18" x14ac:dyDescent="0.25">
      <c r="B138" s="62" t="s">
        <v>4</v>
      </c>
      <c r="C138" s="11" t="s">
        <v>6</v>
      </c>
      <c r="D138" s="5">
        <v>1234.29</v>
      </c>
      <c r="E138" s="6">
        <v>2666.1929999999902</v>
      </c>
      <c r="F138" s="6">
        <v>3761.0539999999901</v>
      </c>
      <c r="G138" s="6">
        <v>5166.6090000000004</v>
      </c>
      <c r="H138" s="7">
        <v>6370.1729999999898</v>
      </c>
      <c r="I138" s="5">
        <v>1312.32</v>
      </c>
      <c r="J138" s="6">
        <v>2675.4489999999901</v>
      </c>
      <c r="K138" s="6">
        <v>3888.0729999999999</v>
      </c>
      <c r="L138" s="6">
        <v>5124.8299999999899</v>
      </c>
      <c r="M138" s="7">
        <v>6322.4459999999899</v>
      </c>
      <c r="N138" s="5">
        <v>947.44499999999903</v>
      </c>
      <c r="O138" s="6">
        <v>1668.3779999999899</v>
      </c>
      <c r="P138" s="6">
        <v>2334.9879999999998</v>
      </c>
      <c r="Q138" s="6">
        <v>3405.0549999999998</v>
      </c>
      <c r="R138" s="7">
        <v>4135.3130000000001</v>
      </c>
    </row>
    <row r="139" spans="2:18" x14ac:dyDescent="0.25">
      <c r="B139" s="64"/>
      <c r="C139" s="11" t="s">
        <v>5</v>
      </c>
      <c r="D139" s="12">
        <v>6331.741</v>
      </c>
      <c r="E139" s="13">
        <v>13721.902</v>
      </c>
      <c r="F139" s="13">
        <v>20042.866000000002</v>
      </c>
      <c r="G139" s="13">
        <v>26758.088999999902</v>
      </c>
      <c r="H139" s="13">
        <v>34377.582999999897</v>
      </c>
      <c r="I139" s="12">
        <v>3908.163</v>
      </c>
      <c r="J139" s="13">
        <v>8725.8090000000193</v>
      </c>
      <c r="K139" s="13">
        <v>12500.022000000001</v>
      </c>
      <c r="L139" s="13">
        <v>16522.157999999999</v>
      </c>
      <c r="M139" s="13">
        <v>20331.940999999999</v>
      </c>
      <c r="N139" s="12">
        <v>2135.1309999999899</v>
      </c>
      <c r="O139" s="13">
        <v>3552.105</v>
      </c>
      <c r="P139" s="13">
        <v>5231.0429999999997</v>
      </c>
      <c r="Q139" s="13">
        <v>7996.2030000000204</v>
      </c>
      <c r="R139" s="14">
        <v>9693.7629999999899</v>
      </c>
    </row>
    <row r="140" spans="2:18" x14ac:dyDescent="0.25">
      <c r="B140" s="22"/>
      <c r="C140" s="10"/>
      <c r="D140" s="12">
        <f>SUM(D138:D139)</f>
        <v>7566.0309999999999</v>
      </c>
      <c r="E140" s="12">
        <f t="shared" ref="E140:R140" si="27">SUM(E138:E139)</f>
        <v>16388.09499999999</v>
      </c>
      <c r="F140" s="12">
        <f t="shared" si="27"/>
        <v>23803.919999999991</v>
      </c>
      <c r="G140" s="12">
        <f t="shared" si="27"/>
        <v>31924.697999999902</v>
      </c>
      <c r="H140" s="12">
        <f t="shared" si="27"/>
        <v>40747.755999999885</v>
      </c>
      <c r="I140" s="12">
        <f t="shared" si="27"/>
        <v>5220.4830000000002</v>
      </c>
      <c r="J140" s="12">
        <f t="shared" si="27"/>
        <v>11401.258000000009</v>
      </c>
      <c r="K140" s="12">
        <f t="shared" si="27"/>
        <v>16388.095000000001</v>
      </c>
      <c r="L140" s="12">
        <f t="shared" si="27"/>
        <v>21646.98799999999</v>
      </c>
      <c r="M140" s="12">
        <f t="shared" si="27"/>
        <v>26654.386999999988</v>
      </c>
      <c r="N140" s="12">
        <f t="shared" si="27"/>
        <v>3082.5759999999891</v>
      </c>
      <c r="O140" s="12">
        <f t="shared" si="27"/>
        <v>5220.4829999999902</v>
      </c>
      <c r="P140" s="12">
        <f t="shared" si="27"/>
        <v>7566.030999999999</v>
      </c>
      <c r="Q140" s="12">
        <f t="shared" si="27"/>
        <v>11401.25800000002</v>
      </c>
      <c r="R140" s="12">
        <f t="shared" si="27"/>
        <v>13829.07599999999</v>
      </c>
    </row>
    <row r="141" spans="2:18" x14ac:dyDescent="0.25">
      <c r="B141" s="68" t="s">
        <v>10</v>
      </c>
      <c r="C141" s="69"/>
      <c r="D141" s="15">
        <v>24.024226110363301</v>
      </c>
      <c r="E141" s="16">
        <v>25.1884253028263</v>
      </c>
      <c r="F141" s="16">
        <v>23.853746074472799</v>
      </c>
      <c r="G141" s="16">
        <v>24.542395693135902</v>
      </c>
      <c r="H141" s="17">
        <v>24.403768506056501</v>
      </c>
      <c r="I141" s="15">
        <v>25.1884253028263</v>
      </c>
      <c r="J141" s="16">
        <v>24.542395693135902</v>
      </c>
      <c r="K141" s="16">
        <v>24.369672498878401</v>
      </c>
      <c r="L141" s="16">
        <v>24.012449528936699</v>
      </c>
      <c r="M141" s="17">
        <v>24.048452220726698</v>
      </c>
      <c r="N141" s="15">
        <v>23.853746074472799</v>
      </c>
      <c r="O141" s="16">
        <v>24.369672498878401</v>
      </c>
      <c r="P141" s="16">
        <v>24.163301929116098</v>
      </c>
      <c r="Q141" s="16">
        <v>24.096007178106699</v>
      </c>
      <c r="R141" s="17">
        <v>24.224315836698</v>
      </c>
    </row>
    <row r="142" spans="2:18" x14ac:dyDescent="0.25">
      <c r="B142" s="62" t="s">
        <v>11</v>
      </c>
      <c r="C142" s="11" t="s">
        <v>8</v>
      </c>
      <c r="D142" s="5">
        <v>1234.29</v>
      </c>
      <c r="E142" s="6">
        <v>2666.1929999999902</v>
      </c>
      <c r="F142" s="6">
        <v>3761.0539999999901</v>
      </c>
      <c r="G142" s="6">
        <v>5166.6090000000004</v>
      </c>
      <c r="H142" s="7">
        <v>6370.1729999999898</v>
      </c>
      <c r="I142" s="5">
        <v>1312.32</v>
      </c>
      <c r="J142" s="6">
        <v>2675.4489999999901</v>
      </c>
      <c r="K142" s="6">
        <v>3888.0729999999999</v>
      </c>
      <c r="L142" s="6">
        <v>5124.8299999999899</v>
      </c>
      <c r="M142" s="7">
        <v>6322.4459999999899</v>
      </c>
      <c r="N142" s="5">
        <v>947.44499999999903</v>
      </c>
      <c r="O142" s="6">
        <v>1668.3779999999899</v>
      </c>
      <c r="P142" s="6">
        <v>2334.9879999999998</v>
      </c>
      <c r="Q142" s="6">
        <v>3405.0549999999998</v>
      </c>
      <c r="R142" s="7">
        <v>4135.3130000000001</v>
      </c>
    </row>
    <row r="143" spans="2:18" x14ac:dyDescent="0.25">
      <c r="B143" s="63"/>
      <c r="C143" s="11" t="s">
        <v>19</v>
      </c>
      <c r="D143" s="12">
        <v>612.00800000000004</v>
      </c>
      <c r="E143" s="13">
        <v>1230.9449999999999</v>
      </c>
      <c r="F143" s="13">
        <v>1679.9569999999901</v>
      </c>
      <c r="G143" s="13">
        <v>2330.3409999999999</v>
      </c>
      <c r="H143" s="13">
        <v>2986.5859999999898</v>
      </c>
      <c r="I143" s="12">
        <v>2584.8179999999902</v>
      </c>
      <c r="J143" s="13">
        <v>4821.5010000000002</v>
      </c>
      <c r="K143" s="13">
        <v>7360.8819999999896</v>
      </c>
      <c r="L143" s="13">
        <v>9634.0409999999993</v>
      </c>
      <c r="M143" s="13">
        <v>12171.7079999999</v>
      </c>
      <c r="N143" s="12">
        <v>4493.5659999999898</v>
      </c>
      <c r="O143" s="13">
        <v>9580.5769999999902</v>
      </c>
      <c r="P143" s="13">
        <v>14392.8669999999</v>
      </c>
      <c r="Q143" s="13">
        <v>18823.526999999998</v>
      </c>
      <c r="R143" s="14">
        <v>23899.341</v>
      </c>
    </row>
    <row r="144" spans="2:18" x14ac:dyDescent="0.25">
      <c r="B144" s="64"/>
      <c r="C144" s="11" t="s">
        <v>22</v>
      </c>
      <c r="D144" s="18">
        <v>422.82100000000003</v>
      </c>
      <c r="E144" s="4">
        <v>754.21900000000005</v>
      </c>
      <c r="F144" s="4">
        <v>1275.1389999999899</v>
      </c>
      <c r="G144" s="4">
        <v>1608.3529999999901</v>
      </c>
      <c r="H144" s="4">
        <v>1993.52799999999</v>
      </c>
      <c r="I144" s="18">
        <v>754.21900000000005</v>
      </c>
      <c r="J144" s="4">
        <v>1608.3529999999901</v>
      </c>
      <c r="K144" s="4">
        <v>2395.3109999999901</v>
      </c>
      <c r="L144" s="4">
        <v>3358.1079999999902</v>
      </c>
      <c r="M144" s="4">
        <v>4162.0109999999804</v>
      </c>
      <c r="N144" s="18">
        <v>1275.1389999999899</v>
      </c>
      <c r="O144" s="4">
        <v>2395.3109999999901</v>
      </c>
      <c r="P144" s="4">
        <v>3719.8510000000001</v>
      </c>
      <c r="Q144" s="4">
        <v>5027.1850000000104</v>
      </c>
      <c r="R144" s="19">
        <v>6131.6579999999603</v>
      </c>
    </row>
    <row r="145" spans="2:18" x14ac:dyDescent="0.25">
      <c r="B145" s="62" t="s">
        <v>7</v>
      </c>
      <c r="C145" s="11" t="s">
        <v>9</v>
      </c>
      <c r="D145" s="5">
        <v>238.7</v>
      </c>
      <c r="E145" s="6">
        <v>361.00599999999798</v>
      </c>
      <c r="F145" s="6">
        <v>767.90599999999995</v>
      </c>
      <c r="G145" s="6">
        <v>906.928</v>
      </c>
      <c r="H145" s="7">
        <v>1159.67299999999</v>
      </c>
      <c r="I145" s="5">
        <v>361.00599999999798</v>
      </c>
      <c r="J145" s="6">
        <v>906.928</v>
      </c>
      <c r="K145" s="6">
        <v>1358.48099999999</v>
      </c>
      <c r="L145" s="6">
        <v>1916.2439999999999</v>
      </c>
      <c r="M145" s="7">
        <v>2344.0509999999999</v>
      </c>
      <c r="N145" s="5">
        <v>767.90599999999995</v>
      </c>
      <c r="O145" s="6">
        <v>1358.48099999999</v>
      </c>
      <c r="P145" s="6">
        <v>2078.826</v>
      </c>
      <c r="Q145" s="6">
        <v>2798.5299999999902</v>
      </c>
      <c r="R145" s="7">
        <v>3348.3039999999901</v>
      </c>
    </row>
    <row r="146" spans="2:18" x14ac:dyDescent="0.25">
      <c r="B146" s="64"/>
      <c r="C146" s="9" t="s">
        <v>5</v>
      </c>
      <c r="D146" s="12">
        <v>2004.1510000000001</v>
      </c>
      <c r="E146" s="13">
        <v>3572.32599999999</v>
      </c>
      <c r="F146" s="13">
        <v>6377.9550000000099</v>
      </c>
      <c r="G146" s="13">
        <v>7921.6209999999901</v>
      </c>
      <c r="H146" s="13">
        <v>10040.457</v>
      </c>
      <c r="I146" s="12">
        <v>3572.32599999999</v>
      </c>
      <c r="J146" s="13">
        <v>7921.6209999999901</v>
      </c>
      <c r="K146" s="13">
        <v>11989.241</v>
      </c>
      <c r="L146" s="13">
        <v>16579.73</v>
      </c>
      <c r="M146" s="13">
        <v>20478.616000000002</v>
      </c>
      <c r="N146" s="12">
        <v>6377.9550000000099</v>
      </c>
      <c r="O146" s="13">
        <v>11989.241</v>
      </c>
      <c r="P146" s="13">
        <v>18230.887000000101</v>
      </c>
      <c r="Q146" s="13">
        <v>24501.680000000099</v>
      </c>
      <c r="R146" s="14">
        <v>30062.030999999999</v>
      </c>
    </row>
    <row r="147" spans="2:18" x14ac:dyDescent="0.25">
      <c r="B147" s="20"/>
      <c r="C147" s="21" t="s">
        <v>23</v>
      </c>
      <c r="D147" s="4">
        <f>SUM(D144:D146)</f>
        <v>2665.672</v>
      </c>
      <c r="E147" s="4">
        <f t="shared" ref="E147:R147" si="28">SUM(E144:E146)</f>
        <v>4687.5509999999886</v>
      </c>
      <c r="F147" s="4">
        <f t="shared" si="28"/>
        <v>8421</v>
      </c>
      <c r="G147" s="4">
        <f t="shared" si="28"/>
        <v>10436.90199999998</v>
      </c>
      <c r="H147" s="4">
        <f t="shared" si="28"/>
        <v>13193.657999999981</v>
      </c>
      <c r="I147" s="4">
        <f t="shared" si="28"/>
        <v>4687.5509999999886</v>
      </c>
      <c r="J147" s="4">
        <f t="shared" si="28"/>
        <v>10436.90199999998</v>
      </c>
      <c r="K147" s="4">
        <f t="shared" si="28"/>
        <v>15743.032999999981</v>
      </c>
      <c r="L147" s="4">
        <f t="shared" si="28"/>
        <v>21854.081999999988</v>
      </c>
      <c r="M147" s="4">
        <f t="shared" si="28"/>
        <v>26984.677999999982</v>
      </c>
      <c r="N147" s="4">
        <f t="shared" si="28"/>
        <v>8421</v>
      </c>
      <c r="O147" s="4">
        <f t="shared" si="28"/>
        <v>15743.032999999981</v>
      </c>
      <c r="P147" s="4">
        <f t="shared" si="28"/>
        <v>24029.5640000001</v>
      </c>
      <c r="Q147" s="4">
        <f t="shared" si="28"/>
        <v>32327.395000000099</v>
      </c>
      <c r="R147" s="4">
        <f t="shared" si="28"/>
        <v>39541.992999999951</v>
      </c>
    </row>
    <row r="148" spans="2:18" x14ac:dyDescent="0.25">
      <c r="B148" s="20"/>
      <c r="C148" s="21" t="s">
        <v>24</v>
      </c>
      <c r="D148" s="4">
        <f>SUM(D142:D145)</f>
        <v>2507.819</v>
      </c>
      <c r="E148" s="4">
        <f t="shared" ref="E148:R148" si="29">SUM(E142:E145)</f>
        <v>5012.3629999999876</v>
      </c>
      <c r="F148" s="4">
        <f t="shared" si="29"/>
        <v>7484.0559999999705</v>
      </c>
      <c r="G148" s="4">
        <f t="shared" si="29"/>
        <v>10012.230999999991</v>
      </c>
      <c r="H148" s="4">
        <f t="shared" si="29"/>
        <v>12509.959999999959</v>
      </c>
      <c r="I148" s="4">
        <f t="shared" si="29"/>
        <v>5012.3629999999876</v>
      </c>
      <c r="J148" s="4">
        <f t="shared" si="29"/>
        <v>10012.23099999998</v>
      </c>
      <c r="K148" s="4">
        <f t="shared" si="29"/>
        <v>15002.74699999997</v>
      </c>
      <c r="L148" s="4">
        <f t="shared" si="29"/>
        <v>20033.222999999976</v>
      </c>
      <c r="M148" s="4">
        <f t="shared" si="29"/>
        <v>25000.215999999869</v>
      </c>
      <c r="N148" s="4">
        <f t="shared" si="29"/>
        <v>7484.0559999999787</v>
      </c>
      <c r="O148" s="4">
        <f t="shared" si="29"/>
        <v>15002.746999999961</v>
      </c>
      <c r="P148" s="4">
        <f t="shared" si="29"/>
        <v>22526.531999999901</v>
      </c>
      <c r="Q148" s="4">
        <f t="shared" si="29"/>
        <v>30054.296999999999</v>
      </c>
      <c r="R148" s="4">
        <f t="shared" si="29"/>
        <v>37514.615999999951</v>
      </c>
    </row>
    <row r="149" spans="2:18" x14ac:dyDescent="0.25">
      <c r="B149" s="20"/>
      <c r="C149" s="21"/>
    </row>
    <row r="151" spans="2:18" ht="18" x14ac:dyDescent="0.25">
      <c r="B151" s="8" t="s">
        <v>33</v>
      </c>
    </row>
    <row r="152" spans="2:18" ht="18" x14ac:dyDescent="0.25">
      <c r="B152" s="8"/>
    </row>
    <row r="153" spans="2:18" x14ac:dyDescent="0.25">
      <c r="B153" s="65" t="s">
        <v>3</v>
      </c>
      <c r="C153" s="67"/>
      <c r="D153" s="59">
        <v>0.25</v>
      </c>
      <c r="E153" s="60"/>
      <c r="F153" s="60"/>
      <c r="G153" s="60"/>
      <c r="H153" s="60"/>
      <c r="I153" s="59">
        <v>0.5</v>
      </c>
      <c r="J153" s="60"/>
      <c r="K153" s="60"/>
      <c r="L153" s="60"/>
      <c r="M153" s="60"/>
      <c r="N153" s="59">
        <v>0.75</v>
      </c>
      <c r="O153" s="60"/>
      <c r="P153" s="60"/>
      <c r="Q153" s="60"/>
      <c r="R153" s="61"/>
    </row>
    <row r="154" spans="2:18" x14ac:dyDescent="0.25">
      <c r="B154" s="65" t="s">
        <v>2</v>
      </c>
      <c r="C154" s="66"/>
      <c r="D154" s="2">
        <v>40</v>
      </c>
      <c r="E154" s="1">
        <v>80</v>
      </c>
      <c r="F154" s="1">
        <v>120</v>
      </c>
      <c r="G154" s="1">
        <v>160</v>
      </c>
      <c r="H154" s="1">
        <v>200</v>
      </c>
      <c r="I154" s="2">
        <v>40</v>
      </c>
      <c r="J154" s="1">
        <v>80</v>
      </c>
      <c r="K154" s="1">
        <v>120</v>
      </c>
      <c r="L154" s="1">
        <v>160</v>
      </c>
      <c r="M154" s="1">
        <v>200</v>
      </c>
      <c r="N154" s="2">
        <v>40</v>
      </c>
      <c r="O154" s="1">
        <v>80</v>
      </c>
      <c r="P154" s="1">
        <v>120</v>
      </c>
      <c r="Q154" s="1">
        <v>160</v>
      </c>
      <c r="R154" s="3">
        <v>200</v>
      </c>
    </row>
    <row r="155" spans="2:18" x14ac:dyDescent="0.25">
      <c r="B155" s="62" t="s">
        <v>4</v>
      </c>
      <c r="C155" s="11" t="s">
        <v>6</v>
      </c>
      <c r="D155" s="5">
        <v>1708.60331865031</v>
      </c>
      <c r="E155" s="6">
        <v>3663.1869348421401</v>
      </c>
      <c r="F155" s="6">
        <v>5064.3013526516297</v>
      </c>
      <c r="G155" s="6">
        <v>7006.2190031563496</v>
      </c>
      <c r="H155" s="7">
        <v>8704.0175770270598</v>
      </c>
      <c r="I155" s="5">
        <v>2821.25515378826</v>
      </c>
      <c r="J155" s="6">
        <v>5604.1635988672997</v>
      </c>
      <c r="K155" s="6">
        <v>8173.3360911895497</v>
      </c>
      <c r="L155" s="6">
        <v>10589.7586198137</v>
      </c>
      <c r="M155" s="7">
        <v>13193.9001144876</v>
      </c>
      <c r="N155" s="5">
        <v>2558.0496280943398</v>
      </c>
      <c r="O155" s="6">
        <v>4562.3193806822401</v>
      </c>
      <c r="P155" s="6">
        <v>6573.6179138121397</v>
      </c>
      <c r="Q155" s="6">
        <v>9511.4446095410003</v>
      </c>
      <c r="R155" s="7">
        <v>11653.578529516701</v>
      </c>
    </row>
    <row r="156" spans="2:18" x14ac:dyDescent="0.25">
      <c r="B156" s="64"/>
      <c r="C156" s="11" t="s">
        <v>5</v>
      </c>
      <c r="D156" s="12">
        <v>5857.4276813496799</v>
      </c>
      <c r="E156" s="13">
        <v>12724.908065157801</v>
      </c>
      <c r="F156" s="13">
        <v>18739.618647348299</v>
      </c>
      <c r="G156" s="13">
        <v>24918.478996843602</v>
      </c>
      <c r="H156" s="13">
        <v>32043.7384229729</v>
      </c>
      <c r="I156" s="12">
        <v>2399.2278462117301</v>
      </c>
      <c r="J156" s="13">
        <v>5797.0944011327101</v>
      </c>
      <c r="K156" s="13">
        <v>8214.7589088104505</v>
      </c>
      <c r="L156" s="13">
        <v>11057.2293801862</v>
      </c>
      <c r="M156" s="13">
        <v>13460.4868855124</v>
      </c>
      <c r="N156" s="12">
        <v>524.52637190564599</v>
      </c>
      <c r="O156" s="13">
        <v>658.16361931775896</v>
      </c>
      <c r="P156" s="13">
        <v>992.41308618786002</v>
      </c>
      <c r="Q156" s="13">
        <v>1889.81339045901</v>
      </c>
      <c r="R156" s="14">
        <v>2175.4974704832198</v>
      </c>
    </row>
    <row r="157" spans="2:18" x14ac:dyDescent="0.25">
      <c r="B157" s="22"/>
      <c r="C157" s="10"/>
      <c r="D157" s="12">
        <f>SUM(D155:D156)</f>
        <v>7566.0309999999899</v>
      </c>
      <c r="E157" s="12">
        <f t="shared" ref="E157:R157" si="30">SUM(E155:E156)</f>
        <v>16388.094999999939</v>
      </c>
      <c r="F157" s="12">
        <f t="shared" si="30"/>
        <v>23803.919999999929</v>
      </c>
      <c r="G157" s="12">
        <f t="shared" si="30"/>
        <v>31924.697999999953</v>
      </c>
      <c r="H157" s="12">
        <f t="shared" si="30"/>
        <v>40747.755999999958</v>
      </c>
      <c r="I157" s="12">
        <f t="shared" si="30"/>
        <v>5220.4829999999902</v>
      </c>
      <c r="J157" s="12">
        <f t="shared" si="30"/>
        <v>11401.258000000009</v>
      </c>
      <c r="K157" s="12">
        <f t="shared" si="30"/>
        <v>16388.095000000001</v>
      </c>
      <c r="L157" s="12">
        <f t="shared" si="30"/>
        <v>21646.987999999899</v>
      </c>
      <c r="M157" s="12">
        <f t="shared" si="30"/>
        <v>26654.387000000002</v>
      </c>
      <c r="N157" s="12">
        <f t="shared" si="30"/>
        <v>3082.5759999999859</v>
      </c>
      <c r="O157" s="12">
        <f t="shared" si="30"/>
        <v>5220.4829999999993</v>
      </c>
      <c r="P157" s="12">
        <f t="shared" si="30"/>
        <v>7566.0309999999999</v>
      </c>
      <c r="Q157" s="12">
        <f t="shared" si="30"/>
        <v>11401.258000000011</v>
      </c>
      <c r="R157" s="12">
        <f t="shared" si="30"/>
        <v>13829.075999999921</v>
      </c>
    </row>
    <row r="158" spans="2:18" x14ac:dyDescent="0.25">
      <c r="B158" s="68" t="s">
        <v>10</v>
      </c>
      <c r="C158" s="69"/>
      <c r="D158" s="15">
        <v>28.360215053763401</v>
      </c>
      <c r="E158" s="16">
        <v>29.469086021505301</v>
      </c>
      <c r="F158" s="16">
        <v>27.7150537634408</v>
      </c>
      <c r="G158" s="16">
        <v>28.524865591397798</v>
      </c>
      <c r="H158" s="17">
        <v>28.4650537634408</v>
      </c>
      <c r="I158" s="15">
        <v>49.831989247311803</v>
      </c>
      <c r="J158" s="16">
        <v>44.428763440860202</v>
      </c>
      <c r="K158" s="16">
        <v>45.067204301075201</v>
      </c>
      <c r="L158" s="16">
        <v>43.773521505376301</v>
      </c>
      <c r="M158" s="17">
        <v>44.350806451612897</v>
      </c>
      <c r="N158" s="15">
        <v>63.732078853046502</v>
      </c>
      <c r="O158" s="16">
        <v>68.555107526881699</v>
      </c>
      <c r="P158" s="16">
        <v>67.795698924731099</v>
      </c>
      <c r="Q158" s="16">
        <v>65.353942652329707</v>
      </c>
      <c r="R158" s="17">
        <v>66.600358422938996</v>
      </c>
    </row>
    <row r="159" spans="2:18" x14ac:dyDescent="0.25">
      <c r="B159" s="62" t="s">
        <v>11</v>
      </c>
      <c r="C159" s="11" t="s">
        <v>8</v>
      </c>
      <c r="D159" s="5">
        <v>1708.60331865031</v>
      </c>
      <c r="E159" s="6">
        <v>3663.1869348421401</v>
      </c>
      <c r="F159" s="6">
        <v>5064.3013526516297</v>
      </c>
      <c r="G159" s="6">
        <v>7006.2190031563496</v>
      </c>
      <c r="H159" s="7">
        <v>8704.0175770270598</v>
      </c>
      <c r="I159" s="5">
        <v>2821.25515378826</v>
      </c>
      <c r="J159" s="6">
        <v>5604.1635988672997</v>
      </c>
      <c r="K159" s="6">
        <v>8173.3360911895497</v>
      </c>
      <c r="L159" s="6">
        <v>10589.7586198137</v>
      </c>
      <c r="M159" s="7">
        <v>13193.9001144876</v>
      </c>
      <c r="N159" s="5">
        <v>2558.0496280943398</v>
      </c>
      <c r="O159" s="6">
        <v>4562.3193806822401</v>
      </c>
      <c r="P159" s="6">
        <v>6573.6179138121397</v>
      </c>
      <c r="Q159" s="6">
        <v>9511.4446095410003</v>
      </c>
      <c r="R159" s="7">
        <v>11653.578529516701</v>
      </c>
    </row>
    <row r="160" spans="2:18" x14ac:dyDescent="0.25">
      <c r="B160" s="63"/>
      <c r="C160" s="11" t="s">
        <v>19</v>
      </c>
      <c r="D160" s="12">
        <v>0</v>
      </c>
      <c r="E160" s="13">
        <v>0</v>
      </c>
      <c r="F160" s="13">
        <v>0</v>
      </c>
      <c r="G160" s="13">
        <v>0</v>
      </c>
      <c r="H160" s="13">
        <v>0</v>
      </c>
      <c r="I160" s="12">
        <v>0</v>
      </c>
      <c r="J160" s="13">
        <v>0</v>
      </c>
      <c r="K160" s="13">
        <v>0</v>
      </c>
      <c r="L160" s="13">
        <v>0</v>
      </c>
      <c r="M160" s="13">
        <v>0</v>
      </c>
      <c r="N160" s="12">
        <v>43.417289241538697</v>
      </c>
      <c r="O160" s="13">
        <v>339.42102659695502</v>
      </c>
      <c r="P160" s="13">
        <v>426.60206244000699</v>
      </c>
      <c r="Q160" s="13">
        <v>249.03536861710199</v>
      </c>
      <c r="R160" s="14">
        <v>446.41410795884099</v>
      </c>
    </row>
    <row r="161" spans="2:18" x14ac:dyDescent="0.25">
      <c r="B161" s="64"/>
      <c r="C161" s="11" t="s">
        <v>22</v>
      </c>
      <c r="D161" s="18">
        <v>577.63399999999899</v>
      </c>
      <c r="E161" s="4">
        <v>1002.621</v>
      </c>
      <c r="F161" s="4">
        <v>1702.02699999999</v>
      </c>
      <c r="G161" s="4">
        <v>2152.259</v>
      </c>
      <c r="H161" s="4">
        <v>2728.9609999999898</v>
      </c>
      <c r="I161" s="18">
        <v>1857.0509999999999</v>
      </c>
      <c r="J161" s="4">
        <v>3588.0189999999898</v>
      </c>
      <c r="K161" s="4">
        <v>5577.0289999999904</v>
      </c>
      <c r="L161" s="4">
        <v>7670.4280000000199</v>
      </c>
      <c r="M161" s="4">
        <v>9635.6639999999406</v>
      </c>
      <c r="N161" s="18">
        <v>4190.7120000000004</v>
      </c>
      <c r="O161" s="4">
        <v>8842.0249999998796</v>
      </c>
      <c r="P161" s="4">
        <v>13626.851999999901</v>
      </c>
      <c r="Q161" s="4">
        <v>17808.546000000199</v>
      </c>
      <c r="R161" s="19">
        <v>22370.7760000003</v>
      </c>
    </row>
    <row r="162" spans="2:18" x14ac:dyDescent="0.25">
      <c r="B162" s="62" t="s">
        <v>7</v>
      </c>
      <c r="C162" s="11" t="s">
        <v>9</v>
      </c>
      <c r="D162" s="5">
        <v>221.58168134968099</v>
      </c>
      <c r="E162" s="6">
        <v>346.55506515785601</v>
      </c>
      <c r="F162" s="6">
        <v>717.72764734836403</v>
      </c>
      <c r="G162" s="6">
        <v>853.75299684364404</v>
      </c>
      <c r="H162" s="7">
        <v>1076.98142297293</v>
      </c>
      <c r="I162" s="5">
        <v>334.05684621172799</v>
      </c>
      <c r="J162" s="6">
        <v>820.04840113269097</v>
      </c>
      <c r="K162" s="6">
        <v>1252.3819088104401</v>
      </c>
      <c r="L162" s="6">
        <v>1773.03638018622</v>
      </c>
      <c r="M162" s="7">
        <v>2170.65188551237</v>
      </c>
      <c r="N162" s="5">
        <v>599.114154328567</v>
      </c>
      <c r="O162" s="6">
        <v>995.26516439025795</v>
      </c>
      <c r="P162" s="6">
        <v>1551.78792462254</v>
      </c>
      <c r="Q162" s="6">
        <v>2170.0526383675801</v>
      </c>
      <c r="R162" s="7">
        <v>2578.0878870677202</v>
      </c>
    </row>
    <row r="163" spans="2:18" x14ac:dyDescent="0.25">
      <c r="B163" s="64"/>
      <c r="C163" s="9" t="s">
        <v>5</v>
      </c>
      <c r="D163" s="12">
        <v>1866.4563186503201</v>
      </c>
      <c r="E163" s="13">
        <v>3338.3749348421302</v>
      </c>
      <c r="F163" s="13">
        <v>6001.2453526516501</v>
      </c>
      <c r="G163" s="13">
        <v>7430.8900031563498</v>
      </c>
      <c r="H163" s="13">
        <v>9387.7155770270601</v>
      </c>
      <c r="I163" s="12">
        <v>2496.4431537882701</v>
      </c>
      <c r="J163" s="13">
        <v>6028.83459886731</v>
      </c>
      <c r="K163" s="13">
        <v>8913.6220911895398</v>
      </c>
      <c r="L163" s="13">
        <v>12410.6176198137</v>
      </c>
      <c r="M163" s="13">
        <v>15178.3621144876</v>
      </c>
      <c r="N163" s="12">
        <v>3631.1738456714302</v>
      </c>
      <c r="O163" s="13">
        <v>5905.7428356096998</v>
      </c>
      <c r="P163" s="13">
        <v>8850.9240753774102</v>
      </c>
      <c r="Q163" s="13">
        <v>12348.7963616324</v>
      </c>
      <c r="R163" s="14">
        <v>14593.1291129323</v>
      </c>
    </row>
    <row r="164" spans="2:18" x14ac:dyDescent="0.25">
      <c r="B164" s="20"/>
      <c r="C164" s="21" t="s">
        <v>23</v>
      </c>
      <c r="D164" s="4">
        <f>SUM(D161:D163)</f>
        <v>2665.672</v>
      </c>
      <c r="E164" s="4">
        <f t="shared" ref="E164:R164" si="31">SUM(E161:E163)</f>
        <v>4687.5509999999867</v>
      </c>
      <c r="F164" s="4">
        <f t="shared" si="31"/>
        <v>8421.0000000000036</v>
      </c>
      <c r="G164" s="4">
        <f t="shared" si="31"/>
        <v>10436.901999999995</v>
      </c>
      <c r="H164" s="4">
        <f t="shared" si="31"/>
        <v>13193.657999999979</v>
      </c>
      <c r="I164" s="4">
        <f t="shared" si="31"/>
        <v>4687.5509999999977</v>
      </c>
      <c r="J164" s="4">
        <f t="shared" si="31"/>
        <v>10436.901999999991</v>
      </c>
      <c r="K164" s="4">
        <f t="shared" si="31"/>
        <v>15743.03299999997</v>
      </c>
      <c r="L164" s="4">
        <f t="shared" si="31"/>
        <v>21854.08199999994</v>
      </c>
      <c r="M164" s="4">
        <f t="shared" si="31"/>
        <v>26984.677999999913</v>
      </c>
      <c r="N164" s="4">
        <f t="shared" si="31"/>
        <v>8420.9999999999964</v>
      </c>
      <c r="O164" s="4">
        <f t="shared" si="31"/>
        <v>15743.032999999836</v>
      </c>
      <c r="P164" s="4">
        <f t="shared" si="31"/>
        <v>24029.563999999853</v>
      </c>
      <c r="Q164" s="4">
        <f t="shared" si="31"/>
        <v>32327.395000000179</v>
      </c>
      <c r="R164" s="4">
        <f t="shared" si="31"/>
        <v>39541.993000000322</v>
      </c>
    </row>
    <row r="165" spans="2:18" x14ac:dyDescent="0.25">
      <c r="B165" s="20"/>
      <c r="C165" s="21" t="s">
        <v>27</v>
      </c>
      <c r="D165" s="4">
        <f>SUM(D159:D162)</f>
        <v>2507.81899999999</v>
      </c>
      <c r="E165" s="4">
        <f t="shared" ref="E165:R165" si="32">SUM(E159:E162)</f>
        <v>5012.3629999999957</v>
      </c>
      <c r="F165" s="4">
        <f t="shared" si="32"/>
        <v>7484.0559999999841</v>
      </c>
      <c r="G165" s="4">
        <f t="shared" si="32"/>
        <v>10012.230999999994</v>
      </c>
      <c r="H165" s="4">
        <f t="shared" si="32"/>
        <v>12509.959999999981</v>
      </c>
      <c r="I165" s="4">
        <f t="shared" si="32"/>
        <v>5012.3629999999885</v>
      </c>
      <c r="J165" s="4">
        <f t="shared" si="32"/>
        <v>10012.230999999982</v>
      </c>
      <c r="K165" s="4">
        <f t="shared" si="32"/>
        <v>15002.746999999981</v>
      </c>
      <c r="L165" s="4">
        <f t="shared" si="32"/>
        <v>20033.22299999994</v>
      </c>
      <c r="M165" s="4">
        <f t="shared" si="32"/>
        <v>25000.215999999909</v>
      </c>
      <c r="N165" s="4">
        <f t="shared" si="32"/>
        <v>7391.293071664446</v>
      </c>
      <c r="O165" s="4">
        <f t="shared" si="32"/>
        <v>14739.030571669333</v>
      </c>
      <c r="P165" s="4">
        <f t="shared" si="32"/>
        <v>22178.859900874584</v>
      </c>
      <c r="Q165" s="4">
        <f t="shared" si="32"/>
        <v>29739.07861652588</v>
      </c>
      <c r="R165" s="4">
        <f t="shared" si="32"/>
        <v>37048.85652454356</v>
      </c>
    </row>
    <row r="166" spans="2:18" x14ac:dyDescent="0.25">
      <c r="B166" s="20"/>
      <c r="C166" s="21" t="s">
        <v>28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92.762928335543506</v>
      </c>
      <c r="O166" s="4">
        <v>263.71642833054102</v>
      </c>
      <c r="P166" s="4">
        <v>347.672099125297</v>
      </c>
      <c r="Q166" s="4">
        <v>315.21838347430503</v>
      </c>
      <c r="R166" s="4">
        <v>465.75947545666702</v>
      </c>
    </row>
    <row r="167" spans="2:18" x14ac:dyDescent="0.25">
      <c r="B167" s="20"/>
      <c r="C167" s="21" t="s">
        <v>26</v>
      </c>
      <c r="D167" s="4">
        <f>SUM(D165:D166)</f>
        <v>2507.81899999999</v>
      </c>
      <c r="E167" s="4">
        <f t="shared" ref="E167:R167" si="33">SUM(E165:E166)</f>
        <v>5012.3629999999957</v>
      </c>
      <c r="F167" s="4">
        <f t="shared" si="33"/>
        <v>7484.0559999999841</v>
      </c>
      <c r="G167" s="4">
        <f t="shared" si="33"/>
        <v>10012.230999999994</v>
      </c>
      <c r="H167" s="4">
        <f t="shared" si="33"/>
        <v>12509.959999999981</v>
      </c>
      <c r="I167" s="4">
        <f t="shared" si="33"/>
        <v>5012.3629999999885</v>
      </c>
      <c r="J167" s="4">
        <f t="shared" si="33"/>
        <v>10012.230999999982</v>
      </c>
      <c r="K167" s="4">
        <f t="shared" si="33"/>
        <v>15002.746999999981</v>
      </c>
      <c r="L167" s="4">
        <f t="shared" si="33"/>
        <v>20033.22299999994</v>
      </c>
      <c r="M167" s="4">
        <f t="shared" si="33"/>
        <v>25000.215999999909</v>
      </c>
      <c r="N167" s="4">
        <f t="shared" si="33"/>
        <v>7484.0559999999896</v>
      </c>
      <c r="O167" s="4">
        <f t="shared" si="33"/>
        <v>15002.746999999874</v>
      </c>
      <c r="P167" s="4">
        <f t="shared" si="33"/>
        <v>22526.531999999883</v>
      </c>
      <c r="Q167" s="4">
        <f t="shared" si="33"/>
        <v>30054.297000000184</v>
      </c>
      <c r="R167" s="4">
        <f t="shared" si="33"/>
        <v>37514.616000000227</v>
      </c>
    </row>
    <row r="168" spans="2:18" x14ac:dyDescent="0.25">
      <c r="B168" s="20"/>
      <c r="C168" s="21"/>
    </row>
    <row r="169" spans="2:18" ht="18" x14ac:dyDescent="0.25">
      <c r="B169" s="8" t="s">
        <v>34</v>
      </c>
    </row>
    <row r="170" spans="2:18" ht="18" x14ac:dyDescent="0.25">
      <c r="B170" s="8"/>
    </row>
    <row r="171" spans="2:18" x14ac:dyDescent="0.25">
      <c r="B171" s="65" t="s">
        <v>3</v>
      </c>
      <c r="C171" s="67"/>
      <c r="D171" s="59">
        <v>0.25</v>
      </c>
      <c r="E171" s="60"/>
      <c r="F171" s="60"/>
      <c r="G171" s="60"/>
      <c r="H171" s="60"/>
      <c r="I171" s="59">
        <v>0.5</v>
      </c>
      <c r="J171" s="60"/>
      <c r="K171" s="60"/>
      <c r="L171" s="60"/>
      <c r="M171" s="60"/>
      <c r="N171" s="59">
        <v>0.75</v>
      </c>
      <c r="O171" s="60"/>
      <c r="P171" s="60"/>
      <c r="Q171" s="60"/>
      <c r="R171" s="61"/>
    </row>
    <row r="172" spans="2:18" x14ac:dyDescent="0.25">
      <c r="B172" s="65" t="s">
        <v>2</v>
      </c>
      <c r="C172" s="66"/>
      <c r="D172" s="2">
        <v>40</v>
      </c>
      <c r="E172" s="1">
        <v>80</v>
      </c>
      <c r="F172" s="1">
        <v>120</v>
      </c>
      <c r="G172" s="1">
        <v>160</v>
      </c>
      <c r="H172" s="1">
        <v>200</v>
      </c>
      <c r="I172" s="2">
        <v>40</v>
      </c>
      <c r="J172" s="1">
        <v>80</v>
      </c>
      <c r="K172" s="1">
        <v>120</v>
      </c>
      <c r="L172" s="1">
        <v>160</v>
      </c>
      <c r="M172" s="1">
        <v>200</v>
      </c>
      <c r="N172" s="2">
        <v>40</v>
      </c>
      <c r="O172" s="1">
        <v>80</v>
      </c>
      <c r="P172" s="1">
        <v>120</v>
      </c>
      <c r="Q172" s="1">
        <v>160</v>
      </c>
      <c r="R172" s="3">
        <v>200</v>
      </c>
    </row>
    <row r="173" spans="2:18" x14ac:dyDescent="0.25">
      <c r="B173" s="62" t="s">
        <v>4</v>
      </c>
      <c r="C173" s="11" t="s">
        <v>6</v>
      </c>
      <c r="D173" s="5">
        <v>1708.60331865031</v>
      </c>
      <c r="E173" s="6">
        <v>3663.1869348421401</v>
      </c>
      <c r="F173" s="6">
        <v>5064.3013526516297</v>
      </c>
      <c r="G173" s="6">
        <v>7006.2190031563496</v>
      </c>
      <c r="H173" s="7">
        <v>8704.0175770270598</v>
      </c>
      <c r="I173" s="5">
        <v>2867.6169973269498</v>
      </c>
      <c r="J173" s="6">
        <v>5638.3190932224197</v>
      </c>
      <c r="K173" s="6">
        <v>8215.3330516625192</v>
      </c>
      <c r="L173" s="6">
        <v>10637.5211955863</v>
      </c>
      <c r="M173" s="7">
        <v>13261.6639970166</v>
      </c>
      <c r="N173" s="5">
        <v>2707.0443032415001</v>
      </c>
      <c r="O173" s="6">
        <v>4839.7204936649096</v>
      </c>
      <c r="P173" s="6">
        <v>6963.3504085897303</v>
      </c>
      <c r="Q173" s="6">
        <v>10050.883679409901</v>
      </c>
      <c r="R173" s="7">
        <v>12326.682024571801</v>
      </c>
    </row>
    <row r="174" spans="2:18" x14ac:dyDescent="0.25">
      <c r="B174" s="64"/>
      <c r="C174" s="11" t="s">
        <v>5</v>
      </c>
      <c r="D174" s="12">
        <v>5857.4276813496799</v>
      </c>
      <c r="E174" s="13">
        <v>12724.908065157801</v>
      </c>
      <c r="F174" s="13">
        <v>18739.618647348299</v>
      </c>
      <c r="G174" s="13">
        <v>24918.478996843602</v>
      </c>
      <c r="H174" s="13">
        <v>32043.7384229729</v>
      </c>
      <c r="I174" s="12">
        <v>2352.8660026730499</v>
      </c>
      <c r="J174" s="13">
        <v>5762.9389067776001</v>
      </c>
      <c r="K174" s="13">
        <v>8172.7619483374901</v>
      </c>
      <c r="L174" s="13">
        <v>11009.4668044136</v>
      </c>
      <c r="M174" s="13">
        <v>13392.723002983401</v>
      </c>
      <c r="N174" s="12">
        <v>375.53169675849102</v>
      </c>
      <c r="O174" s="13">
        <v>380.76250633508897</v>
      </c>
      <c r="P174" s="13">
        <v>602.68059141027504</v>
      </c>
      <c r="Q174" s="13">
        <v>1350.3743205900601</v>
      </c>
      <c r="R174" s="14">
        <v>1502.39397542811</v>
      </c>
    </row>
    <row r="175" spans="2:18" x14ac:dyDescent="0.25">
      <c r="B175" s="22"/>
      <c r="C175" s="10"/>
      <c r="D175" s="12">
        <f>SUM(D173:D174)</f>
        <v>7566.0309999999899</v>
      </c>
      <c r="E175" s="12">
        <f t="shared" ref="E175:R175" si="34">SUM(E173:E174)</f>
        <v>16388.094999999939</v>
      </c>
      <c r="F175" s="12">
        <f t="shared" si="34"/>
        <v>23803.919999999929</v>
      </c>
      <c r="G175" s="12">
        <f t="shared" si="34"/>
        <v>31924.697999999953</v>
      </c>
      <c r="H175" s="12">
        <f t="shared" si="34"/>
        <v>40747.755999999958</v>
      </c>
      <c r="I175" s="12">
        <f t="shared" si="34"/>
        <v>5220.4830000000002</v>
      </c>
      <c r="J175" s="12">
        <f t="shared" si="34"/>
        <v>11401.25800000002</v>
      </c>
      <c r="K175" s="12">
        <f t="shared" si="34"/>
        <v>16388.095000000008</v>
      </c>
      <c r="L175" s="12">
        <f t="shared" si="34"/>
        <v>21646.987999999899</v>
      </c>
      <c r="M175" s="12">
        <f t="shared" si="34"/>
        <v>26654.387000000002</v>
      </c>
      <c r="N175" s="12">
        <f t="shared" si="34"/>
        <v>3082.5759999999909</v>
      </c>
      <c r="O175" s="12">
        <f t="shared" si="34"/>
        <v>5220.4829999999984</v>
      </c>
      <c r="P175" s="12">
        <f t="shared" si="34"/>
        <v>7566.0310000000054</v>
      </c>
      <c r="Q175" s="12">
        <f t="shared" si="34"/>
        <v>11401.257999999962</v>
      </c>
      <c r="R175" s="12">
        <f t="shared" si="34"/>
        <v>13829.07599999991</v>
      </c>
    </row>
    <row r="176" spans="2:18" x14ac:dyDescent="0.25">
      <c r="B176" s="68" t="s">
        <v>10</v>
      </c>
      <c r="C176" s="69"/>
      <c r="D176" s="15">
        <v>28.360215053763401</v>
      </c>
      <c r="E176" s="16">
        <v>29.469086021505301</v>
      </c>
      <c r="F176" s="16">
        <v>27.7150537634408</v>
      </c>
      <c r="G176" s="16">
        <v>28.524865591397798</v>
      </c>
      <c r="H176" s="17">
        <v>28.4650537634408</v>
      </c>
      <c r="I176" s="15">
        <v>51.068548387096698</v>
      </c>
      <c r="J176" s="16">
        <v>45.050403225806399</v>
      </c>
      <c r="K176" s="16">
        <v>45.575716845878098</v>
      </c>
      <c r="L176" s="16">
        <v>44.248991935483801</v>
      </c>
      <c r="M176" s="17">
        <v>44.872311827956899</v>
      </c>
      <c r="N176" s="15">
        <v>67.903225806451601</v>
      </c>
      <c r="O176" s="16">
        <v>73.082437275985598</v>
      </c>
      <c r="P176" s="16">
        <v>72.119175627240097</v>
      </c>
      <c r="Q176" s="16">
        <v>69.149865591397798</v>
      </c>
      <c r="R176" s="17">
        <v>70.579749103942603</v>
      </c>
    </row>
    <row r="177" spans="2:18" x14ac:dyDescent="0.25">
      <c r="B177" s="62" t="s">
        <v>11</v>
      </c>
      <c r="C177" s="11" t="s">
        <v>8</v>
      </c>
      <c r="D177" s="5">
        <v>1708.60331865031</v>
      </c>
      <c r="E177" s="6">
        <v>3663.1869348421401</v>
      </c>
      <c r="F177" s="6">
        <v>5064.3013526516297</v>
      </c>
      <c r="G177" s="6">
        <v>7006.2190031563496</v>
      </c>
      <c r="H177" s="7">
        <v>8704.0175770270598</v>
      </c>
      <c r="I177" s="5">
        <v>2867.6169973269498</v>
      </c>
      <c r="J177" s="6">
        <v>5638.3190932224197</v>
      </c>
      <c r="K177" s="6">
        <v>8215.3330516625192</v>
      </c>
      <c r="L177" s="6">
        <v>10637.5211955863</v>
      </c>
      <c r="M177" s="7">
        <v>13261.6639970166</v>
      </c>
      <c r="N177" s="5">
        <v>2707.0443032415001</v>
      </c>
      <c r="O177" s="6">
        <v>4839.7204936649096</v>
      </c>
      <c r="P177" s="6">
        <v>6963.3504085897303</v>
      </c>
      <c r="Q177" s="6">
        <v>10050.883679409901</v>
      </c>
      <c r="R177" s="7">
        <v>12326.682024571801</v>
      </c>
    </row>
    <row r="178" spans="2:18" x14ac:dyDescent="0.25">
      <c r="B178" s="63"/>
      <c r="C178" s="11" t="s">
        <v>19</v>
      </c>
      <c r="D178" s="12">
        <v>0</v>
      </c>
      <c r="E178" s="13">
        <v>0</v>
      </c>
      <c r="F178" s="13">
        <v>0</v>
      </c>
      <c r="G178" s="13">
        <v>0</v>
      </c>
      <c r="H178" s="13">
        <v>0</v>
      </c>
      <c r="I178" s="12">
        <v>0</v>
      </c>
      <c r="J178" s="13">
        <v>0</v>
      </c>
      <c r="K178" s="13">
        <v>0</v>
      </c>
      <c r="L178" s="13">
        <v>0</v>
      </c>
      <c r="M178" s="13">
        <v>0</v>
      </c>
      <c r="N178" s="12">
        <v>43.417289241538697</v>
      </c>
      <c r="O178" s="13">
        <v>339.92439689335299</v>
      </c>
      <c r="P178" s="13">
        <v>427.78766594927799</v>
      </c>
      <c r="Q178" s="13">
        <v>249.08185076508701</v>
      </c>
      <c r="R178" s="14">
        <v>447.07390122965501</v>
      </c>
    </row>
    <row r="179" spans="2:18" x14ac:dyDescent="0.25">
      <c r="B179" s="64"/>
      <c r="C179" s="11" t="s">
        <v>22</v>
      </c>
      <c r="D179" s="18">
        <v>577.63399999999899</v>
      </c>
      <c r="E179" s="4">
        <v>1002.621</v>
      </c>
      <c r="F179" s="4">
        <v>1702.02699999999</v>
      </c>
      <c r="G179" s="4">
        <v>2152.259</v>
      </c>
      <c r="H179" s="4">
        <v>2728.9609999999898</v>
      </c>
      <c r="I179" s="18">
        <v>1893.5229999999999</v>
      </c>
      <c r="J179" s="4">
        <v>3605.38399999999</v>
      </c>
      <c r="K179" s="4">
        <v>5595.6759999999904</v>
      </c>
      <c r="L179" s="4">
        <v>7694.08900000002</v>
      </c>
      <c r="M179" s="4">
        <v>9667.3959999999406</v>
      </c>
      <c r="N179" s="18">
        <v>4419.4059999999899</v>
      </c>
      <c r="O179" s="4">
        <v>9344.5329999999194</v>
      </c>
      <c r="P179" s="4">
        <v>14372.9999999999</v>
      </c>
      <c r="Q179" s="4">
        <v>18715.4180000003</v>
      </c>
      <c r="R179" s="19">
        <v>23554.240000000202</v>
      </c>
    </row>
    <row r="180" spans="2:18" x14ac:dyDescent="0.25">
      <c r="B180" s="62" t="s">
        <v>7</v>
      </c>
      <c r="C180" s="11" t="s">
        <v>9</v>
      </c>
      <c r="D180" s="5">
        <v>221.58168134968099</v>
      </c>
      <c r="E180" s="6">
        <v>346.55506515785601</v>
      </c>
      <c r="F180" s="6">
        <v>717.72764734836403</v>
      </c>
      <c r="G180" s="6">
        <v>853.75299684364404</v>
      </c>
      <c r="H180" s="7">
        <v>1076.98142297293</v>
      </c>
      <c r="I180" s="5">
        <v>331.52780574401697</v>
      </c>
      <c r="J180" s="6">
        <v>821.81500498358696</v>
      </c>
      <c r="K180" s="6">
        <v>1253.87827064607</v>
      </c>
      <c r="L180" s="6">
        <v>1774.71544797714</v>
      </c>
      <c r="M180" s="7">
        <v>2173.00688895443</v>
      </c>
      <c r="N180" s="5">
        <v>575.04215649236198</v>
      </c>
      <c r="O180" s="6">
        <v>955.35582342892303</v>
      </c>
      <c r="P180" s="6">
        <v>1490.78389946945</v>
      </c>
      <c r="Q180" s="6">
        <v>2081.2464592432998</v>
      </c>
      <c r="R180" s="7">
        <v>2470.2381324373</v>
      </c>
    </row>
    <row r="181" spans="2:18" x14ac:dyDescent="0.25">
      <c r="B181" s="64"/>
      <c r="C181" s="9" t="s">
        <v>5</v>
      </c>
      <c r="D181" s="12">
        <v>1866.4563186503201</v>
      </c>
      <c r="E181" s="13">
        <v>3338.3749348421302</v>
      </c>
      <c r="F181" s="13">
        <v>6001.2453526516501</v>
      </c>
      <c r="G181" s="13">
        <v>7430.8900031563498</v>
      </c>
      <c r="H181" s="13">
        <v>9387.7155770270601</v>
      </c>
      <c r="I181" s="12">
        <v>2462.5001942559702</v>
      </c>
      <c r="J181" s="13">
        <v>6009.7029950164097</v>
      </c>
      <c r="K181" s="13">
        <v>8893.4787293539193</v>
      </c>
      <c r="L181" s="13">
        <v>12385.277552022801</v>
      </c>
      <c r="M181" s="13">
        <v>15144.275111045599</v>
      </c>
      <c r="N181" s="12">
        <v>3426.5518435076301</v>
      </c>
      <c r="O181" s="13">
        <v>5443.1441765710597</v>
      </c>
      <c r="P181" s="13">
        <v>8165.78010053052</v>
      </c>
      <c r="Q181" s="13">
        <v>11530.7305407566</v>
      </c>
      <c r="R181" s="14">
        <v>13517.514867562701</v>
      </c>
    </row>
    <row r="182" spans="2:18" x14ac:dyDescent="0.25">
      <c r="B182" s="20"/>
      <c r="C182" s="21" t="s">
        <v>23</v>
      </c>
      <c r="D182" s="4">
        <f>SUM(D179:D181)</f>
        <v>2665.672</v>
      </c>
      <c r="E182" s="4">
        <f t="shared" ref="E182:R182" si="35">SUM(E179:E181)</f>
        <v>4687.5509999999867</v>
      </c>
      <c r="F182" s="4">
        <f t="shared" si="35"/>
        <v>8421.0000000000036</v>
      </c>
      <c r="G182" s="4">
        <f t="shared" si="35"/>
        <v>10436.901999999995</v>
      </c>
      <c r="H182" s="4">
        <f t="shared" si="35"/>
        <v>13193.657999999979</v>
      </c>
      <c r="I182" s="4">
        <f t="shared" si="35"/>
        <v>4687.5509999999867</v>
      </c>
      <c r="J182" s="4">
        <f t="shared" si="35"/>
        <v>10436.901999999987</v>
      </c>
      <c r="K182" s="4">
        <f t="shared" si="35"/>
        <v>15743.032999999979</v>
      </c>
      <c r="L182" s="4">
        <f t="shared" si="35"/>
        <v>21854.081999999958</v>
      </c>
      <c r="M182" s="4">
        <f t="shared" si="35"/>
        <v>26984.677999999971</v>
      </c>
      <c r="N182" s="4">
        <f t="shared" si="35"/>
        <v>8420.9999999999818</v>
      </c>
      <c r="O182" s="4">
        <f t="shared" si="35"/>
        <v>15743.032999999901</v>
      </c>
      <c r="P182" s="4">
        <f t="shared" si="35"/>
        <v>24029.563999999871</v>
      </c>
      <c r="Q182" s="4">
        <f t="shared" si="35"/>
        <v>32327.395000000201</v>
      </c>
      <c r="R182" s="4">
        <f t="shared" si="35"/>
        <v>39541.993000000199</v>
      </c>
    </row>
    <row r="183" spans="2:18" x14ac:dyDescent="0.25">
      <c r="B183" s="20"/>
      <c r="C183" s="21" t="s">
        <v>27</v>
      </c>
      <c r="D183" s="4">
        <f>SUM(D177:D180)</f>
        <v>2507.81899999999</v>
      </c>
      <c r="E183" s="4">
        <f t="shared" ref="E183:R183" si="36">SUM(E177:E180)</f>
        <v>5012.3629999999957</v>
      </c>
      <c r="F183" s="4">
        <f t="shared" si="36"/>
        <v>7484.0559999999841</v>
      </c>
      <c r="G183" s="4">
        <f t="shared" si="36"/>
        <v>10012.230999999994</v>
      </c>
      <c r="H183" s="4">
        <f t="shared" si="36"/>
        <v>12509.959999999981</v>
      </c>
      <c r="I183" s="4">
        <f t="shared" si="36"/>
        <v>5092.6678030709672</v>
      </c>
      <c r="J183" s="4">
        <f t="shared" si="36"/>
        <v>10065.518098205997</v>
      </c>
      <c r="K183" s="4">
        <f t="shared" si="36"/>
        <v>15064.887322308579</v>
      </c>
      <c r="L183" s="4">
        <f t="shared" si="36"/>
        <v>20106.325643563461</v>
      </c>
      <c r="M183" s="4">
        <f t="shared" si="36"/>
        <v>25102.066885970973</v>
      </c>
      <c r="N183" s="4">
        <f t="shared" si="36"/>
        <v>7744.9097489753904</v>
      </c>
      <c r="O183" s="4">
        <f t="shared" si="36"/>
        <v>15479.533713987104</v>
      </c>
      <c r="P183" s="4">
        <f t="shared" si="36"/>
        <v>23254.921974008357</v>
      </c>
      <c r="Q183" s="4">
        <f t="shared" si="36"/>
        <v>31096.629989418587</v>
      </c>
      <c r="R183" s="4">
        <f t="shared" si="36"/>
        <v>38798.234058238959</v>
      </c>
    </row>
    <row r="184" spans="2:18" x14ac:dyDescent="0.25">
      <c r="B184" s="20"/>
      <c r="C184" s="21" t="s">
        <v>28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92.762928335543506</v>
      </c>
      <c r="O184" s="4">
        <v>263.71642833054102</v>
      </c>
      <c r="P184" s="4">
        <v>347.672099125297</v>
      </c>
      <c r="Q184" s="4">
        <v>315.21838347430503</v>
      </c>
      <c r="R184" s="4">
        <v>465.75947545666702</v>
      </c>
    </row>
    <row r="185" spans="2:18" x14ac:dyDescent="0.25">
      <c r="B185" s="20"/>
      <c r="C185" s="21" t="s">
        <v>30</v>
      </c>
      <c r="D185" s="4">
        <f>SUM(D183:D184)</f>
        <v>2507.81899999999</v>
      </c>
      <c r="E185" s="4">
        <f t="shared" ref="E185:R185" si="37">SUM(E183:E184)</f>
        <v>5012.3629999999957</v>
      </c>
      <c r="F185" s="4">
        <f t="shared" si="37"/>
        <v>7484.0559999999841</v>
      </c>
      <c r="G185" s="4">
        <f t="shared" si="37"/>
        <v>10012.230999999994</v>
      </c>
      <c r="H185" s="4">
        <f t="shared" si="37"/>
        <v>12509.959999999981</v>
      </c>
      <c r="I185" s="4">
        <f t="shared" si="37"/>
        <v>5092.6678030709672</v>
      </c>
      <c r="J185" s="4">
        <f t="shared" si="37"/>
        <v>10065.518098205997</v>
      </c>
      <c r="K185" s="4">
        <f t="shared" si="37"/>
        <v>15064.887322308579</v>
      </c>
      <c r="L185" s="4">
        <f t="shared" si="37"/>
        <v>20106.325643563461</v>
      </c>
      <c r="M185" s="4">
        <f t="shared" si="37"/>
        <v>25102.066885970973</v>
      </c>
      <c r="N185" s="4">
        <f t="shared" si="37"/>
        <v>7837.672677310934</v>
      </c>
      <c r="O185" s="4">
        <f t="shared" si="37"/>
        <v>15743.250142317645</v>
      </c>
      <c r="P185" s="4">
        <f t="shared" si="37"/>
        <v>23602.594073133656</v>
      </c>
      <c r="Q185" s="4">
        <f t="shared" si="37"/>
        <v>31411.848372892891</v>
      </c>
      <c r="R185" s="4">
        <f t="shared" si="37"/>
        <v>39263.993533695626</v>
      </c>
    </row>
    <row r="186" spans="2:18" x14ac:dyDescent="0.25">
      <c r="B186" s="20"/>
      <c r="C186" s="21" t="s">
        <v>31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80.304803070971005</v>
      </c>
      <c r="J186" s="4">
        <v>53.2870982060087</v>
      </c>
      <c r="K186" s="4">
        <v>62.1403223085928</v>
      </c>
      <c r="L186" s="4">
        <v>73.102643563524097</v>
      </c>
      <c r="M186" s="4">
        <v>101.85088597105</v>
      </c>
      <c r="N186" s="4">
        <v>353.61667731095002</v>
      </c>
      <c r="O186" s="4">
        <v>740.50314231772802</v>
      </c>
      <c r="P186" s="4">
        <v>1076.0620731337499</v>
      </c>
      <c r="Q186" s="4">
        <v>1357.5513728926401</v>
      </c>
      <c r="R186" s="4">
        <v>1749.3775336955</v>
      </c>
    </row>
    <row r="187" spans="2:18" x14ac:dyDescent="0.25">
      <c r="B187" s="20"/>
      <c r="C187" s="21" t="s">
        <v>26</v>
      </c>
      <c r="D187" s="4">
        <f>D185-D186</f>
        <v>2507.81899999999</v>
      </c>
      <c r="E187" s="4">
        <f t="shared" ref="E187:R187" si="38">E185-E186</f>
        <v>5012.3629999999957</v>
      </c>
      <c r="F187" s="4">
        <f t="shared" si="38"/>
        <v>7484.0559999999841</v>
      </c>
      <c r="G187" s="4">
        <f t="shared" si="38"/>
        <v>10012.230999999994</v>
      </c>
      <c r="H187" s="4">
        <f t="shared" si="38"/>
        <v>12509.959999999981</v>
      </c>
      <c r="I187" s="4">
        <f t="shared" si="38"/>
        <v>5012.3629999999966</v>
      </c>
      <c r="J187" s="4">
        <f t="shared" si="38"/>
        <v>10012.230999999989</v>
      </c>
      <c r="K187" s="4">
        <f t="shared" si="38"/>
        <v>15002.746999999987</v>
      </c>
      <c r="L187" s="4">
        <f t="shared" si="38"/>
        <v>20033.222999999936</v>
      </c>
      <c r="M187" s="4">
        <f t="shared" si="38"/>
        <v>25000.215999999924</v>
      </c>
      <c r="N187" s="4">
        <f t="shared" si="38"/>
        <v>7484.0559999999841</v>
      </c>
      <c r="O187" s="4">
        <f t="shared" si="38"/>
        <v>15002.746999999918</v>
      </c>
      <c r="P187" s="4">
        <f t="shared" si="38"/>
        <v>22526.531999999905</v>
      </c>
      <c r="Q187" s="4">
        <f t="shared" si="38"/>
        <v>30054.29700000025</v>
      </c>
      <c r="R187" s="4">
        <f t="shared" si="38"/>
        <v>37514.616000000125</v>
      </c>
    </row>
    <row r="190" spans="2:18" ht="18" x14ac:dyDescent="0.25">
      <c r="B190" s="8" t="s">
        <v>17</v>
      </c>
    </row>
    <row r="191" spans="2:18" ht="18" x14ac:dyDescent="0.25">
      <c r="B191" s="8"/>
    </row>
    <row r="192" spans="2:18" x14ac:dyDescent="0.25">
      <c r="B192" s="65" t="s">
        <v>3</v>
      </c>
      <c r="C192" s="67"/>
      <c r="D192" s="59">
        <v>0.25</v>
      </c>
      <c r="E192" s="60"/>
      <c r="F192" s="60"/>
      <c r="G192" s="60"/>
      <c r="H192" s="60"/>
      <c r="I192" s="59">
        <v>0.5</v>
      </c>
      <c r="J192" s="60"/>
      <c r="K192" s="60"/>
      <c r="L192" s="60"/>
      <c r="M192" s="60"/>
      <c r="N192" s="59">
        <v>0.75</v>
      </c>
      <c r="O192" s="60"/>
      <c r="P192" s="60"/>
      <c r="Q192" s="60"/>
      <c r="R192" s="61"/>
    </row>
    <row r="193" spans="2:18" x14ac:dyDescent="0.25">
      <c r="B193" s="65" t="s">
        <v>2</v>
      </c>
      <c r="C193" s="66"/>
      <c r="D193" s="2">
        <v>40</v>
      </c>
      <c r="E193" s="1">
        <v>80</v>
      </c>
      <c r="F193" s="1">
        <v>120</v>
      </c>
      <c r="G193" s="1">
        <v>160</v>
      </c>
      <c r="H193" s="1">
        <v>200</v>
      </c>
      <c r="I193" s="2">
        <v>40</v>
      </c>
      <c r="J193" s="1">
        <v>80</v>
      </c>
      <c r="K193" s="1">
        <v>120</v>
      </c>
      <c r="L193" s="1">
        <v>160</v>
      </c>
      <c r="M193" s="1">
        <v>200</v>
      </c>
      <c r="N193" s="2">
        <v>40</v>
      </c>
      <c r="O193" s="1">
        <v>80</v>
      </c>
      <c r="P193" s="1">
        <v>120</v>
      </c>
      <c r="Q193" s="1">
        <v>160</v>
      </c>
      <c r="R193" s="3">
        <v>200</v>
      </c>
    </row>
    <row r="194" spans="2:18" x14ac:dyDescent="0.25">
      <c r="B194" s="62" t="s">
        <v>4</v>
      </c>
      <c r="C194" s="11" t="s">
        <v>6</v>
      </c>
      <c r="D194" s="5">
        <v>26123.977999999901</v>
      </c>
      <c r="E194" s="6">
        <v>55346.315000000002</v>
      </c>
      <c r="F194" s="6">
        <v>79167.024999999907</v>
      </c>
      <c r="G194" s="6">
        <v>108411.413999999</v>
      </c>
      <c r="H194" s="7">
        <v>135348.016</v>
      </c>
      <c r="I194" s="5">
        <v>23267.427</v>
      </c>
      <c r="J194" s="6">
        <v>48128.292000000001</v>
      </c>
      <c r="K194" s="6">
        <v>69687.577000000107</v>
      </c>
      <c r="L194" s="6">
        <v>91464.140000000203</v>
      </c>
      <c r="M194" s="7">
        <v>113002.269</v>
      </c>
      <c r="N194" s="5">
        <v>14555.466</v>
      </c>
      <c r="O194" s="6">
        <v>25883.148000000001</v>
      </c>
      <c r="P194" s="6">
        <v>36857.523999999801</v>
      </c>
      <c r="Q194" s="6">
        <v>53538.754000000103</v>
      </c>
      <c r="R194" s="7">
        <v>64892.758999999998</v>
      </c>
    </row>
    <row r="195" spans="2:18" x14ac:dyDescent="0.25">
      <c r="B195" s="64"/>
      <c r="C195" s="11" t="s">
        <v>5</v>
      </c>
      <c r="D195" s="12">
        <v>56296.473000000296</v>
      </c>
      <c r="E195" s="13">
        <v>120654.103999999</v>
      </c>
      <c r="F195" s="13">
        <v>176162.95</v>
      </c>
      <c r="G195" s="13">
        <v>235511.42499999999</v>
      </c>
      <c r="H195" s="13">
        <v>305454.154999997</v>
      </c>
      <c r="I195" s="12">
        <v>33110.817999999897</v>
      </c>
      <c r="J195" s="13">
        <v>74059.871999999596</v>
      </c>
      <c r="K195" s="13">
        <v>106312.841999999</v>
      </c>
      <c r="L195" s="13">
        <v>140602.107999998</v>
      </c>
      <c r="M195" s="13">
        <v>173752.788999999</v>
      </c>
      <c r="N195" s="12">
        <v>18220.236000000001</v>
      </c>
      <c r="O195" s="13">
        <v>30495.0969999999</v>
      </c>
      <c r="P195" s="13">
        <v>45562.927000000403</v>
      </c>
      <c r="Q195" s="13">
        <v>68649.409999999596</v>
      </c>
      <c r="R195" s="14">
        <v>83217.548999999795</v>
      </c>
    </row>
    <row r="196" spans="2:18" x14ac:dyDescent="0.25">
      <c r="B196" s="22"/>
      <c r="C196" s="10"/>
      <c r="D196" s="12">
        <f>SUM(D194:D195)</f>
        <v>82420.451000000205</v>
      </c>
      <c r="E196" s="12">
        <f t="shared" ref="E196:R196" si="39">SUM(E194:E195)</f>
        <v>176000.418999999</v>
      </c>
      <c r="F196" s="12">
        <f t="shared" si="39"/>
        <v>255329.97499999992</v>
      </c>
      <c r="G196" s="12">
        <f t="shared" si="39"/>
        <v>343922.83899999899</v>
      </c>
      <c r="H196" s="12">
        <f t="shared" si="39"/>
        <v>440802.170999997</v>
      </c>
      <c r="I196" s="12">
        <f t="shared" si="39"/>
        <v>56378.244999999893</v>
      </c>
      <c r="J196" s="12">
        <f t="shared" si="39"/>
        <v>122188.1639999996</v>
      </c>
      <c r="K196" s="12">
        <f t="shared" si="39"/>
        <v>176000.41899999912</v>
      </c>
      <c r="L196" s="12">
        <f t="shared" si="39"/>
        <v>232066.24799999822</v>
      </c>
      <c r="M196" s="12">
        <f t="shared" si="39"/>
        <v>286755.05799999903</v>
      </c>
      <c r="N196" s="12">
        <f t="shared" si="39"/>
        <v>32775.702000000005</v>
      </c>
      <c r="O196" s="12">
        <f t="shared" si="39"/>
        <v>56378.244999999901</v>
      </c>
      <c r="P196" s="12">
        <f t="shared" si="39"/>
        <v>82420.451000000205</v>
      </c>
      <c r="Q196" s="12">
        <f t="shared" si="39"/>
        <v>122188.1639999997</v>
      </c>
      <c r="R196" s="12">
        <f t="shared" si="39"/>
        <v>148110.30799999979</v>
      </c>
    </row>
    <row r="197" spans="2:18" x14ac:dyDescent="0.25">
      <c r="B197" s="68" t="s">
        <v>10</v>
      </c>
      <c r="C197" s="69"/>
      <c r="D197" s="15">
        <v>37.490892531876099</v>
      </c>
      <c r="E197" s="16">
        <v>38.592896174863299</v>
      </c>
      <c r="F197" s="16">
        <v>37.2962204007286</v>
      </c>
      <c r="G197" s="16">
        <v>37.970173041894299</v>
      </c>
      <c r="H197" s="17">
        <v>37.912568306010897</v>
      </c>
      <c r="I197" s="15">
        <v>38.592896174863299</v>
      </c>
      <c r="J197" s="16">
        <v>37.970173041894299</v>
      </c>
      <c r="K197" s="16">
        <v>37.990475106253797</v>
      </c>
      <c r="L197" s="16">
        <v>37.664219034608301</v>
      </c>
      <c r="M197" s="17">
        <v>37.769239526411603</v>
      </c>
      <c r="N197" s="15">
        <v>37.2962204007286</v>
      </c>
      <c r="O197" s="16">
        <v>37.990475106253797</v>
      </c>
      <c r="P197" s="16">
        <v>37.8433009512244</v>
      </c>
      <c r="Q197" s="16">
        <v>37.837545537340603</v>
      </c>
      <c r="R197" s="17">
        <v>37.936247723132901</v>
      </c>
    </row>
    <row r="198" spans="2:18" x14ac:dyDescent="0.25">
      <c r="B198" s="62" t="s">
        <v>11</v>
      </c>
      <c r="C198" s="11" t="s">
        <v>8</v>
      </c>
      <c r="D198" s="5">
        <v>26123.977999999901</v>
      </c>
      <c r="E198" s="6">
        <v>55346.315000000002</v>
      </c>
      <c r="F198" s="6">
        <v>79167.024999999907</v>
      </c>
      <c r="G198" s="6">
        <v>108411.413999999</v>
      </c>
      <c r="H198" s="7">
        <v>135348.016</v>
      </c>
      <c r="I198" s="5">
        <v>23267.427</v>
      </c>
      <c r="J198" s="6">
        <v>48128.292000000001</v>
      </c>
      <c r="K198" s="6">
        <v>69687.577000000107</v>
      </c>
      <c r="L198" s="6">
        <v>91464.140000000203</v>
      </c>
      <c r="M198" s="7">
        <v>113002.269</v>
      </c>
      <c r="N198" s="5">
        <v>14555.466</v>
      </c>
      <c r="O198" s="6">
        <v>25883.148000000001</v>
      </c>
      <c r="P198" s="6">
        <v>36857.523999999801</v>
      </c>
      <c r="Q198" s="6">
        <v>53538.754000000103</v>
      </c>
      <c r="R198" s="7">
        <v>64892.758999999998</v>
      </c>
    </row>
    <row r="199" spans="2:18" x14ac:dyDescent="0.25">
      <c r="B199" s="63"/>
      <c r="C199" s="11" t="s">
        <v>19</v>
      </c>
      <c r="D199" s="12">
        <v>16398.6719999999</v>
      </c>
      <c r="E199" s="13">
        <v>33072.267999999902</v>
      </c>
      <c r="F199" s="13">
        <v>47429.379000000103</v>
      </c>
      <c r="G199" s="13">
        <v>64222.389000000199</v>
      </c>
      <c r="H199" s="13">
        <v>80558.0129999989</v>
      </c>
      <c r="I199" s="12">
        <v>65151.155999999901</v>
      </c>
      <c r="J199" s="13">
        <v>124505.51099999899</v>
      </c>
      <c r="K199" s="13">
        <v>189702.80999999901</v>
      </c>
      <c r="L199" s="13">
        <v>250159.80300000001</v>
      </c>
      <c r="M199" s="13">
        <v>315182.012999998</v>
      </c>
      <c r="N199" s="12">
        <v>112040.93799999999</v>
      </c>
      <c r="O199" s="13">
        <v>233507.23899999901</v>
      </c>
      <c r="P199" s="13">
        <v>349755.27900000103</v>
      </c>
      <c r="Q199" s="13">
        <v>460590.66800000001</v>
      </c>
      <c r="R199" s="14">
        <v>582188.41700000002</v>
      </c>
    </row>
    <row r="200" spans="2:18" x14ac:dyDescent="0.25">
      <c r="B200" s="64"/>
      <c r="C200" s="11" t="s">
        <v>22</v>
      </c>
      <c r="D200" s="18">
        <v>8534.0769999999902</v>
      </c>
      <c r="E200" s="4">
        <v>15023.047000000201</v>
      </c>
      <c r="F200" s="4">
        <v>25498.076000001602</v>
      </c>
      <c r="G200" s="4">
        <v>31785.759000001901</v>
      </c>
      <c r="H200" s="4">
        <v>39645.643000001801</v>
      </c>
      <c r="I200" s="18">
        <v>15023.047000000201</v>
      </c>
      <c r="J200" s="4">
        <v>31785.759000001901</v>
      </c>
      <c r="K200" s="4">
        <v>47868.672000000799</v>
      </c>
      <c r="L200" s="4">
        <v>67023.046000000497</v>
      </c>
      <c r="M200" s="4">
        <v>83264.587999997806</v>
      </c>
      <c r="N200" s="18">
        <v>25498.076000001602</v>
      </c>
      <c r="O200" s="4">
        <v>47868.672000000799</v>
      </c>
      <c r="P200" s="4">
        <v>74049.793999997695</v>
      </c>
      <c r="Q200" s="4">
        <v>99770.900999995894</v>
      </c>
      <c r="R200" s="19">
        <v>122088.448999985</v>
      </c>
    </row>
    <row r="201" spans="2:18" x14ac:dyDescent="0.25">
      <c r="B201" s="62" t="s">
        <v>7</v>
      </c>
      <c r="C201" s="11" t="s">
        <v>9</v>
      </c>
      <c r="D201" s="5">
        <v>2839.3099999999899</v>
      </c>
      <c r="E201" s="6">
        <v>4209.1819999999998</v>
      </c>
      <c r="F201" s="6">
        <v>9317.8990000001595</v>
      </c>
      <c r="G201" s="6">
        <v>10801.9660000003</v>
      </c>
      <c r="H201" s="7">
        <v>13422.6080000005</v>
      </c>
      <c r="I201" s="5">
        <v>4209.1819999999998</v>
      </c>
      <c r="J201" s="6">
        <v>10801.9660000003</v>
      </c>
      <c r="K201" s="6">
        <v>15422.8810000007</v>
      </c>
      <c r="L201" s="6">
        <v>21735.230000000902</v>
      </c>
      <c r="M201" s="7">
        <v>26410.886000000701</v>
      </c>
      <c r="N201" s="5">
        <v>9317.8990000001595</v>
      </c>
      <c r="O201" s="6">
        <v>15422.8810000007</v>
      </c>
      <c r="P201" s="6">
        <v>23458.593000000699</v>
      </c>
      <c r="Q201" s="6">
        <v>31488.346000001002</v>
      </c>
      <c r="R201" s="7">
        <v>37533.597000000103</v>
      </c>
    </row>
    <row r="202" spans="2:18" x14ac:dyDescent="0.25">
      <c r="B202" s="64"/>
      <c r="C202" s="9" t="s">
        <v>5</v>
      </c>
      <c r="D202" s="12">
        <v>16792.9820000004</v>
      </c>
      <c r="E202" s="13">
        <v>30673.140000001302</v>
      </c>
      <c r="F202" s="13">
        <v>54479.106999999502</v>
      </c>
      <c r="G202" s="13">
        <v>67729.903999998001</v>
      </c>
      <c r="H202" s="13">
        <v>85985.149999994799</v>
      </c>
      <c r="I202" s="12">
        <v>30673.140000001302</v>
      </c>
      <c r="J202" s="13">
        <v>67729.903999998001</v>
      </c>
      <c r="K202" s="13">
        <v>102431.10699999399</v>
      </c>
      <c r="L202" s="13">
        <v>141663.78999999099</v>
      </c>
      <c r="M202" s="13">
        <v>174969.47799998501</v>
      </c>
      <c r="N202" s="12">
        <v>54479.106999999502</v>
      </c>
      <c r="O202" s="13">
        <v>102431.10699999399</v>
      </c>
      <c r="P202" s="13">
        <v>156284.82199998901</v>
      </c>
      <c r="Q202" s="13">
        <v>209593.245999979</v>
      </c>
      <c r="R202" s="14">
        <v>257734.99999998201</v>
      </c>
    </row>
    <row r="203" spans="2:18" x14ac:dyDescent="0.25">
      <c r="B203" s="20"/>
      <c r="C203" s="21" t="s">
        <v>21</v>
      </c>
      <c r="D203" s="4">
        <f>SUM(D200:D202)</f>
        <v>28166.369000000381</v>
      </c>
      <c r="E203" s="4">
        <f t="shared" ref="E203:R203" si="40">SUM(E200:E202)</f>
        <v>49905.369000001505</v>
      </c>
      <c r="F203" s="4">
        <f t="shared" si="40"/>
        <v>89295.082000001261</v>
      </c>
      <c r="G203" s="4">
        <f t="shared" si="40"/>
        <v>110317.6290000002</v>
      </c>
      <c r="H203" s="4">
        <f t="shared" si="40"/>
        <v>139053.4009999971</v>
      </c>
      <c r="I203" s="4">
        <f t="shared" si="40"/>
        <v>49905.369000001505</v>
      </c>
      <c r="J203" s="4">
        <f t="shared" si="40"/>
        <v>110317.6290000002</v>
      </c>
      <c r="K203" s="4">
        <f t="shared" si="40"/>
        <v>165722.65999999549</v>
      </c>
      <c r="L203" s="4">
        <f t="shared" si="40"/>
        <v>230422.06599999237</v>
      </c>
      <c r="M203" s="4">
        <f t="shared" si="40"/>
        <v>284644.95199998352</v>
      </c>
      <c r="N203" s="4">
        <f t="shared" si="40"/>
        <v>89295.082000001261</v>
      </c>
      <c r="O203" s="4">
        <f t="shared" si="40"/>
        <v>165722.65999999549</v>
      </c>
      <c r="P203" s="4">
        <f t="shared" si="40"/>
        <v>253793.2089999874</v>
      </c>
      <c r="Q203" s="4">
        <f t="shared" si="40"/>
        <v>340852.49299997592</v>
      </c>
      <c r="R203" s="4">
        <f t="shared" si="40"/>
        <v>417357.04599996714</v>
      </c>
    </row>
    <row r="204" spans="2:18" x14ac:dyDescent="0.25">
      <c r="C204" s="21" t="s">
        <v>20</v>
      </c>
      <c r="D204" s="4">
        <f>SUM(D198:D201)</f>
        <v>53896.036999999786</v>
      </c>
      <c r="E204" s="4">
        <f t="shared" ref="E204:R204" si="41">SUM(E198:E201)</f>
        <v>107650.81200000009</v>
      </c>
      <c r="F204" s="4">
        <f t="shared" si="41"/>
        <v>161412.37900000176</v>
      </c>
      <c r="G204" s="4">
        <f t="shared" si="41"/>
        <v>215221.52800000142</v>
      </c>
      <c r="H204" s="4">
        <f t="shared" si="41"/>
        <v>268974.28000000119</v>
      </c>
      <c r="I204" s="4">
        <f t="shared" si="41"/>
        <v>107650.81200000009</v>
      </c>
      <c r="J204" s="4">
        <f t="shared" si="41"/>
        <v>215221.52800000121</v>
      </c>
      <c r="K204" s="4">
        <f t="shared" si="41"/>
        <v>322681.94000000058</v>
      </c>
      <c r="L204" s="4">
        <f t="shared" si="41"/>
        <v>430382.21900000161</v>
      </c>
      <c r="M204" s="4">
        <f t="shared" si="41"/>
        <v>537859.75599999656</v>
      </c>
      <c r="N204" s="4">
        <f t="shared" si="41"/>
        <v>161412.37900000176</v>
      </c>
      <c r="O204" s="4">
        <f t="shared" si="41"/>
        <v>322681.94000000047</v>
      </c>
      <c r="P204" s="4">
        <f t="shared" si="41"/>
        <v>484121.18999999925</v>
      </c>
      <c r="Q204" s="4">
        <f t="shared" si="41"/>
        <v>645388.66899999697</v>
      </c>
      <c r="R204" s="4">
        <f t="shared" si="41"/>
        <v>806703.22199998505</v>
      </c>
    </row>
    <row r="205" spans="2:18" x14ac:dyDescent="0.25">
      <c r="C205" s="21"/>
    </row>
    <row r="206" spans="2:18" x14ac:dyDescent="0.25">
      <c r="C206" s="21"/>
    </row>
    <row r="207" spans="2:18" ht="18" x14ac:dyDescent="0.25">
      <c r="B207" s="8" t="s">
        <v>35</v>
      </c>
    </row>
    <row r="208" spans="2:18" ht="18" x14ac:dyDescent="0.25">
      <c r="B208" s="8"/>
    </row>
    <row r="209" spans="2:18" x14ac:dyDescent="0.25">
      <c r="B209" s="65" t="s">
        <v>3</v>
      </c>
      <c r="C209" s="67"/>
      <c r="D209" s="59">
        <v>0.25</v>
      </c>
      <c r="E209" s="60"/>
      <c r="F209" s="60"/>
      <c r="G209" s="60"/>
      <c r="H209" s="60"/>
      <c r="I209" s="59">
        <v>0.5</v>
      </c>
      <c r="J209" s="60"/>
      <c r="K209" s="60"/>
      <c r="L209" s="60"/>
      <c r="M209" s="60"/>
      <c r="N209" s="59">
        <v>0.75</v>
      </c>
      <c r="O209" s="60"/>
      <c r="P209" s="60"/>
      <c r="Q209" s="60"/>
      <c r="R209" s="61"/>
    </row>
    <row r="210" spans="2:18" x14ac:dyDescent="0.25">
      <c r="B210" s="65" t="s">
        <v>2</v>
      </c>
      <c r="C210" s="66"/>
      <c r="D210" s="2">
        <v>40</v>
      </c>
      <c r="E210" s="1">
        <v>80</v>
      </c>
      <c r="F210" s="1">
        <v>120</v>
      </c>
      <c r="G210" s="1">
        <v>160</v>
      </c>
      <c r="H210" s="1">
        <v>200</v>
      </c>
      <c r="I210" s="2">
        <v>40</v>
      </c>
      <c r="J210" s="1">
        <v>80</v>
      </c>
      <c r="K210" s="1">
        <v>120</v>
      </c>
      <c r="L210" s="1">
        <v>160</v>
      </c>
      <c r="M210" s="1">
        <v>200</v>
      </c>
      <c r="N210" s="2">
        <v>40</v>
      </c>
      <c r="O210" s="1">
        <v>80</v>
      </c>
      <c r="P210" s="1">
        <v>120</v>
      </c>
      <c r="Q210" s="1">
        <v>160</v>
      </c>
      <c r="R210" s="3">
        <v>200</v>
      </c>
    </row>
    <row r="211" spans="2:18" x14ac:dyDescent="0.25">
      <c r="B211" s="62" t="s">
        <v>4</v>
      </c>
      <c r="C211" s="11" t="s">
        <v>6</v>
      </c>
      <c r="D211" s="5">
        <v>39089.046438154801</v>
      </c>
      <c r="E211" s="6">
        <v>82019.877758255199</v>
      </c>
      <c r="F211" s="6">
        <v>116218.580895627</v>
      </c>
      <c r="G211" s="6">
        <v>159138.987787872</v>
      </c>
      <c r="H211" s="7">
        <v>199051.54997373</v>
      </c>
      <c r="I211" s="5">
        <v>47333.995169554197</v>
      </c>
      <c r="J211" s="6">
        <v>98926.584932192694</v>
      </c>
      <c r="K211" s="6">
        <v>143445.815290161</v>
      </c>
      <c r="L211" s="6">
        <v>187520.878512628</v>
      </c>
      <c r="M211" s="7">
        <v>232425.50969515101</v>
      </c>
      <c r="N211" s="5">
        <v>31739.099781575798</v>
      </c>
      <c r="O211" s="6">
        <v>55318.520663591</v>
      </c>
      <c r="P211" s="6">
        <v>80685.706887105494</v>
      </c>
      <c r="Q211" s="6">
        <v>118353.559455394</v>
      </c>
      <c r="R211" s="7">
        <v>143837.329561235</v>
      </c>
    </row>
    <row r="212" spans="2:18" x14ac:dyDescent="0.25">
      <c r="B212" s="64"/>
      <c r="C212" s="11" t="s">
        <v>5</v>
      </c>
      <c r="D212" s="12">
        <v>43331.404561845397</v>
      </c>
      <c r="E212" s="13">
        <v>93980.541241744097</v>
      </c>
      <c r="F212" s="13">
        <v>139111.39410437201</v>
      </c>
      <c r="G212" s="13">
        <v>184783.85121212801</v>
      </c>
      <c r="H212" s="13">
        <v>241750.62102626701</v>
      </c>
      <c r="I212" s="12">
        <v>9044.2498304456894</v>
      </c>
      <c r="J212" s="13">
        <v>23261.579067807001</v>
      </c>
      <c r="K212" s="13">
        <v>32554.6037098382</v>
      </c>
      <c r="L212" s="13">
        <v>44545.369487370503</v>
      </c>
      <c r="M212" s="13">
        <v>54329.548304848198</v>
      </c>
      <c r="N212" s="12">
        <v>1036.6022184242499</v>
      </c>
      <c r="O212" s="13">
        <v>1059.7243364088899</v>
      </c>
      <c r="P212" s="13">
        <v>1734.74411289472</v>
      </c>
      <c r="Q212" s="13">
        <v>3834.6045446057501</v>
      </c>
      <c r="R212" s="14">
        <v>4272.9784387647796</v>
      </c>
    </row>
    <row r="213" spans="2:18" x14ac:dyDescent="0.25">
      <c r="B213" s="22"/>
      <c r="C213" s="10"/>
      <c r="D213" s="12">
        <f>SUM(D211:D212)</f>
        <v>82420.451000000205</v>
      </c>
      <c r="E213" s="12">
        <f t="shared" ref="E213:R213" si="42">SUM(E211:E212)</f>
        <v>176000.4189999993</v>
      </c>
      <c r="F213" s="12">
        <f t="shared" si="42"/>
        <v>255329.97499999902</v>
      </c>
      <c r="G213" s="12">
        <f t="shared" si="42"/>
        <v>343922.83900000004</v>
      </c>
      <c r="H213" s="12">
        <f t="shared" si="42"/>
        <v>440802.170999997</v>
      </c>
      <c r="I213" s="12">
        <f t="shared" si="42"/>
        <v>56378.244999999886</v>
      </c>
      <c r="J213" s="12">
        <f t="shared" si="42"/>
        <v>122188.1639999997</v>
      </c>
      <c r="K213" s="12">
        <f t="shared" si="42"/>
        <v>176000.41899999921</v>
      </c>
      <c r="L213" s="12">
        <f t="shared" si="42"/>
        <v>232066.24799999851</v>
      </c>
      <c r="M213" s="12">
        <f t="shared" si="42"/>
        <v>286755.0579999992</v>
      </c>
      <c r="N213" s="12">
        <f t="shared" si="42"/>
        <v>32775.702000000048</v>
      </c>
      <c r="O213" s="12">
        <f t="shared" si="42"/>
        <v>56378.244999999893</v>
      </c>
      <c r="P213" s="12">
        <f t="shared" si="42"/>
        <v>82420.451000000219</v>
      </c>
      <c r="Q213" s="12">
        <f t="shared" si="42"/>
        <v>122188.16399999976</v>
      </c>
      <c r="R213" s="12">
        <f t="shared" si="42"/>
        <v>148110.30799999979</v>
      </c>
    </row>
    <row r="214" spans="2:18" x14ac:dyDescent="0.25">
      <c r="B214" s="68" t="s">
        <v>10</v>
      </c>
      <c r="C214" s="69"/>
      <c r="D214" s="15">
        <v>48.226320582877896</v>
      </c>
      <c r="E214" s="16">
        <v>49.067053734061901</v>
      </c>
      <c r="F214" s="16">
        <v>47.177823315118303</v>
      </c>
      <c r="G214" s="16">
        <v>48.129269125683003</v>
      </c>
      <c r="H214" s="17">
        <v>47.6921675774134</v>
      </c>
      <c r="I214" s="15">
        <v>80.862932604735803</v>
      </c>
      <c r="J214" s="16">
        <v>76.719319216757697</v>
      </c>
      <c r="K214" s="16">
        <v>77.591833636915595</v>
      </c>
      <c r="L214" s="16">
        <v>76.813524590163894</v>
      </c>
      <c r="M214" s="17">
        <v>77.205145719489906</v>
      </c>
      <c r="N214" s="15">
        <v>88.366727383120804</v>
      </c>
      <c r="O214" s="16">
        <v>90.818533697632006</v>
      </c>
      <c r="P214" s="16">
        <v>90.725055656749603</v>
      </c>
      <c r="Q214" s="16">
        <v>89.9584471766848</v>
      </c>
      <c r="R214" s="17">
        <v>90.570582877959893</v>
      </c>
    </row>
    <row r="215" spans="2:18" x14ac:dyDescent="0.25">
      <c r="B215" s="62" t="s">
        <v>11</v>
      </c>
      <c r="C215" s="11" t="s">
        <v>8</v>
      </c>
      <c r="D215" s="4">
        <v>39089.046438154801</v>
      </c>
      <c r="E215" s="4">
        <v>82019.877758255199</v>
      </c>
      <c r="F215" s="4">
        <v>116218.580895627</v>
      </c>
      <c r="G215" s="4">
        <v>159138.987787872</v>
      </c>
      <c r="H215" s="4">
        <v>199051.54997373</v>
      </c>
      <c r="I215" s="4">
        <v>47333.995169554197</v>
      </c>
      <c r="J215" s="4">
        <v>98926.584932192694</v>
      </c>
      <c r="K215" s="4">
        <v>143445.815290161</v>
      </c>
      <c r="L215" s="4">
        <v>187520.878512628</v>
      </c>
      <c r="M215" s="4">
        <v>232425.50969515101</v>
      </c>
      <c r="N215" s="4">
        <v>31739.099781575798</v>
      </c>
      <c r="O215" s="4">
        <v>55318.520663591</v>
      </c>
      <c r="P215" s="4">
        <v>80685.706887105494</v>
      </c>
      <c r="Q215" s="4">
        <v>118353.559455394</v>
      </c>
      <c r="R215" s="4">
        <v>143837.329561235</v>
      </c>
    </row>
    <row r="216" spans="2:18" x14ac:dyDescent="0.25">
      <c r="B216" s="63"/>
      <c r="C216" s="11" t="s">
        <v>19</v>
      </c>
      <c r="D216" s="5">
        <v>62.6266260465326</v>
      </c>
      <c r="E216" s="6">
        <v>145.95272218341199</v>
      </c>
      <c r="F216" s="6">
        <v>253.86312214038699</v>
      </c>
      <c r="G216" s="6">
        <v>365.55366372404802</v>
      </c>
      <c r="H216" s="7">
        <v>353.02941921400998</v>
      </c>
      <c r="I216" s="5">
        <v>21484.015108340998</v>
      </c>
      <c r="J216" s="6">
        <v>35410.964109768698</v>
      </c>
      <c r="K216" s="6">
        <v>55839.192232946101</v>
      </c>
      <c r="L216" s="6">
        <v>71190.607977963198</v>
      </c>
      <c r="M216" s="7">
        <v>91655.986653072396</v>
      </c>
      <c r="N216" s="5">
        <v>56051.191862880602</v>
      </c>
      <c r="O216" s="6">
        <v>124618.650763413</v>
      </c>
      <c r="P216" s="6">
        <v>183089.578469145</v>
      </c>
      <c r="Q216" s="6">
        <v>231445.718093773</v>
      </c>
      <c r="R216" s="7">
        <v>297307.87253847002</v>
      </c>
    </row>
    <row r="217" spans="2:18" x14ac:dyDescent="0.25">
      <c r="B217" s="64"/>
      <c r="C217" s="11" t="s">
        <v>22</v>
      </c>
      <c r="D217" s="5">
        <v>12502.986000000101</v>
      </c>
      <c r="E217" s="6">
        <v>22024.3470000009</v>
      </c>
      <c r="F217" s="6">
        <v>37600.384000001803</v>
      </c>
      <c r="G217" s="6">
        <v>47122.450000001103</v>
      </c>
      <c r="H217" s="7">
        <v>58866.593000000299</v>
      </c>
      <c r="I217" s="5">
        <v>36744.546000001501</v>
      </c>
      <c r="J217" s="6">
        <v>75261.816999999995</v>
      </c>
      <c r="K217" s="6">
        <v>115578.017999987</v>
      </c>
      <c r="L217" s="6">
        <v>160742.17299998301</v>
      </c>
      <c r="M217" s="7">
        <v>200654.74799998</v>
      </c>
      <c r="N217" s="5">
        <v>69754.251999998101</v>
      </c>
      <c r="O217" s="6">
        <v>137069.411999982</v>
      </c>
      <c r="P217" s="6">
        <v>211967.487999982</v>
      </c>
      <c r="Q217" s="6">
        <v>284437.64699999098</v>
      </c>
      <c r="R217" s="7">
        <v>352606.74000000802</v>
      </c>
    </row>
    <row r="218" spans="2:18" x14ac:dyDescent="0.25">
      <c r="B218" s="62" t="s">
        <v>7</v>
      </c>
      <c r="C218" s="11" t="s">
        <v>9</v>
      </c>
      <c r="D218" s="5">
        <v>2241.3779357984899</v>
      </c>
      <c r="E218" s="6">
        <v>3460.6345195614399</v>
      </c>
      <c r="F218" s="6">
        <v>7339.5509822314998</v>
      </c>
      <c r="G218" s="6">
        <v>8594.5365484032409</v>
      </c>
      <c r="H218" s="7">
        <v>10703.107607055899</v>
      </c>
      <c r="I218" s="5">
        <v>2013.8119190336699</v>
      </c>
      <c r="J218" s="6">
        <v>5579.4778598323801</v>
      </c>
      <c r="K218" s="6">
        <v>7772.0188933449599</v>
      </c>
      <c r="L218" s="6">
        <v>10875.388361207801</v>
      </c>
      <c r="M218" s="7">
        <v>13047.2442578883</v>
      </c>
      <c r="N218" s="5">
        <v>3520.0906782329498</v>
      </c>
      <c r="O218" s="6">
        <v>4945.7284306758802</v>
      </c>
      <c r="P218" s="6">
        <v>7318.7465706147595</v>
      </c>
      <c r="Q218" s="6">
        <v>9816.8252104458206</v>
      </c>
      <c r="R218" s="7">
        <v>11229.1503665984</v>
      </c>
    </row>
    <row r="219" spans="2:18" x14ac:dyDescent="0.25">
      <c r="B219" s="64"/>
      <c r="C219" s="9" t="s">
        <v>5</v>
      </c>
      <c r="D219" s="12">
        <v>13422.005064201699</v>
      </c>
      <c r="E219" s="13">
        <v>24420.3874804394</v>
      </c>
      <c r="F219" s="13">
        <v>44355.147017769501</v>
      </c>
      <c r="G219" s="13">
        <v>54600.642451596599</v>
      </c>
      <c r="H219" s="13">
        <v>69483.700392940998</v>
      </c>
      <c r="I219" s="12">
        <v>11147.0110809664</v>
      </c>
      <c r="J219" s="13">
        <v>29476.334140168201</v>
      </c>
      <c r="K219" s="13">
        <v>42372.623106654697</v>
      </c>
      <c r="L219" s="13">
        <v>58804.504638791797</v>
      </c>
      <c r="M219" s="13">
        <v>70942.959742109495</v>
      </c>
      <c r="N219" s="12">
        <v>16020.7393217671</v>
      </c>
      <c r="O219" s="13">
        <v>23707.5195693239</v>
      </c>
      <c r="P219" s="13">
        <v>34506.974429385104</v>
      </c>
      <c r="Q219" s="13">
        <v>46598.020789553899</v>
      </c>
      <c r="R219" s="14">
        <v>53521.155633401097</v>
      </c>
    </row>
    <row r="220" spans="2:18" x14ac:dyDescent="0.25">
      <c r="B220" s="20"/>
      <c r="C220" s="21" t="s">
        <v>21</v>
      </c>
      <c r="D220" s="4">
        <f>SUM(D217:D219)</f>
        <v>28166.36900000029</v>
      </c>
      <c r="E220" s="4">
        <f t="shared" ref="E220:R220" si="43">SUM(E217:E219)</f>
        <v>49905.369000001738</v>
      </c>
      <c r="F220" s="4">
        <f t="shared" si="43"/>
        <v>89295.082000002803</v>
      </c>
      <c r="G220" s="4">
        <f t="shared" si="43"/>
        <v>110317.62900000095</v>
      </c>
      <c r="H220" s="4">
        <f t="shared" si="43"/>
        <v>139053.40099999722</v>
      </c>
      <c r="I220" s="4">
        <f t="shared" si="43"/>
        <v>49905.369000001578</v>
      </c>
      <c r="J220" s="4">
        <f t="shared" si="43"/>
        <v>110317.62900000057</v>
      </c>
      <c r="K220" s="4">
        <f t="shared" si="43"/>
        <v>165722.65999998664</v>
      </c>
      <c r="L220" s="4">
        <f t="shared" si="43"/>
        <v>230422.06599998259</v>
      </c>
      <c r="M220" s="4">
        <f t="shared" si="43"/>
        <v>284644.95199997781</v>
      </c>
      <c r="N220" s="4">
        <f t="shared" si="43"/>
        <v>89295.081999998161</v>
      </c>
      <c r="O220" s="4">
        <f t="shared" si="43"/>
        <v>165722.65999998176</v>
      </c>
      <c r="P220" s="4">
        <f t="shared" si="43"/>
        <v>253793.20899998184</v>
      </c>
      <c r="Q220" s="4">
        <f t="shared" si="43"/>
        <v>340852.49299999065</v>
      </c>
      <c r="R220" s="4">
        <f t="shared" si="43"/>
        <v>417357.04600000754</v>
      </c>
    </row>
    <row r="221" spans="2:18" x14ac:dyDescent="0.25">
      <c r="C221" s="21" t="s">
        <v>27</v>
      </c>
      <c r="D221" s="4">
        <f>SUM(D215:D218)</f>
        <v>53896.036999999924</v>
      </c>
      <c r="E221" s="4">
        <f t="shared" ref="E221:R221" si="44">SUM(E215:E218)</f>
        <v>107650.81200000095</v>
      </c>
      <c r="F221" s="4">
        <f t="shared" si="44"/>
        <v>161412.37900000071</v>
      </c>
      <c r="G221" s="4">
        <f t="shared" si="44"/>
        <v>215221.52800000037</v>
      </c>
      <c r="H221" s="4">
        <f t="shared" si="44"/>
        <v>268974.2800000002</v>
      </c>
      <c r="I221" s="4">
        <f t="shared" si="44"/>
        <v>107576.36819693037</v>
      </c>
      <c r="J221" s="4">
        <f t="shared" si="44"/>
        <v>215178.84390179373</v>
      </c>
      <c r="K221" s="4">
        <f t="shared" si="44"/>
        <v>322635.04441643908</v>
      </c>
      <c r="L221" s="4">
        <f t="shared" si="44"/>
        <v>430329.047851782</v>
      </c>
      <c r="M221" s="4">
        <f t="shared" si="44"/>
        <v>537783.48860609171</v>
      </c>
      <c r="N221" s="4">
        <f t="shared" si="44"/>
        <v>161064.63432268746</v>
      </c>
      <c r="O221" s="4">
        <f t="shared" si="44"/>
        <v>321952.31185766187</v>
      </c>
      <c r="P221" s="4">
        <f t="shared" si="44"/>
        <v>483061.51992684719</v>
      </c>
      <c r="Q221" s="4">
        <f t="shared" si="44"/>
        <v>644053.74975960376</v>
      </c>
      <c r="R221" s="4">
        <f t="shared" si="44"/>
        <v>804981.09246631141</v>
      </c>
    </row>
    <row r="222" spans="2:18" x14ac:dyDescent="0.25">
      <c r="C222" s="21" t="s">
        <v>28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74.443803070971001</v>
      </c>
      <c r="J222" s="4">
        <v>42.684098206008699</v>
      </c>
      <c r="K222" s="4">
        <v>46.895583547958999</v>
      </c>
      <c r="L222" s="4">
        <v>53.171148199699502</v>
      </c>
      <c r="M222" s="4">
        <v>76.267393886573899</v>
      </c>
      <c r="N222" s="4">
        <v>347.74467731095001</v>
      </c>
      <c r="O222" s="4">
        <v>729.62814231772802</v>
      </c>
      <c r="P222" s="4">
        <v>1059.6700731337501</v>
      </c>
      <c r="Q222" s="4">
        <v>1334.91924038811</v>
      </c>
      <c r="R222" s="4">
        <v>1722.1295336955</v>
      </c>
    </row>
    <row r="223" spans="2:18" x14ac:dyDescent="0.25">
      <c r="C223" s="21" t="s">
        <v>26</v>
      </c>
      <c r="D223" s="4">
        <f>SUM(D221:D222)</f>
        <v>53896.036999999924</v>
      </c>
      <c r="E223" s="4">
        <f t="shared" ref="E223:R223" si="45">SUM(E221:E222)</f>
        <v>107650.81200000095</v>
      </c>
      <c r="F223" s="4">
        <f t="shared" si="45"/>
        <v>161412.37900000071</v>
      </c>
      <c r="G223" s="4">
        <f t="shared" si="45"/>
        <v>215221.52800000037</v>
      </c>
      <c r="H223" s="4">
        <f t="shared" si="45"/>
        <v>268974.2800000002</v>
      </c>
      <c r="I223" s="4">
        <f t="shared" si="45"/>
        <v>107650.81200000134</v>
      </c>
      <c r="J223" s="4">
        <f t="shared" si="45"/>
        <v>215221.52799999973</v>
      </c>
      <c r="K223" s="4">
        <f t="shared" si="45"/>
        <v>322681.93999998702</v>
      </c>
      <c r="L223" s="4">
        <f t="shared" si="45"/>
        <v>430382.21899998171</v>
      </c>
      <c r="M223" s="4">
        <f t="shared" si="45"/>
        <v>537859.75599997828</v>
      </c>
      <c r="N223" s="4">
        <f t="shared" si="45"/>
        <v>161412.37899999841</v>
      </c>
      <c r="O223" s="4">
        <f t="shared" si="45"/>
        <v>322681.93999997963</v>
      </c>
      <c r="P223" s="4">
        <f t="shared" si="45"/>
        <v>484121.18999998097</v>
      </c>
      <c r="Q223" s="4">
        <f t="shared" si="45"/>
        <v>645388.66899999185</v>
      </c>
      <c r="R223" s="4">
        <f t="shared" si="45"/>
        <v>806703.22200000694</v>
      </c>
    </row>
  </sheetData>
  <mergeCells count="108">
    <mergeCell ref="B218:B219"/>
    <mergeCell ref="D209:H209"/>
    <mergeCell ref="I209:M209"/>
    <mergeCell ref="N209:R209"/>
    <mergeCell ref="B210:C210"/>
    <mergeCell ref="B211:B212"/>
    <mergeCell ref="B214:C214"/>
    <mergeCell ref="B209:C209"/>
    <mergeCell ref="B193:C193"/>
    <mergeCell ref="B194:B195"/>
    <mergeCell ref="B197:C197"/>
    <mergeCell ref="B201:B202"/>
    <mergeCell ref="B198:B200"/>
    <mergeCell ref="B215:B217"/>
    <mergeCell ref="B173:B174"/>
    <mergeCell ref="B116:C116"/>
    <mergeCell ref="B117:C117"/>
    <mergeCell ref="N192:R192"/>
    <mergeCell ref="D153:H153"/>
    <mergeCell ref="I153:M153"/>
    <mergeCell ref="N153:R153"/>
    <mergeCell ref="B154:C154"/>
    <mergeCell ref="B192:C192"/>
    <mergeCell ref="D192:H192"/>
    <mergeCell ref="I192:M192"/>
    <mergeCell ref="D171:H171"/>
    <mergeCell ref="I171:M171"/>
    <mergeCell ref="N171:R171"/>
    <mergeCell ref="B176:C176"/>
    <mergeCell ref="B177:B179"/>
    <mergeCell ref="B180:B181"/>
    <mergeCell ref="B118:B119"/>
    <mergeCell ref="B125:B126"/>
    <mergeCell ref="B136:C136"/>
    <mergeCell ref="B137:C137"/>
    <mergeCell ref="N136:R136"/>
    <mergeCell ref="B155:B156"/>
    <mergeCell ref="B158:C158"/>
    <mergeCell ref="B172:C172"/>
    <mergeCell ref="B153:C153"/>
    <mergeCell ref="B162:B163"/>
    <mergeCell ref="B159:B161"/>
    <mergeCell ref="B138:B139"/>
    <mergeCell ref="B141:C141"/>
    <mergeCell ref="B145:B146"/>
    <mergeCell ref="B122:B124"/>
    <mergeCell ref="B142:B144"/>
    <mergeCell ref="B78:C78"/>
    <mergeCell ref="N116:R116"/>
    <mergeCell ref="N99:R99"/>
    <mergeCell ref="D78:H78"/>
    <mergeCell ref="I78:M78"/>
    <mergeCell ref="N78:R78"/>
    <mergeCell ref="D99:H99"/>
    <mergeCell ref="I99:M99"/>
    <mergeCell ref="B171:C171"/>
    <mergeCell ref="B80:B81"/>
    <mergeCell ref="B83:C83"/>
    <mergeCell ref="B87:B88"/>
    <mergeCell ref="B84:B86"/>
    <mergeCell ref="B49:B50"/>
    <mergeCell ref="B42:C42"/>
    <mergeCell ref="B43:B44"/>
    <mergeCell ref="B45:C45"/>
    <mergeCell ref="B46:B48"/>
    <mergeCell ref="B41:C41"/>
    <mergeCell ref="D41:H41"/>
    <mergeCell ref="I41:M41"/>
    <mergeCell ref="D136:H136"/>
    <mergeCell ref="I136:M136"/>
    <mergeCell ref="D116:H116"/>
    <mergeCell ref="I116:M116"/>
    <mergeCell ref="B105:B107"/>
    <mergeCell ref="B62:C62"/>
    <mergeCell ref="B63:B64"/>
    <mergeCell ref="B66:C66"/>
    <mergeCell ref="B70:B71"/>
    <mergeCell ref="B100:C100"/>
    <mergeCell ref="B101:B102"/>
    <mergeCell ref="B104:C104"/>
    <mergeCell ref="B108:B109"/>
    <mergeCell ref="B79:C79"/>
    <mergeCell ref="B99:C99"/>
    <mergeCell ref="B121:C121"/>
    <mergeCell ref="B67:B69"/>
    <mergeCell ref="N4:R4"/>
    <mergeCell ref="B5:C5"/>
    <mergeCell ref="B61:C61"/>
    <mergeCell ref="D61:H61"/>
    <mergeCell ref="I61:M61"/>
    <mergeCell ref="N61:R61"/>
    <mergeCell ref="B6:B7"/>
    <mergeCell ref="B9:C9"/>
    <mergeCell ref="B13:B14"/>
    <mergeCell ref="B4:C4"/>
    <mergeCell ref="B10:B12"/>
    <mergeCell ref="B31:B32"/>
    <mergeCell ref="B27:C27"/>
    <mergeCell ref="D22:H22"/>
    <mergeCell ref="I22:M22"/>
    <mergeCell ref="N22:R22"/>
    <mergeCell ref="B23:C23"/>
    <mergeCell ref="B24:B25"/>
    <mergeCell ref="B22:C22"/>
    <mergeCell ref="B28:B30"/>
    <mergeCell ref="N41:R41"/>
    <mergeCell ref="D4:H4"/>
    <mergeCell ref="I4:M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ADC68-9302-4CA0-9276-97E3AD43674E}">
  <dimension ref="B2:L171"/>
  <sheetViews>
    <sheetView topLeftCell="A132" zoomScaleNormal="100" workbookViewId="0">
      <selection activeCell="F177" sqref="F177"/>
    </sheetView>
  </sheetViews>
  <sheetFormatPr defaultColWidth="11" defaultRowHeight="15.75" x14ac:dyDescent="0.25"/>
  <cols>
    <col min="1" max="2" width="11" style="4"/>
    <col min="3" max="3" width="17.5" style="4" bestFit="1" customWidth="1"/>
    <col min="4" max="10" width="11" style="4"/>
    <col min="11" max="12" width="11.625" style="4" bestFit="1" customWidth="1"/>
    <col min="13" max="13" width="11" style="4"/>
    <col min="14" max="14" width="11.625" style="4" bestFit="1" customWidth="1"/>
    <col min="15" max="27" width="11" style="4"/>
    <col min="28" max="30" width="11.625" style="4" bestFit="1" customWidth="1"/>
    <col min="31" max="16384" width="11" style="4"/>
  </cols>
  <sheetData>
    <row r="2" spans="2:12" ht="18" x14ac:dyDescent="0.25">
      <c r="B2" s="8" t="s">
        <v>12</v>
      </c>
    </row>
    <row r="3" spans="2:12" ht="18" x14ac:dyDescent="0.25">
      <c r="B3" s="8"/>
    </row>
    <row r="4" spans="2:12" x14ac:dyDescent="0.25">
      <c r="B4" s="65" t="s">
        <v>3</v>
      </c>
      <c r="C4" s="67"/>
      <c r="D4" s="59">
        <v>0.25</v>
      </c>
      <c r="E4" s="60"/>
      <c r="F4" s="60"/>
      <c r="G4" s="59">
        <v>0.5</v>
      </c>
      <c r="H4" s="60"/>
      <c r="I4" s="60"/>
      <c r="J4" s="59">
        <v>0.75</v>
      </c>
      <c r="K4" s="60"/>
      <c r="L4" s="61"/>
    </row>
    <row r="5" spans="2:12" x14ac:dyDescent="0.25">
      <c r="B5" s="65" t="s">
        <v>2</v>
      </c>
      <c r="C5" s="66"/>
      <c r="D5" s="2">
        <v>40</v>
      </c>
      <c r="E5" s="1">
        <v>120</v>
      </c>
      <c r="F5" s="1">
        <v>200</v>
      </c>
      <c r="G5" s="2">
        <v>40</v>
      </c>
      <c r="H5" s="1">
        <v>120</v>
      </c>
      <c r="I5" s="1">
        <v>200</v>
      </c>
      <c r="J5" s="2">
        <v>40</v>
      </c>
      <c r="K5" s="1">
        <v>120</v>
      </c>
      <c r="L5" s="3">
        <v>200</v>
      </c>
    </row>
    <row r="6" spans="2:12" x14ac:dyDescent="0.25">
      <c r="B6" s="62" t="s">
        <v>4</v>
      </c>
      <c r="C6" s="11" t="s">
        <v>6</v>
      </c>
      <c r="D6" s="5">
        <v>70.011999999999901</v>
      </c>
      <c r="E6" s="6">
        <v>216.59799999999899</v>
      </c>
      <c r="F6" s="7">
        <v>378.77199999999999</v>
      </c>
      <c r="G6" s="5">
        <v>58.515000000000001</v>
      </c>
      <c r="H6" s="6">
        <v>175.37899999999999</v>
      </c>
      <c r="I6" s="7">
        <v>256.06799999999998</v>
      </c>
      <c r="J6" s="5">
        <v>34.512999999999998</v>
      </c>
      <c r="K6" s="6">
        <v>78.252999999999901</v>
      </c>
      <c r="L6" s="7">
        <v>143.09599999999901</v>
      </c>
    </row>
    <row r="7" spans="2:12" x14ac:dyDescent="0.25">
      <c r="B7" s="64"/>
      <c r="C7" s="11" t="s">
        <v>5</v>
      </c>
      <c r="D7" s="12">
        <v>90.058999999999997</v>
      </c>
      <c r="E7" s="13">
        <v>250.551999999999</v>
      </c>
      <c r="F7" s="13">
        <v>439.83199999999999</v>
      </c>
      <c r="G7" s="12">
        <v>59.173000000000002</v>
      </c>
      <c r="H7" s="13">
        <v>177.28799999999899</v>
      </c>
      <c r="I7" s="13">
        <v>253.658999999999</v>
      </c>
      <c r="J7" s="12">
        <v>31.5259999999999</v>
      </c>
      <c r="K7" s="13">
        <v>81.817999999999998</v>
      </c>
      <c r="L7" s="14">
        <v>139.35499999999999</v>
      </c>
    </row>
    <row r="8" spans="2:12" x14ac:dyDescent="0.25">
      <c r="B8" s="68" t="s">
        <v>10</v>
      </c>
      <c r="C8" s="69"/>
      <c r="D8" s="53">
        <v>51.249999999999901</v>
      </c>
      <c r="E8" s="54">
        <v>51.1111111111111</v>
      </c>
      <c r="F8" s="55">
        <v>51</v>
      </c>
      <c r="G8" s="53">
        <v>51.6666666666666</v>
      </c>
      <c r="H8" s="54">
        <v>51.1805555555555</v>
      </c>
      <c r="I8" s="55">
        <v>51.0833333333333</v>
      </c>
      <c r="J8" s="53">
        <v>51.1111111111111</v>
      </c>
      <c r="K8" s="54">
        <v>51.1111111111111</v>
      </c>
      <c r="L8" s="55">
        <v>51.4722222222222</v>
      </c>
    </row>
    <row r="9" spans="2:12" x14ac:dyDescent="0.25">
      <c r="B9" s="62" t="s">
        <v>11</v>
      </c>
      <c r="C9" s="9" t="s">
        <v>8</v>
      </c>
      <c r="D9" s="5">
        <v>70.011999999999901</v>
      </c>
      <c r="E9" s="6">
        <v>216.59799999999899</v>
      </c>
      <c r="F9" s="7">
        <v>378.77199999999903</v>
      </c>
      <c r="G9" s="6">
        <v>58.514999999999901</v>
      </c>
      <c r="H9" s="6">
        <v>175.37899999999999</v>
      </c>
      <c r="I9" s="7">
        <v>256.06799999999998</v>
      </c>
      <c r="J9" s="6">
        <v>34.512999999999998</v>
      </c>
      <c r="K9" s="6">
        <v>78.252999999999901</v>
      </c>
      <c r="L9" s="7">
        <v>143.096</v>
      </c>
    </row>
    <row r="10" spans="2:12" x14ac:dyDescent="0.25">
      <c r="B10" s="63"/>
      <c r="C10" s="9" t="s">
        <v>19</v>
      </c>
      <c r="D10" s="18">
        <v>195.36699999999999</v>
      </c>
      <c r="E10" s="4">
        <v>579.78699999999901</v>
      </c>
      <c r="F10" s="19">
        <v>945.03800000000001</v>
      </c>
      <c r="G10" s="4">
        <v>485.387</v>
      </c>
      <c r="H10" s="4">
        <v>1417.0039999999899</v>
      </c>
      <c r="I10" s="19">
        <v>2384.942</v>
      </c>
      <c r="J10" s="4">
        <v>761.87199999999905</v>
      </c>
      <c r="K10" s="4">
        <v>2299.84</v>
      </c>
      <c r="L10" s="19">
        <v>3867.1559999999899</v>
      </c>
    </row>
    <row r="11" spans="2:12" x14ac:dyDescent="0.25">
      <c r="B11" s="64"/>
      <c r="C11" s="9" t="s">
        <v>22</v>
      </c>
      <c r="D11" s="12">
        <v>28.1739999999999</v>
      </c>
      <c r="E11" s="13">
        <v>83.094999999999899</v>
      </c>
      <c r="F11" s="14">
        <v>132.29</v>
      </c>
      <c r="G11" s="13">
        <v>42.725999999999999</v>
      </c>
      <c r="H11" s="13">
        <v>153.55799999999999</v>
      </c>
      <c r="I11" s="14">
        <v>271.62799999999999</v>
      </c>
      <c r="J11" s="13">
        <v>83.094999999999899</v>
      </c>
      <c r="K11" s="13">
        <v>241.18600000000001</v>
      </c>
      <c r="L11" s="14">
        <v>356.85400000000101</v>
      </c>
    </row>
    <row r="12" spans="2:12" x14ac:dyDescent="0.25">
      <c r="B12" s="62" t="s">
        <v>7</v>
      </c>
      <c r="C12" s="11" t="s">
        <v>9</v>
      </c>
      <c r="D12" s="18">
        <v>0.69</v>
      </c>
      <c r="E12" s="4">
        <v>3.2349999999999999</v>
      </c>
      <c r="F12" s="19">
        <v>6.5509999999999904</v>
      </c>
      <c r="G12" s="18">
        <v>1.855</v>
      </c>
      <c r="H12" s="4">
        <v>7.4279999999999902</v>
      </c>
      <c r="I12" s="19">
        <v>11.442</v>
      </c>
      <c r="J12" s="18">
        <v>3.2349999999999999</v>
      </c>
      <c r="K12" s="4">
        <v>10.285</v>
      </c>
      <c r="L12" s="19">
        <v>16.777999999999899</v>
      </c>
    </row>
    <row r="13" spans="2:12" x14ac:dyDescent="0.25">
      <c r="B13" s="64"/>
      <c r="C13" s="9" t="s">
        <v>5</v>
      </c>
      <c r="D13" s="12">
        <v>23.068999999999999</v>
      </c>
      <c r="E13" s="13">
        <v>70.010999999999996</v>
      </c>
      <c r="F13" s="13">
        <v>132.15499999999901</v>
      </c>
      <c r="G13" s="12">
        <v>38.18</v>
      </c>
      <c r="H13" s="13">
        <v>152.11500000000001</v>
      </c>
      <c r="I13" s="13">
        <v>263.291</v>
      </c>
      <c r="J13" s="12">
        <v>70.010999999999996</v>
      </c>
      <c r="K13" s="13">
        <v>231.09</v>
      </c>
      <c r="L13" s="14">
        <v>380.47500000000002</v>
      </c>
    </row>
    <row r="14" spans="2:12" x14ac:dyDescent="0.25">
      <c r="C14" s="21"/>
    </row>
    <row r="15" spans="2:12" hidden="1" x14ac:dyDescent="0.25">
      <c r="C15" s="21"/>
    </row>
    <row r="16" spans="2:12" hidden="1" x14ac:dyDescent="0.25">
      <c r="C16" s="21"/>
    </row>
    <row r="17" spans="2:12" ht="18" hidden="1" x14ac:dyDescent="0.25">
      <c r="B17" s="8" t="s">
        <v>32</v>
      </c>
    </row>
    <row r="18" spans="2:12" ht="18" hidden="1" x14ac:dyDescent="0.25">
      <c r="B18" s="8"/>
    </row>
    <row r="19" spans="2:12" hidden="1" x14ac:dyDescent="0.25">
      <c r="B19" s="65" t="s">
        <v>3</v>
      </c>
      <c r="C19" s="67"/>
      <c r="D19" s="59">
        <v>0.25</v>
      </c>
      <c r="E19" s="60"/>
      <c r="F19" s="60"/>
      <c r="G19" s="59">
        <v>0.5</v>
      </c>
      <c r="H19" s="60"/>
      <c r="I19" s="60"/>
      <c r="J19" s="59">
        <v>0.75</v>
      </c>
      <c r="K19" s="60"/>
      <c r="L19" s="61"/>
    </row>
    <row r="20" spans="2:12" hidden="1" x14ac:dyDescent="0.25">
      <c r="B20" s="65" t="s">
        <v>2</v>
      </c>
      <c r="C20" s="66"/>
      <c r="D20" s="2">
        <v>40</v>
      </c>
      <c r="E20" s="1">
        <v>120</v>
      </c>
      <c r="F20" s="1">
        <v>200</v>
      </c>
      <c r="G20" s="2">
        <v>40</v>
      </c>
      <c r="H20" s="1">
        <v>120</v>
      </c>
      <c r="I20" s="1">
        <v>200</v>
      </c>
      <c r="J20" s="2">
        <v>40</v>
      </c>
      <c r="K20" s="1">
        <v>120</v>
      </c>
      <c r="L20" s="3">
        <v>200</v>
      </c>
    </row>
    <row r="21" spans="2:12" hidden="1" x14ac:dyDescent="0.25">
      <c r="B21" s="62" t="s">
        <v>4</v>
      </c>
      <c r="C21" s="11" t="s">
        <v>6</v>
      </c>
      <c r="D21" s="5">
        <v>160.071</v>
      </c>
      <c r="E21" s="6">
        <v>467.14999999999901</v>
      </c>
      <c r="F21" s="7">
        <v>818.60400000000004</v>
      </c>
      <c r="G21" s="5">
        <v>117.688</v>
      </c>
      <c r="H21" s="6">
        <v>352.66699999999901</v>
      </c>
      <c r="I21" s="7">
        <v>509.72699999999998</v>
      </c>
      <c r="J21" s="5">
        <v>66.038999999999902</v>
      </c>
      <c r="K21" s="6">
        <v>160.071</v>
      </c>
      <c r="L21" s="7">
        <v>282.45100000000002</v>
      </c>
    </row>
    <row r="22" spans="2:12" hidden="1" x14ac:dyDescent="0.25">
      <c r="B22" s="64"/>
      <c r="C22" s="11" t="s">
        <v>5</v>
      </c>
      <c r="D22" s="12">
        <v>0</v>
      </c>
      <c r="E22" s="13">
        <v>0</v>
      </c>
      <c r="F22" s="13">
        <v>0</v>
      </c>
      <c r="G22" s="12">
        <v>0</v>
      </c>
      <c r="H22" s="13">
        <v>0</v>
      </c>
      <c r="I22" s="13">
        <v>0</v>
      </c>
      <c r="J22" s="12">
        <v>0</v>
      </c>
      <c r="K22" s="13">
        <v>0</v>
      </c>
      <c r="L22" s="14">
        <v>0</v>
      </c>
    </row>
    <row r="23" spans="2:12" hidden="1" x14ac:dyDescent="0.25">
      <c r="B23" s="22"/>
      <c r="C23" s="10"/>
      <c r="D23" s="12">
        <f>SUM(D21:D22)</f>
        <v>160.071</v>
      </c>
      <c r="E23" s="12">
        <f t="shared" ref="E23:L23" si="0">SUM(E21:E22)</f>
        <v>467.14999999999901</v>
      </c>
      <c r="F23" s="12">
        <f t="shared" si="0"/>
        <v>818.60400000000004</v>
      </c>
      <c r="G23" s="12">
        <f t="shared" si="0"/>
        <v>117.688</v>
      </c>
      <c r="H23" s="12">
        <f t="shared" si="0"/>
        <v>352.66699999999901</v>
      </c>
      <c r="I23" s="12">
        <f t="shared" si="0"/>
        <v>509.72699999999998</v>
      </c>
      <c r="J23" s="12">
        <f t="shared" si="0"/>
        <v>66.038999999999902</v>
      </c>
      <c r="K23" s="12">
        <f t="shared" si="0"/>
        <v>160.071</v>
      </c>
      <c r="L23" s="12">
        <f t="shared" si="0"/>
        <v>282.45100000000002</v>
      </c>
    </row>
    <row r="24" spans="2:12" hidden="1" x14ac:dyDescent="0.25">
      <c r="B24" s="68" t="s">
        <v>10</v>
      </c>
      <c r="C24" s="69"/>
      <c r="D24" s="15">
        <v>79.1666666666666</v>
      </c>
      <c r="E24" s="16">
        <v>79.0277777777777</v>
      </c>
      <c r="F24" s="17">
        <v>79.25</v>
      </c>
      <c r="G24" s="15">
        <v>79.5833333333333</v>
      </c>
      <c r="H24" s="16">
        <v>79.2361111111111</v>
      </c>
      <c r="I24" s="17">
        <v>79.25</v>
      </c>
      <c r="J24" s="15">
        <v>79.0277777777777</v>
      </c>
      <c r="K24" s="16">
        <v>79.259259259259196</v>
      </c>
      <c r="L24" s="17">
        <v>79.5555555555555</v>
      </c>
    </row>
    <row r="25" spans="2:12" hidden="1" x14ac:dyDescent="0.25">
      <c r="B25" s="62" t="s">
        <v>11</v>
      </c>
      <c r="C25" s="11" t="s">
        <v>8</v>
      </c>
      <c r="D25" s="5">
        <v>148.983</v>
      </c>
      <c r="E25" s="6">
        <v>434.11799999999897</v>
      </c>
      <c r="F25" s="7">
        <v>763.61300000000006</v>
      </c>
      <c r="G25" s="5">
        <v>110.482999999999</v>
      </c>
      <c r="H25" s="6">
        <v>331.69499999999903</v>
      </c>
      <c r="I25" s="7">
        <v>477.707999999999</v>
      </c>
      <c r="J25" s="5">
        <v>61.884999999999998</v>
      </c>
      <c r="K25" s="6">
        <v>150.564999999999</v>
      </c>
      <c r="L25" s="7">
        <v>265.137</v>
      </c>
    </row>
    <row r="26" spans="2:12" hidden="1" x14ac:dyDescent="0.25">
      <c r="B26" s="63"/>
      <c r="C26" s="11" t="s">
        <v>19</v>
      </c>
      <c r="D26" s="12">
        <v>5.6930980751308997</v>
      </c>
      <c r="E26" s="13">
        <v>16.280567837595399</v>
      </c>
      <c r="F26" s="13">
        <v>11.1597107415861</v>
      </c>
      <c r="G26" s="12">
        <v>89.901988788292599</v>
      </c>
      <c r="H26" s="13">
        <v>229.843559413972</v>
      </c>
      <c r="I26" s="13">
        <v>403.219265151809</v>
      </c>
      <c r="J26" s="12">
        <v>170.042117489568</v>
      </c>
      <c r="K26" s="13">
        <v>510.84494224544801</v>
      </c>
      <c r="L26" s="14">
        <v>879.75662436382902</v>
      </c>
    </row>
    <row r="27" spans="2:12" hidden="1" x14ac:dyDescent="0.25">
      <c r="B27" s="64"/>
      <c r="C27" s="11" t="s">
        <v>22</v>
      </c>
      <c r="D27" s="18">
        <v>47.372999999999898</v>
      </c>
      <c r="E27" s="4">
        <v>142.66800000000001</v>
      </c>
      <c r="F27" s="4">
        <v>249.46199999999999</v>
      </c>
      <c r="G27" s="18">
        <v>75.120999999999995</v>
      </c>
      <c r="H27" s="4">
        <v>287.911</v>
      </c>
      <c r="I27" s="4">
        <v>503.792000000001</v>
      </c>
      <c r="J27" s="18">
        <v>142.66800000000001</v>
      </c>
      <c r="K27" s="4">
        <v>444.42700000000002</v>
      </c>
      <c r="L27" s="19">
        <v>697.49099999999896</v>
      </c>
    </row>
    <row r="28" spans="2:12" hidden="1" x14ac:dyDescent="0.25">
      <c r="B28" s="62" t="s">
        <v>7</v>
      </c>
      <c r="C28" s="11" t="s">
        <v>18</v>
      </c>
      <c r="D28" s="5">
        <v>0.40499999999999903</v>
      </c>
      <c r="E28" s="6">
        <v>1.33</v>
      </c>
      <c r="F28" s="7">
        <v>2.1219999999999999</v>
      </c>
      <c r="G28" s="5">
        <v>0.5</v>
      </c>
      <c r="H28" s="6">
        <v>2.4950000000000001</v>
      </c>
      <c r="I28" s="7">
        <v>4.194</v>
      </c>
      <c r="J28" s="5">
        <v>1.33</v>
      </c>
      <c r="K28" s="6">
        <v>3.6469999999999998</v>
      </c>
      <c r="L28" s="7">
        <v>5.1779999999999999</v>
      </c>
    </row>
    <row r="29" spans="2:12" hidden="1" x14ac:dyDescent="0.25">
      <c r="B29" s="64"/>
      <c r="C29" s="9" t="s">
        <v>5</v>
      </c>
      <c r="D29" s="12">
        <v>4.1549999999999896</v>
      </c>
      <c r="E29" s="13">
        <v>12.3429999999999</v>
      </c>
      <c r="F29" s="13">
        <v>19.411999999999999</v>
      </c>
      <c r="G29" s="12">
        <v>7.1399999999999899</v>
      </c>
      <c r="H29" s="13">
        <v>22.695</v>
      </c>
      <c r="I29" s="13">
        <v>38.374999999999901</v>
      </c>
      <c r="J29" s="12">
        <v>12.3429999999999</v>
      </c>
      <c r="K29" s="13">
        <v>34.486999999999902</v>
      </c>
      <c r="L29" s="14">
        <v>51.437999999999903</v>
      </c>
    </row>
    <row r="30" spans="2:12" hidden="1" x14ac:dyDescent="0.25">
      <c r="B30" s="20"/>
      <c r="C30" s="21" t="s">
        <v>23</v>
      </c>
      <c r="D30" s="4">
        <f>SUM(D27:D29)</f>
        <v>51.932999999999886</v>
      </c>
      <c r="E30" s="4">
        <f t="shared" ref="E30:L30" si="1">SUM(E27:E29)</f>
        <v>156.34099999999992</v>
      </c>
      <c r="F30" s="4">
        <f t="shared" si="1"/>
        <v>270.99599999999998</v>
      </c>
      <c r="G30" s="4">
        <f t="shared" si="1"/>
        <v>82.760999999999981</v>
      </c>
      <c r="H30" s="4">
        <f t="shared" si="1"/>
        <v>313.101</v>
      </c>
      <c r="I30" s="4">
        <f t="shared" si="1"/>
        <v>546.3610000000009</v>
      </c>
      <c r="J30" s="4">
        <f t="shared" si="1"/>
        <v>156.34099999999992</v>
      </c>
      <c r="K30" s="4">
        <f t="shared" si="1"/>
        <v>482.56099999999992</v>
      </c>
      <c r="L30" s="4">
        <f t="shared" si="1"/>
        <v>754.10699999999883</v>
      </c>
    </row>
    <row r="31" spans="2:12" hidden="1" x14ac:dyDescent="0.25">
      <c r="C31" s="21" t="s">
        <v>27</v>
      </c>
      <c r="D31" s="4">
        <f>SUM(D25:D28)</f>
        <v>202.45409807513082</v>
      </c>
      <c r="E31" s="4">
        <f t="shared" ref="E31:L31" si="2">SUM(E25:E28)</f>
        <v>594.39656783759449</v>
      </c>
      <c r="F31" s="4">
        <f t="shared" si="2"/>
        <v>1026.3567107415863</v>
      </c>
      <c r="G31" s="4">
        <f t="shared" si="2"/>
        <v>276.00598878829157</v>
      </c>
      <c r="H31" s="4">
        <f t="shared" si="2"/>
        <v>851.94455941397098</v>
      </c>
      <c r="I31" s="4">
        <f t="shared" si="2"/>
        <v>1388.9132651518089</v>
      </c>
      <c r="J31" s="4">
        <f t="shared" si="2"/>
        <v>375.92511748956798</v>
      </c>
      <c r="K31" s="4">
        <f t="shared" si="2"/>
        <v>1109.483942245447</v>
      </c>
      <c r="L31" s="4">
        <f t="shared" si="2"/>
        <v>1847.5626243638283</v>
      </c>
    </row>
    <row r="32" spans="2:12" hidden="1" x14ac:dyDescent="0.25">
      <c r="C32" s="21" t="s">
        <v>28</v>
      </c>
      <c r="D32" s="4">
        <v>91.788901924869094</v>
      </c>
      <c r="E32" s="4">
        <v>288.31843216240401</v>
      </c>
      <c r="F32" s="4">
        <v>436.29428925841302</v>
      </c>
      <c r="G32" s="4">
        <v>312.47701121170701</v>
      </c>
      <c r="H32" s="4">
        <v>901.424440586027</v>
      </c>
      <c r="I32" s="4">
        <v>1535.1667348481899</v>
      </c>
      <c r="J32" s="4">
        <v>506.78988251043103</v>
      </c>
      <c r="K32" s="4">
        <v>1520.0800577545499</v>
      </c>
      <c r="L32" s="4">
        <v>2536.3213756361702</v>
      </c>
    </row>
    <row r="33" spans="2:12" hidden="1" x14ac:dyDescent="0.25">
      <c r="C33" s="21" t="s">
        <v>26</v>
      </c>
      <c r="D33" s="4">
        <f>SUM(D31:D32)</f>
        <v>294.24299999999994</v>
      </c>
      <c r="E33" s="4">
        <f t="shared" ref="E33:L33" si="3">SUM(E31:E32)</f>
        <v>882.71499999999855</v>
      </c>
      <c r="F33" s="4">
        <f t="shared" si="3"/>
        <v>1462.6509999999994</v>
      </c>
      <c r="G33" s="4">
        <f t="shared" si="3"/>
        <v>588.48299999999858</v>
      </c>
      <c r="H33" s="4">
        <f t="shared" si="3"/>
        <v>1753.3689999999979</v>
      </c>
      <c r="I33" s="4">
        <f t="shared" si="3"/>
        <v>2924.079999999999</v>
      </c>
      <c r="J33" s="4">
        <f t="shared" si="3"/>
        <v>882.71499999999901</v>
      </c>
      <c r="K33" s="4">
        <f t="shared" si="3"/>
        <v>2629.5639999999967</v>
      </c>
      <c r="L33" s="4">
        <f t="shared" si="3"/>
        <v>4383.8839999999982</v>
      </c>
    </row>
    <row r="34" spans="2:12" hidden="1" x14ac:dyDescent="0.25">
      <c r="C34" s="21"/>
    </row>
    <row r="35" spans="2:12" x14ac:dyDescent="0.25">
      <c r="C35" s="21"/>
    </row>
    <row r="36" spans="2:12" ht="18" x14ac:dyDescent="0.25">
      <c r="B36" s="8" t="s">
        <v>29</v>
      </c>
    </row>
    <row r="37" spans="2:12" ht="18" x14ac:dyDescent="0.25">
      <c r="B37" s="8"/>
    </row>
    <row r="38" spans="2:12" x14ac:dyDescent="0.25">
      <c r="B38" s="65" t="s">
        <v>3</v>
      </c>
      <c r="C38" s="67"/>
      <c r="D38" s="59">
        <v>0.25</v>
      </c>
      <c r="E38" s="60"/>
      <c r="F38" s="60"/>
      <c r="G38" s="59">
        <v>0.5</v>
      </c>
      <c r="H38" s="60"/>
      <c r="I38" s="60"/>
      <c r="J38" s="59">
        <v>0.75</v>
      </c>
      <c r="K38" s="60"/>
      <c r="L38" s="61"/>
    </row>
    <row r="39" spans="2:12" x14ac:dyDescent="0.25">
      <c r="B39" s="65" t="s">
        <v>2</v>
      </c>
      <c r="C39" s="66"/>
      <c r="D39" s="2">
        <v>40</v>
      </c>
      <c r="E39" s="1">
        <v>120</v>
      </c>
      <c r="F39" s="1">
        <v>200</v>
      </c>
      <c r="G39" s="2">
        <v>40</v>
      </c>
      <c r="H39" s="1">
        <v>120</v>
      </c>
      <c r="I39" s="1">
        <v>200</v>
      </c>
      <c r="J39" s="2">
        <v>40</v>
      </c>
      <c r="K39" s="1">
        <v>120</v>
      </c>
      <c r="L39" s="3">
        <v>200</v>
      </c>
    </row>
    <row r="40" spans="2:12" x14ac:dyDescent="0.25">
      <c r="B40" s="62" t="s">
        <v>4</v>
      </c>
      <c r="C40" s="11" t="s">
        <v>6</v>
      </c>
      <c r="D40" s="5">
        <v>160.071</v>
      </c>
      <c r="E40" s="6">
        <v>467.14999999999901</v>
      </c>
      <c r="F40" s="7">
        <v>818.60400000000004</v>
      </c>
      <c r="G40" s="5">
        <v>117.688</v>
      </c>
      <c r="H40" s="6">
        <v>352.66699999999901</v>
      </c>
      <c r="I40" s="7">
        <v>509.72699999999998</v>
      </c>
      <c r="J40" s="5">
        <v>66.038999999999902</v>
      </c>
      <c r="K40" s="6">
        <v>160.071</v>
      </c>
      <c r="L40" s="7">
        <v>282.45100000000002</v>
      </c>
    </row>
    <row r="41" spans="2:12" x14ac:dyDescent="0.25">
      <c r="B41" s="64"/>
      <c r="C41" s="11" t="s">
        <v>5</v>
      </c>
      <c r="D41" s="18">
        <v>0</v>
      </c>
      <c r="E41" s="4">
        <v>0</v>
      </c>
      <c r="F41" s="19">
        <v>0</v>
      </c>
      <c r="G41" s="4">
        <v>0</v>
      </c>
      <c r="H41" s="4">
        <v>0</v>
      </c>
      <c r="I41" s="19">
        <v>0</v>
      </c>
      <c r="J41" s="4">
        <v>0</v>
      </c>
      <c r="K41" s="4">
        <v>0</v>
      </c>
      <c r="L41" s="19">
        <v>0</v>
      </c>
    </row>
    <row r="42" spans="2:12" x14ac:dyDescent="0.25">
      <c r="B42" s="68" t="s">
        <v>10</v>
      </c>
      <c r="C42" s="69"/>
      <c r="D42" s="53">
        <v>95.4166666666666</v>
      </c>
      <c r="E42" s="54">
        <v>97.2222222222222</v>
      </c>
      <c r="F42" s="55">
        <v>97.75</v>
      </c>
      <c r="G42" s="53">
        <v>100</v>
      </c>
      <c r="H42" s="54">
        <v>100</v>
      </c>
      <c r="I42" s="55">
        <v>100</v>
      </c>
      <c r="J42" s="53">
        <v>100</v>
      </c>
      <c r="K42" s="54">
        <v>100</v>
      </c>
      <c r="L42" s="55">
        <v>100</v>
      </c>
    </row>
    <row r="43" spans="2:12" x14ac:dyDescent="0.25">
      <c r="B43" s="62" t="s">
        <v>11</v>
      </c>
      <c r="C43" s="9" t="s">
        <v>8</v>
      </c>
      <c r="D43" s="5">
        <v>160.071</v>
      </c>
      <c r="E43" s="6">
        <v>467.15</v>
      </c>
      <c r="F43" s="7">
        <v>818.60400000000004</v>
      </c>
      <c r="G43" s="6">
        <v>117.68799999999899</v>
      </c>
      <c r="H43" s="6">
        <v>352.66699999999901</v>
      </c>
      <c r="I43" s="7">
        <v>509.72699999999901</v>
      </c>
      <c r="J43" s="6">
        <v>66.039000000000001</v>
      </c>
      <c r="K43" s="6">
        <v>160.070999999999</v>
      </c>
      <c r="L43" s="7">
        <v>282.45100000000002</v>
      </c>
    </row>
    <row r="44" spans="2:12" x14ac:dyDescent="0.25">
      <c r="B44" s="63"/>
      <c r="C44" s="9" t="s">
        <v>19</v>
      </c>
      <c r="D44" s="18">
        <v>24.692634216652799</v>
      </c>
      <c r="E44" s="4">
        <v>112.497784911889</v>
      </c>
      <c r="F44" s="19">
        <v>152.58079298933299</v>
      </c>
      <c r="G44" s="4">
        <v>347.30066310632299</v>
      </c>
      <c r="H44" s="4">
        <v>990.16378983971003</v>
      </c>
      <c r="I44" s="19">
        <v>1698.13317421486</v>
      </c>
      <c r="J44" s="4">
        <v>601.75019392147397</v>
      </c>
      <c r="K44" s="4">
        <v>1885.6015084575199</v>
      </c>
      <c r="L44" s="19">
        <v>3189.9958773902399</v>
      </c>
    </row>
    <row r="45" spans="2:12" x14ac:dyDescent="0.25">
      <c r="B45" s="64"/>
      <c r="C45" s="9" t="s">
        <v>22</v>
      </c>
      <c r="D45" s="12">
        <v>49.882999999999903</v>
      </c>
      <c r="E45" s="13">
        <v>151.58199999999999</v>
      </c>
      <c r="F45" s="14">
        <v>265.21800000000002</v>
      </c>
      <c r="G45" s="13">
        <v>82.760999999999896</v>
      </c>
      <c r="H45" s="13">
        <v>313.101</v>
      </c>
      <c r="I45" s="14">
        <v>546.36099999999999</v>
      </c>
      <c r="J45" s="13">
        <v>156.34100000000001</v>
      </c>
      <c r="K45" s="13">
        <v>482.56099999999998</v>
      </c>
      <c r="L45" s="14">
        <v>754.10699999999804</v>
      </c>
    </row>
    <row r="46" spans="2:12" x14ac:dyDescent="0.25">
      <c r="B46" s="62" t="s">
        <v>7</v>
      </c>
      <c r="C46" s="11" t="s">
        <v>18</v>
      </c>
      <c r="D46" s="18">
        <v>0.36399999999999999</v>
      </c>
      <c r="E46" s="4">
        <v>1.18087423117313</v>
      </c>
      <c r="F46" s="19">
        <v>1.3646316173867901</v>
      </c>
      <c r="G46" s="18">
        <v>0</v>
      </c>
      <c r="H46" s="4">
        <v>0</v>
      </c>
      <c r="I46" s="19">
        <v>0</v>
      </c>
      <c r="J46" s="18">
        <v>0</v>
      </c>
      <c r="K46" s="4">
        <v>0</v>
      </c>
      <c r="L46" s="19">
        <v>0</v>
      </c>
    </row>
    <row r="47" spans="2:12" x14ac:dyDescent="0.25">
      <c r="B47" s="64"/>
      <c r="C47" s="9" t="s">
        <v>5</v>
      </c>
      <c r="D47" s="12">
        <v>1.6859999999999999</v>
      </c>
      <c r="E47" s="13">
        <v>3.57812576882686</v>
      </c>
      <c r="F47" s="13">
        <v>4.4133683826132</v>
      </c>
      <c r="G47" s="12">
        <v>0</v>
      </c>
      <c r="H47" s="13">
        <v>0</v>
      </c>
      <c r="I47" s="13">
        <v>0</v>
      </c>
      <c r="J47" s="12">
        <v>0</v>
      </c>
      <c r="K47" s="13">
        <v>0</v>
      </c>
      <c r="L47" s="14">
        <v>0</v>
      </c>
    </row>
    <row r="48" spans="2:12" x14ac:dyDescent="0.25">
      <c r="C48" s="21"/>
    </row>
    <row r="49" spans="2:12" x14ac:dyDescent="0.25">
      <c r="C49" s="21"/>
    </row>
    <row r="50" spans="2:12" ht="18" x14ac:dyDescent="0.25">
      <c r="B50" s="8" t="s">
        <v>25</v>
      </c>
    </row>
    <row r="51" spans="2:12" ht="18" x14ac:dyDescent="0.25">
      <c r="B51" s="8"/>
    </row>
    <row r="52" spans="2:12" x14ac:dyDescent="0.25">
      <c r="B52" s="65" t="s">
        <v>3</v>
      </c>
      <c r="C52" s="67"/>
      <c r="D52" s="59">
        <v>0.25</v>
      </c>
      <c r="E52" s="60"/>
      <c r="F52" s="60"/>
      <c r="G52" s="59">
        <v>0.5</v>
      </c>
      <c r="H52" s="60"/>
      <c r="I52" s="60"/>
      <c r="J52" s="59">
        <v>0.75</v>
      </c>
      <c r="K52" s="60"/>
      <c r="L52" s="61"/>
    </row>
    <row r="53" spans="2:12" x14ac:dyDescent="0.25">
      <c r="B53" s="65" t="s">
        <v>2</v>
      </c>
      <c r="C53" s="66"/>
      <c r="D53" s="2">
        <v>40</v>
      </c>
      <c r="E53" s="1">
        <v>120</v>
      </c>
      <c r="F53" s="1">
        <v>200</v>
      </c>
      <c r="G53" s="2">
        <v>40</v>
      </c>
      <c r="H53" s="1">
        <v>120</v>
      </c>
      <c r="I53" s="1">
        <v>200</v>
      </c>
      <c r="J53" s="2">
        <v>40</v>
      </c>
      <c r="K53" s="1">
        <v>120</v>
      </c>
      <c r="L53" s="3">
        <v>200</v>
      </c>
    </row>
    <row r="54" spans="2:12" x14ac:dyDescent="0.25">
      <c r="B54" s="62" t="s">
        <v>4</v>
      </c>
      <c r="C54" s="11" t="s">
        <v>6</v>
      </c>
      <c r="D54" s="5">
        <v>1.7490000000000001</v>
      </c>
      <c r="E54" s="6">
        <v>6.4039999999999901</v>
      </c>
      <c r="F54" s="7">
        <v>12.381</v>
      </c>
      <c r="G54" s="5">
        <v>3.56699999999999</v>
      </c>
      <c r="H54" s="6">
        <v>14.183999999999999</v>
      </c>
      <c r="I54" s="7">
        <v>22.334999999999901</v>
      </c>
      <c r="J54" s="5">
        <v>6.4039999999999901</v>
      </c>
      <c r="K54" s="6">
        <v>20.283999999999999</v>
      </c>
      <c r="L54" s="7">
        <v>30.446999999999999</v>
      </c>
    </row>
    <row r="55" spans="2:12" x14ac:dyDescent="0.25">
      <c r="B55" s="64"/>
      <c r="C55" s="11" t="s">
        <v>5</v>
      </c>
      <c r="D55" s="12">
        <v>221.73400000000001</v>
      </c>
      <c r="E55" s="13">
        <v>751.58199999999999</v>
      </c>
      <c r="F55" s="13">
        <v>1333.7239999999899</v>
      </c>
      <c r="G55" s="12">
        <v>161.07</v>
      </c>
      <c r="H55" s="13">
        <v>505.45800000000003</v>
      </c>
      <c r="I55" s="13">
        <v>824.81899999999996</v>
      </c>
      <c r="J55" s="12">
        <v>87.516000000000005</v>
      </c>
      <c r="K55" s="13">
        <v>203.19900000000001</v>
      </c>
      <c r="L55" s="14">
        <v>416.897999999999</v>
      </c>
    </row>
    <row r="56" spans="2:12" x14ac:dyDescent="0.25">
      <c r="B56" s="68" t="s">
        <v>10</v>
      </c>
      <c r="C56" s="69"/>
      <c r="D56" s="15">
        <v>10</v>
      </c>
      <c r="E56" s="16">
        <v>10.2777777777777</v>
      </c>
      <c r="F56" s="17">
        <v>11.25</v>
      </c>
      <c r="G56" s="15">
        <v>9.5833333333333304</v>
      </c>
      <c r="H56" s="16">
        <v>10.7638888888888</v>
      </c>
      <c r="I56" s="17">
        <v>10.125</v>
      </c>
      <c r="J56" s="15">
        <v>10.2777777777777</v>
      </c>
      <c r="K56" s="16">
        <v>10.2777777777777</v>
      </c>
      <c r="L56" s="17">
        <v>9.4722222222222197</v>
      </c>
    </row>
    <row r="57" spans="2:12" x14ac:dyDescent="0.25">
      <c r="B57" s="62" t="s">
        <v>11</v>
      </c>
      <c r="C57" s="11" t="s">
        <v>8</v>
      </c>
      <c r="D57" s="5">
        <v>1.7490000000000001</v>
      </c>
      <c r="E57" s="6">
        <v>6.4039999999999901</v>
      </c>
      <c r="F57" s="7">
        <v>12.381</v>
      </c>
      <c r="G57" s="5">
        <v>3.56699999999999</v>
      </c>
      <c r="H57" s="6">
        <v>14.183999999999999</v>
      </c>
      <c r="I57" s="7">
        <v>22.334999999999901</v>
      </c>
      <c r="J57" s="5">
        <v>6.4039999999999901</v>
      </c>
      <c r="K57" s="6">
        <v>20.283999999999999</v>
      </c>
      <c r="L57" s="7">
        <v>30.446999999999999</v>
      </c>
    </row>
    <row r="58" spans="2:12" x14ac:dyDescent="0.25">
      <c r="B58" s="63"/>
      <c r="C58" s="11" t="s">
        <v>19</v>
      </c>
      <c r="D58" s="18">
        <v>0</v>
      </c>
      <c r="E58" s="4">
        <v>0</v>
      </c>
      <c r="F58" s="19">
        <v>0</v>
      </c>
      <c r="G58" s="4">
        <v>0</v>
      </c>
      <c r="H58" s="4">
        <v>0</v>
      </c>
      <c r="I58" s="19">
        <v>0</v>
      </c>
      <c r="J58" s="4">
        <v>0</v>
      </c>
      <c r="K58" s="4">
        <v>0</v>
      </c>
      <c r="L58" s="19">
        <v>0</v>
      </c>
    </row>
    <row r="59" spans="2:12" x14ac:dyDescent="0.25">
      <c r="B59" s="64"/>
      <c r="C59" s="11" t="s">
        <v>22</v>
      </c>
      <c r="D59" s="12">
        <v>2.214</v>
      </c>
      <c r="E59" s="13">
        <v>5.5010000000000003</v>
      </c>
      <c r="F59" s="14">
        <v>8.1389999999999905</v>
      </c>
      <c r="G59" s="13">
        <v>4.4209999999999896</v>
      </c>
      <c r="H59" s="13">
        <v>10.041</v>
      </c>
      <c r="I59" s="14">
        <v>16.111999999999998</v>
      </c>
      <c r="J59" s="13">
        <v>5.5010000000000003</v>
      </c>
      <c r="K59" s="13">
        <v>15.157</v>
      </c>
      <c r="L59" s="14">
        <v>24.221</v>
      </c>
    </row>
    <row r="60" spans="2:12" x14ac:dyDescent="0.25">
      <c r="B60" s="62" t="s">
        <v>7</v>
      </c>
      <c r="C60" s="11" t="s">
        <v>9</v>
      </c>
      <c r="D60" s="18">
        <v>4.1120000000000001</v>
      </c>
      <c r="E60" s="4">
        <v>12.780999999999899</v>
      </c>
      <c r="F60" s="19">
        <v>22.358000000000001</v>
      </c>
      <c r="G60" s="18">
        <v>9.0299999999999905</v>
      </c>
      <c r="H60" s="4">
        <v>27.227</v>
      </c>
      <c r="I60" s="19">
        <v>46.946999999999797</v>
      </c>
      <c r="J60" s="18">
        <v>12.780999999999899</v>
      </c>
      <c r="K60" s="4">
        <v>41.9669999999998</v>
      </c>
      <c r="L60" s="19">
        <v>73.428000000000296</v>
      </c>
    </row>
    <row r="61" spans="2:12" x14ac:dyDescent="0.25">
      <c r="B61" s="64"/>
      <c r="C61" s="9" t="s">
        <v>5</v>
      </c>
      <c r="D61" s="12">
        <v>99.1039999999999</v>
      </c>
      <c r="E61" s="13">
        <v>293.64800000000002</v>
      </c>
      <c r="F61" s="13">
        <v>431.16699999999997</v>
      </c>
      <c r="G61" s="12">
        <v>168.33099999999999</v>
      </c>
      <c r="H61" s="13">
        <v>516.73800000000006</v>
      </c>
      <c r="I61" s="13">
        <v>903.57199999999705</v>
      </c>
      <c r="J61" s="12">
        <v>293.64800000000002</v>
      </c>
      <c r="K61" s="13">
        <v>799.92199999999696</v>
      </c>
      <c r="L61" s="14">
        <v>1324.3039999999901</v>
      </c>
    </row>
    <row r="62" spans="2:12" x14ac:dyDescent="0.25">
      <c r="B62" s="20"/>
      <c r="C62" s="21"/>
    </row>
    <row r="64" spans="2:12" ht="18" x14ac:dyDescent="0.25">
      <c r="B64" s="8" t="s">
        <v>13</v>
      </c>
    </row>
    <row r="65" spans="2:12" ht="18" x14ac:dyDescent="0.25">
      <c r="B65" s="8"/>
    </row>
    <row r="66" spans="2:12" x14ac:dyDescent="0.25">
      <c r="B66" s="65" t="s">
        <v>3</v>
      </c>
      <c r="C66" s="67"/>
      <c r="D66" s="59">
        <v>0.25</v>
      </c>
      <c r="E66" s="60"/>
      <c r="F66" s="60"/>
      <c r="G66" s="59">
        <v>0.5</v>
      </c>
      <c r="H66" s="60"/>
      <c r="I66" s="60"/>
      <c r="J66" s="59">
        <v>0.75</v>
      </c>
      <c r="K66" s="60"/>
      <c r="L66" s="61"/>
    </row>
    <row r="67" spans="2:12" x14ac:dyDescent="0.25">
      <c r="B67" s="65" t="s">
        <v>2</v>
      </c>
      <c r="C67" s="66"/>
      <c r="D67" s="2">
        <v>40</v>
      </c>
      <c r="E67" s="1">
        <v>120</v>
      </c>
      <c r="F67" s="1">
        <v>200</v>
      </c>
      <c r="G67" s="2">
        <v>40</v>
      </c>
      <c r="H67" s="1">
        <v>120</v>
      </c>
      <c r="I67" s="1">
        <v>200</v>
      </c>
      <c r="J67" s="2">
        <v>40</v>
      </c>
      <c r="K67" s="1">
        <v>120</v>
      </c>
      <c r="L67" s="3">
        <v>200</v>
      </c>
    </row>
    <row r="68" spans="2:12" x14ac:dyDescent="0.25">
      <c r="B68" s="62" t="s">
        <v>4</v>
      </c>
      <c r="C68" s="11" t="s">
        <v>6</v>
      </c>
      <c r="D68" s="5">
        <v>1.7490000000000001</v>
      </c>
      <c r="E68" s="6">
        <v>6.4039999999999901</v>
      </c>
      <c r="F68" s="7">
        <v>12.381</v>
      </c>
      <c r="G68" s="5">
        <v>19.103584330537</v>
      </c>
      <c r="H68" s="6">
        <v>56.964458761560202</v>
      </c>
      <c r="I68" s="7">
        <v>60.226328751667999</v>
      </c>
      <c r="J68" s="5">
        <v>93.92</v>
      </c>
      <c r="K68" s="6">
        <v>223.483</v>
      </c>
      <c r="L68" s="7">
        <v>447.344999999999</v>
      </c>
    </row>
    <row r="69" spans="2:12" x14ac:dyDescent="0.25">
      <c r="B69" s="64"/>
      <c r="C69" s="11" t="s">
        <v>5</v>
      </c>
      <c r="D69" s="12">
        <v>221.73400000000001</v>
      </c>
      <c r="E69" s="13">
        <v>751.58199999999999</v>
      </c>
      <c r="F69" s="13">
        <v>1333.7239999999899</v>
      </c>
      <c r="G69" s="12">
        <v>145.53341566946301</v>
      </c>
      <c r="H69" s="13">
        <v>462.67754123843901</v>
      </c>
      <c r="I69" s="13">
        <v>786.92767124833199</v>
      </c>
      <c r="J69" s="12">
        <v>0</v>
      </c>
      <c r="K69" s="13">
        <v>0</v>
      </c>
      <c r="L69" s="14">
        <v>0</v>
      </c>
    </row>
    <row r="70" spans="2:12" x14ac:dyDescent="0.25">
      <c r="B70" s="68" t="s">
        <v>10</v>
      </c>
      <c r="C70" s="69"/>
      <c r="D70" s="15">
        <v>10</v>
      </c>
      <c r="E70" s="16">
        <v>10.2777777777777</v>
      </c>
      <c r="F70" s="17">
        <v>11.25</v>
      </c>
      <c r="G70" s="15">
        <v>30</v>
      </c>
      <c r="H70" s="16">
        <v>24.7222222222222</v>
      </c>
      <c r="I70" s="17">
        <v>18.25</v>
      </c>
      <c r="J70" s="15">
        <v>77.0833333333333</v>
      </c>
      <c r="K70" s="16">
        <v>80.324074074074005</v>
      </c>
      <c r="L70" s="17">
        <v>77.2777777777777</v>
      </c>
    </row>
    <row r="71" spans="2:12" x14ac:dyDescent="0.25">
      <c r="B71" s="62" t="s">
        <v>11</v>
      </c>
      <c r="C71" s="11" t="s">
        <v>8</v>
      </c>
      <c r="D71" s="5">
        <v>1.7490000000000001</v>
      </c>
      <c r="E71" s="6">
        <v>6.4039999999999901</v>
      </c>
      <c r="F71" s="7">
        <v>12.381</v>
      </c>
      <c r="G71" s="5">
        <v>19.103584330537</v>
      </c>
      <c r="H71" s="6">
        <v>56.964458761560202</v>
      </c>
      <c r="I71" s="7">
        <v>60.226328751667999</v>
      </c>
      <c r="J71" s="5">
        <v>93.92</v>
      </c>
      <c r="K71" s="6">
        <v>223.483</v>
      </c>
      <c r="L71" s="7">
        <v>447.344999999999</v>
      </c>
    </row>
    <row r="72" spans="2:12" x14ac:dyDescent="0.25">
      <c r="B72" s="63"/>
      <c r="C72" s="11" t="s">
        <v>19</v>
      </c>
      <c r="D72" s="18">
        <v>0</v>
      </c>
      <c r="E72" s="4">
        <v>0</v>
      </c>
      <c r="F72" s="19">
        <v>0</v>
      </c>
      <c r="G72" s="4">
        <v>0</v>
      </c>
      <c r="H72" s="4">
        <v>0</v>
      </c>
      <c r="I72" s="19">
        <v>0</v>
      </c>
      <c r="J72" s="4">
        <v>0</v>
      </c>
      <c r="K72" s="4">
        <v>0</v>
      </c>
      <c r="L72" s="19">
        <v>0</v>
      </c>
    </row>
    <row r="73" spans="2:12" x14ac:dyDescent="0.25">
      <c r="B73" s="64"/>
      <c r="C73" s="11" t="s">
        <v>22</v>
      </c>
      <c r="D73" s="18">
        <v>2.214</v>
      </c>
      <c r="E73" s="4">
        <v>5.5010000000000003</v>
      </c>
      <c r="F73" s="4">
        <v>8.1389999999999905</v>
      </c>
      <c r="G73" s="18">
        <v>15.0899999999999</v>
      </c>
      <c r="H73" s="4">
        <v>25.02</v>
      </c>
      <c r="I73" s="4">
        <v>28.196000000000002</v>
      </c>
      <c r="J73" s="18">
        <v>138.71100000000001</v>
      </c>
      <c r="K73" s="4">
        <v>467.86599999999902</v>
      </c>
      <c r="L73" s="19">
        <v>733.05399999999804</v>
      </c>
    </row>
    <row r="74" spans="2:12" x14ac:dyDescent="0.25">
      <c r="B74" s="62" t="s">
        <v>7</v>
      </c>
      <c r="C74" s="11" t="s">
        <v>9</v>
      </c>
      <c r="D74" s="5">
        <v>4.1120000000000001</v>
      </c>
      <c r="E74" s="6">
        <v>12.780999999999899</v>
      </c>
      <c r="F74" s="7">
        <v>22.358000000000001</v>
      </c>
      <c r="G74" s="5">
        <v>11.055183124858999</v>
      </c>
      <c r="H74" s="6">
        <v>29.3174195186871</v>
      </c>
      <c r="I74" s="7">
        <v>48.831667450507801</v>
      </c>
      <c r="J74" s="5">
        <v>6.1973107522549196</v>
      </c>
      <c r="K74" s="6">
        <v>26.725692899775598</v>
      </c>
      <c r="L74" s="7">
        <v>53.317144616080597</v>
      </c>
    </row>
    <row r="75" spans="2:12" x14ac:dyDescent="0.25">
      <c r="B75" s="64"/>
      <c r="C75" s="9" t="s">
        <v>5</v>
      </c>
      <c r="D75" s="12">
        <v>99.1039999999999</v>
      </c>
      <c r="E75" s="13">
        <v>293.64800000000002</v>
      </c>
      <c r="F75" s="13">
        <v>431.16699999999997</v>
      </c>
      <c r="G75" s="12">
        <v>155.63681687514099</v>
      </c>
      <c r="H75" s="13">
        <v>499.66858048131297</v>
      </c>
      <c r="I75" s="13">
        <v>889.60333254948898</v>
      </c>
      <c r="J75" s="12">
        <v>167.021689247745</v>
      </c>
      <c r="K75" s="13">
        <v>362.45430710022401</v>
      </c>
      <c r="L75" s="14">
        <v>635.58185538391797</v>
      </c>
    </row>
    <row r="76" spans="2:12" x14ac:dyDescent="0.25">
      <c r="C76" s="21"/>
    </row>
    <row r="78" spans="2:12" ht="18" x14ac:dyDescent="0.25">
      <c r="B78" s="8" t="s">
        <v>15</v>
      </c>
    </row>
    <row r="79" spans="2:12" ht="18" x14ac:dyDescent="0.25">
      <c r="B79" s="8"/>
    </row>
    <row r="80" spans="2:12" x14ac:dyDescent="0.25">
      <c r="B80" s="65" t="s">
        <v>3</v>
      </c>
      <c r="C80" s="67"/>
      <c r="D80" s="59">
        <v>0.25</v>
      </c>
      <c r="E80" s="60"/>
      <c r="F80" s="60"/>
      <c r="G80" s="59">
        <v>0.5</v>
      </c>
      <c r="H80" s="60"/>
      <c r="I80" s="60"/>
      <c r="J80" s="59">
        <v>0.75</v>
      </c>
      <c r="K80" s="60"/>
      <c r="L80" s="61"/>
    </row>
    <row r="81" spans="2:12" x14ac:dyDescent="0.25">
      <c r="B81" s="65" t="s">
        <v>2</v>
      </c>
      <c r="C81" s="66"/>
      <c r="D81" s="2">
        <v>40</v>
      </c>
      <c r="E81" s="1">
        <v>120</v>
      </c>
      <c r="F81" s="1">
        <v>200</v>
      </c>
      <c r="G81" s="2">
        <v>40</v>
      </c>
      <c r="H81" s="1">
        <v>120</v>
      </c>
      <c r="I81" s="1">
        <v>200</v>
      </c>
      <c r="J81" s="2">
        <v>40</v>
      </c>
      <c r="K81" s="1">
        <v>120</v>
      </c>
      <c r="L81" s="3">
        <v>200</v>
      </c>
    </row>
    <row r="82" spans="2:12" x14ac:dyDescent="0.25">
      <c r="B82" s="62" t="s">
        <v>4</v>
      </c>
      <c r="C82" s="11" t="s">
        <v>6</v>
      </c>
      <c r="D82" s="5">
        <v>3004.4209999999998</v>
      </c>
      <c r="E82" s="6">
        <v>8760.58499999999</v>
      </c>
      <c r="F82" s="7">
        <v>14966.8029999999</v>
      </c>
      <c r="G82" s="5">
        <v>2411.5359999999901</v>
      </c>
      <c r="H82" s="6">
        <v>7086.0319999999901</v>
      </c>
      <c r="I82" s="7">
        <v>11421.428</v>
      </c>
      <c r="J82" s="5">
        <v>1425.81699999999</v>
      </c>
      <c r="K82" s="6">
        <v>3726.2750000000001</v>
      </c>
      <c r="L82" s="7">
        <v>6354.0019999999904</v>
      </c>
    </row>
    <row r="83" spans="2:12" x14ac:dyDescent="0.25">
      <c r="B83" s="64"/>
      <c r="C83" s="11" t="s">
        <v>5</v>
      </c>
      <c r="D83" s="12">
        <v>3962.0720000000001</v>
      </c>
      <c r="E83" s="13">
        <v>11716.35</v>
      </c>
      <c r="F83" s="13">
        <v>20326.177999999902</v>
      </c>
      <c r="G83" s="12">
        <v>2297.0259999999898</v>
      </c>
      <c r="H83" s="13">
        <v>7156.5720000000001</v>
      </c>
      <c r="I83" s="13">
        <v>11543.5999999999</v>
      </c>
      <c r="J83" s="12">
        <v>1215.5719999999999</v>
      </c>
      <c r="K83" s="13">
        <v>3240.2179999999998</v>
      </c>
      <c r="L83" s="14">
        <v>5716.29</v>
      </c>
    </row>
    <row r="84" spans="2:12" x14ac:dyDescent="0.25">
      <c r="B84" s="68" t="s">
        <v>10</v>
      </c>
      <c r="C84" s="69"/>
      <c r="D84" s="53">
        <v>45.403225806451601</v>
      </c>
      <c r="E84" s="54">
        <v>44.614695340501697</v>
      </c>
      <c r="F84" s="55">
        <v>45.534946236559101</v>
      </c>
      <c r="G84" s="53">
        <v>45.799731182795597</v>
      </c>
      <c r="H84" s="54">
        <v>45.6989247311827</v>
      </c>
      <c r="I84" s="55">
        <v>45.643817204301001</v>
      </c>
      <c r="J84" s="53">
        <v>44.614695340501697</v>
      </c>
      <c r="K84" s="54">
        <v>45.764635603345198</v>
      </c>
      <c r="L84" s="55">
        <v>45.735663082437199</v>
      </c>
    </row>
    <row r="85" spans="2:12" x14ac:dyDescent="0.25">
      <c r="B85" s="62" t="s">
        <v>11</v>
      </c>
      <c r="C85" s="9" t="s">
        <v>8</v>
      </c>
      <c r="D85" s="5">
        <v>3004.4209999999998</v>
      </c>
      <c r="E85" s="6">
        <v>8760.58499999999</v>
      </c>
      <c r="F85" s="6">
        <v>14966.8029999999</v>
      </c>
      <c r="G85" s="6">
        <v>2411.5359999999901</v>
      </c>
      <c r="H85" s="6">
        <v>7086.0319999999801</v>
      </c>
      <c r="I85" s="6">
        <v>11421.428</v>
      </c>
      <c r="J85" s="6">
        <v>1425.817</v>
      </c>
      <c r="K85" s="6">
        <v>3726.2750000000001</v>
      </c>
      <c r="L85" s="7">
        <v>6354.0019999999904</v>
      </c>
    </row>
    <row r="86" spans="2:12" x14ac:dyDescent="0.25">
      <c r="B86" s="63"/>
      <c r="C86" s="9" t="s">
        <v>19</v>
      </c>
      <c r="D86" s="18">
        <v>1996.89399999999</v>
      </c>
      <c r="E86" s="4">
        <v>6057.6900000000096</v>
      </c>
      <c r="F86" s="4">
        <v>10395.513999999999</v>
      </c>
      <c r="G86" s="4">
        <v>7893.8299999999899</v>
      </c>
      <c r="H86" s="4">
        <v>23387.566999999999</v>
      </c>
      <c r="I86" s="4">
        <v>39006.135000000002</v>
      </c>
      <c r="J86" s="4">
        <v>13392.458000000001</v>
      </c>
      <c r="K86" s="4">
        <v>41847.157999999901</v>
      </c>
      <c r="L86" s="19">
        <v>69848.159999999902</v>
      </c>
    </row>
    <row r="87" spans="2:12" x14ac:dyDescent="0.25">
      <c r="B87" s="64"/>
      <c r="C87" s="9" t="s">
        <v>22</v>
      </c>
      <c r="D87" s="12">
        <v>923.17700000000104</v>
      </c>
      <c r="E87" s="13">
        <v>2870.2179999999898</v>
      </c>
      <c r="F87" s="13">
        <v>4301.9760000000197</v>
      </c>
      <c r="G87" s="13">
        <v>1632.8589999999899</v>
      </c>
      <c r="H87" s="13">
        <v>5205.1689999999999</v>
      </c>
      <c r="I87" s="13">
        <v>9027.8719999999394</v>
      </c>
      <c r="J87" s="13">
        <v>2870.2179999999898</v>
      </c>
      <c r="K87" s="13">
        <v>7947.6309999999703</v>
      </c>
      <c r="L87" s="14">
        <v>13189.684999999899</v>
      </c>
    </row>
    <row r="88" spans="2:12" x14ac:dyDescent="0.25">
      <c r="B88" s="62" t="s">
        <v>7</v>
      </c>
      <c r="C88" s="11" t="s">
        <v>9</v>
      </c>
      <c r="D88" s="18">
        <v>197.34800000000001</v>
      </c>
      <c r="E88" s="4">
        <v>714.03799999999706</v>
      </c>
      <c r="F88" s="19">
        <v>973.98299999999904</v>
      </c>
      <c r="G88" s="18">
        <v>294.84099999999899</v>
      </c>
      <c r="H88" s="4">
        <v>1088.3499999999899</v>
      </c>
      <c r="I88" s="19">
        <v>1825.0059999999901</v>
      </c>
      <c r="J88" s="18">
        <v>714.03799999999706</v>
      </c>
      <c r="K88" s="4">
        <v>1609.662</v>
      </c>
      <c r="L88" s="19">
        <v>2569.5189999999502</v>
      </c>
    </row>
    <row r="89" spans="2:12" x14ac:dyDescent="0.25">
      <c r="B89" s="64"/>
      <c r="C89" s="9" t="s">
        <v>5</v>
      </c>
      <c r="D89" s="12">
        <v>1051.4369999999999</v>
      </c>
      <c r="E89" s="13">
        <v>3580.2909999999802</v>
      </c>
      <c r="F89" s="13">
        <v>5513.1819999999698</v>
      </c>
      <c r="G89" s="12">
        <v>2031.627</v>
      </c>
      <c r="H89" s="13">
        <v>6553.7069999999403</v>
      </c>
      <c r="I89" s="13">
        <v>11215.2600000001</v>
      </c>
      <c r="J89" s="12">
        <v>3580.2909999999802</v>
      </c>
      <c r="K89" s="13">
        <v>9945.9360000000197</v>
      </c>
      <c r="L89" s="14">
        <v>16573.290000000201</v>
      </c>
    </row>
    <row r="90" spans="2:12" x14ac:dyDescent="0.25">
      <c r="B90" s="20"/>
      <c r="C90" s="21"/>
    </row>
    <row r="92" spans="2:12" ht="18" x14ac:dyDescent="0.25">
      <c r="B92" s="8" t="s">
        <v>14</v>
      </c>
    </row>
    <row r="93" spans="2:12" ht="18" x14ac:dyDescent="0.25">
      <c r="B93" s="8"/>
    </row>
    <row r="94" spans="2:12" x14ac:dyDescent="0.25">
      <c r="B94" s="65" t="s">
        <v>3</v>
      </c>
      <c r="C94" s="67"/>
      <c r="D94" s="59">
        <v>0.25</v>
      </c>
      <c r="E94" s="60"/>
      <c r="F94" s="60"/>
      <c r="G94" s="59">
        <v>0.5</v>
      </c>
      <c r="H94" s="60"/>
      <c r="I94" s="60"/>
      <c r="J94" s="59">
        <v>0.75</v>
      </c>
      <c r="K94" s="60"/>
      <c r="L94" s="61"/>
    </row>
    <row r="95" spans="2:12" x14ac:dyDescent="0.25">
      <c r="B95" s="65" t="s">
        <v>2</v>
      </c>
      <c r="C95" s="66"/>
      <c r="D95" s="2">
        <v>40</v>
      </c>
      <c r="E95" s="1">
        <v>120</v>
      </c>
      <c r="F95" s="1">
        <v>200</v>
      </c>
      <c r="G95" s="2">
        <v>40</v>
      </c>
      <c r="H95" s="1">
        <v>120</v>
      </c>
      <c r="I95" s="1">
        <v>200</v>
      </c>
      <c r="J95" s="2">
        <v>40</v>
      </c>
      <c r="K95" s="1">
        <v>120</v>
      </c>
      <c r="L95" s="3">
        <v>200</v>
      </c>
    </row>
    <row r="96" spans="2:12" x14ac:dyDescent="0.25">
      <c r="B96" s="62" t="s">
        <v>4</v>
      </c>
      <c r="C96" s="11" t="s">
        <v>6</v>
      </c>
      <c r="D96" s="5">
        <v>4631.1040494006102</v>
      </c>
      <c r="E96" s="6">
        <v>13529.718920310899</v>
      </c>
      <c r="F96" s="7">
        <v>23268.885594821601</v>
      </c>
      <c r="G96" s="5">
        <v>4708.5619999999899</v>
      </c>
      <c r="H96" s="6">
        <v>14242.603999999899</v>
      </c>
      <c r="I96" s="7">
        <v>22965.0279999999</v>
      </c>
      <c r="J96" s="5">
        <v>2641.3890000000001</v>
      </c>
      <c r="K96" s="6">
        <v>6966.4930000000004</v>
      </c>
      <c r="L96" s="7">
        <v>12070.291999999999</v>
      </c>
    </row>
    <row r="97" spans="2:12" x14ac:dyDescent="0.25">
      <c r="B97" s="64"/>
      <c r="C97" s="11" t="s">
        <v>5</v>
      </c>
      <c r="D97" s="12">
        <v>2335.3889505993898</v>
      </c>
      <c r="E97" s="13">
        <v>6947.2160796890803</v>
      </c>
      <c r="F97" s="13">
        <v>12024.095405178299</v>
      </c>
      <c r="G97" s="12">
        <v>0</v>
      </c>
      <c r="H97" s="13">
        <v>0</v>
      </c>
      <c r="I97" s="13">
        <v>0</v>
      </c>
      <c r="J97" s="12">
        <v>0</v>
      </c>
      <c r="K97" s="13">
        <v>0</v>
      </c>
      <c r="L97" s="14">
        <v>0</v>
      </c>
    </row>
    <row r="98" spans="2:12" x14ac:dyDescent="0.25">
      <c r="B98" s="68" t="s">
        <v>10</v>
      </c>
      <c r="C98" s="69"/>
      <c r="D98" s="53">
        <v>60.2822580645161</v>
      </c>
      <c r="E98" s="54">
        <v>59.641577060931901</v>
      </c>
      <c r="F98" s="55">
        <v>60.577956989247298</v>
      </c>
      <c r="G98" s="53">
        <v>98.481182795698899</v>
      </c>
      <c r="H98" s="54">
        <v>98.008512544802798</v>
      </c>
      <c r="I98" s="55">
        <v>98.087365591397798</v>
      </c>
      <c r="J98" s="53">
        <v>97.853942652329707</v>
      </c>
      <c r="K98" s="54">
        <v>98.912783751493393</v>
      </c>
      <c r="L98" s="55">
        <v>99.202508960573397</v>
      </c>
    </row>
    <row r="99" spans="2:12" x14ac:dyDescent="0.25">
      <c r="B99" s="62" t="s">
        <v>11</v>
      </c>
      <c r="C99" s="9" t="s">
        <v>8</v>
      </c>
      <c r="D99" s="5">
        <v>4631.1040494006102</v>
      </c>
      <c r="E99" s="6">
        <v>13529.718920310899</v>
      </c>
      <c r="F99" s="7">
        <v>23268.885594821601</v>
      </c>
      <c r="G99" s="6">
        <v>4708.5619999999899</v>
      </c>
      <c r="H99" s="6">
        <v>14242.603999999899</v>
      </c>
      <c r="I99" s="7">
        <v>22965.0279999999</v>
      </c>
      <c r="J99" s="6">
        <v>2641.3890000000001</v>
      </c>
      <c r="K99" s="6">
        <v>6966.4930000000004</v>
      </c>
      <c r="L99" s="7">
        <v>12070.291999999999</v>
      </c>
    </row>
    <row r="100" spans="2:12" x14ac:dyDescent="0.25">
      <c r="B100" s="63"/>
      <c r="C100" s="9" t="s">
        <v>19</v>
      </c>
      <c r="D100" s="18">
        <v>0</v>
      </c>
      <c r="E100" s="4">
        <v>0</v>
      </c>
      <c r="F100" s="19">
        <v>0</v>
      </c>
      <c r="G100" s="4">
        <v>3598.55059499456</v>
      </c>
      <c r="H100" s="4">
        <v>9810.1000536523497</v>
      </c>
      <c r="I100" s="19">
        <v>16337.5327318983</v>
      </c>
      <c r="J100" s="4">
        <v>8824.0781863637294</v>
      </c>
      <c r="K100" s="4">
        <v>28925.5832057894</v>
      </c>
      <c r="L100" s="19">
        <v>47770.936721560698</v>
      </c>
    </row>
    <row r="101" spans="2:12" x14ac:dyDescent="0.25">
      <c r="B101" s="64"/>
      <c r="C101" s="9" t="s">
        <v>22</v>
      </c>
      <c r="D101" s="12">
        <v>1380.2659999999901</v>
      </c>
      <c r="E101" s="13">
        <v>4470.5259999999998</v>
      </c>
      <c r="F101" s="14">
        <v>6798.10700000002</v>
      </c>
      <c r="G101" s="13">
        <v>3773.5929999999798</v>
      </c>
      <c r="H101" s="13">
        <v>12212.977999999999</v>
      </c>
      <c r="I101" s="14">
        <v>21106.5780000003</v>
      </c>
      <c r="J101" s="13">
        <v>6785.66099999994</v>
      </c>
      <c r="K101" s="13">
        <v>18950.976000000301</v>
      </c>
      <c r="L101" s="14">
        <v>31716.034000000702</v>
      </c>
    </row>
    <row r="102" spans="2:12" x14ac:dyDescent="0.25">
      <c r="B102" s="62" t="s">
        <v>7</v>
      </c>
      <c r="C102" s="11" t="s">
        <v>9</v>
      </c>
      <c r="D102" s="18">
        <v>110.469950599383</v>
      </c>
      <c r="E102" s="4">
        <v>402.28607968907801</v>
      </c>
      <c r="F102" s="19">
        <v>571.28340517831998</v>
      </c>
      <c r="G102" s="18">
        <v>55.043288273982697</v>
      </c>
      <c r="H102" s="4">
        <v>165.84378192937999</v>
      </c>
      <c r="I102" s="19">
        <v>259.526816352759</v>
      </c>
      <c r="J102" s="18">
        <v>94.460290388339899</v>
      </c>
      <c r="K102" s="4">
        <v>134.97928478287699</v>
      </c>
      <c r="L102" s="19">
        <v>144.37940356997399</v>
      </c>
    </row>
    <row r="103" spans="2:12" x14ac:dyDescent="0.25">
      <c r="B103" s="64"/>
      <c r="C103" s="9" t="s">
        <v>5</v>
      </c>
      <c r="D103" s="12">
        <v>681.22604940061694</v>
      </c>
      <c r="E103" s="13">
        <v>2291.7349203109202</v>
      </c>
      <c r="F103" s="13">
        <v>3419.7505948216699</v>
      </c>
      <c r="G103" s="12">
        <v>130.69071172601701</v>
      </c>
      <c r="H103" s="13">
        <v>468.40421807061801</v>
      </c>
      <c r="I103" s="13">
        <v>702.03318364723998</v>
      </c>
      <c r="J103" s="12">
        <v>284.42570961166001</v>
      </c>
      <c r="K103" s="13">
        <v>417.273715217122</v>
      </c>
      <c r="L103" s="14">
        <v>472.08059643002503</v>
      </c>
    </row>
    <row r="104" spans="2:12" x14ac:dyDescent="0.25">
      <c r="B104" s="23"/>
    </row>
    <row r="105" spans="2:12" ht="18" x14ac:dyDescent="0.25">
      <c r="B105" s="8" t="s">
        <v>16</v>
      </c>
    </row>
    <row r="106" spans="2:12" ht="18" x14ac:dyDescent="0.25">
      <c r="B106" s="8"/>
    </row>
    <row r="107" spans="2:12" x14ac:dyDescent="0.25">
      <c r="B107" s="65" t="s">
        <v>3</v>
      </c>
      <c r="C107" s="67"/>
      <c r="D107" s="59">
        <v>0.25</v>
      </c>
      <c r="E107" s="60"/>
      <c r="F107" s="60"/>
      <c r="G107" s="59">
        <v>0.5</v>
      </c>
      <c r="H107" s="60"/>
      <c r="I107" s="60"/>
      <c r="J107" s="59">
        <v>0.75</v>
      </c>
      <c r="K107" s="60"/>
      <c r="L107" s="61"/>
    </row>
    <row r="108" spans="2:12" x14ac:dyDescent="0.25">
      <c r="B108" s="65" t="s">
        <v>2</v>
      </c>
      <c r="C108" s="66"/>
      <c r="D108" s="2">
        <v>40</v>
      </c>
      <c r="E108" s="1">
        <v>120</v>
      </c>
      <c r="F108" s="1">
        <v>200</v>
      </c>
      <c r="G108" s="2">
        <v>40</v>
      </c>
      <c r="H108" s="1">
        <v>120</v>
      </c>
      <c r="I108" s="1">
        <v>200</v>
      </c>
      <c r="J108" s="2">
        <v>40</v>
      </c>
      <c r="K108" s="1">
        <v>120</v>
      </c>
      <c r="L108" s="3">
        <v>200</v>
      </c>
    </row>
    <row r="109" spans="2:12" x14ac:dyDescent="0.25">
      <c r="B109" s="62" t="s">
        <v>4</v>
      </c>
      <c r="C109" s="11" t="s">
        <v>6</v>
      </c>
      <c r="D109" s="5">
        <v>1234.29</v>
      </c>
      <c r="E109" s="6">
        <v>3761.0539999999901</v>
      </c>
      <c r="F109" s="7">
        <v>6370.1729999999898</v>
      </c>
      <c r="G109" s="5">
        <v>1312.32</v>
      </c>
      <c r="H109" s="6">
        <v>3888.0729999999999</v>
      </c>
      <c r="I109" s="7">
        <v>6322.4459999999899</v>
      </c>
      <c r="J109" s="5">
        <v>947.44499999999903</v>
      </c>
      <c r="K109" s="6">
        <v>2334.9879999999998</v>
      </c>
      <c r="L109" s="7">
        <v>4135.3130000000001</v>
      </c>
    </row>
    <row r="110" spans="2:12" x14ac:dyDescent="0.25">
      <c r="B110" s="64"/>
      <c r="C110" s="11" t="s">
        <v>5</v>
      </c>
      <c r="D110" s="12">
        <v>6331.741</v>
      </c>
      <c r="E110" s="13">
        <v>20042.866000000002</v>
      </c>
      <c r="F110" s="13">
        <v>34377.582999999897</v>
      </c>
      <c r="G110" s="12">
        <v>3908.163</v>
      </c>
      <c r="H110" s="13">
        <v>12500.022000000001</v>
      </c>
      <c r="I110" s="13">
        <v>20331.940999999999</v>
      </c>
      <c r="J110" s="12">
        <v>2135.1309999999899</v>
      </c>
      <c r="K110" s="13">
        <v>5231.0429999999997</v>
      </c>
      <c r="L110" s="14">
        <v>9693.7629999999899</v>
      </c>
    </row>
    <row r="111" spans="2:12" x14ac:dyDescent="0.25">
      <c r="B111" s="68" t="s">
        <v>10</v>
      </c>
      <c r="C111" s="69"/>
      <c r="D111" s="53">
        <v>24.024226110363301</v>
      </c>
      <c r="E111" s="54">
        <v>23.853746074472799</v>
      </c>
      <c r="F111" s="55">
        <v>24.403768506056501</v>
      </c>
      <c r="G111" s="53">
        <v>25.1884253028263</v>
      </c>
      <c r="H111" s="54">
        <v>24.369672498878401</v>
      </c>
      <c r="I111" s="55">
        <v>24.048452220726698</v>
      </c>
      <c r="J111" s="53">
        <v>23.853746074472799</v>
      </c>
      <c r="K111" s="54">
        <v>24.163301929116098</v>
      </c>
      <c r="L111" s="55">
        <v>24.224315836698</v>
      </c>
    </row>
    <row r="112" spans="2:12" x14ac:dyDescent="0.25">
      <c r="B112" s="62" t="s">
        <v>11</v>
      </c>
      <c r="C112" s="9" t="s">
        <v>8</v>
      </c>
      <c r="D112" s="5">
        <v>1234.29</v>
      </c>
      <c r="E112" s="6">
        <v>3761.0539999999901</v>
      </c>
      <c r="F112" s="7">
        <v>6370.1729999999898</v>
      </c>
      <c r="G112" s="6">
        <v>1312.32</v>
      </c>
      <c r="H112" s="6">
        <v>3888.0729999999999</v>
      </c>
      <c r="I112" s="7">
        <v>6322.4459999999899</v>
      </c>
      <c r="J112" s="6">
        <v>947.44499999999903</v>
      </c>
      <c r="K112" s="6">
        <v>2334.9879999999998</v>
      </c>
      <c r="L112" s="7">
        <v>4135.3130000000001</v>
      </c>
    </row>
    <row r="113" spans="2:12" x14ac:dyDescent="0.25">
      <c r="B113" s="63"/>
      <c r="C113" s="9" t="s">
        <v>19</v>
      </c>
      <c r="D113" s="18">
        <v>612.00800000000004</v>
      </c>
      <c r="E113" s="4">
        <v>1679.9569999999901</v>
      </c>
      <c r="F113" s="19">
        <v>2986.5859999999898</v>
      </c>
      <c r="G113" s="4">
        <v>2584.8179999999902</v>
      </c>
      <c r="H113" s="4">
        <v>7360.8819999999896</v>
      </c>
      <c r="I113" s="19">
        <v>12171.7079999999</v>
      </c>
      <c r="J113" s="4">
        <v>4493.5659999999898</v>
      </c>
      <c r="K113" s="4">
        <v>14392.8669999999</v>
      </c>
      <c r="L113" s="19">
        <v>23899.341</v>
      </c>
    </row>
    <row r="114" spans="2:12" x14ac:dyDescent="0.25">
      <c r="B114" s="64"/>
      <c r="C114" s="9" t="s">
        <v>22</v>
      </c>
      <c r="D114" s="12">
        <v>422.82100000000003</v>
      </c>
      <c r="E114" s="13">
        <v>1275.1389999999899</v>
      </c>
      <c r="F114" s="14">
        <v>1993.52799999999</v>
      </c>
      <c r="G114" s="13">
        <v>754.21900000000005</v>
      </c>
      <c r="H114" s="13">
        <v>2395.3109999999901</v>
      </c>
      <c r="I114" s="14">
        <v>4162.0109999999804</v>
      </c>
      <c r="J114" s="13">
        <v>1275.1389999999899</v>
      </c>
      <c r="K114" s="13">
        <v>3719.8510000000001</v>
      </c>
      <c r="L114" s="14">
        <v>6131.6579999999603</v>
      </c>
    </row>
    <row r="115" spans="2:12" x14ac:dyDescent="0.25">
      <c r="B115" s="62" t="s">
        <v>7</v>
      </c>
      <c r="C115" s="11" t="s">
        <v>9</v>
      </c>
      <c r="D115" s="18">
        <v>238.7</v>
      </c>
      <c r="E115" s="4">
        <v>767.90599999999995</v>
      </c>
      <c r="F115" s="19">
        <v>1159.67299999999</v>
      </c>
      <c r="G115" s="18">
        <v>361.00599999999798</v>
      </c>
      <c r="H115" s="4">
        <v>1358.48099999999</v>
      </c>
      <c r="I115" s="19">
        <v>2344.0509999999999</v>
      </c>
      <c r="J115" s="18">
        <v>767.90599999999995</v>
      </c>
      <c r="K115" s="4">
        <v>2078.826</v>
      </c>
      <c r="L115" s="19">
        <v>3348.3039999999901</v>
      </c>
    </row>
    <row r="116" spans="2:12" x14ac:dyDescent="0.25">
      <c r="B116" s="64"/>
      <c r="C116" s="9" t="s">
        <v>5</v>
      </c>
      <c r="D116" s="12">
        <v>2004.1510000000001</v>
      </c>
      <c r="E116" s="13">
        <v>6377.9550000000099</v>
      </c>
      <c r="F116" s="13">
        <v>10040.457</v>
      </c>
      <c r="G116" s="12">
        <v>3572.32599999999</v>
      </c>
      <c r="H116" s="13">
        <v>11989.241</v>
      </c>
      <c r="I116" s="13">
        <v>20478.616000000002</v>
      </c>
      <c r="J116" s="12">
        <v>6377.9550000000099</v>
      </c>
      <c r="K116" s="13">
        <v>18230.887000000101</v>
      </c>
      <c r="L116" s="14">
        <v>30062.030999999999</v>
      </c>
    </row>
    <row r="117" spans="2:12" x14ac:dyDescent="0.25">
      <c r="B117" s="20"/>
      <c r="C117" s="21"/>
    </row>
    <row r="119" spans="2:12" ht="18" x14ac:dyDescent="0.25">
      <c r="B119" s="8" t="s">
        <v>33</v>
      </c>
    </row>
    <row r="120" spans="2:12" ht="18" x14ac:dyDescent="0.25">
      <c r="B120" s="8"/>
    </row>
    <row r="121" spans="2:12" x14ac:dyDescent="0.25">
      <c r="B121" s="65" t="s">
        <v>3</v>
      </c>
      <c r="C121" s="67"/>
      <c r="D121" s="59">
        <v>0.25</v>
      </c>
      <c r="E121" s="60"/>
      <c r="F121" s="60"/>
      <c r="G121" s="59">
        <v>0.5</v>
      </c>
      <c r="H121" s="60"/>
      <c r="I121" s="60"/>
      <c r="J121" s="59">
        <v>0.75</v>
      </c>
      <c r="K121" s="60"/>
      <c r="L121" s="61"/>
    </row>
    <row r="122" spans="2:12" x14ac:dyDescent="0.25">
      <c r="B122" s="65" t="s">
        <v>2</v>
      </c>
      <c r="C122" s="66"/>
      <c r="D122" s="2">
        <v>40</v>
      </c>
      <c r="E122" s="1">
        <v>120</v>
      </c>
      <c r="F122" s="1">
        <v>200</v>
      </c>
      <c r="G122" s="2">
        <v>40</v>
      </c>
      <c r="H122" s="1">
        <v>120</v>
      </c>
      <c r="I122" s="1">
        <v>200</v>
      </c>
      <c r="J122" s="2">
        <v>40</v>
      </c>
      <c r="K122" s="1">
        <v>120</v>
      </c>
      <c r="L122" s="3">
        <v>200</v>
      </c>
    </row>
    <row r="123" spans="2:12" x14ac:dyDescent="0.25">
      <c r="B123" s="62" t="s">
        <v>4</v>
      </c>
      <c r="C123" s="11" t="s">
        <v>6</v>
      </c>
      <c r="D123" s="5">
        <v>1708.60331865031</v>
      </c>
      <c r="E123" s="6">
        <v>5064.3013526516297</v>
      </c>
      <c r="F123" s="7">
        <v>8704.0175770270598</v>
      </c>
      <c r="G123" s="5">
        <v>2821.25515378826</v>
      </c>
      <c r="H123" s="6">
        <v>8173.3360911895497</v>
      </c>
      <c r="I123" s="7">
        <v>13193.9001144876</v>
      </c>
      <c r="J123" s="5">
        <v>2558.0496280943398</v>
      </c>
      <c r="K123" s="6">
        <v>6573.6179138121397</v>
      </c>
      <c r="L123" s="7">
        <v>11653.578529516701</v>
      </c>
    </row>
    <row r="124" spans="2:12" x14ac:dyDescent="0.25">
      <c r="B124" s="64"/>
      <c r="C124" s="11" t="s">
        <v>5</v>
      </c>
      <c r="D124" s="12">
        <v>5857.4276813496799</v>
      </c>
      <c r="E124" s="13">
        <v>18739.618647348299</v>
      </c>
      <c r="F124" s="13">
        <v>32043.7384229729</v>
      </c>
      <c r="G124" s="12">
        <v>2399.2278462117301</v>
      </c>
      <c r="H124" s="13">
        <v>8214.7589088104505</v>
      </c>
      <c r="I124" s="13">
        <v>13460.4868855124</v>
      </c>
      <c r="J124" s="12">
        <v>524.52637190564599</v>
      </c>
      <c r="K124" s="13">
        <v>992.41308618786002</v>
      </c>
      <c r="L124" s="14">
        <v>2175.4974704832198</v>
      </c>
    </row>
    <row r="125" spans="2:12" x14ac:dyDescent="0.25">
      <c r="B125" s="68" t="s">
        <v>10</v>
      </c>
      <c r="C125" s="69"/>
      <c r="D125" s="53">
        <v>28.360215053763401</v>
      </c>
      <c r="E125" s="54">
        <v>27.7150537634408</v>
      </c>
      <c r="F125" s="55">
        <v>28.4650537634408</v>
      </c>
      <c r="G125" s="53">
        <v>49.831989247311803</v>
      </c>
      <c r="H125" s="54">
        <v>45.067204301075201</v>
      </c>
      <c r="I125" s="55">
        <v>44.350806451612897</v>
      </c>
      <c r="J125" s="53">
        <v>63.732078853046502</v>
      </c>
      <c r="K125" s="54">
        <v>67.795698924731099</v>
      </c>
      <c r="L125" s="55">
        <v>66.600358422938996</v>
      </c>
    </row>
    <row r="126" spans="2:12" x14ac:dyDescent="0.25">
      <c r="B126" s="62" t="s">
        <v>11</v>
      </c>
      <c r="C126" s="9" t="s">
        <v>8</v>
      </c>
      <c r="D126" s="5">
        <v>1708.60331865031</v>
      </c>
      <c r="E126" s="6">
        <v>5064.3013526516297</v>
      </c>
      <c r="F126" s="7">
        <v>8704.0175770270598</v>
      </c>
      <c r="G126" s="6">
        <v>2821.25515378826</v>
      </c>
      <c r="H126" s="6">
        <v>8173.3360911895497</v>
      </c>
      <c r="I126" s="7">
        <v>13193.9001144876</v>
      </c>
      <c r="J126" s="6">
        <v>2558.0496280943398</v>
      </c>
      <c r="K126" s="6">
        <v>6573.6179138121397</v>
      </c>
      <c r="L126" s="7">
        <v>11653.578529516701</v>
      </c>
    </row>
    <row r="127" spans="2:12" x14ac:dyDescent="0.25">
      <c r="B127" s="63"/>
      <c r="C127" s="9" t="s">
        <v>19</v>
      </c>
      <c r="D127" s="18">
        <v>0</v>
      </c>
      <c r="E127" s="4">
        <v>0</v>
      </c>
      <c r="F127" s="19">
        <v>0</v>
      </c>
      <c r="G127" s="4">
        <v>0</v>
      </c>
      <c r="H127" s="4">
        <v>0</v>
      </c>
      <c r="I127" s="19">
        <v>0</v>
      </c>
      <c r="J127" s="4">
        <v>43.417289241538697</v>
      </c>
      <c r="K127" s="4">
        <v>426.60206244000699</v>
      </c>
      <c r="L127" s="19">
        <v>446.41410795884099</v>
      </c>
    </row>
    <row r="128" spans="2:12" x14ac:dyDescent="0.25">
      <c r="B128" s="64"/>
      <c r="C128" s="9" t="s">
        <v>22</v>
      </c>
      <c r="D128" s="12">
        <v>577.63399999999899</v>
      </c>
      <c r="E128" s="13">
        <v>1702.02699999999</v>
      </c>
      <c r="F128" s="14">
        <v>2728.9609999999898</v>
      </c>
      <c r="G128" s="13">
        <v>1857.0509999999999</v>
      </c>
      <c r="H128" s="13">
        <v>5577.0289999999904</v>
      </c>
      <c r="I128" s="14">
        <v>9635.6639999999406</v>
      </c>
      <c r="J128" s="13">
        <v>4190.7120000000004</v>
      </c>
      <c r="K128" s="13">
        <v>13626.851999999901</v>
      </c>
      <c r="L128" s="14">
        <v>22370.7760000003</v>
      </c>
    </row>
    <row r="129" spans="2:12" x14ac:dyDescent="0.25">
      <c r="B129" s="62" t="s">
        <v>7</v>
      </c>
      <c r="C129" s="11" t="s">
        <v>9</v>
      </c>
      <c r="D129" s="18">
        <v>221.58168134968099</v>
      </c>
      <c r="E129" s="4">
        <v>717.72764734836403</v>
      </c>
      <c r="F129" s="19">
        <v>1076.98142297293</v>
      </c>
      <c r="G129" s="18">
        <v>334.05684621172799</v>
      </c>
      <c r="H129" s="4">
        <v>1252.3819088104401</v>
      </c>
      <c r="I129" s="19">
        <v>2170.65188551237</v>
      </c>
      <c r="J129" s="18">
        <v>599.114154328567</v>
      </c>
      <c r="K129" s="4">
        <v>1551.78792462254</v>
      </c>
      <c r="L129" s="19">
        <v>2578.0878870677202</v>
      </c>
    </row>
    <row r="130" spans="2:12" x14ac:dyDescent="0.25">
      <c r="B130" s="64"/>
      <c r="C130" s="9" t="s">
        <v>5</v>
      </c>
      <c r="D130" s="12">
        <v>1866.4563186503201</v>
      </c>
      <c r="E130" s="13">
        <v>6001.2453526516501</v>
      </c>
      <c r="F130" s="13">
        <v>9387.7155770270601</v>
      </c>
      <c r="G130" s="12">
        <v>2496.4431537882701</v>
      </c>
      <c r="H130" s="13">
        <v>8913.6220911895398</v>
      </c>
      <c r="I130" s="13">
        <v>15178.3621144876</v>
      </c>
      <c r="J130" s="12">
        <v>3631.1738456714302</v>
      </c>
      <c r="K130" s="13">
        <v>8850.9240753774102</v>
      </c>
      <c r="L130" s="14">
        <v>14593.1291129323</v>
      </c>
    </row>
    <row r="131" spans="2:12" x14ac:dyDescent="0.25">
      <c r="B131" s="20"/>
      <c r="C131" s="21"/>
    </row>
    <row r="132" spans="2:12" ht="18" x14ac:dyDescent="0.25">
      <c r="B132" s="8" t="s">
        <v>34</v>
      </c>
    </row>
    <row r="133" spans="2:12" ht="18" x14ac:dyDescent="0.25">
      <c r="B133" s="8"/>
    </row>
    <row r="134" spans="2:12" x14ac:dyDescent="0.25">
      <c r="B134" s="65" t="s">
        <v>3</v>
      </c>
      <c r="C134" s="67"/>
      <c r="D134" s="59">
        <v>0.25</v>
      </c>
      <c r="E134" s="60"/>
      <c r="F134" s="60"/>
      <c r="G134" s="59">
        <v>0.5</v>
      </c>
      <c r="H134" s="60"/>
      <c r="I134" s="60"/>
      <c r="J134" s="59">
        <v>0.75</v>
      </c>
      <c r="K134" s="60"/>
      <c r="L134" s="61"/>
    </row>
    <row r="135" spans="2:12" x14ac:dyDescent="0.25">
      <c r="B135" s="65" t="s">
        <v>2</v>
      </c>
      <c r="C135" s="66"/>
      <c r="D135" s="2">
        <v>40</v>
      </c>
      <c r="E135" s="1">
        <v>120</v>
      </c>
      <c r="F135" s="1">
        <v>200</v>
      </c>
      <c r="G135" s="2">
        <v>40</v>
      </c>
      <c r="H135" s="1">
        <v>120</v>
      </c>
      <c r="I135" s="1">
        <v>200</v>
      </c>
      <c r="J135" s="2">
        <v>40</v>
      </c>
      <c r="K135" s="1">
        <v>120</v>
      </c>
      <c r="L135" s="3">
        <v>200</v>
      </c>
    </row>
    <row r="136" spans="2:12" x14ac:dyDescent="0.25">
      <c r="B136" s="62" t="s">
        <v>4</v>
      </c>
      <c r="C136" s="11" t="s">
        <v>6</v>
      </c>
      <c r="D136" s="5">
        <v>1708.60331865031</v>
      </c>
      <c r="E136" s="6">
        <v>5064.3013526516297</v>
      </c>
      <c r="F136" s="7">
        <v>8704.0175770270598</v>
      </c>
      <c r="G136" s="5">
        <v>2867.6169973269498</v>
      </c>
      <c r="H136" s="6">
        <v>8215.3330516625192</v>
      </c>
      <c r="I136" s="7">
        <v>13261.6639970166</v>
      </c>
      <c r="J136" s="5">
        <v>2707.0443032415001</v>
      </c>
      <c r="K136" s="6">
        <v>6963.3504085897303</v>
      </c>
      <c r="L136" s="7">
        <v>12326.682024571801</v>
      </c>
    </row>
    <row r="137" spans="2:12" x14ac:dyDescent="0.25">
      <c r="B137" s="64"/>
      <c r="C137" s="11" t="s">
        <v>5</v>
      </c>
      <c r="D137" s="12">
        <v>5857.4276813496799</v>
      </c>
      <c r="E137" s="13">
        <v>18739.618647348299</v>
      </c>
      <c r="F137" s="13">
        <v>32043.7384229729</v>
      </c>
      <c r="G137" s="12">
        <v>2352.8660026730499</v>
      </c>
      <c r="H137" s="13">
        <v>8172.7619483374901</v>
      </c>
      <c r="I137" s="13">
        <v>13392.723002983401</v>
      </c>
      <c r="J137" s="12">
        <v>375.53169675849102</v>
      </c>
      <c r="K137" s="13">
        <v>602.68059141027504</v>
      </c>
      <c r="L137" s="14">
        <v>1502.39397542811</v>
      </c>
    </row>
    <row r="138" spans="2:12" x14ac:dyDescent="0.25">
      <c r="B138" s="68" t="s">
        <v>10</v>
      </c>
      <c r="C138" s="69"/>
      <c r="D138" s="53">
        <v>28.360215053763401</v>
      </c>
      <c r="E138" s="54">
        <v>27.7150537634408</v>
      </c>
      <c r="F138" s="55">
        <v>28.4650537634408</v>
      </c>
      <c r="G138" s="53">
        <v>51.068548387096698</v>
      </c>
      <c r="H138" s="54">
        <v>45.575716845878098</v>
      </c>
      <c r="I138" s="55">
        <v>44.872311827956899</v>
      </c>
      <c r="J138" s="53">
        <v>67.903225806451601</v>
      </c>
      <c r="K138" s="54">
        <v>72.119175627240097</v>
      </c>
      <c r="L138" s="55">
        <v>70.579749103942603</v>
      </c>
    </row>
    <row r="139" spans="2:12" x14ac:dyDescent="0.25">
      <c r="B139" s="62" t="s">
        <v>11</v>
      </c>
      <c r="C139" s="9" t="s">
        <v>8</v>
      </c>
      <c r="D139" s="5">
        <v>1708.60331865031</v>
      </c>
      <c r="E139" s="6">
        <v>5064.3013526516297</v>
      </c>
      <c r="F139" s="7">
        <v>8704.0175770270598</v>
      </c>
      <c r="G139" s="6">
        <v>2867.6169973269498</v>
      </c>
      <c r="H139" s="6">
        <v>8215.3330516625192</v>
      </c>
      <c r="I139" s="7">
        <v>13261.6639970166</v>
      </c>
      <c r="J139" s="6">
        <v>2707.0443032415001</v>
      </c>
      <c r="K139" s="6">
        <v>6963.3504085897303</v>
      </c>
      <c r="L139" s="7">
        <v>12326.682024571801</v>
      </c>
    </row>
    <row r="140" spans="2:12" x14ac:dyDescent="0.25">
      <c r="B140" s="63"/>
      <c r="C140" s="9" t="s">
        <v>19</v>
      </c>
      <c r="D140" s="18">
        <v>0</v>
      </c>
      <c r="E140" s="4">
        <v>0</v>
      </c>
      <c r="F140" s="19">
        <v>0</v>
      </c>
      <c r="G140" s="4">
        <v>0</v>
      </c>
      <c r="H140" s="4">
        <v>0</v>
      </c>
      <c r="I140" s="19">
        <v>0</v>
      </c>
      <c r="J140" s="4">
        <v>43.417289241538697</v>
      </c>
      <c r="K140" s="4">
        <v>427.78766594927799</v>
      </c>
      <c r="L140" s="19">
        <v>447.07390122965501</v>
      </c>
    </row>
    <row r="141" spans="2:12" x14ac:dyDescent="0.25">
      <c r="B141" s="64"/>
      <c r="C141" s="9" t="s">
        <v>22</v>
      </c>
      <c r="D141" s="12">
        <v>577.63399999999899</v>
      </c>
      <c r="E141" s="13">
        <v>1702.02699999999</v>
      </c>
      <c r="F141" s="14">
        <v>2728.9609999999898</v>
      </c>
      <c r="G141" s="13">
        <v>1893.5229999999999</v>
      </c>
      <c r="H141" s="13">
        <v>5595.6759999999904</v>
      </c>
      <c r="I141" s="14">
        <v>9667.3959999999406</v>
      </c>
      <c r="J141" s="13">
        <v>4419.4059999999899</v>
      </c>
      <c r="K141" s="13">
        <v>14372.9999999999</v>
      </c>
      <c r="L141" s="14">
        <v>23554.240000000202</v>
      </c>
    </row>
    <row r="142" spans="2:12" x14ac:dyDescent="0.25">
      <c r="B142" s="62" t="s">
        <v>7</v>
      </c>
      <c r="C142" s="11" t="s">
        <v>9</v>
      </c>
      <c r="D142" s="18">
        <v>221.58168134968099</v>
      </c>
      <c r="E142" s="4">
        <v>717.72764734836403</v>
      </c>
      <c r="F142" s="19">
        <v>1076.98142297293</v>
      </c>
      <c r="G142" s="18">
        <v>331.52780574401697</v>
      </c>
      <c r="H142" s="4">
        <v>1253.87827064607</v>
      </c>
      <c r="I142" s="19">
        <v>2173.00688895443</v>
      </c>
      <c r="J142" s="18">
        <v>575.04215649236198</v>
      </c>
      <c r="K142" s="4">
        <v>1490.78389946945</v>
      </c>
      <c r="L142" s="19">
        <v>2470.2381324373</v>
      </c>
    </row>
    <row r="143" spans="2:12" x14ac:dyDescent="0.25">
      <c r="B143" s="64"/>
      <c r="C143" s="9" t="s">
        <v>5</v>
      </c>
      <c r="D143" s="12">
        <v>1866.4563186503201</v>
      </c>
      <c r="E143" s="13">
        <v>6001.2453526516501</v>
      </c>
      <c r="F143" s="13">
        <v>9387.7155770270601</v>
      </c>
      <c r="G143" s="12">
        <v>2462.5001942559702</v>
      </c>
      <c r="H143" s="13">
        <v>8893.4787293539193</v>
      </c>
      <c r="I143" s="13">
        <v>15144.275111045599</v>
      </c>
      <c r="J143" s="12">
        <v>3426.5518435076301</v>
      </c>
      <c r="K143" s="13">
        <v>8165.78010053052</v>
      </c>
      <c r="L143" s="14">
        <v>13517.514867562701</v>
      </c>
    </row>
    <row r="146" spans="2:12" ht="18" x14ac:dyDescent="0.25">
      <c r="B146" s="8" t="s">
        <v>17</v>
      </c>
    </row>
    <row r="147" spans="2:12" ht="18" x14ac:dyDescent="0.25">
      <c r="B147" s="8"/>
    </row>
    <row r="148" spans="2:12" x14ac:dyDescent="0.25">
      <c r="B148" s="65" t="s">
        <v>3</v>
      </c>
      <c r="C148" s="67"/>
      <c r="D148" s="59">
        <v>0.25</v>
      </c>
      <c r="E148" s="60"/>
      <c r="F148" s="60"/>
      <c r="G148" s="59">
        <v>0.5</v>
      </c>
      <c r="H148" s="60"/>
      <c r="I148" s="60"/>
      <c r="J148" s="59">
        <v>0.75</v>
      </c>
      <c r="K148" s="60"/>
      <c r="L148" s="61"/>
    </row>
    <row r="149" spans="2:12" x14ac:dyDescent="0.25">
      <c r="B149" s="65" t="s">
        <v>2</v>
      </c>
      <c r="C149" s="66"/>
      <c r="D149" s="2">
        <v>40</v>
      </c>
      <c r="E149" s="1">
        <v>120</v>
      </c>
      <c r="F149" s="1">
        <v>200</v>
      </c>
      <c r="G149" s="2">
        <v>40</v>
      </c>
      <c r="H149" s="1">
        <v>120</v>
      </c>
      <c r="I149" s="1">
        <v>200</v>
      </c>
      <c r="J149" s="2">
        <v>40</v>
      </c>
      <c r="K149" s="1">
        <v>120</v>
      </c>
      <c r="L149" s="3">
        <v>200</v>
      </c>
    </row>
    <row r="150" spans="2:12" x14ac:dyDescent="0.25">
      <c r="B150" s="62" t="s">
        <v>4</v>
      </c>
      <c r="C150" s="11" t="s">
        <v>6</v>
      </c>
      <c r="D150" s="5">
        <v>26123.977999999901</v>
      </c>
      <c r="E150" s="6">
        <v>79167.024999999907</v>
      </c>
      <c r="F150" s="7">
        <v>135348.016</v>
      </c>
      <c r="G150" s="5">
        <v>23267.427</v>
      </c>
      <c r="H150" s="6">
        <v>69687.577000000107</v>
      </c>
      <c r="I150" s="7">
        <v>113002.269</v>
      </c>
      <c r="J150" s="5">
        <v>14555.466</v>
      </c>
      <c r="K150" s="6">
        <v>36857.523999999801</v>
      </c>
      <c r="L150" s="7">
        <v>64892.758999999998</v>
      </c>
    </row>
    <row r="151" spans="2:12" x14ac:dyDescent="0.25">
      <c r="B151" s="64"/>
      <c r="C151" s="11" t="s">
        <v>5</v>
      </c>
      <c r="D151" s="12">
        <v>56296.473000000296</v>
      </c>
      <c r="E151" s="13">
        <v>176162.95</v>
      </c>
      <c r="F151" s="13">
        <v>305454.154999997</v>
      </c>
      <c r="G151" s="12">
        <v>33110.817999999897</v>
      </c>
      <c r="H151" s="13">
        <v>106312.841999999</v>
      </c>
      <c r="I151" s="13">
        <v>173752.788999999</v>
      </c>
      <c r="J151" s="12">
        <v>18220.236000000001</v>
      </c>
      <c r="K151" s="13">
        <v>45562.927000000403</v>
      </c>
      <c r="L151" s="14">
        <v>83217.548999999795</v>
      </c>
    </row>
    <row r="152" spans="2:12" x14ac:dyDescent="0.25">
      <c r="B152" s="68" t="s">
        <v>10</v>
      </c>
      <c r="C152" s="69"/>
      <c r="D152" s="53">
        <v>37.490892531876099</v>
      </c>
      <c r="E152" s="54">
        <v>37.2962204007286</v>
      </c>
      <c r="F152" s="55">
        <v>37.912568306010897</v>
      </c>
      <c r="G152" s="53">
        <v>38.592896174863299</v>
      </c>
      <c r="H152" s="54">
        <v>37.990475106253797</v>
      </c>
      <c r="I152" s="55">
        <v>37.769239526411603</v>
      </c>
      <c r="J152" s="53">
        <v>37.2962204007286</v>
      </c>
      <c r="K152" s="54">
        <v>37.8433009512244</v>
      </c>
      <c r="L152" s="55">
        <v>37.936247723132901</v>
      </c>
    </row>
    <row r="153" spans="2:12" x14ac:dyDescent="0.25">
      <c r="B153" s="62" t="s">
        <v>11</v>
      </c>
      <c r="C153" s="9" t="s">
        <v>8</v>
      </c>
      <c r="D153" s="5">
        <v>26123.977999999901</v>
      </c>
      <c r="E153" s="6">
        <v>79167.024999999907</v>
      </c>
      <c r="F153" s="7">
        <v>135348.016</v>
      </c>
      <c r="G153" s="6">
        <v>23267.427</v>
      </c>
      <c r="H153" s="6">
        <v>69687.577000000107</v>
      </c>
      <c r="I153" s="7">
        <v>113002.269</v>
      </c>
      <c r="J153" s="6">
        <v>14555.466</v>
      </c>
      <c r="K153" s="6">
        <v>36857.523999999801</v>
      </c>
      <c r="L153" s="7">
        <v>64892.758999999998</v>
      </c>
    </row>
    <row r="154" spans="2:12" x14ac:dyDescent="0.25">
      <c r="B154" s="63"/>
      <c r="C154" s="9" t="s">
        <v>19</v>
      </c>
      <c r="D154" s="18">
        <v>16398.6719999999</v>
      </c>
      <c r="E154" s="4">
        <v>47429.379000000103</v>
      </c>
      <c r="F154" s="19">
        <v>80558.0129999989</v>
      </c>
      <c r="G154" s="4">
        <v>65151.155999999901</v>
      </c>
      <c r="H154" s="4">
        <v>189702.80999999901</v>
      </c>
      <c r="I154" s="19">
        <v>315182.012999998</v>
      </c>
      <c r="J154" s="4">
        <v>112040.93799999999</v>
      </c>
      <c r="K154" s="4">
        <v>349755.27900000103</v>
      </c>
      <c r="L154" s="19">
        <v>582188.41700000002</v>
      </c>
    </row>
    <row r="155" spans="2:12" x14ac:dyDescent="0.25">
      <c r="B155" s="64"/>
      <c r="C155" s="9" t="s">
        <v>22</v>
      </c>
      <c r="D155" s="12">
        <v>8534.0769999999902</v>
      </c>
      <c r="E155" s="13">
        <v>25498.076000001602</v>
      </c>
      <c r="F155" s="14">
        <v>39645.643000001801</v>
      </c>
      <c r="G155" s="13">
        <v>15023.047000000201</v>
      </c>
      <c r="H155" s="13">
        <v>47868.672000000799</v>
      </c>
      <c r="I155" s="14">
        <v>83264.587999997806</v>
      </c>
      <c r="J155" s="13">
        <v>25498.076000001602</v>
      </c>
      <c r="K155" s="13">
        <v>74049.793999997695</v>
      </c>
      <c r="L155" s="14">
        <v>122088.448999985</v>
      </c>
    </row>
    <row r="156" spans="2:12" x14ac:dyDescent="0.25">
      <c r="B156" s="62" t="s">
        <v>7</v>
      </c>
      <c r="C156" s="11" t="s">
        <v>9</v>
      </c>
      <c r="D156" s="18">
        <v>2839.3099999999899</v>
      </c>
      <c r="E156" s="4">
        <v>9317.8990000001595</v>
      </c>
      <c r="F156" s="19">
        <v>13422.6080000005</v>
      </c>
      <c r="G156" s="18">
        <v>4209.1819999999998</v>
      </c>
      <c r="H156" s="4">
        <v>15422.8810000007</v>
      </c>
      <c r="I156" s="19">
        <v>26410.886000000701</v>
      </c>
      <c r="J156" s="18">
        <v>9317.8990000001595</v>
      </c>
      <c r="K156" s="4">
        <v>23458.593000000699</v>
      </c>
      <c r="L156" s="19">
        <v>37533.597000000103</v>
      </c>
    </row>
    <row r="157" spans="2:12" x14ac:dyDescent="0.25">
      <c r="B157" s="64"/>
      <c r="C157" s="9" t="s">
        <v>5</v>
      </c>
      <c r="D157" s="12">
        <v>16792.9820000004</v>
      </c>
      <c r="E157" s="13">
        <v>54479.106999999502</v>
      </c>
      <c r="F157" s="13">
        <v>85985.149999994799</v>
      </c>
      <c r="G157" s="12">
        <v>30673.140000001302</v>
      </c>
      <c r="H157" s="13">
        <v>102431.10699999399</v>
      </c>
      <c r="I157" s="13">
        <v>174969.47799998501</v>
      </c>
      <c r="J157" s="12">
        <v>54479.106999999502</v>
      </c>
      <c r="K157" s="13">
        <v>156284.82199998901</v>
      </c>
      <c r="L157" s="14">
        <v>257734.99999998201</v>
      </c>
    </row>
    <row r="158" spans="2:12" x14ac:dyDescent="0.25">
      <c r="C158" s="21"/>
    </row>
    <row r="159" spans="2:12" x14ac:dyDescent="0.25">
      <c r="C159" s="21"/>
    </row>
    <row r="160" spans="2:12" ht="18" x14ac:dyDescent="0.25">
      <c r="B160" s="8" t="s">
        <v>35</v>
      </c>
    </row>
    <row r="161" spans="2:12" ht="18" x14ac:dyDescent="0.25">
      <c r="B161" s="8"/>
    </row>
    <row r="162" spans="2:12" x14ac:dyDescent="0.25">
      <c r="B162" s="65" t="s">
        <v>3</v>
      </c>
      <c r="C162" s="67"/>
      <c r="D162" s="59">
        <v>0.25</v>
      </c>
      <c r="E162" s="60"/>
      <c r="F162" s="60"/>
      <c r="G162" s="59">
        <v>0.5</v>
      </c>
      <c r="H162" s="60"/>
      <c r="I162" s="60"/>
      <c r="J162" s="59">
        <v>0.75</v>
      </c>
      <c r="K162" s="60"/>
      <c r="L162" s="61"/>
    </row>
    <row r="163" spans="2:12" x14ac:dyDescent="0.25">
      <c r="B163" s="65" t="s">
        <v>2</v>
      </c>
      <c r="C163" s="66"/>
      <c r="D163" s="2">
        <v>40</v>
      </c>
      <c r="E163" s="1">
        <v>120</v>
      </c>
      <c r="F163" s="1">
        <v>200</v>
      </c>
      <c r="G163" s="2">
        <v>40</v>
      </c>
      <c r="H163" s="1">
        <v>120</v>
      </c>
      <c r="I163" s="1">
        <v>200</v>
      </c>
      <c r="J163" s="2">
        <v>40</v>
      </c>
      <c r="K163" s="1">
        <v>120</v>
      </c>
      <c r="L163" s="3">
        <v>200</v>
      </c>
    </row>
    <row r="164" spans="2:12" x14ac:dyDescent="0.25">
      <c r="B164" s="62" t="s">
        <v>4</v>
      </c>
      <c r="C164" s="11" t="s">
        <v>6</v>
      </c>
      <c r="D164" s="5">
        <v>39089.046438154801</v>
      </c>
      <c r="E164" s="6">
        <v>116218.580895627</v>
      </c>
      <c r="F164" s="7">
        <v>199051.54997373</v>
      </c>
      <c r="G164" s="5">
        <v>47333.995169554197</v>
      </c>
      <c r="H164" s="6">
        <v>143445.815290161</v>
      </c>
      <c r="I164" s="7">
        <v>232425.50969515101</v>
      </c>
      <c r="J164" s="5">
        <v>31739.099781575798</v>
      </c>
      <c r="K164" s="6">
        <v>80685.706887105494</v>
      </c>
      <c r="L164" s="7">
        <v>143837.329561235</v>
      </c>
    </row>
    <row r="165" spans="2:12" x14ac:dyDescent="0.25">
      <c r="B165" s="64"/>
      <c r="C165" s="11" t="s">
        <v>5</v>
      </c>
      <c r="D165" s="12">
        <v>43331.404561845397</v>
      </c>
      <c r="E165" s="13">
        <v>139111.39410437201</v>
      </c>
      <c r="F165" s="13">
        <v>241750.62102626701</v>
      </c>
      <c r="G165" s="12">
        <v>9044.2498304456894</v>
      </c>
      <c r="H165" s="13">
        <v>32554.6037098382</v>
      </c>
      <c r="I165" s="13">
        <v>54329.548304848198</v>
      </c>
      <c r="J165" s="12">
        <v>1036.6022184242499</v>
      </c>
      <c r="K165" s="13">
        <v>1734.74411289472</v>
      </c>
      <c r="L165" s="14">
        <v>4272.9784387647796</v>
      </c>
    </row>
    <row r="166" spans="2:12" x14ac:dyDescent="0.25">
      <c r="B166" s="68" t="s">
        <v>10</v>
      </c>
      <c r="C166" s="69"/>
      <c r="D166" s="53">
        <v>48.226320582877896</v>
      </c>
      <c r="E166" s="54">
        <v>47.177823315118303</v>
      </c>
      <c r="F166" s="55">
        <v>47.6921675774134</v>
      </c>
      <c r="G166" s="53">
        <v>80.862932604735803</v>
      </c>
      <c r="H166" s="54">
        <v>77.591833636915595</v>
      </c>
      <c r="I166" s="55">
        <v>77.205145719489906</v>
      </c>
      <c r="J166" s="53">
        <v>88.366727383120804</v>
      </c>
      <c r="K166" s="54">
        <v>90.725055656749603</v>
      </c>
      <c r="L166" s="55">
        <v>90.570582877959893</v>
      </c>
    </row>
    <row r="167" spans="2:12" x14ac:dyDescent="0.25">
      <c r="B167" s="62" t="s">
        <v>11</v>
      </c>
      <c r="C167" s="9" t="s">
        <v>8</v>
      </c>
      <c r="D167" s="5">
        <v>39089.046438154801</v>
      </c>
      <c r="E167" s="6">
        <v>116218.580895627</v>
      </c>
      <c r="F167" s="7">
        <v>199051.54997373</v>
      </c>
      <c r="G167" s="6">
        <v>47333.995169554197</v>
      </c>
      <c r="H167" s="6">
        <v>143445.815290161</v>
      </c>
      <c r="I167" s="7">
        <v>232425.50969515101</v>
      </c>
      <c r="J167" s="6">
        <v>31739.099781575798</v>
      </c>
      <c r="K167" s="6">
        <v>80685.706887105494</v>
      </c>
      <c r="L167" s="7">
        <v>143837.329561235</v>
      </c>
    </row>
    <row r="168" spans="2:12" x14ac:dyDescent="0.25">
      <c r="B168" s="63"/>
      <c r="C168" s="9" t="s">
        <v>19</v>
      </c>
      <c r="D168" s="18">
        <v>62.6266260465326</v>
      </c>
      <c r="E168" s="4">
        <v>253.86312214038699</v>
      </c>
      <c r="F168" s="19">
        <v>353.02941921400998</v>
      </c>
      <c r="G168" s="4">
        <v>21484.015108340998</v>
      </c>
      <c r="H168" s="4">
        <v>55839.192232946101</v>
      </c>
      <c r="I168" s="19">
        <v>91655.986653072396</v>
      </c>
      <c r="J168" s="4">
        <v>56051.191862880602</v>
      </c>
      <c r="K168" s="4">
        <v>183089.578469145</v>
      </c>
      <c r="L168" s="19">
        <v>297307.87253847002</v>
      </c>
    </row>
    <row r="169" spans="2:12" x14ac:dyDescent="0.25">
      <c r="B169" s="64"/>
      <c r="C169" s="9" t="s">
        <v>22</v>
      </c>
      <c r="D169" s="12">
        <v>12502.986000000101</v>
      </c>
      <c r="E169" s="13">
        <v>37600.384000001803</v>
      </c>
      <c r="F169" s="14">
        <v>58866.593000000299</v>
      </c>
      <c r="G169" s="13">
        <v>36744.546000001501</v>
      </c>
      <c r="H169" s="13">
        <v>115578.017999987</v>
      </c>
      <c r="I169" s="14">
        <v>200654.74799998</v>
      </c>
      <c r="J169" s="13">
        <v>69754.251999998101</v>
      </c>
      <c r="K169" s="13">
        <v>211967.487999982</v>
      </c>
      <c r="L169" s="14">
        <v>352606.74000000802</v>
      </c>
    </row>
    <row r="170" spans="2:12" x14ac:dyDescent="0.25">
      <c r="B170" s="62" t="s">
        <v>7</v>
      </c>
      <c r="C170" s="11" t="s">
        <v>9</v>
      </c>
      <c r="D170" s="18">
        <v>2241.3779357984899</v>
      </c>
      <c r="E170" s="4">
        <v>7339.5509822314998</v>
      </c>
      <c r="F170" s="19">
        <v>10703.107607055899</v>
      </c>
      <c r="G170" s="18">
        <v>2013.8119190336699</v>
      </c>
      <c r="H170" s="4">
        <v>7772.0188933449599</v>
      </c>
      <c r="I170" s="19">
        <v>13047.2442578883</v>
      </c>
      <c r="J170" s="18">
        <v>3520.0906782329498</v>
      </c>
      <c r="K170" s="4">
        <v>7318.7465706147595</v>
      </c>
      <c r="L170" s="19">
        <v>11229.1503665984</v>
      </c>
    </row>
    <row r="171" spans="2:12" x14ac:dyDescent="0.25">
      <c r="B171" s="64"/>
      <c r="C171" s="9" t="s">
        <v>5</v>
      </c>
      <c r="D171" s="12">
        <v>13422.005064201699</v>
      </c>
      <c r="E171" s="13">
        <v>44355.147017769501</v>
      </c>
      <c r="F171" s="13">
        <v>69483.700392940998</v>
      </c>
      <c r="G171" s="12">
        <v>11147.0110809664</v>
      </c>
      <c r="H171" s="13">
        <v>42372.623106654697</v>
      </c>
      <c r="I171" s="13">
        <v>70942.959742109495</v>
      </c>
      <c r="J171" s="12">
        <v>16020.7393217671</v>
      </c>
      <c r="K171" s="13">
        <v>34506.974429385104</v>
      </c>
      <c r="L171" s="14">
        <v>53521.155633401097</v>
      </c>
    </row>
  </sheetData>
  <mergeCells count="108">
    <mergeCell ref="J4:L4"/>
    <mergeCell ref="B5:C5"/>
    <mergeCell ref="B6:B7"/>
    <mergeCell ref="B8:C8"/>
    <mergeCell ref="B9:B11"/>
    <mergeCell ref="B12:B13"/>
    <mergeCell ref="B19:C19"/>
    <mergeCell ref="D19:F19"/>
    <mergeCell ref="G19:I19"/>
    <mergeCell ref="B4:C4"/>
    <mergeCell ref="D4:F4"/>
    <mergeCell ref="G4:I4"/>
    <mergeCell ref="J38:L38"/>
    <mergeCell ref="B39:C39"/>
    <mergeCell ref="B40:B41"/>
    <mergeCell ref="J19:L19"/>
    <mergeCell ref="B20:C20"/>
    <mergeCell ref="B21:B22"/>
    <mergeCell ref="B24:C24"/>
    <mergeCell ref="B25:B27"/>
    <mergeCell ref="B28:B29"/>
    <mergeCell ref="B42:C42"/>
    <mergeCell ref="B43:B45"/>
    <mergeCell ref="B46:B47"/>
    <mergeCell ref="B52:C52"/>
    <mergeCell ref="D52:F52"/>
    <mergeCell ref="G52:I52"/>
    <mergeCell ref="B38:C38"/>
    <mergeCell ref="D38:F38"/>
    <mergeCell ref="G38:I38"/>
    <mergeCell ref="J66:L66"/>
    <mergeCell ref="B67:C67"/>
    <mergeCell ref="B68:B69"/>
    <mergeCell ref="J52:L52"/>
    <mergeCell ref="B53:C53"/>
    <mergeCell ref="B54:B55"/>
    <mergeCell ref="B56:C56"/>
    <mergeCell ref="B57:B59"/>
    <mergeCell ref="B60:B61"/>
    <mergeCell ref="B70:C70"/>
    <mergeCell ref="B71:B73"/>
    <mergeCell ref="B74:B75"/>
    <mergeCell ref="B80:C80"/>
    <mergeCell ref="D80:F80"/>
    <mergeCell ref="G80:I80"/>
    <mergeCell ref="B66:C66"/>
    <mergeCell ref="D66:F66"/>
    <mergeCell ref="G66:I66"/>
    <mergeCell ref="J94:L94"/>
    <mergeCell ref="B95:C95"/>
    <mergeCell ref="B96:B97"/>
    <mergeCell ref="J80:L80"/>
    <mergeCell ref="B81:C81"/>
    <mergeCell ref="B82:B83"/>
    <mergeCell ref="B84:C84"/>
    <mergeCell ref="B85:B87"/>
    <mergeCell ref="B88:B89"/>
    <mergeCell ref="B98:C98"/>
    <mergeCell ref="B99:B101"/>
    <mergeCell ref="B102:B103"/>
    <mergeCell ref="B107:C107"/>
    <mergeCell ref="D107:F107"/>
    <mergeCell ref="G107:I107"/>
    <mergeCell ref="B94:C94"/>
    <mergeCell ref="D94:F94"/>
    <mergeCell ref="G94:I94"/>
    <mergeCell ref="J121:L121"/>
    <mergeCell ref="B122:C122"/>
    <mergeCell ref="B123:B124"/>
    <mergeCell ref="J107:L107"/>
    <mergeCell ref="B108:C108"/>
    <mergeCell ref="B109:B110"/>
    <mergeCell ref="B111:C111"/>
    <mergeCell ref="B112:B114"/>
    <mergeCell ref="B115:B116"/>
    <mergeCell ref="B125:C125"/>
    <mergeCell ref="B126:B128"/>
    <mergeCell ref="B129:B130"/>
    <mergeCell ref="B134:C134"/>
    <mergeCell ref="D134:F134"/>
    <mergeCell ref="G134:I134"/>
    <mergeCell ref="B121:C121"/>
    <mergeCell ref="D121:F121"/>
    <mergeCell ref="G121:I121"/>
    <mergeCell ref="B148:C148"/>
    <mergeCell ref="D148:F148"/>
    <mergeCell ref="G148:I148"/>
    <mergeCell ref="J148:L148"/>
    <mergeCell ref="B149:C149"/>
    <mergeCell ref="B150:B151"/>
    <mergeCell ref="J134:L134"/>
    <mergeCell ref="B135:C135"/>
    <mergeCell ref="B136:B137"/>
    <mergeCell ref="B138:C138"/>
    <mergeCell ref="B139:B141"/>
    <mergeCell ref="B142:B143"/>
    <mergeCell ref="J162:L162"/>
    <mergeCell ref="B163:C163"/>
    <mergeCell ref="B164:B165"/>
    <mergeCell ref="B166:C166"/>
    <mergeCell ref="B167:B169"/>
    <mergeCell ref="B170:B171"/>
    <mergeCell ref="B152:C152"/>
    <mergeCell ref="B153:B155"/>
    <mergeCell ref="B156:B157"/>
    <mergeCell ref="B162:C162"/>
    <mergeCell ref="D162:F162"/>
    <mergeCell ref="G162:I16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67EE6-8B0F-4FD1-9D13-2405BF230519}">
  <dimension ref="A2:O241"/>
  <sheetViews>
    <sheetView tabSelected="1" zoomScale="85" zoomScaleNormal="85" workbookViewId="0">
      <selection activeCell="C2" sqref="C2"/>
    </sheetView>
  </sheetViews>
  <sheetFormatPr defaultColWidth="11" defaultRowHeight="15.75" x14ac:dyDescent="0.25"/>
  <cols>
    <col min="1" max="2" width="11" style="4"/>
    <col min="3" max="3" width="5.875" style="4" customWidth="1"/>
    <col min="4" max="4" width="20.625" style="4" bestFit="1" customWidth="1"/>
    <col min="5" max="16384" width="11" style="4"/>
  </cols>
  <sheetData>
    <row r="2" spans="2:15" ht="18" x14ac:dyDescent="0.25">
      <c r="C2" s="8" t="s">
        <v>45</v>
      </c>
    </row>
    <row r="3" spans="2:15" ht="18" x14ac:dyDescent="0.25">
      <c r="C3" s="8"/>
    </row>
    <row r="4" spans="2:15" x14ac:dyDescent="0.25">
      <c r="B4" s="70"/>
      <c r="C4" s="71"/>
      <c r="D4" s="9" t="s">
        <v>3</v>
      </c>
      <c r="E4" s="59">
        <v>0.25</v>
      </c>
      <c r="F4" s="60"/>
      <c r="G4" s="60"/>
      <c r="H4" s="59">
        <v>0.5</v>
      </c>
      <c r="I4" s="60"/>
      <c r="J4" s="60"/>
      <c r="K4" s="59">
        <v>0.75</v>
      </c>
      <c r="L4" s="60"/>
      <c r="M4" s="61"/>
    </row>
    <row r="5" spans="2:15" x14ac:dyDescent="0.25">
      <c r="B5" s="72"/>
      <c r="C5" s="73"/>
      <c r="D5" s="9" t="s">
        <v>2</v>
      </c>
      <c r="E5" s="2">
        <v>40</v>
      </c>
      <c r="F5" s="1">
        <v>120</v>
      </c>
      <c r="G5" s="1">
        <v>200</v>
      </c>
      <c r="H5" s="2">
        <v>40</v>
      </c>
      <c r="I5" s="1">
        <v>120</v>
      </c>
      <c r="J5" s="1">
        <v>200</v>
      </c>
      <c r="K5" s="2">
        <v>40</v>
      </c>
      <c r="L5" s="1">
        <v>120</v>
      </c>
      <c r="M5" s="3">
        <v>200</v>
      </c>
    </row>
    <row r="6" spans="2:15" x14ac:dyDescent="0.25">
      <c r="B6" s="56" t="s">
        <v>59</v>
      </c>
      <c r="C6" s="56" t="s">
        <v>43</v>
      </c>
      <c r="D6" s="32" t="s">
        <v>39</v>
      </c>
      <c r="E6" s="33">
        <v>64.028400000000005</v>
      </c>
      <c r="F6" s="34">
        <v>186.85999999999899</v>
      </c>
      <c r="G6" s="35">
        <v>327.44159999999999</v>
      </c>
      <c r="H6" s="33">
        <v>47.075200000000002</v>
      </c>
      <c r="I6" s="34">
        <v>141.06679999999901</v>
      </c>
      <c r="J6" s="35">
        <v>203.89079999999899</v>
      </c>
      <c r="K6" s="33">
        <v>26.415599999999898</v>
      </c>
      <c r="L6" s="34">
        <v>64.028400000000005</v>
      </c>
      <c r="M6" s="35">
        <v>112.9804</v>
      </c>
    </row>
    <row r="7" spans="2:15" x14ac:dyDescent="0.25">
      <c r="B7" s="57"/>
      <c r="C7" s="57"/>
      <c r="D7" s="28" t="s">
        <v>56</v>
      </c>
      <c r="E7" s="41">
        <v>9.2276000000000007</v>
      </c>
      <c r="F7" s="42">
        <v>28.0044</v>
      </c>
      <c r="G7" s="43">
        <v>52.861999999999902</v>
      </c>
      <c r="H7" s="41">
        <v>15.272</v>
      </c>
      <c r="I7" s="42">
        <v>60.845999999999997</v>
      </c>
      <c r="J7" s="43">
        <v>105.3164</v>
      </c>
      <c r="K7" s="41">
        <v>28.0044</v>
      </c>
      <c r="L7" s="42">
        <v>92.436000000000007</v>
      </c>
      <c r="M7" s="43">
        <v>152.19</v>
      </c>
      <c r="N7" s="4" t="s">
        <v>57</v>
      </c>
    </row>
    <row r="8" spans="2:15" x14ac:dyDescent="0.25">
      <c r="B8" s="57"/>
      <c r="C8" s="57"/>
      <c r="D8" s="28" t="s">
        <v>42</v>
      </c>
      <c r="E8" s="29">
        <v>21.230319999999999</v>
      </c>
      <c r="F8" s="30">
        <v>63.7107999999999</v>
      </c>
      <c r="G8" s="31">
        <v>105.90479999999999</v>
      </c>
      <c r="H8" s="29">
        <v>43.512160000000002</v>
      </c>
      <c r="I8" s="30">
        <v>127.390639999999</v>
      </c>
      <c r="J8" s="31">
        <v>211.2808</v>
      </c>
      <c r="K8" s="29">
        <v>63.7107999999999</v>
      </c>
      <c r="L8" s="30">
        <v>190.24744000000001</v>
      </c>
      <c r="M8" s="31">
        <v>320.82015999999999</v>
      </c>
    </row>
    <row r="9" spans="2:15" x14ac:dyDescent="0.25">
      <c r="B9" s="57"/>
      <c r="C9" s="57"/>
      <c r="D9" s="40" t="s">
        <v>55</v>
      </c>
      <c r="E9" s="29">
        <f>E8-E7</f>
        <v>12.002719999999998</v>
      </c>
      <c r="F9" s="30">
        <f t="shared" ref="F9:M9" si="0">F8-F7</f>
        <v>35.706399999999903</v>
      </c>
      <c r="G9" s="30">
        <f t="shared" si="0"/>
        <v>53.042800000000092</v>
      </c>
      <c r="H9" s="29">
        <f t="shared" si="0"/>
        <v>28.240160000000003</v>
      </c>
      <c r="I9" s="30">
        <f t="shared" si="0"/>
        <v>66.544639999998992</v>
      </c>
      <c r="J9" s="30">
        <f t="shared" si="0"/>
        <v>105.9644</v>
      </c>
      <c r="K9" s="29">
        <f t="shared" si="0"/>
        <v>35.706399999999903</v>
      </c>
      <c r="L9" s="30">
        <f t="shared" si="0"/>
        <v>97.811440000000005</v>
      </c>
      <c r="M9" s="31">
        <f t="shared" si="0"/>
        <v>168.63015999999999</v>
      </c>
    </row>
    <row r="10" spans="2:15" x14ac:dyDescent="0.25">
      <c r="B10" s="57"/>
      <c r="C10" s="57"/>
      <c r="D10" s="39" t="s">
        <v>44</v>
      </c>
      <c r="E10" s="44">
        <f>E9-E6</f>
        <v>-52.025680000000008</v>
      </c>
      <c r="F10" s="45">
        <f t="shared" ref="F10:M10" si="1">F9-F6</f>
        <v>-151.15359999999907</v>
      </c>
      <c r="G10" s="45">
        <f t="shared" si="1"/>
        <v>-274.39879999999988</v>
      </c>
      <c r="H10" s="44">
        <f t="shared" si="1"/>
        <v>-18.835039999999999</v>
      </c>
      <c r="I10" s="45">
        <f t="shared" si="1"/>
        <v>-74.522160000000014</v>
      </c>
      <c r="J10" s="45">
        <f t="shared" si="1"/>
        <v>-97.926399999998992</v>
      </c>
      <c r="K10" s="44">
        <f t="shared" si="1"/>
        <v>9.2908000000000044</v>
      </c>
      <c r="L10" s="45">
        <f t="shared" si="1"/>
        <v>33.78304</v>
      </c>
      <c r="M10" s="46">
        <f t="shared" si="1"/>
        <v>55.649759999999986</v>
      </c>
    </row>
    <row r="11" spans="2:15" x14ac:dyDescent="0.25">
      <c r="B11" s="57"/>
      <c r="C11" s="56" t="s">
        <v>1</v>
      </c>
      <c r="D11" s="32" t="s">
        <v>38</v>
      </c>
      <c r="E11" s="36">
        <v>24.037688808073</v>
      </c>
      <c r="F11" s="37">
        <v>74.525480207441404</v>
      </c>
      <c r="G11" s="38">
        <v>128.726251528045</v>
      </c>
      <c r="H11" s="36">
        <v>19.306379931342299</v>
      </c>
      <c r="I11" s="37">
        <v>57.863890084878697</v>
      </c>
      <c r="J11" s="38">
        <v>86.429625898632906</v>
      </c>
      <c r="K11" s="36">
        <v>10.6303998814134</v>
      </c>
      <c r="L11" s="37">
        <v>25.641267205468999</v>
      </c>
      <c r="M11" s="38">
        <v>46.091366697071599</v>
      </c>
    </row>
    <row r="12" spans="2:15" x14ac:dyDescent="0.25">
      <c r="B12" s="57"/>
      <c r="C12" s="57"/>
      <c r="D12" s="32" t="s">
        <v>39</v>
      </c>
      <c r="E12" s="37">
        <v>36.023600000000002</v>
      </c>
      <c r="F12" s="37">
        <v>100.220799999999</v>
      </c>
      <c r="G12" s="38">
        <v>175.93279999999999</v>
      </c>
      <c r="H12" s="36">
        <v>23.6692</v>
      </c>
      <c r="I12" s="37">
        <v>70.915199999999899</v>
      </c>
      <c r="J12" s="38">
        <v>101.463599999999</v>
      </c>
      <c r="K12" s="36">
        <v>12.610399999999901</v>
      </c>
      <c r="L12" s="37">
        <v>32.727200000000003</v>
      </c>
      <c r="M12" s="38">
        <v>55.741999999999997</v>
      </c>
    </row>
    <row r="13" spans="2:15" x14ac:dyDescent="0.25">
      <c r="B13" s="57"/>
      <c r="C13" s="57"/>
      <c r="D13" s="32" t="s">
        <v>40</v>
      </c>
      <c r="E13" s="48">
        <f>SUM(E11:E12)</f>
        <v>60.061288808073002</v>
      </c>
      <c r="F13" s="48">
        <f t="shared" ref="F13:M13" si="2">SUM(F11:F12)</f>
        <v>174.74628020744041</v>
      </c>
      <c r="G13" s="49">
        <f t="shared" si="2"/>
        <v>304.65905152804498</v>
      </c>
      <c r="H13" s="48">
        <f t="shared" si="2"/>
        <v>42.975579931342295</v>
      </c>
      <c r="I13" s="48">
        <f t="shared" si="2"/>
        <v>128.77909008487859</v>
      </c>
      <c r="J13" s="49">
        <f t="shared" si="2"/>
        <v>187.8932258986319</v>
      </c>
      <c r="K13" s="48">
        <f t="shared" si="2"/>
        <v>23.240799881413302</v>
      </c>
      <c r="L13" s="48">
        <f t="shared" si="2"/>
        <v>58.368467205469003</v>
      </c>
      <c r="M13" s="49">
        <f t="shared" si="2"/>
        <v>101.8333666970716</v>
      </c>
    </row>
    <row r="14" spans="2:15" x14ac:dyDescent="0.25">
      <c r="B14" s="57"/>
      <c r="C14" s="57"/>
      <c r="D14" s="47" t="s">
        <v>37</v>
      </c>
      <c r="E14" s="29">
        <v>9.2276000000000007</v>
      </c>
      <c r="F14" s="30">
        <v>28.0044</v>
      </c>
      <c r="G14" s="31">
        <v>52.861999999999902</v>
      </c>
      <c r="H14" s="29">
        <v>15.272</v>
      </c>
      <c r="I14" s="30">
        <v>60.845999999999997</v>
      </c>
      <c r="J14" s="31">
        <v>105.3164</v>
      </c>
      <c r="K14" s="29">
        <v>28.0044</v>
      </c>
      <c r="L14" s="30">
        <v>92.436000000000007</v>
      </c>
      <c r="M14" s="31">
        <v>152.19</v>
      </c>
    </row>
    <row r="15" spans="2:15" x14ac:dyDescent="0.25">
      <c r="B15" s="57"/>
      <c r="C15" s="57"/>
      <c r="D15" s="28" t="s">
        <v>41</v>
      </c>
      <c r="E15" s="29">
        <v>24.037688808073</v>
      </c>
      <c r="F15" s="30">
        <v>74.525480207441404</v>
      </c>
      <c r="G15" s="31">
        <v>128.726251528045</v>
      </c>
      <c r="H15" s="29">
        <v>19.306379931342299</v>
      </c>
      <c r="I15" s="30">
        <v>57.863890084878697</v>
      </c>
      <c r="J15" s="31">
        <v>86.429625898632906</v>
      </c>
      <c r="K15" s="29">
        <v>10.6303998814134</v>
      </c>
      <c r="L15" s="30">
        <v>25.641267205468999</v>
      </c>
      <c r="M15" s="31">
        <v>46.091366697071599</v>
      </c>
    </row>
    <row r="16" spans="2:15" x14ac:dyDescent="0.25">
      <c r="B16" s="57"/>
      <c r="C16" s="57"/>
      <c r="D16" s="28" t="s">
        <v>42</v>
      </c>
      <c r="E16" s="29">
        <v>15.62936</v>
      </c>
      <c r="F16" s="30">
        <v>46.382959999999997</v>
      </c>
      <c r="G16" s="31">
        <v>75.603039999999993</v>
      </c>
      <c r="H16" s="29">
        <v>38.830959999999997</v>
      </c>
      <c r="I16" s="30">
        <v>113.36031999999901</v>
      </c>
      <c r="J16" s="31">
        <v>190.79535999999999</v>
      </c>
      <c r="K16" s="29">
        <v>60.949759999999898</v>
      </c>
      <c r="L16" s="30">
        <v>183.9872</v>
      </c>
      <c r="M16" s="31">
        <v>309.37247999999897</v>
      </c>
      <c r="O16" s="52"/>
    </row>
    <row r="17" spans="2:14" x14ac:dyDescent="0.25">
      <c r="B17" s="57"/>
      <c r="C17" s="57"/>
      <c r="D17" s="28" t="s">
        <v>36</v>
      </c>
      <c r="E17" s="29">
        <f>E16+E15-E14</f>
        <v>30.439448808072996</v>
      </c>
      <c r="F17" s="30">
        <f t="shared" ref="F17:M17" si="3">F16+F15-F14</f>
        <v>92.904040207441398</v>
      </c>
      <c r="G17" s="30">
        <f t="shared" si="3"/>
        <v>151.46729152804508</v>
      </c>
      <c r="H17" s="29">
        <f t="shared" si="3"/>
        <v>42.865339931342298</v>
      </c>
      <c r="I17" s="30">
        <f t="shared" si="3"/>
        <v>110.37821008487771</v>
      </c>
      <c r="J17" s="31">
        <f t="shared" si="3"/>
        <v>171.90858589863291</v>
      </c>
      <c r="K17" s="30">
        <f t="shared" si="3"/>
        <v>43.57575988141329</v>
      </c>
      <c r="L17" s="30">
        <f t="shared" si="3"/>
        <v>117.192467205469</v>
      </c>
      <c r="M17" s="31">
        <f t="shared" si="3"/>
        <v>203.27384669707055</v>
      </c>
    </row>
    <row r="18" spans="2:14" x14ac:dyDescent="0.25">
      <c r="B18" s="57"/>
      <c r="C18" s="57"/>
      <c r="D18" s="39" t="s">
        <v>44</v>
      </c>
      <c r="E18" s="44">
        <f>E17-E13</f>
        <v>-29.621840000000006</v>
      </c>
      <c r="F18" s="45">
        <f t="shared" ref="F18:M18" si="4">F17-F13</f>
        <v>-81.842239999999009</v>
      </c>
      <c r="G18" s="46">
        <f t="shared" si="4"/>
        <v>-153.1917599999999</v>
      </c>
      <c r="H18" s="45">
        <f t="shared" si="4"/>
        <v>-0.11023999999999745</v>
      </c>
      <c r="I18" s="45">
        <f t="shared" si="4"/>
        <v>-18.400880000000882</v>
      </c>
      <c r="J18" s="46">
        <f t="shared" si="4"/>
        <v>-15.98463999999899</v>
      </c>
      <c r="K18" s="45">
        <f t="shared" si="4"/>
        <v>20.334959999999988</v>
      </c>
      <c r="L18" s="45">
        <f t="shared" si="4"/>
        <v>58.823999999999998</v>
      </c>
      <c r="M18" s="46">
        <f t="shared" si="4"/>
        <v>101.44047999999896</v>
      </c>
    </row>
    <row r="19" spans="2:14" x14ac:dyDescent="0.25">
      <c r="B19" s="57"/>
      <c r="C19" s="56" t="s">
        <v>0</v>
      </c>
      <c r="D19" s="32" t="s">
        <v>38</v>
      </c>
      <c r="E19" s="36">
        <v>19.8182169236206</v>
      </c>
      <c r="F19" s="37">
        <v>57.5840726951375</v>
      </c>
      <c r="G19" s="38">
        <v>94.312016626769505</v>
      </c>
      <c r="H19" s="36">
        <v>16.116722760872801</v>
      </c>
      <c r="I19" s="37">
        <v>42.420283845068099</v>
      </c>
      <c r="J19" s="38">
        <v>60.347907095322697</v>
      </c>
      <c r="K19" s="36">
        <v>9.1629079402572504</v>
      </c>
      <c r="L19" s="37">
        <v>18.746561408599302</v>
      </c>
      <c r="M19" s="38">
        <v>32.747108756480401</v>
      </c>
    </row>
    <row r="20" spans="2:14" x14ac:dyDescent="0.25">
      <c r="B20" s="57"/>
      <c r="C20" s="57"/>
      <c r="D20" s="32" t="s">
        <v>39</v>
      </c>
      <c r="E20" s="37">
        <v>36.023600000000002</v>
      </c>
      <c r="F20" s="37">
        <v>100.220799999999</v>
      </c>
      <c r="G20" s="38">
        <v>175.93279999999999</v>
      </c>
      <c r="H20" s="36">
        <v>23.6692</v>
      </c>
      <c r="I20" s="37">
        <v>70.915199999999899</v>
      </c>
      <c r="J20" s="38">
        <v>101.463599999999</v>
      </c>
      <c r="K20" s="36">
        <v>12.610399999999901</v>
      </c>
      <c r="L20" s="37">
        <v>32.727200000000003</v>
      </c>
      <c r="M20" s="38">
        <v>55.741999999999997</v>
      </c>
    </row>
    <row r="21" spans="2:14" x14ac:dyDescent="0.25">
      <c r="B21" s="57"/>
      <c r="C21" s="57"/>
      <c r="D21" s="32" t="s">
        <v>40</v>
      </c>
      <c r="E21" s="48">
        <f>SUM(E19:E20)</f>
        <v>55.841816923620598</v>
      </c>
      <c r="F21" s="48">
        <f t="shared" ref="F21:M21" si="5">SUM(F19:F20)</f>
        <v>157.80487269513651</v>
      </c>
      <c r="G21" s="49">
        <f t="shared" si="5"/>
        <v>270.24481662676948</v>
      </c>
      <c r="H21" s="48">
        <f t="shared" si="5"/>
        <v>39.785922760872801</v>
      </c>
      <c r="I21" s="48">
        <f t="shared" si="5"/>
        <v>113.335483845068</v>
      </c>
      <c r="J21" s="49">
        <f t="shared" si="5"/>
        <v>161.8115070953217</v>
      </c>
      <c r="K21" s="48">
        <f t="shared" si="5"/>
        <v>21.773307940257151</v>
      </c>
      <c r="L21" s="48">
        <f t="shared" si="5"/>
        <v>51.473761408599302</v>
      </c>
      <c r="M21" s="49">
        <f t="shared" si="5"/>
        <v>88.489108756480391</v>
      </c>
    </row>
    <row r="22" spans="2:14" x14ac:dyDescent="0.25">
      <c r="B22" s="57"/>
      <c r="C22" s="57"/>
      <c r="D22" s="28" t="s">
        <v>37</v>
      </c>
      <c r="E22" s="29">
        <v>9.2276000000000007</v>
      </c>
      <c r="F22" s="30">
        <v>28.0044</v>
      </c>
      <c r="G22" s="31">
        <v>52.861999999999902</v>
      </c>
      <c r="H22" s="29">
        <v>15.272</v>
      </c>
      <c r="I22" s="30">
        <v>60.845999999999997</v>
      </c>
      <c r="J22" s="31">
        <v>105.3164</v>
      </c>
      <c r="K22" s="29">
        <v>28.0044</v>
      </c>
      <c r="L22" s="30">
        <v>92.436000000000007</v>
      </c>
      <c r="M22" s="31">
        <v>152.19</v>
      </c>
    </row>
    <row r="23" spans="2:14" x14ac:dyDescent="0.25">
      <c r="B23" s="57"/>
      <c r="C23" s="57"/>
      <c r="D23" s="28" t="s">
        <v>41</v>
      </c>
      <c r="E23" s="29">
        <v>19.8182169236206</v>
      </c>
      <c r="F23" s="30">
        <v>57.5840726951375</v>
      </c>
      <c r="G23" s="31">
        <v>94.312016626769505</v>
      </c>
      <c r="H23" s="29">
        <v>16.116722760872801</v>
      </c>
      <c r="I23" s="30">
        <v>42.420283845068099</v>
      </c>
      <c r="J23" s="31">
        <v>60.347907095322697</v>
      </c>
      <c r="K23" s="29">
        <v>9.1629079402572504</v>
      </c>
      <c r="L23" s="30">
        <v>18.746561408599302</v>
      </c>
      <c r="M23" s="31">
        <v>32.747108756480401</v>
      </c>
    </row>
    <row r="24" spans="2:14" x14ac:dyDescent="0.25">
      <c r="B24" s="57"/>
      <c r="C24" s="57"/>
      <c r="D24" s="28" t="s">
        <v>42</v>
      </c>
      <c r="E24" s="29">
        <v>15.62936</v>
      </c>
      <c r="F24" s="30">
        <v>46.382959999999997</v>
      </c>
      <c r="G24" s="31">
        <v>75.603039999999993</v>
      </c>
      <c r="H24" s="29">
        <v>38.830959999999997</v>
      </c>
      <c r="I24" s="30">
        <v>113.36031999999901</v>
      </c>
      <c r="J24" s="31">
        <v>190.79535999999999</v>
      </c>
      <c r="K24" s="29">
        <v>60.949759999999898</v>
      </c>
      <c r="L24" s="30">
        <v>183.9872</v>
      </c>
      <c r="M24" s="31">
        <v>309.37247999999897</v>
      </c>
    </row>
    <row r="25" spans="2:14" x14ac:dyDescent="0.25">
      <c r="B25" s="57"/>
      <c r="C25" s="57"/>
      <c r="D25" s="50" t="s">
        <v>36</v>
      </c>
      <c r="E25" s="29">
        <f>E24+E23-E22</f>
        <v>26.2199769236206</v>
      </c>
      <c r="F25" s="30">
        <f t="shared" ref="F25:M25" si="6">F24+F23-F22</f>
        <v>75.962632695137501</v>
      </c>
      <c r="G25" s="30">
        <f t="shared" si="6"/>
        <v>117.0530566267696</v>
      </c>
      <c r="H25" s="29">
        <f t="shared" si="6"/>
        <v>39.675682760872796</v>
      </c>
      <c r="I25" s="30">
        <f t="shared" si="6"/>
        <v>94.934603845067102</v>
      </c>
      <c r="J25" s="31">
        <f t="shared" si="6"/>
        <v>145.82686709532271</v>
      </c>
      <c r="K25" s="30">
        <f t="shared" si="6"/>
        <v>42.10826794025715</v>
      </c>
      <c r="L25" s="30">
        <f t="shared" si="6"/>
        <v>110.29776140859929</v>
      </c>
      <c r="M25" s="31">
        <f t="shared" si="6"/>
        <v>189.9295887564794</v>
      </c>
    </row>
    <row r="26" spans="2:14" x14ac:dyDescent="0.25">
      <c r="B26" s="58"/>
      <c r="C26" s="58"/>
      <c r="D26" s="51" t="s">
        <v>44</v>
      </c>
      <c r="E26" s="44">
        <f>E25-E21</f>
        <v>-29.621839999999999</v>
      </c>
      <c r="F26" s="45">
        <f t="shared" ref="F26:M26" si="7">F25-F21</f>
        <v>-81.842239999999009</v>
      </c>
      <c r="G26" s="46">
        <f t="shared" si="7"/>
        <v>-153.19175999999987</v>
      </c>
      <c r="H26" s="45">
        <f t="shared" si="7"/>
        <v>-0.11024000000000456</v>
      </c>
      <c r="I26" s="45">
        <f t="shared" si="7"/>
        <v>-18.400880000000896</v>
      </c>
      <c r="J26" s="46">
        <f t="shared" si="7"/>
        <v>-15.98463999999899</v>
      </c>
      <c r="K26" s="45">
        <f t="shared" si="7"/>
        <v>20.334959999999999</v>
      </c>
      <c r="L26" s="45">
        <f t="shared" si="7"/>
        <v>58.823999999999984</v>
      </c>
      <c r="M26" s="46">
        <f t="shared" si="7"/>
        <v>101.44047999999901</v>
      </c>
    </row>
    <row r="27" spans="2:14" x14ac:dyDescent="0.25">
      <c r="B27" s="56" t="s">
        <v>60</v>
      </c>
      <c r="C27" s="56" t="s">
        <v>43</v>
      </c>
      <c r="D27" s="32" t="s">
        <v>39</v>
      </c>
      <c r="E27" s="33">
        <v>64.028400000000005</v>
      </c>
      <c r="F27" s="34">
        <v>186.85999999999899</v>
      </c>
      <c r="G27" s="35">
        <v>327.44159999999999</v>
      </c>
      <c r="H27" s="33">
        <v>47.075200000000002</v>
      </c>
      <c r="I27" s="34">
        <v>141.06679999999901</v>
      </c>
      <c r="J27" s="35">
        <v>203.89079999999899</v>
      </c>
      <c r="K27" s="33">
        <v>26.415599999999898</v>
      </c>
      <c r="L27" s="34">
        <v>64.028400000000005</v>
      </c>
      <c r="M27" s="35">
        <v>112.9804</v>
      </c>
    </row>
    <row r="28" spans="2:14" x14ac:dyDescent="0.25">
      <c r="B28" s="57"/>
      <c r="C28" s="57"/>
      <c r="D28" s="28" t="s">
        <v>56</v>
      </c>
      <c r="E28" s="41">
        <v>0.6744</v>
      </c>
      <c r="F28" s="42">
        <v>1.4075316997710301</v>
      </c>
      <c r="G28" s="43">
        <v>1.7469179360083</v>
      </c>
      <c r="H28" s="41">
        <v>0</v>
      </c>
      <c r="I28" s="42">
        <v>0</v>
      </c>
      <c r="J28" s="43">
        <v>0</v>
      </c>
      <c r="K28" s="41">
        <v>0</v>
      </c>
      <c r="L28" s="42">
        <v>0</v>
      </c>
      <c r="M28" s="43">
        <v>0</v>
      </c>
    </row>
    <row r="29" spans="2:14" x14ac:dyDescent="0.25">
      <c r="B29" s="57"/>
      <c r="C29" s="57"/>
      <c r="D29" s="28" t="s">
        <v>42</v>
      </c>
      <c r="E29" s="29">
        <v>8.0672348290829703</v>
      </c>
      <c r="F29" s="30">
        <v>27.8697171953613</v>
      </c>
      <c r="G29" s="31">
        <v>45.325850170247399</v>
      </c>
      <c r="H29" s="29">
        <v>33.002520050633102</v>
      </c>
      <c r="I29" s="30">
        <v>94.912514270204397</v>
      </c>
      <c r="J29" s="31">
        <v>158.75017954018</v>
      </c>
      <c r="K29" s="29">
        <v>51.165198570864298</v>
      </c>
      <c r="L29" s="30">
        <v>157.774665724969</v>
      </c>
      <c r="M29" s="31">
        <v>267.832706851919</v>
      </c>
      <c r="N29" s="4" t="s">
        <v>57</v>
      </c>
    </row>
    <row r="30" spans="2:14" x14ac:dyDescent="0.25">
      <c r="B30" s="57"/>
      <c r="C30" s="57"/>
      <c r="D30" s="40" t="s">
        <v>55</v>
      </c>
      <c r="E30" s="29">
        <f>E29-E28</f>
        <v>7.39283482908297</v>
      </c>
      <c r="F30" s="30">
        <f t="shared" ref="F30:M30" si="8">F29-F28</f>
        <v>26.462185495590269</v>
      </c>
      <c r="G30" s="30">
        <f t="shared" si="8"/>
        <v>43.578932234239097</v>
      </c>
      <c r="H30" s="29">
        <f t="shared" si="8"/>
        <v>33.002520050633102</v>
      </c>
      <c r="I30" s="30">
        <f t="shared" si="8"/>
        <v>94.912514270204397</v>
      </c>
      <c r="J30" s="30">
        <f t="shared" si="8"/>
        <v>158.75017954018</v>
      </c>
      <c r="K30" s="29">
        <f t="shared" si="8"/>
        <v>51.165198570864298</v>
      </c>
      <c r="L30" s="30">
        <f t="shared" si="8"/>
        <v>157.774665724969</v>
      </c>
      <c r="M30" s="31">
        <f t="shared" si="8"/>
        <v>267.832706851919</v>
      </c>
    </row>
    <row r="31" spans="2:14" x14ac:dyDescent="0.25">
      <c r="B31" s="57"/>
      <c r="C31" s="57"/>
      <c r="D31" s="39" t="s">
        <v>44</v>
      </c>
      <c r="E31" s="45">
        <f t="shared" ref="E31:M31" si="9">E30-E27</f>
        <v>-56.635565170917033</v>
      </c>
      <c r="F31" s="45">
        <f t="shared" si="9"/>
        <v>-160.39781450440873</v>
      </c>
      <c r="G31" s="45">
        <f t="shared" si="9"/>
        <v>-283.86266776576088</v>
      </c>
      <c r="H31" s="44">
        <f t="shared" si="9"/>
        <v>-14.072679949366901</v>
      </c>
      <c r="I31" s="45">
        <f t="shared" si="9"/>
        <v>-46.154285729794609</v>
      </c>
      <c r="J31" s="45">
        <f t="shared" si="9"/>
        <v>-45.14062045981899</v>
      </c>
      <c r="K31" s="44">
        <f t="shared" si="9"/>
        <v>24.7495985708644</v>
      </c>
      <c r="L31" s="45">
        <f t="shared" si="9"/>
        <v>93.746265724968993</v>
      </c>
      <c r="M31" s="46">
        <f t="shared" si="9"/>
        <v>154.852306851919</v>
      </c>
    </row>
    <row r="32" spans="2:14" x14ac:dyDescent="0.25">
      <c r="B32" s="57"/>
      <c r="C32" s="56" t="s">
        <v>1</v>
      </c>
      <c r="D32" s="32" t="s">
        <v>38</v>
      </c>
      <c r="E32" s="36">
        <v>52.245305449327802</v>
      </c>
      <c r="F32" s="37">
        <v>154.29717442725999</v>
      </c>
      <c r="G32" s="38">
        <v>267.57637367042599</v>
      </c>
      <c r="H32" s="36">
        <v>37.782059978606803</v>
      </c>
      <c r="I32" s="37">
        <v>112.116903396768</v>
      </c>
      <c r="J32" s="38">
        <v>166.69406923866001</v>
      </c>
      <c r="K32" s="36">
        <v>19.599968986141601</v>
      </c>
      <c r="L32" s="37">
        <v>50.592704155884299</v>
      </c>
      <c r="M32" s="38">
        <v>88.027974786955895</v>
      </c>
    </row>
    <row r="33" spans="2:14" x14ac:dyDescent="0.25">
      <c r="B33" s="57"/>
      <c r="C33" s="57"/>
      <c r="D33" s="32" t="s">
        <v>39</v>
      </c>
      <c r="E33" s="37">
        <v>0</v>
      </c>
      <c r="F33" s="37">
        <v>0</v>
      </c>
      <c r="G33" s="38">
        <v>0</v>
      </c>
      <c r="H33" s="36">
        <v>0</v>
      </c>
      <c r="I33" s="37">
        <v>0</v>
      </c>
      <c r="J33" s="38">
        <v>0</v>
      </c>
      <c r="K33" s="36">
        <v>0</v>
      </c>
      <c r="L33" s="37">
        <v>0</v>
      </c>
      <c r="M33" s="38">
        <v>0</v>
      </c>
    </row>
    <row r="34" spans="2:14" x14ac:dyDescent="0.25">
      <c r="B34" s="57"/>
      <c r="C34" s="57"/>
      <c r="D34" s="32" t="s">
        <v>40</v>
      </c>
      <c r="E34" s="48">
        <f>SUM(E32:E33)</f>
        <v>52.245305449327802</v>
      </c>
      <c r="F34" s="48">
        <f t="shared" ref="F34:M34" si="10">SUM(F32:F33)</f>
        <v>154.29717442725999</v>
      </c>
      <c r="G34" s="49">
        <f t="shared" si="10"/>
        <v>267.57637367042599</v>
      </c>
      <c r="H34" s="48">
        <f t="shared" si="10"/>
        <v>37.782059978606803</v>
      </c>
      <c r="I34" s="48">
        <f t="shared" si="10"/>
        <v>112.116903396768</v>
      </c>
      <c r="J34" s="49">
        <f t="shared" si="10"/>
        <v>166.69406923866001</v>
      </c>
      <c r="K34" s="48">
        <f t="shared" si="10"/>
        <v>19.599968986141601</v>
      </c>
      <c r="L34" s="48">
        <f t="shared" si="10"/>
        <v>50.592704155884299</v>
      </c>
      <c r="M34" s="49">
        <f t="shared" si="10"/>
        <v>88.027974786955895</v>
      </c>
    </row>
    <row r="35" spans="2:14" x14ac:dyDescent="0.25">
      <c r="B35" s="57"/>
      <c r="C35" s="57"/>
      <c r="D35" s="47" t="s">
        <v>37</v>
      </c>
      <c r="E35" s="29">
        <v>0.6744</v>
      </c>
      <c r="F35" s="30">
        <v>1.4312503075307399</v>
      </c>
      <c r="G35" s="31">
        <v>1.7653473530452799</v>
      </c>
      <c r="H35" s="29">
        <v>0</v>
      </c>
      <c r="I35" s="30">
        <v>0</v>
      </c>
      <c r="J35" s="31">
        <v>0</v>
      </c>
      <c r="K35" s="29">
        <v>0</v>
      </c>
      <c r="L35" s="30">
        <v>0</v>
      </c>
      <c r="M35" s="31">
        <v>0</v>
      </c>
    </row>
    <row r="36" spans="2:14" x14ac:dyDescent="0.25">
      <c r="B36" s="57"/>
      <c r="C36" s="57"/>
      <c r="D36" s="28" t="s">
        <v>41</v>
      </c>
      <c r="E36" s="29">
        <v>52.245305449327802</v>
      </c>
      <c r="F36" s="30">
        <v>154.29717442725999</v>
      </c>
      <c r="G36" s="31">
        <v>267.57637367042599</v>
      </c>
      <c r="H36" s="29">
        <v>37.782059978606803</v>
      </c>
      <c r="I36" s="30">
        <v>112.116903396768</v>
      </c>
      <c r="J36" s="31">
        <v>166.69406923866001</v>
      </c>
      <c r="K36" s="29">
        <v>19.599968986141601</v>
      </c>
      <c r="L36" s="30">
        <v>50.592704155884299</v>
      </c>
      <c r="M36" s="31">
        <v>88.027974786955895</v>
      </c>
      <c r="N36" s="4" t="s">
        <v>57</v>
      </c>
    </row>
    <row r="37" spans="2:14" x14ac:dyDescent="0.25">
      <c r="B37" s="57"/>
      <c r="C37" s="57"/>
      <c r="D37" s="28" t="s">
        <v>42</v>
      </c>
      <c r="E37" s="29">
        <v>1.97541073733223</v>
      </c>
      <c r="F37" s="30">
        <v>8.9998227929511199</v>
      </c>
      <c r="G37" s="31">
        <v>12.206463439146701</v>
      </c>
      <c r="H37" s="29">
        <v>27.7840530485058</v>
      </c>
      <c r="I37" s="30">
        <v>79.213103187176799</v>
      </c>
      <c r="J37" s="31">
        <v>135.85065393718901</v>
      </c>
      <c r="K37" s="29">
        <v>48.140015513717898</v>
      </c>
      <c r="L37" s="30">
        <v>150.84812067660101</v>
      </c>
      <c r="M37" s="31">
        <v>255.19967019121901</v>
      </c>
    </row>
    <row r="38" spans="2:14" x14ac:dyDescent="0.25">
      <c r="B38" s="57"/>
      <c r="C38" s="57"/>
      <c r="D38" s="28" t="s">
        <v>36</v>
      </c>
      <c r="E38" s="29">
        <f>E37+E36-E35</f>
        <v>53.546316186660036</v>
      </c>
      <c r="F38" s="30">
        <f t="shared" ref="F38:M38" si="11">F37+F36-F35</f>
        <v>161.86574691268035</v>
      </c>
      <c r="G38" s="30">
        <f t="shared" si="11"/>
        <v>278.01748975652743</v>
      </c>
      <c r="H38" s="29">
        <f t="shared" si="11"/>
        <v>65.566113027112607</v>
      </c>
      <c r="I38" s="30">
        <f t="shared" si="11"/>
        <v>191.33000658394479</v>
      </c>
      <c r="J38" s="31">
        <f t="shared" si="11"/>
        <v>302.54472317584901</v>
      </c>
      <c r="K38" s="30">
        <f t="shared" si="11"/>
        <v>67.739984499859503</v>
      </c>
      <c r="L38" s="30">
        <f t="shared" si="11"/>
        <v>201.4408248324853</v>
      </c>
      <c r="M38" s="31">
        <f t="shared" si="11"/>
        <v>343.22764497817491</v>
      </c>
    </row>
    <row r="39" spans="2:14" x14ac:dyDescent="0.25">
      <c r="B39" s="57"/>
      <c r="C39" s="57"/>
      <c r="D39" s="39" t="s">
        <v>44</v>
      </c>
      <c r="E39" s="44">
        <f>E38-E34</f>
        <v>1.3010107373322342</v>
      </c>
      <c r="F39" s="45">
        <f t="shared" ref="F39:M39" si="12">F38-F34</f>
        <v>7.5685724854203613</v>
      </c>
      <c r="G39" s="46">
        <f t="shared" si="12"/>
        <v>10.441116086101431</v>
      </c>
      <c r="H39" s="45">
        <f t="shared" si="12"/>
        <v>27.784053048505804</v>
      </c>
      <c r="I39" s="45">
        <f t="shared" si="12"/>
        <v>79.213103187176799</v>
      </c>
      <c r="J39" s="46">
        <f t="shared" si="12"/>
        <v>135.85065393718901</v>
      </c>
      <c r="K39" s="45">
        <f t="shared" si="12"/>
        <v>48.140015513717898</v>
      </c>
      <c r="L39" s="45">
        <f t="shared" si="12"/>
        <v>150.84812067660101</v>
      </c>
      <c r="M39" s="46">
        <f t="shared" si="12"/>
        <v>255.19967019121901</v>
      </c>
    </row>
    <row r="40" spans="2:14" x14ac:dyDescent="0.25">
      <c r="B40" s="57"/>
      <c r="C40" s="56" t="s">
        <v>0</v>
      </c>
      <c r="D40" s="32" t="s">
        <v>38</v>
      </c>
      <c r="E40" s="36">
        <v>45.488567066385301</v>
      </c>
      <c r="F40" s="37">
        <v>123.77779641276901</v>
      </c>
      <c r="G40" s="38">
        <v>203.38565244226501</v>
      </c>
      <c r="H40" s="36">
        <v>32.465784400533103</v>
      </c>
      <c r="I40" s="37">
        <v>85.435705943189205</v>
      </c>
      <c r="J40" s="38">
        <v>120.83521095628799</v>
      </c>
      <c r="K40" s="36">
        <v>17.6763012755207</v>
      </c>
      <c r="L40" s="37">
        <v>38.568804854831697</v>
      </c>
      <c r="M40" s="38">
        <v>64.853773168108106</v>
      </c>
    </row>
    <row r="41" spans="2:14" x14ac:dyDescent="0.25">
      <c r="B41" s="57"/>
      <c r="C41" s="57"/>
      <c r="D41" s="32" t="s">
        <v>39</v>
      </c>
      <c r="E41" s="37">
        <v>0</v>
      </c>
      <c r="F41" s="37">
        <v>0</v>
      </c>
      <c r="G41" s="38">
        <v>0</v>
      </c>
      <c r="H41" s="36">
        <v>0</v>
      </c>
      <c r="I41" s="37">
        <v>0</v>
      </c>
      <c r="J41" s="38">
        <v>0</v>
      </c>
      <c r="K41" s="36">
        <v>0</v>
      </c>
      <c r="L41" s="37">
        <v>0</v>
      </c>
      <c r="M41" s="38">
        <v>0</v>
      </c>
    </row>
    <row r="42" spans="2:14" x14ac:dyDescent="0.25">
      <c r="B42" s="57"/>
      <c r="C42" s="57"/>
      <c r="D42" s="32" t="s">
        <v>40</v>
      </c>
      <c r="E42" s="48">
        <f>SUM(E40:E41)</f>
        <v>45.488567066385301</v>
      </c>
      <c r="F42" s="48">
        <f t="shared" ref="F42:M42" si="13">SUM(F40:F41)</f>
        <v>123.77779641276901</v>
      </c>
      <c r="G42" s="49">
        <f t="shared" si="13"/>
        <v>203.38565244226501</v>
      </c>
      <c r="H42" s="48">
        <f t="shared" si="13"/>
        <v>32.465784400533103</v>
      </c>
      <c r="I42" s="48">
        <f t="shared" si="13"/>
        <v>85.435705943189205</v>
      </c>
      <c r="J42" s="49">
        <f t="shared" si="13"/>
        <v>120.83521095628799</v>
      </c>
      <c r="K42" s="48">
        <f t="shared" si="13"/>
        <v>17.6763012755207</v>
      </c>
      <c r="L42" s="48">
        <f t="shared" si="13"/>
        <v>38.568804854831697</v>
      </c>
      <c r="M42" s="49">
        <f t="shared" si="13"/>
        <v>64.853773168108106</v>
      </c>
    </row>
    <row r="43" spans="2:14" x14ac:dyDescent="0.25">
      <c r="B43" s="57"/>
      <c r="C43" s="57"/>
      <c r="D43" s="28" t="s">
        <v>37</v>
      </c>
      <c r="E43" s="29">
        <v>0.6744</v>
      </c>
      <c r="F43" s="30">
        <v>1.4312503075307399</v>
      </c>
      <c r="G43" s="31">
        <v>1.7653473530452799</v>
      </c>
      <c r="H43" s="29">
        <v>0</v>
      </c>
      <c r="I43" s="30">
        <v>0</v>
      </c>
      <c r="J43" s="31">
        <v>0</v>
      </c>
      <c r="K43" s="29">
        <v>0</v>
      </c>
      <c r="L43" s="30">
        <v>0</v>
      </c>
      <c r="M43" s="31">
        <v>0</v>
      </c>
    </row>
    <row r="44" spans="2:14" x14ac:dyDescent="0.25">
      <c r="B44" s="57"/>
      <c r="C44" s="57"/>
      <c r="D44" s="28" t="s">
        <v>41</v>
      </c>
      <c r="E44" s="29">
        <v>45.488567066385301</v>
      </c>
      <c r="F44" s="30">
        <v>123.77779641276901</v>
      </c>
      <c r="G44" s="31">
        <v>203.38565244226501</v>
      </c>
      <c r="H44" s="29">
        <v>32.465784400533103</v>
      </c>
      <c r="I44" s="30">
        <v>85.435705943189205</v>
      </c>
      <c r="J44" s="31">
        <v>120.83521095628799</v>
      </c>
      <c r="K44" s="29">
        <v>17.6763012755207</v>
      </c>
      <c r="L44" s="30">
        <v>38.568804854831697</v>
      </c>
      <c r="M44" s="31">
        <v>64.853773168108106</v>
      </c>
    </row>
    <row r="45" spans="2:14" x14ac:dyDescent="0.25">
      <c r="B45" s="57"/>
      <c r="C45" s="57"/>
      <c r="D45" s="28" t="s">
        <v>42</v>
      </c>
      <c r="E45" s="29">
        <v>1.97541073733223</v>
      </c>
      <c r="F45" s="30">
        <v>8.9998227929511199</v>
      </c>
      <c r="G45" s="31">
        <v>12.206463439146701</v>
      </c>
      <c r="H45" s="29">
        <v>27.7840530485058</v>
      </c>
      <c r="I45" s="30">
        <v>79.213103187176799</v>
      </c>
      <c r="J45" s="31">
        <v>135.85065393718901</v>
      </c>
      <c r="K45" s="29">
        <v>48.140015513717898</v>
      </c>
      <c r="L45" s="30">
        <v>150.84812067660101</v>
      </c>
      <c r="M45" s="31">
        <v>255.19967019121901</v>
      </c>
    </row>
    <row r="46" spans="2:14" x14ac:dyDescent="0.25">
      <c r="B46" s="57"/>
      <c r="C46" s="57"/>
      <c r="D46" s="50" t="s">
        <v>36</v>
      </c>
      <c r="E46" s="29">
        <f>E45+E44-E43</f>
        <v>46.789577803717535</v>
      </c>
      <c r="F46" s="30">
        <f t="shared" ref="F46:M46" si="14">F45+F44-F43</f>
        <v>131.34636889818938</v>
      </c>
      <c r="G46" s="30">
        <f t="shared" si="14"/>
        <v>213.82676852836642</v>
      </c>
      <c r="H46" s="29">
        <f t="shared" si="14"/>
        <v>60.249837449038907</v>
      </c>
      <c r="I46" s="30">
        <f t="shared" si="14"/>
        <v>164.648809130366</v>
      </c>
      <c r="J46" s="31">
        <f t="shared" si="14"/>
        <v>256.685864893477</v>
      </c>
      <c r="K46" s="30">
        <f t="shared" si="14"/>
        <v>65.816316789238599</v>
      </c>
      <c r="L46" s="30">
        <f t="shared" si="14"/>
        <v>189.4169255314327</v>
      </c>
      <c r="M46" s="31">
        <f t="shared" si="14"/>
        <v>320.0534433593271</v>
      </c>
    </row>
    <row r="47" spans="2:14" x14ac:dyDescent="0.25">
      <c r="B47" s="58"/>
      <c r="C47" s="58"/>
      <c r="D47" s="51" t="s">
        <v>44</v>
      </c>
      <c r="E47" s="44">
        <f>E46-E42</f>
        <v>1.3010107373322342</v>
      </c>
      <c r="F47" s="45">
        <f t="shared" ref="F47:M47" si="15">F46-F42</f>
        <v>7.5685724854203755</v>
      </c>
      <c r="G47" s="46">
        <f t="shared" si="15"/>
        <v>10.441116086101403</v>
      </c>
      <c r="H47" s="45">
        <f t="shared" si="15"/>
        <v>27.784053048505804</v>
      </c>
      <c r="I47" s="45">
        <f t="shared" si="15"/>
        <v>79.213103187176799</v>
      </c>
      <c r="J47" s="46">
        <f t="shared" si="15"/>
        <v>135.85065393718901</v>
      </c>
      <c r="K47" s="45">
        <f t="shared" si="15"/>
        <v>48.140015513717898</v>
      </c>
      <c r="L47" s="45">
        <f t="shared" si="15"/>
        <v>150.84812067660101</v>
      </c>
      <c r="M47" s="46">
        <f t="shared" si="15"/>
        <v>255.19967019121901</v>
      </c>
    </row>
    <row r="50" spans="2:13" x14ac:dyDescent="0.25">
      <c r="C50" s="21"/>
    </row>
    <row r="51" spans="2:13" ht="18" x14ac:dyDescent="0.25">
      <c r="C51" s="8" t="s">
        <v>47</v>
      </c>
    </row>
    <row r="52" spans="2:13" ht="18" x14ac:dyDescent="0.25">
      <c r="C52" s="8"/>
    </row>
    <row r="53" spans="2:13" x14ac:dyDescent="0.25">
      <c r="B53" s="70"/>
      <c r="C53" s="71"/>
      <c r="D53" s="9" t="s">
        <v>3</v>
      </c>
      <c r="E53" s="59">
        <v>0.25</v>
      </c>
      <c r="F53" s="60"/>
      <c r="G53" s="60"/>
      <c r="H53" s="59">
        <v>0.5</v>
      </c>
      <c r="I53" s="60"/>
      <c r="J53" s="60"/>
      <c r="K53" s="59">
        <v>0.75</v>
      </c>
      <c r="L53" s="60"/>
      <c r="M53" s="61"/>
    </row>
    <row r="54" spans="2:13" x14ac:dyDescent="0.25">
      <c r="B54" s="72"/>
      <c r="C54" s="73"/>
      <c r="D54" s="9" t="s">
        <v>2</v>
      </c>
      <c r="E54" s="2">
        <v>40</v>
      </c>
      <c r="F54" s="1">
        <v>120</v>
      </c>
      <c r="G54" s="1">
        <v>200</v>
      </c>
      <c r="H54" s="2">
        <v>40</v>
      </c>
      <c r="I54" s="1">
        <v>120</v>
      </c>
      <c r="J54" s="1">
        <v>200</v>
      </c>
      <c r="K54" s="2">
        <v>40</v>
      </c>
      <c r="L54" s="1">
        <v>120</v>
      </c>
      <c r="M54" s="3">
        <v>200</v>
      </c>
    </row>
    <row r="55" spans="2:13" ht="15.75" customHeight="1" x14ac:dyDescent="0.25">
      <c r="B55" s="56" t="s">
        <v>59</v>
      </c>
      <c r="C55" s="56" t="s">
        <v>43</v>
      </c>
      <c r="D55" s="32" t="s">
        <v>39</v>
      </c>
      <c r="E55" s="33">
        <v>89.393199999999993</v>
      </c>
      <c r="F55" s="34">
        <v>303.19439999999997</v>
      </c>
      <c r="G55" s="35">
        <v>538.44199999999898</v>
      </c>
      <c r="H55" s="33">
        <v>65.854799999999997</v>
      </c>
      <c r="I55" s="34">
        <v>207.85679999999999</v>
      </c>
      <c r="J55" s="35">
        <v>338.86160000000001</v>
      </c>
      <c r="K55" s="33">
        <v>37.567999999999998</v>
      </c>
      <c r="L55" s="34">
        <v>89.393199999999993</v>
      </c>
      <c r="M55" s="35">
        <v>178.93799999999999</v>
      </c>
    </row>
    <row r="56" spans="2:13" x14ac:dyDescent="0.25">
      <c r="B56" s="57"/>
      <c r="C56" s="57"/>
      <c r="D56" s="28" t="s">
        <v>56</v>
      </c>
      <c r="E56" s="41">
        <v>39.641599999999997</v>
      </c>
      <c r="F56" s="42">
        <v>117.4592</v>
      </c>
      <c r="G56" s="43">
        <v>172.46680000000001</v>
      </c>
      <c r="H56" s="41">
        <v>67.332400000000007</v>
      </c>
      <c r="I56" s="42">
        <v>206.6952</v>
      </c>
      <c r="J56" s="43">
        <v>361.428799999999</v>
      </c>
      <c r="K56" s="41">
        <v>117.4592</v>
      </c>
      <c r="L56" s="42">
        <v>319.96879999999902</v>
      </c>
      <c r="M56" s="43">
        <v>529.72159999999803</v>
      </c>
    </row>
    <row r="57" spans="2:13" x14ac:dyDescent="0.25">
      <c r="B57" s="57"/>
      <c r="C57" s="57"/>
      <c r="D57" s="28" t="s">
        <v>42</v>
      </c>
      <c r="E57" s="29">
        <v>0.13991999999999999</v>
      </c>
      <c r="F57" s="30">
        <v>0.512319999999999</v>
      </c>
      <c r="G57" s="31">
        <v>0.99048000000000003</v>
      </c>
      <c r="H57" s="29">
        <v>0.28536</v>
      </c>
      <c r="I57" s="30">
        <v>1.13472</v>
      </c>
      <c r="J57" s="31">
        <v>1.78679999999999</v>
      </c>
      <c r="K57" s="29">
        <v>0.512319999999999</v>
      </c>
      <c r="L57" s="30">
        <v>1.6227199999999999</v>
      </c>
      <c r="M57" s="31">
        <v>2.4357600000000001</v>
      </c>
    </row>
    <row r="58" spans="2:13" x14ac:dyDescent="0.25">
      <c r="B58" s="57"/>
      <c r="C58" s="57"/>
      <c r="D58" s="40" t="s">
        <v>55</v>
      </c>
      <c r="E58" s="29">
        <f>E57-E56</f>
        <v>-39.50168</v>
      </c>
      <c r="F58" s="30">
        <f t="shared" ref="F58:M58" si="16">F57-F56</f>
        <v>-116.94687999999999</v>
      </c>
      <c r="G58" s="30">
        <f t="shared" si="16"/>
        <v>-171.47632000000002</v>
      </c>
      <c r="H58" s="29">
        <f t="shared" si="16"/>
        <v>-67.04704000000001</v>
      </c>
      <c r="I58" s="30">
        <f t="shared" si="16"/>
        <v>-205.56048000000001</v>
      </c>
      <c r="J58" s="30">
        <f t="shared" si="16"/>
        <v>-359.64199999999903</v>
      </c>
      <c r="K58" s="29">
        <f t="shared" si="16"/>
        <v>-116.94687999999999</v>
      </c>
      <c r="L58" s="30">
        <f t="shared" si="16"/>
        <v>-318.34607999999901</v>
      </c>
      <c r="M58" s="31">
        <f t="shared" si="16"/>
        <v>-527.28583999999807</v>
      </c>
    </row>
    <row r="59" spans="2:13" x14ac:dyDescent="0.25">
      <c r="B59" s="57"/>
      <c r="C59" s="57"/>
      <c r="D59" s="39" t="s">
        <v>44</v>
      </c>
      <c r="E59" s="44">
        <f>E58-E55</f>
        <v>-128.89488</v>
      </c>
      <c r="F59" s="45">
        <f t="shared" ref="F59:M59" si="17">F58-F55</f>
        <v>-420.14127999999994</v>
      </c>
      <c r="G59" s="45">
        <f t="shared" si="17"/>
        <v>-709.91831999999897</v>
      </c>
      <c r="H59" s="44">
        <f t="shared" si="17"/>
        <v>-132.90183999999999</v>
      </c>
      <c r="I59" s="45">
        <f t="shared" si="17"/>
        <v>-413.41728000000001</v>
      </c>
      <c r="J59" s="45">
        <f t="shared" si="17"/>
        <v>-698.5035999999991</v>
      </c>
      <c r="K59" s="44">
        <f t="shared" si="17"/>
        <v>-154.51488000000001</v>
      </c>
      <c r="L59" s="45">
        <f t="shared" si="17"/>
        <v>-407.73927999999898</v>
      </c>
      <c r="M59" s="46">
        <f t="shared" si="17"/>
        <v>-706.22383999999806</v>
      </c>
    </row>
    <row r="60" spans="2:13" ht="15.75" customHeight="1" x14ac:dyDescent="0.25">
      <c r="B60" s="57"/>
      <c r="C60" s="56" t="s">
        <v>1</v>
      </c>
      <c r="D60" s="32" t="s">
        <v>38</v>
      </c>
      <c r="E60" s="36">
        <v>0.68883314539065299</v>
      </c>
      <c r="F60" s="37">
        <v>2.52337655937131</v>
      </c>
      <c r="G60" s="38">
        <v>4.87583928693779</v>
      </c>
      <c r="H60" s="36">
        <v>1.34742801092319</v>
      </c>
      <c r="I60" s="37">
        <v>5.3735592838601898</v>
      </c>
      <c r="J60" s="38">
        <v>8.4811953804425002</v>
      </c>
      <c r="K60" s="36">
        <v>2.1545514573707698</v>
      </c>
      <c r="L60" s="37">
        <v>6.8751928749538003</v>
      </c>
      <c r="M60" s="38">
        <v>10.433748755665899</v>
      </c>
    </row>
    <row r="61" spans="2:13" x14ac:dyDescent="0.25">
      <c r="B61" s="57"/>
      <c r="C61" s="57"/>
      <c r="D61" s="32" t="s">
        <v>39</v>
      </c>
      <c r="E61" s="37">
        <v>88.693600000000004</v>
      </c>
      <c r="F61" s="37">
        <v>300.63279999999997</v>
      </c>
      <c r="G61" s="38">
        <v>533.48959999999897</v>
      </c>
      <c r="H61" s="36">
        <v>64.427999999999997</v>
      </c>
      <c r="I61" s="37">
        <v>202.1832</v>
      </c>
      <c r="J61" s="38">
        <v>329.92759999999902</v>
      </c>
      <c r="K61" s="36">
        <v>35.006399999999999</v>
      </c>
      <c r="L61" s="37">
        <v>81.279600000000002</v>
      </c>
      <c r="M61" s="38">
        <v>166.75919999999999</v>
      </c>
    </row>
    <row r="62" spans="2:13" x14ac:dyDescent="0.25">
      <c r="B62" s="57"/>
      <c r="C62" s="57"/>
      <c r="D62" s="32" t="s">
        <v>40</v>
      </c>
      <c r="E62" s="48">
        <f>SUM(E60:E61)</f>
        <v>89.38243314539065</v>
      </c>
      <c r="F62" s="48">
        <f t="shared" ref="F62:M62" si="18">SUM(F60:F61)</f>
        <v>303.15617655937126</v>
      </c>
      <c r="G62" s="49">
        <f t="shared" si="18"/>
        <v>538.36543928693675</v>
      </c>
      <c r="H62" s="48">
        <f t="shared" si="18"/>
        <v>65.775428010923193</v>
      </c>
      <c r="I62" s="48">
        <f t="shared" si="18"/>
        <v>207.5567592838602</v>
      </c>
      <c r="J62" s="49">
        <f t="shared" si="18"/>
        <v>338.40879538044152</v>
      </c>
      <c r="K62" s="48">
        <f t="shared" si="18"/>
        <v>37.160951457370771</v>
      </c>
      <c r="L62" s="48">
        <f t="shared" si="18"/>
        <v>88.154792874953799</v>
      </c>
      <c r="M62" s="49">
        <f t="shared" si="18"/>
        <v>177.1929487556659</v>
      </c>
    </row>
    <row r="63" spans="2:13" x14ac:dyDescent="0.25">
      <c r="B63" s="57"/>
      <c r="C63" s="57"/>
      <c r="D63" s="47" t="s">
        <v>37</v>
      </c>
      <c r="E63" s="29">
        <v>39.641599999999997</v>
      </c>
      <c r="F63" s="30">
        <v>117.4592</v>
      </c>
      <c r="G63" s="31">
        <v>172.46680000000001</v>
      </c>
      <c r="H63" s="29">
        <v>67.332400000000007</v>
      </c>
      <c r="I63" s="30">
        <v>206.6952</v>
      </c>
      <c r="J63" s="31">
        <v>361.428799999999</v>
      </c>
      <c r="K63" s="29">
        <v>117.4592</v>
      </c>
      <c r="L63" s="30">
        <v>319.96879999999902</v>
      </c>
      <c r="M63" s="31">
        <v>529.72159999999803</v>
      </c>
    </row>
    <row r="64" spans="2:13" x14ac:dyDescent="0.25">
      <c r="B64" s="57"/>
      <c r="C64" s="57"/>
      <c r="D64" s="28" t="s">
        <v>41</v>
      </c>
      <c r="E64" s="29">
        <v>0.68883314539065299</v>
      </c>
      <c r="F64" s="30">
        <v>2.52337655937131</v>
      </c>
      <c r="G64" s="31">
        <v>4.87583928693779</v>
      </c>
      <c r="H64" s="29">
        <v>1.34742801092319</v>
      </c>
      <c r="I64" s="30">
        <v>5.3735592838601898</v>
      </c>
      <c r="J64" s="31">
        <v>8.4811953804425002</v>
      </c>
      <c r="K64" s="29">
        <v>2.1545514573707698</v>
      </c>
      <c r="L64" s="30">
        <v>6.8751928749538003</v>
      </c>
      <c r="M64" s="31">
        <v>10.433748755665899</v>
      </c>
    </row>
    <row r="65" spans="2:13" x14ac:dyDescent="0.25">
      <c r="B65" s="57"/>
      <c r="C65" s="57"/>
      <c r="D65" s="28" t="s">
        <v>42</v>
      </c>
      <c r="E65" s="29">
        <v>0</v>
      </c>
      <c r="F65" s="30">
        <v>0</v>
      </c>
      <c r="G65" s="31">
        <v>0</v>
      </c>
      <c r="H65" s="29">
        <v>0</v>
      </c>
      <c r="I65" s="30">
        <v>0</v>
      </c>
      <c r="J65" s="31">
        <v>0</v>
      </c>
      <c r="K65" s="29">
        <v>0</v>
      </c>
      <c r="L65" s="30">
        <v>0</v>
      </c>
      <c r="M65" s="31">
        <v>0</v>
      </c>
    </row>
    <row r="66" spans="2:13" x14ac:dyDescent="0.25">
      <c r="B66" s="57"/>
      <c r="C66" s="57"/>
      <c r="D66" s="28" t="s">
        <v>36</v>
      </c>
      <c r="E66" s="29">
        <f>E65+E64-E63</f>
        <v>-38.952766854609344</v>
      </c>
      <c r="F66" s="30">
        <f t="shared" ref="F66:M66" si="19">F65+F64-F63</f>
        <v>-114.93582344062868</v>
      </c>
      <c r="G66" s="30">
        <f t="shared" si="19"/>
        <v>-167.5909607130622</v>
      </c>
      <c r="H66" s="29">
        <f t="shared" si="19"/>
        <v>-65.984971989076811</v>
      </c>
      <c r="I66" s="30">
        <f t="shared" si="19"/>
        <v>-201.3216407161398</v>
      </c>
      <c r="J66" s="31">
        <f t="shared" si="19"/>
        <v>-352.9476046195565</v>
      </c>
      <c r="K66" s="30">
        <f t="shared" si="19"/>
        <v>-115.30464854262922</v>
      </c>
      <c r="L66" s="30">
        <f t="shared" si="19"/>
        <v>-313.0936071250452</v>
      </c>
      <c r="M66" s="31">
        <f t="shared" si="19"/>
        <v>-519.28785124433216</v>
      </c>
    </row>
    <row r="67" spans="2:13" x14ac:dyDescent="0.25">
      <c r="B67" s="57"/>
      <c r="C67" s="57"/>
      <c r="D67" s="39" t="s">
        <v>44</v>
      </c>
      <c r="E67" s="44">
        <f>E66-E62</f>
        <v>-128.33519999999999</v>
      </c>
      <c r="F67" s="45">
        <f t="shared" ref="F67:M67" si="20">F66-F62</f>
        <v>-418.09199999999993</v>
      </c>
      <c r="G67" s="46">
        <f t="shared" si="20"/>
        <v>-705.95639999999889</v>
      </c>
      <c r="H67" s="45">
        <f t="shared" si="20"/>
        <v>-131.7604</v>
      </c>
      <c r="I67" s="45">
        <f t="shared" si="20"/>
        <v>-408.8784</v>
      </c>
      <c r="J67" s="46">
        <f t="shared" si="20"/>
        <v>-691.35639999999808</v>
      </c>
      <c r="K67" s="45">
        <f t="shared" si="20"/>
        <v>-152.46559999999999</v>
      </c>
      <c r="L67" s="45">
        <f t="shared" si="20"/>
        <v>-401.24839999999898</v>
      </c>
      <c r="M67" s="46">
        <f t="shared" si="20"/>
        <v>-696.480799999998</v>
      </c>
    </row>
    <row r="68" spans="2:13" ht="15.75" customHeight="1" x14ac:dyDescent="0.25">
      <c r="B68" s="57"/>
      <c r="C68" s="56" t="s">
        <v>0</v>
      </c>
      <c r="D68" s="32" t="s">
        <v>38</v>
      </c>
      <c r="E68" s="36">
        <v>0.50765677278865096</v>
      </c>
      <c r="F68" s="37">
        <v>1.64929900846151</v>
      </c>
      <c r="G68" s="38">
        <v>3.07605865344487</v>
      </c>
      <c r="H68" s="36">
        <v>0.93600971234799202</v>
      </c>
      <c r="I68" s="37">
        <v>3.43608805916926</v>
      </c>
      <c r="J68" s="38">
        <v>5.1925264089774696</v>
      </c>
      <c r="K68" s="36">
        <v>1.64929900846151</v>
      </c>
      <c r="L68" s="37">
        <v>4.6525067937771496</v>
      </c>
      <c r="M68" s="38">
        <v>6.8233246586653502</v>
      </c>
    </row>
    <row r="69" spans="2:13" x14ac:dyDescent="0.25">
      <c r="B69" s="57"/>
      <c r="C69" s="57"/>
      <c r="D69" s="32" t="s">
        <v>39</v>
      </c>
      <c r="E69" s="37">
        <v>88.693600000000004</v>
      </c>
      <c r="F69" s="37">
        <v>300.63279999999997</v>
      </c>
      <c r="G69" s="38">
        <v>533.48959999999897</v>
      </c>
      <c r="H69" s="36">
        <v>64.427999999999997</v>
      </c>
      <c r="I69" s="37">
        <v>202.1832</v>
      </c>
      <c r="J69" s="38">
        <v>329.92759999999902</v>
      </c>
      <c r="K69" s="36">
        <v>35.006399999999999</v>
      </c>
      <c r="L69" s="37">
        <v>81.279600000000002</v>
      </c>
      <c r="M69" s="38">
        <v>166.75919999999999</v>
      </c>
    </row>
    <row r="70" spans="2:13" x14ac:dyDescent="0.25">
      <c r="B70" s="57"/>
      <c r="C70" s="57"/>
      <c r="D70" s="32" t="s">
        <v>40</v>
      </c>
      <c r="E70" s="48">
        <f>SUM(E68:E69)</f>
        <v>89.201256772788653</v>
      </c>
      <c r="F70" s="48">
        <f t="shared" ref="F70:M70" si="21">SUM(F68:F69)</f>
        <v>302.2820990084615</v>
      </c>
      <c r="G70" s="49">
        <f t="shared" si="21"/>
        <v>536.56565865344385</v>
      </c>
      <c r="H70" s="48">
        <f t="shared" si="21"/>
        <v>65.364009712347993</v>
      </c>
      <c r="I70" s="48">
        <f t="shared" si="21"/>
        <v>205.61928805916926</v>
      </c>
      <c r="J70" s="49">
        <f t="shared" si="21"/>
        <v>335.12012640897649</v>
      </c>
      <c r="K70" s="48">
        <f t="shared" si="21"/>
        <v>36.655699008461511</v>
      </c>
      <c r="L70" s="48">
        <f t="shared" si="21"/>
        <v>85.932106793777152</v>
      </c>
      <c r="M70" s="49">
        <f t="shared" si="21"/>
        <v>173.58252465866533</v>
      </c>
    </row>
    <row r="71" spans="2:13" x14ac:dyDescent="0.25">
      <c r="B71" s="57"/>
      <c r="C71" s="57"/>
      <c r="D71" s="28" t="s">
        <v>37</v>
      </c>
      <c r="E71" s="29">
        <v>39.641599999999997</v>
      </c>
      <c r="F71" s="30">
        <v>117.4592</v>
      </c>
      <c r="G71" s="31">
        <v>172.46680000000001</v>
      </c>
      <c r="H71" s="29">
        <v>67.332400000000007</v>
      </c>
      <c r="I71" s="30">
        <v>206.6952</v>
      </c>
      <c r="J71" s="31">
        <v>361.428799999999</v>
      </c>
      <c r="K71" s="29">
        <v>117.4592</v>
      </c>
      <c r="L71" s="30">
        <v>319.96879999999902</v>
      </c>
      <c r="M71" s="31">
        <v>529.72159999999803</v>
      </c>
    </row>
    <row r="72" spans="2:13" x14ac:dyDescent="0.25">
      <c r="B72" s="57"/>
      <c r="C72" s="57"/>
      <c r="D72" s="28" t="s">
        <v>41</v>
      </c>
      <c r="E72" s="29">
        <v>0.50765677278865096</v>
      </c>
      <c r="F72" s="30">
        <v>1.64929900846151</v>
      </c>
      <c r="G72" s="31">
        <v>3.07605865344487</v>
      </c>
      <c r="H72" s="29">
        <v>0.93600971234799202</v>
      </c>
      <c r="I72" s="30">
        <v>3.43608805916926</v>
      </c>
      <c r="J72" s="31">
        <v>5.1925264089774696</v>
      </c>
      <c r="K72" s="29">
        <v>1.64929900846151</v>
      </c>
      <c r="L72" s="30">
        <v>4.6525067937771496</v>
      </c>
      <c r="M72" s="31">
        <v>6.8233246586653502</v>
      </c>
    </row>
    <row r="73" spans="2:13" x14ac:dyDescent="0.25">
      <c r="B73" s="57"/>
      <c r="C73" s="57"/>
      <c r="D73" s="28" t="s">
        <v>42</v>
      </c>
      <c r="E73" s="29">
        <v>0</v>
      </c>
      <c r="F73" s="30">
        <v>0</v>
      </c>
      <c r="G73" s="31">
        <v>0</v>
      </c>
      <c r="H73" s="29">
        <v>0</v>
      </c>
      <c r="I73" s="30">
        <v>0</v>
      </c>
      <c r="J73" s="31">
        <v>0</v>
      </c>
      <c r="K73" s="29">
        <v>0</v>
      </c>
      <c r="L73" s="30">
        <v>0</v>
      </c>
      <c r="M73" s="31">
        <v>0</v>
      </c>
    </row>
    <row r="74" spans="2:13" x14ac:dyDescent="0.25">
      <c r="B74" s="57"/>
      <c r="C74" s="57"/>
      <c r="D74" s="50" t="s">
        <v>36</v>
      </c>
      <c r="E74" s="29">
        <f>E73+E72-E71</f>
        <v>-39.133943227211347</v>
      </c>
      <c r="F74" s="30">
        <f t="shared" ref="F74:M74" si="22">F73+F72-F71</f>
        <v>-115.80990099153848</v>
      </c>
      <c r="G74" s="30">
        <f t="shared" si="22"/>
        <v>-169.39074134655513</v>
      </c>
      <c r="H74" s="29">
        <f t="shared" si="22"/>
        <v>-66.396390287652011</v>
      </c>
      <c r="I74" s="30">
        <f t="shared" si="22"/>
        <v>-203.25911194083073</v>
      </c>
      <c r="J74" s="31">
        <f t="shared" si="22"/>
        <v>-356.23627359102153</v>
      </c>
      <c r="K74" s="30">
        <f t="shared" si="22"/>
        <v>-115.80990099153848</v>
      </c>
      <c r="L74" s="30">
        <f t="shared" si="22"/>
        <v>-315.31629320622187</v>
      </c>
      <c r="M74" s="31">
        <f t="shared" si="22"/>
        <v>-522.89827534133269</v>
      </c>
    </row>
    <row r="75" spans="2:13" x14ac:dyDescent="0.25">
      <c r="B75" s="58"/>
      <c r="C75" s="58"/>
      <c r="D75" s="51" t="s">
        <v>44</v>
      </c>
      <c r="E75" s="44">
        <f>E74-E70</f>
        <v>-128.33519999999999</v>
      </c>
      <c r="F75" s="45">
        <f t="shared" ref="F75:M75" si="23">F74-F70</f>
        <v>-418.09199999999998</v>
      </c>
      <c r="G75" s="46">
        <f t="shared" si="23"/>
        <v>-705.95639999999901</v>
      </c>
      <c r="H75" s="45">
        <f t="shared" si="23"/>
        <v>-131.7604</v>
      </c>
      <c r="I75" s="45">
        <f t="shared" si="23"/>
        <v>-408.8784</v>
      </c>
      <c r="J75" s="46">
        <f t="shared" si="23"/>
        <v>-691.35639999999808</v>
      </c>
      <c r="K75" s="45">
        <f t="shared" si="23"/>
        <v>-152.46559999999999</v>
      </c>
      <c r="L75" s="45">
        <f t="shared" si="23"/>
        <v>-401.24839999999904</v>
      </c>
      <c r="M75" s="46">
        <f t="shared" si="23"/>
        <v>-696.480799999998</v>
      </c>
    </row>
    <row r="76" spans="2:13" ht="15.75" customHeight="1" x14ac:dyDescent="0.25">
      <c r="B76" s="56" t="s">
        <v>60</v>
      </c>
      <c r="C76" s="56" t="s">
        <v>43</v>
      </c>
      <c r="D76" s="32" t="s">
        <v>39</v>
      </c>
      <c r="E76" s="33">
        <v>89.393199999999993</v>
      </c>
      <c r="F76" s="34">
        <v>303.19439999999997</v>
      </c>
      <c r="G76" s="35">
        <v>538.44199999999898</v>
      </c>
      <c r="H76" s="33">
        <v>65.854799999999997</v>
      </c>
      <c r="I76" s="34">
        <v>207.85679999999999</v>
      </c>
      <c r="J76" s="35">
        <v>338.86160000000001</v>
      </c>
      <c r="K76" s="33">
        <v>37.567999999999998</v>
      </c>
      <c r="L76" s="34">
        <v>89.393199999999993</v>
      </c>
      <c r="M76" s="35">
        <v>178.93799999999999</v>
      </c>
    </row>
    <row r="77" spans="2:13" x14ac:dyDescent="0.25">
      <c r="B77" s="57"/>
      <c r="C77" s="57"/>
      <c r="D77" s="28" t="s">
        <v>56</v>
      </c>
      <c r="E77" s="41">
        <v>38.941999999999901</v>
      </c>
      <c r="F77" s="42">
        <v>115.5312</v>
      </c>
      <c r="G77" s="43">
        <v>169.09360000000001</v>
      </c>
      <c r="H77" s="41">
        <v>55.497775347655299</v>
      </c>
      <c r="I77" s="42">
        <v>185.92040642540201</v>
      </c>
      <c r="J77" s="43">
        <v>341.63244323274301</v>
      </c>
      <c r="K77" s="41">
        <v>64.837656387755004</v>
      </c>
      <c r="L77" s="42">
        <v>140.25510888544801</v>
      </c>
      <c r="M77" s="43">
        <v>244.213047910928</v>
      </c>
    </row>
    <row r="78" spans="2:13" x14ac:dyDescent="0.25">
      <c r="B78" s="57"/>
      <c r="C78" s="57"/>
      <c r="D78" s="28" t="s">
        <v>42</v>
      </c>
      <c r="E78" s="29">
        <v>0</v>
      </c>
      <c r="F78" s="30">
        <v>0</v>
      </c>
      <c r="G78" s="31">
        <v>0</v>
      </c>
      <c r="H78" s="29">
        <v>0</v>
      </c>
      <c r="I78" s="30">
        <v>0</v>
      </c>
      <c r="J78" s="31">
        <v>0</v>
      </c>
      <c r="K78" s="29">
        <v>0</v>
      </c>
      <c r="L78" s="30">
        <v>0</v>
      </c>
      <c r="M78" s="31">
        <v>0</v>
      </c>
    </row>
    <row r="79" spans="2:13" x14ac:dyDescent="0.25">
      <c r="B79" s="57"/>
      <c r="C79" s="57"/>
      <c r="D79" s="40" t="s">
        <v>55</v>
      </c>
      <c r="E79" s="29">
        <f>E78-E77</f>
        <v>-38.941999999999901</v>
      </c>
      <c r="F79" s="30">
        <f t="shared" ref="F79:M79" si="24">F78-F77</f>
        <v>-115.5312</v>
      </c>
      <c r="G79" s="30">
        <f t="shared" si="24"/>
        <v>-169.09360000000001</v>
      </c>
      <c r="H79" s="29">
        <f t="shared" si="24"/>
        <v>-55.497775347655299</v>
      </c>
      <c r="I79" s="30">
        <f t="shared" si="24"/>
        <v>-185.92040642540201</v>
      </c>
      <c r="J79" s="30">
        <f t="shared" si="24"/>
        <v>-341.63244323274301</v>
      </c>
      <c r="K79" s="29">
        <f t="shared" si="24"/>
        <v>-64.837656387755004</v>
      </c>
      <c r="L79" s="30">
        <f t="shared" si="24"/>
        <v>-140.25510888544801</v>
      </c>
      <c r="M79" s="31">
        <f t="shared" si="24"/>
        <v>-244.213047910928</v>
      </c>
    </row>
    <row r="80" spans="2:13" x14ac:dyDescent="0.25">
      <c r="B80" s="57"/>
      <c r="C80" s="57"/>
      <c r="D80" s="39" t="s">
        <v>44</v>
      </c>
      <c r="E80" s="44">
        <f>E79-E76</f>
        <v>-128.3351999999999</v>
      </c>
      <c r="F80" s="45">
        <f t="shared" ref="F80:M80" si="25">F79-F76</f>
        <v>-418.72559999999999</v>
      </c>
      <c r="G80" s="45">
        <f t="shared" si="25"/>
        <v>-707.53559999999902</v>
      </c>
      <c r="H80" s="44">
        <f t="shared" si="25"/>
        <v>-121.35257534765529</v>
      </c>
      <c r="I80" s="45">
        <f t="shared" si="25"/>
        <v>-393.77720642540203</v>
      </c>
      <c r="J80" s="45">
        <f t="shared" si="25"/>
        <v>-680.49404323274302</v>
      </c>
      <c r="K80" s="44">
        <f t="shared" si="25"/>
        <v>-102.405656387755</v>
      </c>
      <c r="L80" s="45">
        <f t="shared" si="25"/>
        <v>-229.64830888544799</v>
      </c>
      <c r="M80" s="46">
        <f t="shared" si="25"/>
        <v>-423.15104791092801</v>
      </c>
    </row>
    <row r="81" spans="2:14" ht="15.75" customHeight="1" x14ac:dyDescent="0.25">
      <c r="B81" s="57"/>
      <c r="C81" s="56" t="s">
        <v>1</v>
      </c>
      <c r="D81" s="32" t="s">
        <v>38</v>
      </c>
      <c r="E81" s="36">
        <v>0.68563314539065301</v>
      </c>
      <c r="F81" s="37">
        <v>2.5049765593713098</v>
      </c>
      <c r="G81" s="38">
        <v>4.8742392869377902</v>
      </c>
      <c r="H81" s="36">
        <v>6.8848843465260599</v>
      </c>
      <c r="I81" s="37">
        <v>20.519053037421699</v>
      </c>
      <c r="J81" s="38">
        <v>22.248003717367801</v>
      </c>
      <c r="K81" s="36">
        <v>22.959773041428502</v>
      </c>
      <c r="L81" s="37">
        <v>63.576315062898999</v>
      </c>
      <c r="M81" s="38">
        <v>122.53593071951801</v>
      </c>
      <c r="N81" s="4" t="s">
        <v>57</v>
      </c>
    </row>
    <row r="82" spans="2:14" x14ac:dyDescent="0.25">
      <c r="B82" s="57"/>
      <c r="C82" s="57"/>
      <c r="D82" s="32" t="s">
        <v>39</v>
      </c>
      <c r="E82" s="37">
        <v>88.693600000000004</v>
      </c>
      <c r="F82" s="37">
        <v>300.63279999999997</v>
      </c>
      <c r="G82" s="38">
        <v>533.48959999999897</v>
      </c>
      <c r="H82" s="36">
        <v>58.213366267785197</v>
      </c>
      <c r="I82" s="37">
        <v>185.07101649537501</v>
      </c>
      <c r="J82" s="38">
        <v>314.77106849933199</v>
      </c>
      <c r="K82" s="36">
        <v>0</v>
      </c>
      <c r="L82" s="37">
        <v>0</v>
      </c>
      <c r="M82" s="38">
        <v>0</v>
      </c>
    </row>
    <row r="83" spans="2:14" x14ac:dyDescent="0.25">
      <c r="B83" s="57"/>
      <c r="C83" s="57"/>
      <c r="D83" s="32" t="s">
        <v>40</v>
      </c>
      <c r="E83" s="48">
        <f>SUM(E81:E82)</f>
        <v>89.379233145390657</v>
      </c>
      <c r="F83" s="48">
        <f t="shared" ref="F83:M83" si="26">SUM(F81:F82)</f>
        <v>303.13777655937128</v>
      </c>
      <c r="G83" s="49">
        <f t="shared" si="26"/>
        <v>538.36383928693681</v>
      </c>
      <c r="H83" s="48">
        <f t="shared" si="26"/>
        <v>65.098250614311254</v>
      </c>
      <c r="I83" s="48">
        <f t="shared" si="26"/>
        <v>205.59006953279669</v>
      </c>
      <c r="J83" s="49">
        <f t="shared" si="26"/>
        <v>337.01907221669978</v>
      </c>
      <c r="K83" s="48">
        <f t="shared" si="26"/>
        <v>22.959773041428502</v>
      </c>
      <c r="L83" s="48">
        <f t="shared" si="26"/>
        <v>63.576315062898999</v>
      </c>
      <c r="M83" s="49">
        <f t="shared" si="26"/>
        <v>122.53593071951801</v>
      </c>
    </row>
    <row r="84" spans="2:14" x14ac:dyDescent="0.25">
      <c r="B84" s="57"/>
      <c r="C84" s="57"/>
      <c r="D84" s="47" t="s">
        <v>37</v>
      </c>
      <c r="E84" s="29">
        <v>39.641599999999997</v>
      </c>
      <c r="F84" s="30">
        <v>117.4592</v>
      </c>
      <c r="G84" s="31">
        <v>172.46680000000001</v>
      </c>
      <c r="H84" s="29">
        <v>62.254726750056399</v>
      </c>
      <c r="I84" s="30">
        <v>199.867432192525</v>
      </c>
      <c r="J84" s="31">
        <v>355.841333019795</v>
      </c>
      <c r="K84" s="29">
        <v>66.808675699098004</v>
      </c>
      <c r="L84" s="30">
        <v>144.98172284008899</v>
      </c>
      <c r="M84" s="31">
        <v>254.23274215356699</v>
      </c>
    </row>
    <row r="85" spans="2:14" x14ac:dyDescent="0.25">
      <c r="B85" s="57"/>
      <c r="C85" s="57"/>
      <c r="D85" s="28" t="s">
        <v>41</v>
      </c>
      <c r="E85" s="29">
        <v>0.68563314539065301</v>
      </c>
      <c r="F85" s="30">
        <v>2.5049765593713098</v>
      </c>
      <c r="G85" s="31">
        <v>4.8742392869377902</v>
      </c>
      <c r="H85" s="29">
        <v>6.8848843465260599</v>
      </c>
      <c r="I85" s="30">
        <v>20.519053037421699</v>
      </c>
      <c r="J85" s="31">
        <v>22.248003717367801</v>
      </c>
      <c r="K85" s="29">
        <v>22.959773041428502</v>
      </c>
      <c r="L85" s="30">
        <v>63.576315062898999</v>
      </c>
      <c r="M85" s="31">
        <v>122.53593071951801</v>
      </c>
      <c r="N85" s="4" t="s">
        <v>57</v>
      </c>
    </row>
    <row r="86" spans="2:14" x14ac:dyDescent="0.25">
      <c r="B86" s="57"/>
      <c r="C86" s="57"/>
      <c r="D86" s="28" t="s">
        <v>42</v>
      </c>
      <c r="E86" s="29">
        <v>0</v>
      </c>
      <c r="F86" s="30">
        <v>0</v>
      </c>
      <c r="G86" s="31">
        <v>0</v>
      </c>
      <c r="H86" s="29">
        <v>0</v>
      </c>
      <c r="I86" s="30">
        <v>0</v>
      </c>
      <c r="J86" s="31">
        <v>0</v>
      </c>
      <c r="K86" s="29">
        <v>0</v>
      </c>
      <c r="L86" s="30">
        <v>0</v>
      </c>
      <c r="M86" s="31">
        <v>0</v>
      </c>
    </row>
    <row r="87" spans="2:14" x14ac:dyDescent="0.25">
      <c r="B87" s="57"/>
      <c r="C87" s="57"/>
      <c r="D87" s="28" t="s">
        <v>36</v>
      </c>
      <c r="E87" s="29">
        <f>E86+E85-E84</f>
        <v>-38.955966854609343</v>
      </c>
      <c r="F87" s="30">
        <f t="shared" ref="F87:M87" si="27">F86+F85-F84</f>
        <v>-114.95422344062868</v>
      </c>
      <c r="G87" s="30">
        <f t="shared" si="27"/>
        <v>-167.59256071306223</v>
      </c>
      <c r="H87" s="29">
        <f t="shared" si="27"/>
        <v>-55.369842403530342</v>
      </c>
      <c r="I87" s="30">
        <f t="shared" si="27"/>
        <v>-179.34837915510332</v>
      </c>
      <c r="J87" s="31">
        <f t="shared" si="27"/>
        <v>-333.59332930242721</v>
      </c>
      <c r="K87" s="30">
        <f t="shared" si="27"/>
        <v>-43.848902657669498</v>
      </c>
      <c r="L87" s="30">
        <f t="shared" si="27"/>
        <v>-81.405407777189993</v>
      </c>
      <c r="M87" s="31">
        <f t="shared" si="27"/>
        <v>-131.69681143404898</v>
      </c>
    </row>
    <row r="88" spans="2:14" x14ac:dyDescent="0.25">
      <c r="B88" s="57"/>
      <c r="C88" s="57"/>
      <c r="D88" s="39" t="s">
        <v>44</v>
      </c>
      <c r="E88" s="44">
        <f>E87-E83</f>
        <v>-128.33519999999999</v>
      </c>
      <c r="F88" s="45">
        <f t="shared" ref="F88:M88" si="28">F87-F83</f>
        <v>-418.09199999999998</v>
      </c>
      <c r="G88" s="46">
        <f t="shared" si="28"/>
        <v>-705.95639999999901</v>
      </c>
      <c r="H88" s="45">
        <f t="shared" si="28"/>
        <v>-120.4680930178416</v>
      </c>
      <c r="I88" s="45">
        <f t="shared" si="28"/>
        <v>-384.93844868790001</v>
      </c>
      <c r="J88" s="46">
        <f t="shared" si="28"/>
        <v>-670.61240151912693</v>
      </c>
      <c r="K88" s="45">
        <f t="shared" si="28"/>
        <v>-66.808675699098004</v>
      </c>
      <c r="L88" s="45">
        <f t="shared" si="28"/>
        <v>-144.98172284008899</v>
      </c>
      <c r="M88" s="46">
        <f t="shared" si="28"/>
        <v>-254.23274215356699</v>
      </c>
    </row>
    <row r="89" spans="2:14" ht="15.75" customHeight="1" x14ac:dyDescent="0.25">
      <c r="B89" s="57"/>
      <c r="C89" s="56" t="s">
        <v>0</v>
      </c>
      <c r="D89" s="32" t="s">
        <v>38</v>
      </c>
      <c r="E89" s="36">
        <v>0.50765677278865096</v>
      </c>
      <c r="F89" s="37">
        <v>1.64929900846151</v>
      </c>
      <c r="G89" s="38">
        <v>3.07605865344487</v>
      </c>
      <c r="H89" s="36">
        <v>5.0562512640674999</v>
      </c>
      <c r="I89" s="37">
        <v>13.466628476217201</v>
      </c>
      <c r="J89" s="38">
        <v>13.199763486977499</v>
      </c>
      <c r="K89" s="36">
        <v>24.7410305018557</v>
      </c>
      <c r="L89" s="37">
        <v>52.0556607453006</v>
      </c>
      <c r="M89" s="38">
        <v>98.613036478403998</v>
      </c>
      <c r="N89" s="4" t="s">
        <v>58</v>
      </c>
    </row>
    <row r="90" spans="2:14" x14ac:dyDescent="0.25">
      <c r="B90" s="57"/>
      <c r="C90" s="57"/>
      <c r="D90" s="32" t="s">
        <v>39</v>
      </c>
      <c r="E90" s="37">
        <v>88.693600000000004</v>
      </c>
      <c r="F90" s="37">
        <v>300.63279999999997</v>
      </c>
      <c r="G90" s="38">
        <v>533.48959999999897</v>
      </c>
      <c r="H90" s="36">
        <v>58.213366267785197</v>
      </c>
      <c r="I90" s="37">
        <v>185.07101649537501</v>
      </c>
      <c r="J90" s="38">
        <v>314.77106849933199</v>
      </c>
      <c r="K90" s="36">
        <v>0</v>
      </c>
      <c r="L90" s="37">
        <v>0</v>
      </c>
      <c r="M90" s="38">
        <v>0</v>
      </c>
    </row>
    <row r="91" spans="2:14" x14ac:dyDescent="0.25">
      <c r="B91" s="57"/>
      <c r="C91" s="57"/>
      <c r="D91" s="32" t="s">
        <v>40</v>
      </c>
      <c r="E91" s="48">
        <f>SUM(E89:E90)</f>
        <v>89.201256772788653</v>
      </c>
      <c r="F91" s="48">
        <f t="shared" ref="F91:M91" si="29">SUM(F89:F90)</f>
        <v>302.2820990084615</v>
      </c>
      <c r="G91" s="49">
        <f t="shared" si="29"/>
        <v>536.56565865344385</v>
      </c>
      <c r="H91" s="48">
        <f t="shared" si="29"/>
        <v>63.269617531852695</v>
      </c>
      <c r="I91" s="48">
        <f t="shared" si="29"/>
        <v>198.53764497159221</v>
      </c>
      <c r="J91" s="49">
        <f t="shared" si="29"/>
        <v>327.97083198630946</v>
      </c>
      <c r="K91" s="48">
        <f t="shared" si="29"/>
        <v>24.7410305018557</v>
      </c>
      <c r="L91" s="48">
        <f t="shared" si="29"/>
        <v>52.0556607453006</v>
      </c>
      <c r="M91" s="49">
        <f t="shared" si="29"/>
        <v>98.613036478403998</v>
      </c>
    </row>
    <row r="92" spans="2:14" x14ac:dyDescent="0.25">
      <c r="B92" s="57"/>
      <c r="C92" s="57"/>
      <c r="D92" s="28" t="s">
        <v>37</v>
      </c>
      <c r="E92" s="29">
        <v>39.641599999999997</v>
      </c>
      <c r="F92" s="30">
        <v>117.4592</v>
      </c>
      <c r="G92" s="31">
        <v>172.46680000000001</v>
      </c>
      <c r="H92" s="29">
        <v>62.254726750056399</v>
      </c>
      <c r="I92" s="30">
        <v>199.867432192525</v>
      </c>
      <c r="J92" s="31">
        <v>355.841333019795</v>
      </c>
      <c r="K92" s="29">
        <v>66.808675699098004</v>
      </c>
      <c r="L92" s="30">
        <v>144.98172284008899</v>
      </c>
      <c r="M92" s="31">
        <v>254.23274215356699</v>
      </c>
      <c r="N92" s="4" t="s">
        <v>57</v>
      </c>
    </row>
    <row r="93" spans="2:14" x14ac:dyDescent="0.25">
      <c r="B93" s="57"/>
      <c r="C93" s="57"/>
      <c r="D93" s="28" t="s">
        <v>41</v>
      </c>
      <c r="E93" s="29">
        <v>0.50765677278865096</v>
      </c>
      <c r="F93" s="30">
        <v>1.64929900846151</v>
      </c>
      <c r="G93" s="31">
        <v>3.07605865344487</v>
      </c>
      <c r="H93" s="29">
        <v>5.0562512640674999</v>
      </c>
      <c r="I93" s="30">
        <v>13.466628476217201</v>
      </c>
      <c r="J93" s="31">
        <v>13.199763486977499</v>
      </c>
      <c r="K93" s="29">
        <v>24.7410305018557</v>
      </c>
      <c r="L93" s="30">
        <v>52.0556607453006</v>
      </c>
      <c r="M93" s="31">
        <v>98.613036478403998</v>
      </c>
    </row>
    <row r="94" spans="2:14" x14ac:dyDescent="0.25">
      <c r="B94" s="57"/>
      <c r="C94" s="57"/>
      <c r="D94" s="28" t="s">
        <v>42</v>
      </c>
      <c r="E94" s="29">
        <v>0</v>
      </c>
      <c r="F94" s="30">
        <v>0</v>
      </c>
      <c r="G94" s="31">
        <v>0</v>
      </c>
      <c r="H94" s="29">
        <v>0</v>
      </c>
      <c r="I94" s="30">
        <v>0</v>
      </c>
      <c r="J94" s="31">
        <v>0</v>
      </c>
      <c r="K94" s="29">
        <v>0</v>
      </c>
      <c r="L94" s="30">
        <v>0</v>
      </c>
      <c r="M94" s="31">
        <v>0</v>
      </c>
    </row>
    <row r="95" spans="2:14" x14ac:dyDescent="0.25">
      <c r="B95" s="57"/>
      <c r="C95" s="57"/>
      <c r="D95" s="50" t="s">
        <v>36</v>
      </c>
      <c r="E95" s="29">
        <f>E94+E93-E92</f>
        <v>-39.133943227211347</v>
      </c>
      <c r="F95" s="30">
        <f t="shared" ref="F95:M95" si="30">F94+F93-F92</f>
        <v>-115.80990099153848</v>
      </c>
      <c r="G95" s="30">
        <f t="shared" si="30"/>
        <v>-169.39074134655513</v>
      </c>
      <c r="H95" s="29">
        <f t="shared" si="30"/>
        <v>-57.198475485988901</v>
      </c>
      <c r="I95" s="30">
        <f t="shared" si="30"/>
        <v>-186.40080371630779</v>
      </c>
      <c r="J95" s="31">
        <f t="shared" si="30"/>
        <v>-342.64156953281753</v>
      </c>
      <c r="K95" s="30">
        <f t="shared" si="30"/>
        <v>-42.0676451972423</v>
      </c>
      <c r="L95" s="30">
        <f t="shared" si="30"/>
        <v>-92.926062094788392</v>
      </c>
      <c r="M95" s="31">
        <f t="shared" si="30"/>
        <v>-155.619705675163</v>
      </c>
    </row>
    <row r="96" spans="2:14" x14ac:dyDescent="0.25">
      <c r="B96" s="58"/>
      <c r="C96" s="58"/>
      <c r="D96" s="51" t="s">
        <v>44</v>
      </c>
      <c r="E96" s="44">
        <f>E95-E91</f>
        <v>-128.33519999999999</v>
      </c>
      <c r="F96" s="45">
        <f t="shared" ref="F96:M96" si="31">F95-F91</f>
        <v>-418.09199999999998</v>
      </c>
      <c r="G96" s="46">
        <f t="shared" si="31"/>
        <v>-705.95639999999901</v>
      </c>
      <c r="H96" s="45">
        <f t="shared" si="31"/>
        <v>-120.4680930178416</v>
      </c>
      <c r="I96" s="45">
        <f t="shared" si="31"/>
        <v>-384.93844868790001</v>
      </c>
      <c r="J96" s="46">
        <f t="shared" si="31"/>
        <v>-670.61240151912693</v>
      </c>
      <c r="K96" s="45">
        <f t="shared" si="31"/>
        <v>-66.808675699098004</v>
      </c>
      <c r="L96" s="45">
        <f t="shared" si="31"/>
        <v>-144.98172284008899</v>
      </c>
      <c r="M96" s="46">
        <f t="shared" si="31"/>
        <v>-254.23274215356702</v>
      </c>
    </row>
    <row r="100" spans="2:14" ht="18" x14ac:dyDescent="0.25">
      <c r="C100" s="8" t="s">
        <v>49</v>
      </c>
    </row>
    <row r="101" spans="2:14" ht="18" x14ac:dyDescent="0.25">
      <c r="C101" s="8"/>
    </row>
    <row r="102" spans="2:14" x14ac:dyDescent="0.25">
      <c r="B102" s="70"/>
      <c r="C102" s="71"/>
      <c r="D102" s="9" t="s">
        <v>3</v>
      </c>
      <c r="E102" s="59">
        <v>0.25</v>
      </c>
      <c r="F102" s="60"/>
      <c r="G102" s="60"/>
      <c r="H102" s="59">
        <v>0.5</v>
      </c>
      <c r="I102" s="60"/>
      <c r="J102" s="60"/>
      <c r="K102" s="59">
        <v>0.75</v>
      </c>
      <c r="L102" s="60"/>
      <c r="M102" s="61"/>
    </row>
    <row r="103" spans="2:14" x14ac:dyDescent="0.25">
      <c r="B103" s="72"/>
      <c r="C103" s="73"/>
      <c r="D103" s="9" t="s">
        <v>2</v>
      </c>
      <c r="E103" s="2">
        <v>40</v>
      </c>
      <c r="F103" s="1">
        <v>120</v>
      </c>
      <c r="G103" s="1">
        <v>200</v>
      </c>
      <c r="H103" s="2">
        <v>40</v>
      </c>
      <c r="I103" s="1">
        <v>120</v>
      </c>
      <c r="J103" s="1">
        <v>200</v>
      </c>
      <c r="K103" s="2">
        <v>40</v>
      </c>
      <c r="L103" s="1">
        <v>120</v>
      </c>
      <c r="M103" s="3">
        <v>200</v>
      </c>
    </row>
    <row r="104" spans="2:14" ht="15.75" customHeight="1" x14ac:dyDescent="0.25">
      <c r="B104" s="56" t="s">
        <v>59</v>
      </c>
      <c r="C104" s="56" t="s">
        <v>43</v>
      </c>
      <c r="D104" s="32" t="s">
        <v>39</v>
      </c>
      <c r="E104" s="33">
        <v>2786.5972000000002</v>
      </c>
      <c r="F104" s="34">
        <v>8190.7740000000003</v>
      </c>
      <c r="G104" s="35">
        <v>14117.1923999999</v>
      </c>
      <c r="H104" s="33">
        <v>1883.42479999999</v>
      </c>
      <c r="I104" s="34">
        <v>5697.0415999999896</v>
      </c>
      <c r="J104" s="35">
        <v>9186.0111999999899</v>
      </c>
      <c r="K104" s="33">
        <v>1056.5555999999999</v>
      </c>
      <c r="L104" s="34">
        <v>2786.5972000000002</v>
      </c>
      <c r="M104" s="35">
        <v>4828.1167999999998</v>
      </c>
    </row>
    <row r="105" spans="2:14" x14ac:dyDescent="0.25">
      <c r="B105" s="57"/>
      <c r="C105" s="57"/>
      <c r="D105" s="28" t="s">
        <v>56</v>
      </c>
      <c r="E105" s="41">
        <v>420.57479999999998</v>
      </c>
      <c r="F105" s="42">
        <v>1432.1163999999901</v>
      </c>
      <c r="G105" s="43">
        <v>2205.2727999999802</v>
      </c>
      <c r="H105" s="41">
        <v>812.65080000000103</v>
      </c>
      <c r="I105" s="42">
        <v>2621.4827999999702</v>
      </c>
      <c r="J105" s="43">
        <v>4486.1040000000403</v>
      </c>
      <c r="K105" s="41">
        <v>1432.1163999999901</v>
      </c>
      <c r="L105" s="42">
        <v>3978.3744000000002</v>
      </c>
      <c r="M105" s="43">
        <v>6629.3160000001099</v>
      </c>
    </row>
    <row r="106" spans="2:14" x14ac:dyDescent="0.25">
      <c r="B106" s="57"/>
      <c r="C106" s="57"/>
      <c r="D106" s="28" t="s">
        <v>42</v>
      </c>
      <c r="E106" s="29">
        <v>400.105199999999</v>
      </c>
      <c r="F106" s="30">
        <v>1185.462</v>
      </c>
      <c r="G106" s="31">
        <v>2028.9853599999999</v>
      </c>
      <c r="H106" s="29">
        <v>824.42927999999904</v>
      </c>
      <c r="I106" s="30">
        <v>2437.8879200000001</v>
      </c>
      <c r="J106" s="31">
        <v>4034.2050399999998</v>
      </c>
      <c r="K106" s="29">
        <v>1185.462</v>
      </c>
      <c r="L106" s="30">
        <v>3645.87463999999</v>
      </c>
      <c r="M106" s="31">
        <v>6096.1729599999899</v>
      </c>
    </row>
    <row r="107" spans="2:14" x14ac:dyDescent="0.25">
      <c r="B107" s="57"/>
      <c r="C107" s="57"/>
      <c r="D107" s="40" t="s">
        <v>55</v>
      </c>
      <c r="E107" s="29">
        <f t="shared" ref="E107:M107" si="32">E106-E105</f>
        <v>-20.46960000000098</v>
      </c>
      <c r="F107" s="30">
        <f t="shared" si="32"/>
        <v>-246.65439999999012</v>
      </c>
      <c r="G107" s="30">
        <f t="shared" si="32"/>
        <v>-176.28743999998028</v>
      </c>
      <c r="H107" s="29">
        <f t="shared" si="32"/>
        <v>11.778479999998012</v>
      </c>
      <c r="I107" s="30">
        <f t="shared" si="32"/>
        <v>-183.59487999997009</v>
      </c>
      <c r="J107" s="30">
        <f t="shared" si="32"/>
        <v>-451.89896000004046</v>
      </c>
      <c r="K107" s="29">
        <f t="shared" si="32"/>
        <v>-246.65439999999012</v>
      </c>
      <c r="L107" s="30">
        <f t="shared" si="32"/>
        <v>-332.49976000001016</v>
      </c>
      <c r="M107" s="31">
        <f t="shared" si="32"/>
        <v>-533.14304000011998</v>
      </c>
    </row>
    <row r="108" spans="2:14" x14ac:dyDescent="0.25">
      <c r="B108" s="57"/>
      <c r="C108" s="57"/>
      <c r="D108" s="39" t="s">
        <v>44</v>
      </c>
      <c r="E108" s="44">
        <f t="shared" ref="E108:M108" si="33">E107-E104</f>
        <v>-2807.066800000001</v>
      </c>
      <c r="F108" s="45">
        <f t="shared" si="33"/>
        <v>-8437.4283999999898</v>
      </c>
      <c r="G108" s="45">
        <f t="shared" si="33"/>
        <v>-14293.47983999988</v>
      </c>
      <c r="H108" s="44">
        <f t="shared" si="33"/>
        <v>-1871.6463199999921</v>
      </c>
      <c r="I108" s="45">
        <f t="shared" si="33"/>
        <v>-5880.6364799999592</v>
      </c>
      <c r="J108" s="45">
        <f t="shared" si="33"/>
        <v>-9637.9101600000304</v>
      </c>
      <c r="K108" s="44">
        <f t="shared" si="33"/>
        <v>-1303.20999999999</v>
      </c>
      <c r="L108" s="45">
        <f t="shared" si="33"/>
        <v>-3119.0969600000103</v>
      </c>
      <c r="M108" s="46">
        <f t="shared" si="33"/>
        <v>-5361.2598400001198</v>
      </c>
    </row>
    <row r="109" spans="2:14" ht="15.75" customHeight="1" x14ac:dyDescent="0.25">
      <c r="B109" s="57"/>
      <c r="C109" s="56" t="s">
        <v>1</v>
      </c>
      <c r="D109" s="32" t="s">
        <v>38</v>
      </c>
      <c r="E109" s="36">
        <v>898.09940608908903</v>
      </c>
      <c r="F109" s="37">
        <v>2662.4860419569</v>
      </c>
      <c r="G109" s="38">
        <v>4539.4580412005098</v>
      </c>
      <c r="H109" s="36">
        <v>694.65753821008002</v>
      </c>
      <c r="I109" s="37">
        <v>2075.0819240273399</v>
      </c>
      <c r="J109" s="38">
        <v>3394.5882699862</v>
      </c>
      <c r="K109" s="36">
        <v>378.454843350077</v>
      </c>
      <c r="L109" s="37">
        <v>1073.18281441455</v>
      </c>
      <c r="M109" s="38">
        <v>1818.0096090525899</v>
      </c>
    </row>
    <row r="110" spans="2:14" x14ac:dyDescent="0.25">
      <c r="B110" s="57"/>
      <c r="C110" s="57"/>
      <c r="D110" s="32" t="s">
        <v>39</v>
      </c>
      <c r="E110" s="37">
        <v>1584.8288</v>
      </c>
      <c r="F110" s="37">
        <v>4686.54</v>
      </c>
      <c r="G110" s="38">
        <v>8130.4711999999799</v>
      </c>
      <c r="H110" s="36">
        <v>918.81039999999803</v>
      </c>
      <c r="I110" s="37">
        <v>2862.6288</v>
      </c>
      <c r="J110" s="38">
        <v>4617.4399999999896</v>
      </c>
      <c r="K110" s="36">
        <v>486.22879999999998</v>
      </c>
      <c r="L110" s="37">
        <v>1296.0871999999999</v>
      </c>
      <c r="M110" s="38">
        <v>2286.5160000000001</v>
      </c>
    </row>
    <row r="111" spans="2:14" x14ac:dyDescent="0.25">
      <c r="B111" s="57"/>
      <c r="C111" s="57"/>
      <c r="D111" s="32" t="s">
        <v>40</v>
      </c>
      <c r="E111" s="48">
        <f>SUM(E109:E110)</f>
        <v>2482.9282060890891</v>
      </c>
      <c r="F111" s="48">
        <f t="shared" ref="F111:M111" si="34">SUM(F109:F110)</f>
        <v>7349.0260419569004</v>
      </c>
      <c r="G111" s="49">
        <f t="shared" si="34"/>
        <v>12669.929241200491</v>
      </c>
      <c r="H111" s="48">
        <f t="shared" si="34"/>
        <v>1613.467938210078</v>
      </c>
      <c r="I111" s="48">
        <f t="shared" si="34"/>
        <v>4937.7107240273399</v>
      </c>
      <c r="J111" s="49">
        <f t="shared" si="34"/>
        <v>8012.0282699861891</v>
      </c>
      <c r="K111" s="48">
        <f t="shared" si="34"/>
        <v>864.68364335007698</v>
      </c>
      <c r="L111" s="48">
        <f t="shared" si="34"/>
        <v>2369.2700144145501</v>
      </c>
      <c r="M111" s="49">
        <f t="shared" si="34"/>
        <v>4104.52560905259</v>
      </c>
    </row>
    <row r="112" spans="2:14" x14ac:dyDescent="0.25">
      <c r="B112" s="57"/>
      <c r="C112" s="57"/>
      <c r="D112" s="47" t="s">
        <v>37</v>
      </c>
      <c r="E112" s="29">
        <v>420.57479999999998</v>
      </c>
      <c r="F112" s="30">
        <v>1432.1163999999901</v>
      </c>
      <c r="G112" s="31">
        <v>2205.2727999999802</v>
      </c>
      <c r="H112" s="29">
        <v>812.65080000000103</v>
      </c>
      <c r="I112" s="30">
        <v>2621.4827999999702</v>
      </c>
      <c r="J112" s="31">
        <v>4486.1040000000403</v>
      </c>
      <c r="K112" s="29">
        <v>1432.1163999999901</v>
      </c>
      <c r="L112" s="30">
        <v>3978.3744000000002</v>
      </c>
      <c r="M112" s="31">
        <v>6629.3160000001099</v>
      </c>
      <c r="N112" s="4" t="s">
        <v>58</v>
      </c>
    </row>
    <row r="113" spans="2:14" x14ac:dyDescent="0.25">
      <c r="B113" s="57"/>
      <c r="C113" s="57"/>
      <c r="D113" s="28" t="s">
        <v>41</v>
      </c>
      <c r="E113" s="29">
        <v>898.09940608908903</v>
      </c>
      <c r="F113" s="30">
        <v>2662.4860419569</v>
      </c>
      <c r="G113" s="31">
        <v>4539.4580412005098</v>
      </c>
      <c r="H113" s="29">
        <v>694.65753821008002</v>
      </c>
      <c r="I113" s="30">
        <v>2075.0819240273399</v>
      </c>
      <c r="J113" s="31">
        <v>3394.5882699862</v>
      </c>
      <c r="K113" s="29">
        <v>378.454843350077</v>
      </c>
      <c r="L113" s="30">
        <v>1073.18281441455</v>
      </c>
      <c r="M113" s="31">
        <v>1818.0096090525899</v>
      </c>
    </row>
    <row r="114" spans="2:14" x14ac:dyDescent="0.25">
      <c r="B114" s="57"/>
      <c r="C114" s="57"/>
      <c r="D114" s="28" t="s">
        <v>42</v>
      </c>
      <c r="E114" s="29">
        <v>159.751519999999</v>
      </c>
      <c r="F114" s="30">
        <v>484.61520000000098</v>
      </c>
      <c r="G114" s="31">
        <v>831.64112000000102</v>
      </c>
      <c r="H114" s="29">
        <v>631.50639999999896</v>
      </c>
      <c r="I114" s="30">
        <v>1871.0053600000001</v>
      </c>
      <c r="J114" s="31">
        <v>3120.4908</v>
      </c>
      <c r="K114" s="29">
        <v>1071.3966399999999</v>
      </c>
      <c r="L114" s="30">
        <v>3347.7726399999901</v>
      </c>
      <c r="M114" s="31">
        <v>5587.8527999999897</v>
      </c>
      <c r="N114" s="4" t="s">
        <v>57</v>
      </c>
    </row>
    <row r="115" spans="2:14" x14ac:dyDescent="0.25">
      <c r="B115" s="57"/>
      <c r="C115" s="57"/>
      <c r="D115" s="28" t="s">
        <v>36</v>
      </c>
      <c r="E115" s="29">
        <f>E114+E113-E112</f>
        <v>637.27612608908805</v>
      </c>
      <c r="F115" s="30">
        <f t="shared" ref="F115:M115" si="35">F114+F113-F112</f>
        <v>1714.9848419569109</v>
      </c>
      <c r="G115" s="30">
        <f t="shared" si="35"/>
        <v>3165.8263612005308</v>
      </c>
      <c r="H115" s="29">
        <f t="shared" si="35"/>
        <v>513.51313821007784</v>
      </c>
      <c r="I115" s="30">
        <f t="shared" si="35"/>
        <v>1324.6044840273698</v>
      </c>
      <c r="J115" s="31">
        <f t="shared" si="35"/>
        <v>2028.9750699861597</v>
      </c>
      <c r="K115" s="30">
        <f t="shared" si="35"/>
        <v>17.735083350086825</v>
      </c>
      <c r="L115" s="30">
        <f t="shared" si="35"/>
        <v>442.58105441454018</v>
      </c>
      <c r="M115" s="31">
        <f t="shared" si="35"/>
        <v>776.54640905246924</v>
      </c>
    </row>
    <row r="116" spans="2:14" x14ac:dyDescent="0.25">
      <c r="B116" s="57"/>
      <c r="C116" s="57"/>
      <c r="D116" s="39" t="s">
        <v>44</v>
      </c>
      <c r="E116" s="44">
        <f>E115-E111</f>
        <v>-1845.6520800000012</v>
      </c>
      <c r="F116" s="45">
        <f t="shared" ref="F116:M116" si="36">F115-F111</f>
        <v>-5634.0411999999897</v>
      </c>
      <c r="G116" s="46">
        <f t="shared" si="36"/>
        <v>-9504.1028799999604</v>
      </c>
      <c r="H116" s="45">
        <f t="shared" si="36"/>
        <v>-1099.9548000000002</v>
      </c>
      <c r="I116" s="45">
        <f t="shared" si="36"/>
        <v>-3613.1062399999701</v>
      </c>
      <c r="J116" s="46">
        <f t="shared" si="36"/>
        <v>-5983.0532000000294</v>
      </c>
      <c r="K116" s="45">
        <f t="shared" si="36"/>
        <v>-846.94855999999015</v>
      </c>
      <c r="L116" s="45">
        <f t="shared" si="36"/>
        <v>-1926.68896000001</v>
      </c>
      <c r="M116" s="46">
        <f t="shared" si="36"/>
        <v>-3327.9792000001207</v>
      </c>
    </row>
    <row r="117" spans="2:14" ht="15.75" customHeight="1" x14ac:dyDescent="0.25">
      <c r="B117" s="57"/>
      <c r="C117" s="56" t="s">
        <v>0</v>
      </c>
      <c r="D117" s="32" t="s">
        <v>38</v>
      </c>
      <c r="E117" s="36">
        <v>852.72462334037596</v>
      </c>
      <c r="F117" s="37">
        <v>2315.4024560313401</v>
      </c>
      <c r="G117" s="38">
        <v>3682.0712130526799</v>
      </c>
      <c r="H117" s="36">
        <v>659.30687361500304</v>
      </c>
      <c r="I117" s="37">
        <v>1703.80126627702</v>
      </c>
      <c r="J117" s="38">
        <v>2663.8189233400499</v>
      </c>
      <c r="K117" s="36">
        <v>377.93564148443897</v>
      </c>
      <c r="L117" s="37">
        <v>887.02185980185095</v>
      </c>
      <c r="M117" s="38">
        <v>1444.69172622872</v>
      </c>
    </row>
    <row r="118" spans="2:14" x14ac:dyDescent="0.25">
      <c r="B118" s="57"/>
      <c r="C118" s="57"/>
      <c r="D118" s="32" t="s">
        <v>39</v>
      </c>
      <c r="E118" s="37">
        <v>1584.8288</v>
      </c>
      <c r="F118" s="37">
        <v>4686.54</v>
      </c>
      <c r="G118" s="38">
        <v>8130.4711999999799</v>
      </c>
      <c r="H118" s="36">
        <v>918.81039999999803</v>
      </c>
      <c r="I118" s="37">
        <v>2862.6288</v>
      </c>
      <c r="J118" s="38">
        <v>4617.4399999999896</v>
      </c>
      <c r="K118" s="36">
        <v>486.22879999999998</v>
      </c>
      <c r="L118" s="37">
        <v>1296.0871999999999</v>
      </c>
      <c r="M118" s="38">
        <v>2286.5160000000001</v>
      </c>
    </row>
    <row r="119" spans="2:14" x14ac:dyDescent="0.25">
      <c r="B119" s="57"/>
      <c r="C119" s="57"/>
      <c r="D119" s="32" t="s">
        <v>40</v>
      </c>
      <c r="E119" s="48">
        <f t="shared" ref="E119:M119" si="37">SUM(E117:E118)</f>
        <v>2437.553423340376</v>
      </c>
      <c r="F119" s="48">
        <f t="shared" si="37"/>
        <v>7001.94245603134</v>
      </c>
      <c r="G119" s="49">
        <f t="shared" si="37"/>
        <v>11812.542413052659</v>
      </c>
      <c r="H119" s="48">
        <f t="shared" si="37"/>
        <v>1578.1172736150011</v>
      </c>
      <c r="I119" s="48">
        <f t="shared" si="37"/>
        <v>4566.4300662770202</v>
      </c>
      <c r="J119" s="49">
        <f t="shared" si="37"/>
        <v>7281.2589233400395</v>
      </c>
      <c r="K119" s="48">
        <f t="shared" si="37"/>
        <v>864.16444148443895</v>
      </c>
      <c r="L119" s="48">
        <f t="shared" si="37"/>
        <v>2183.1090598018509</v>
      </c>
      <c r="M119" s="49">
        <f t="shared" si="37"/>
        <v>3731.2077262287203</v>
      </c>
    </row>
    <row r="120" spans="2:14" x14ac:dyDescent="0.25">
      <c r="B120" s="57"/>
      <c r="C120" s="57"/>
      <c r="D120" s="28" t="s">
        <v>37</v>
      </c>
      <c r="E120" s="29">
        <v>420.57479999999998</v>
      </c>
      <c r="F120" s="30">
        <v>1432.1163999999901</v>
      </c>
      <c r="G120" s="31">
        <v>2205.2727999999802</v>
      </c>
      <c r="H120" s="29">
        <v>812.65080000000103</v>
      </c>
      <c r="I120" s="30">
        <v>2621.4827999999702</v>
      </c>
      <c r="J120" s="31">
        <v>4486.1040000000403</v>
      </c>
      <c r="K120" s="29">
        <v>1432.1163999999901</v>
      </c>
      <c r="L120" s="30">
        <v>3978.3744000000002</v>
      </c>
      <c r="M120" s="31">
        <v>6629.3160000001099</v>
      </c>
    </row>
    <row r="121" spans="2:14" x14ac:dyDescent="0.25">
      <c r="B121" s="57"/>
      <c r="C121" s="57"/>
      <c r="D121" s="28" t="s">
        <v>41</v>
      </c>
      <c r="E121" s="29">
        <v>852.72462334037596</v>
      </c>
      <c r="F121" s="30">
        <v>2315.4024560313401</v>
      </c>
      <c r="G121" s="31">
        <v>3682.0712130526799</v>
      </c>
      <c r="H121" s="29">
        <v>659.30687361500304</v>
      </c>
      <c r="I121" s="30">
        <v>1703.80126627702</v>
      </c>
      <c r="J121" s="31">
        <v>2663.8189233400499</v>
      </c>
      <c r="K121" s="29">
        <v>377.93564148443897</v>
      </c>
      <c r="L121" s="30">
        <v>887.02185980185095</v>
      </c>
      <c r="M121" s="31">
        <v>1444.69172622872</v>
      </c>
    </row>
    <row r="122" spans="2:14" x14ac:dyDescent="0.25">
      <c r="B122" s="57"/>
      <c r="C122" s="57"/>
      <c r="D122" s="28" t="s">
        <v>42</v>
      </c>
      <c r="E122" s="29">
        <v>159.751519999999</v>
      </c>
      <c r="F122" s="30">
        <v>484.61520000000098</v>
      </c>
      <c r="G122" s="31">
        <v>831.64112000000102</v>
      </c>
      <c r="H122" s="29">
        <v>631.50639999999896</v>
      </c>
      <c r="I122" s="30">
        <v>1871.0053600000001</v>
      </c>
      <c r="J122" s="31">
        <v>3120.4908</v>
      </c>
      <c r="K122" s="29">
        <v>1071.3966399999999</v>
      </c>
      <c r="L122" s="30">
        <v>3347.7726399999901</v>
      </c>
      <c r="M122" s="31">
        <v>5587.8527999999897</v>
      </c>
    </row>
    <row r="123" spans="2:14" x14ac:dyDescent="0.25">
      <c r="B123" s="57"/>
      <c r="C123" s="57"/>
      <c r="D123" s="50" t="s">
        <v>36</v>
      </c>
      <c r="E123" s="29">
        <f>E122+E121-E120</f>
        <v>591.90134334037498</v>
      </c>
      <c r="F123" s="30">
        <f t="shared" ref="F123:M123" si="38">F122+F121-F120</f>
        <v>1367.9012560313511</v>
      </c>
      <c r="G123" s="30">
        <f t="shared" si="38"/>
        <v>2308.4395330527009</v>
      </c>
      <c r="H123" s="29">
        <f t="shared" si="38"/>
        <v>478.16247361500086</v>
      </c>
      <c r="I123" s="30">
        <f t="shared" si="38"/>
        <v>953.32382627704965</v>
      </c>
      <c r="J123" s="31">
        <f t="shared" si="38"/>
        <v>1298.2057233400092</v>
      </c>
      <c r="K123" s="30">
        <f t="shared" si="38"/>
        <v>17.215881484448801</v>
      </c>
      <c r="L123" s="30">
        <f t="shared" si="38"/>
        <v>256.42009980184093</v>
      </c>
      <c r="M123" s="31">
        <f t="shared" si="38"/>
        <v>403.22852622859955</v>
      </c>
    </row>
    <row r="124" spans="2:14" x14ac:dyDescent="0.25">
      <c r="B124" s="58"/>
      <c r="C124" s="58"/>
      <c r="D124" s="51" t="s">
        <v>44</v>
      </c>
      <c r="E124" s="44">
        <f>E123-E119</f>
        <v>-1845.652080000001</v>
      </c>
      <c r="F124" s="45">
        <f t="shared" ref="F124:M124" si="39">F123-F119</f>
        <v>-5634.0411999999887</v>
      </c>
      <c r="G124" s="46">
        <f t="shared" si="39"/>
        <v>-9504.1028799999585</v>
      </c>
      <c r="H124" s="45">
        <f t="shared" si="39"/>
        <v>-1099.9548000000002</v>
      </c>
      <c r="I124" s="45">
        <f t="shared" si="39"/>
        <v>-3613.1062399999705</v>
      </c>
      <c r="J124" s="46">
        <f t="shared" si="39"/>
        <v>-5983.0532000000303</v>
      </c>
      <c r="K124" s="45">
        <f t="shared" si="39"/>
        <v>-846.94855999999015</v>
      </c>
      <c r="L124" s="45">
        <f t="shared" si="39"/>
        <v>-1926.68896000001</v>
      </c>
      <c r="M124" s="46">
        <f t="shared" si="39"/>
        <v>-3327.9792000001207</v>
      </c>
    </row>
    <row r="125" spans="2:14" ht="15.75" customHeight="1" x14ac:dyDescent="0.25">
      <c r="B125" s="56" t="s">
        <v>60</v>
      </c>
      <c r="C125" s="56" t="s">
        <v>43</v>
      </c>
      <c r="D125" s="32" t="s">
        <v>39</v>
      </c>
      <c r="E125" s="33">
        <v>2786.5972000000002</v>
      </c>
      <c r="F125" s="34">
        <v>8190.7740000000003</v>
      </c>
      <c r="G125" s="35">
        <v>14117.1923999999</v>
      </c>
      <c r="H125" s="33">
        <v>1883.42479999999</v>
      </c>
      <c r="I125" s="34">
        <v>5697.0415999999896</v>
      </c>
      <c r="J125" s="35">
        <v>9186.0111999999899</v>
      </c>
      <c r="K125" s="33">
        <v>1056.5555999999999</v>
      </c>
      <c r="L125" s="34">
        <v>2786.5972000000002</v>
      </c>
      <c r="M125" s="35">
        <v>4828.1167999999998</v>
      </c>
    </row>
    <row r="126" spans="2:14" x14ac:dyDescent="0.25">
      <c r="B126" s="57"/>
      <c r="C126" s="57"/>
      <c r="D126" s="28" t="s">
        <v>56</v>
      </c>
      <c r="E126" s="41">
        <v>33.889200000000002</v>
      </c>
      <c r="F126" s="42">
        <v>97.153999999999897</v>
      </c>
      <c r="G126" s="43">
        <v>106.4136</v>
      </c>
      <c r="H126" s="41">
        <v>32.923200000000001</v>
      </c>
      <c r="I126" s="42">
        <v>99.610799999999898</v>
      </c>
      <c r="J126" s="43">
        <v>139.18279999999899</v>
      </c>
      <c r="K126" s="41">
        <v>91.019999999999897</v>
      </c>
      <c r="L126" s="42">
        <v>133.66319999999999</v>
      </c>
      <c r="M126" s="43">
        <v>143.16720000000001</v>
      </c>
    </row>
    <row r="127" spans="2:14" x14ac:dyDescent="0.25">
      <c r="B127" s="57"/>
      <c r="C127" s="57"/>
      <c r="D127" s="28" t="s">
        <v>42</v>
      </c>
      <c r="E127" s="29">
        <v>309.31864000000002</v>
      </c>
      <c r="F127" s="30">
        <v>879.21479999999997</v>
      </c>
      <c r="G127" s="31">
        <v>1542.58384</v>
      </c>
      <c r="H127" s="29">
        <v>654.32945011381105</v>
      </c>
      <c r="I127" s="30">
        <v>1888.38992642836</v>
      </c>
      <c r="J127" s="31">
        <v>3087.59995537342</v>
      </c>
      <c r="K127" s="29">
        <v>908.28064042603103</v>
      </c>
      <c r="L127" s="30">
        <v>2854.9877830164</v>
      </c>
      <c r="M127" s="31">
        <v>4762.08568720537</v>
      </c>
      <c r="N127" s="4" t="s">
        <v>57</v>
      </c>
    </row>
    <row r="128" spans="2:14" x14ac:dyDescent="0.25">
      <c r="B128" s="57"/>
      <c r="C128" s="57"/>
      <c r="D128" s="40" t="s">
        <v>55</v>
      </c>
      <c r="E128" s="29">
        <f>E127-E126</f>
        <v>275.42944</v>
      </c>
      <c r="F128" s="30">
        <f t="shared" ref="F128:M128" si="40">F127-F126</f>
        <v>782.06080000000009</v>
      </c>
      <c r="G128" s="30">
        <f t="shared" si="40"/>
        <v>1436.1702399999999</v>
      </c>
      <c r="H128" s="29">
        <f t="shared" si="40"/>
        <v>621.4062501138111</v>
      </c>
      <c r="I128" s="30">
        <f t="shared" si="40"/>
        <v>1788.7791264283601</v>
      </c>
      <c r="J128" s="30">
        <f t="shared" si="40"/>
        <v>2948.4171553734209</v>
      </c>
      <c r="K128" s="29">
        <f t="shared" si="40"/>
        <v>817.26064042603116</v>
      </c>
      <c r="L128" s="30">
        <f t="shared" si="40"/>
        <v>2721.3245830164001</v>
      </c>
      <c r="M128" s="31">
        <f t="shared" si="40"/>
        <v>4618.9184872053702</v>
      </c>
    </row>
    <row r="129" spans="2:14" x14ac:dyDescent="0.25">
      <c r="B129" s="57"/>
      <c r="C129" s="57"/>
      <c r="D129" s="39" t="s">
        <v>44</v>
      </c>
      <c r="E129" s="44">
        <f>E128-E125</f>
        <v>-2511.1677600000003</v>
      </c>
      <c r="F129" s="45">
        <f t="shared" ref="F129:M129" si="41">F128-F125</f>
        <v>-7408.7132000000001</v>
      </c>
      <c r="G129" s="45">
        <f t="shared" si="41"/>
        <v>-12681.0221599999</v>
      </c>
      <c r="H129" s="44">
        <f t="shared" si="41"/>
        <v>-1262.0185498861788</v>
      </c>
      <c r="I129" s="45">
        <f t="shared" si="41"/>
        <v>-3908.2624735716295</v>
      </c>
      <c r="J129" s="45">
        <f t="shared" si="41"/>
        <v>-6237.5940446265686</v>
      </c>
      <c r="K129" s="44">
        <f t="shared" si="41"/>
        <v>-239.29495957396875</v>
      </c>
      <c r="L129" s="45">
        <f t="shared" si="41"/>
        <v>-65.272616983600074</v>
      </c>
      <c r="M129" s="46">
        <f t="shared" si="41"/>
        <v>-209.1983127946296</v>
      </c>
    </row>
    <row r="130" spans="2:14" ht="15.75" customHeight="1" x14ac:dyDescent="0.25">
      <c r="B130" s="57"/>
      <c r="C130" s="56" t="s">
        <v>1</v>
      </c>
      <c r="D130" s="32" t="s">
        <v>38</v>
      </c>
      <c r="E130" s="36">
        <v>1330.23932778378</v>
      </c>
      <c r="F130" s="37">
        <v>3986.46138549032</v>
      </c>
      <c r="G130" s="38">
        <v>6818.0945169959105</v>
      </c>
      <c r="H130" s="36">
        <v>1364.98083917349</v>
      </c>
      <c r="I130" s="37">
        <v>4144.3523033456104</v>
      </c>
      <c r="J130" s="38">
        <v>6777.2561033182601</v>
      </c>
      <c r="K130" s="36">
        <v>697.58623491670096</v>
      </c>
      <c r="L130" s="37">
        <v>1989.0125919341699</v>
      </c>
      <c r="M130" s="38">
        <v>3410.4249863549899</v>
      </c>
    </row>
    <row r="131" spans="2:14" x14ac:dyDescent="0.25">
      <c r="B131" s="57"/>
      <c r="C131" s="57"/>
      <c r="D131" s="32" t="s">
        <v>39</v>
      </c>
      <c r="E131" s="37">
        <v>934.15558023975598</v>
      </c>
      <c r="F131" s="37">
        <v>2778.88643187563</v>
      </c>
      <c r="G131" s="38">
        <v>4809.63816207132</v>
      </c>
      <c r="H131" s="36">
        <v>0</v>
      </c>
      <c r="I131" s="37">
        <v>0</v>
      </c>
      <c r="J131" s="38">
        <v>0</v>
      </c>
      <c r="K131" s="36">
        <v>0</v>
      </c>
      <c r="L131" s="37">
        <v>0</v>
      </c>
      <c r="M131" s="38">
        <v>0</v>
      </c>
    </row>
    <row r="132" spans="2:14" x14ac:dyDescent="0.25">
      <c r="B132" s="57"/>
      <c r="C132" s="57"/>
      <c r="D132" s="32" t="s">
        <v>40</v>
      </c>
      <c r="E132" s="48">
        <f>SUM(E130:E131)</f>
        <v>2264.3949080235361</v>
      </c>
      <c r="F132" s="48">
        <f t="shared" ref="F132:M132" si="42">SUM(F130:F131)</f>
        <v>6765.3478173659496</v>
      </c>
      <c r="G132" s="49">
        <f t="shared" si="42"/>
        <v>11627.73267906723</v>
      </c>
      <c r="H132" s="48">
        <f t="shared" si="42"/>
        <v>1364.98083917349</v>
      </c>
      <c r="I132" s="48">
        <f t="shared" si="42"/>
        <v>4144.3523033456104</v>
      </c>
      <c r="J132" s="49">
        <f t="shared" si="42"/>
        <v>6777.2561033182601</v>
      </c>
      <c r="K132" s="48">
        <f t="shared" si="42"/>
        <v>697.58623491670096</v>
      </c>
      <c r="L132" s="48">
        <f t="shared" si="42"/>
        <v>1989.0125919341699</v>
      </c>
      <c r="M132" s="49">
        <f t="shared" si="42"/>
        <v>3410.4249863549899</v>
      </c>
    </row>
    <row r="133" spans="2:14" x14ac:dyDescent="0.25">
      <c r="B133" s="57"/>
      <c r="C133" s="57"/>
      <c r="D133" s="47" t="s">
        <v>37</v>
      </c>
      <c r="E133" s="29">
        <v>272.49041976024603</v>
      </c>
      <c r="F133" s="30">
        <v>916.69396812437105</v>
      </c>
      <c r="G133" s="31">
        <v>1367.9002379286701</v>
      </c>
      <c r="H133" s="29">
        <v>52.276284690406897</v>
      </c>
      <c r="I133" s="30">
        <v>187.36168722824701</v>
      </c>
      <c r="J133" s="31">
        <v>280.81327345889599</v>
      </c>
      <c r="K133" s="29">
        <v>113.77028384466399</v>
      </c>
      <c r="L133" s="30">
        <v>166.90948608684801</v>
      </c>
      <c r="M133" s="31">
        <v>188.83223857201</v>
      </c>
      <c r="N133" s="4" t="s">
        <v>57</v>
      </c>
    </row>
    <row r="134" spans="2:14" x14ac:dyDescent="0.25">
      <c r="B134" s="57"/>
      <c r="C134" s="57"/>
      <c r="D134" s="28" t="s">
        <v>41</v>
      </c>
      <c r="E134" s="29">
        <v>1330.23932778378</v>
      </c>
      <c r="F134" s="30">
        <v>3986.46138549032</v>
      </c>
      <c r="G134" s="31">
        <v>6818.0945169959105</v>
      </c>
      <c r="H134" s="29">
        <v>1364.98083917349</v>
      </c>
      <c r="I134" s="30">
        <v>4144.3523033456104</v>
      </c>
      <c r="J134" s="31">
        <v>6777.2561033182601</v>
      </c>
      <c r="K134" s="29">
        <v>697.58623491670096</v>
      </c>
      <c r="L134" s="30">
        <v>1989.0125919341699</v>
      </c>
      <c r="M134" s="31">
        <v>3410.4249863549899</v>
      </c>
      <c r="N134" s="4" t="s">
        <v>57</v>
      </c>
    </row>
    <row r="135" spans="2:14" x14ac:dyDescent="0.25">
      <c r="B135" s="57"/>
      <c r="C135" s="57"/>
      <c r="D135" s="28" t="s">
        <v>42</v>
      </c>
      <c r="E135" s="29">
        <v>0</v>
      </c>
      <c r="F135" s="30">
        <v>0</v>
      </c>
      <c r="G135" s="31">
        <v>0</v>
      </c>
      <c r="H135" s="29">
        <v>287.88404759956398</v>
      </c>
      <c r="I135" s="30">
        <v>784.808004292188</v>
      </c>
      <c r="J135" s="31">
        <v>1307.00261855186</v>
      </c>
      <c r="K135" s="29">
        <v>705.92625490909802</v>
      </c>
      <c r="L135" s="30">
        <v>2314.0466564631502</v>
      </c>
      <c r="M135" s="31">
        <v>3821.6749377248502</v>
      </c>
    </row>
    <row r="136" spans="2:14" x14ac:dyDescent="0.25">
      <c r="B136" s="57"/>
      <c r="C136" s="57"/>
      <c r="D136" s="28" t="s">
        <v>36</v>
      </c>
      <c r="E136" s="29">
        <f>E135+E134-E133</f>
        <v>1057.7489080235341</v>
      </c>
      <c r="F136" s="30">
        <f t="shared" ref="F136:M136" si="43">F135+F134-F133</f>
        <v>3069.7674173659489</v>
      </c>
      <c r="G136" s="30">
        <f t="shared" si="43"/>
        <v>5450.1942790672401</v>
      </c>
      <c r="H136" s="29">
        <f t="shared" si="43"/>
        <v>1600.588602082647</v>
      </c>
      <c r="I136" s="30">
        <f t="shared" si="43"/>
        <v>4741.7986204095514</v>
      </c>
      <c r="J136" s="31">
        <f t="shared" si="43"/>
        <v>7803.4454484112239</v>
      </c>
      <c r="K136" s="30">
        <f t="shared" si="43"/>
        <v>1289.7422059811352</v>
      </c>
      <c r="L136" s="30">
        <f t="shared" si="43"/>
        <v>4136.1497623104715</v>
      </c>
      <c r="M136" s="31">
        <f t="shared" si="43"/>
        <v>7043.2676855078298</v>
      </c>
    </row>
    <row r="137" spans="2:14" x14ac:dyDescent="0.25">
      <c r="B137" s="57"/>
      <c r="C137" s="57"/>
      <c r="D137" s="39" t="s">
        <v>44</v>
      </c>
      <c r="E137" s="44">
        <f>E136-E132</f>
        <v>-1206.646000000002</v>
      </c>
      <c r="F137" s="45">
        <f t="shared" ref="F137:M137" si="44">F136-F132</f>
        <v>-3695.5804000000007</v>
      </c>
      <c r="G137" s="46">
        <f t="shared" si="44"/>
        <v>-6177.5383999999904</v>
      </c>
      <c r="H137" s="45">
        <f t="shared" si="44"/>
        <v>235.60776290915692</v>
      </c>
      <c r="I137" s="45">
        <f t="shared" si="44"/>
        <v>597.44631706394102</v>
      </c>
      <c r="J137" s="46">
        <f t="shared" si="44"/>
        <v>1026.1893450929638</v>
      </c>
      <c r="K137" s="45">
        <f t="shared" si="44"/>
        <v>592.1559710644342</v>
      </c>
      <c r="L137" s="45">
        <f t="shared" si="44"/>
        <v>2147.1371703763016</v>
      </c>
      <c r="M137" s="46">
        <f t="shared" si="44"/>
        <v>3632.8426991528399</v>
      </c>
    </row>
    <row r="138" spans="2:14" ht="15.75" customHeight="1" x14ac:dyDescent="0.25">
      <c r="B138" s="57"/>
      <c r="C138" s="56" t="s">
        <v>0</v>
      </c>
      <c r="D138" s="32" t="s">
        <v>38</v>
      </c>
      <c r="E138" s="36">
        <v>1310.0370432912</v>
      </c>
      <c r="F138" s="37">
        <v>3559.4774588698101</v>
      </c>
      <c r="G138" s="38">
        <v>5713.8977870574599</v>
      </c>
      <c r="H138" s="36">
        <v>1289.9513667500601</v>
      </c>
      <c r="I138" s="37">
        <v>3407.1812778953999</v>
      </c>
      <c r="J138" s="38">
        <v>5357.1430494391998</v>
      </c>
      <c r="K138" s="36">
        <v>700.98803109342202</v>
      </c>
      <c r="L138" s="37">
        <v>1666.75923411587</v>
      </c>
      <c r="M138" s="38">
        <v>2753.6879469447799</v>
      </c>
      <c r="N138" s="4" t="s">
        <v>57</v>
      </c>
    </row>
    <row r="139" spans="2:14" x14ac:dyDescent="0.25">
      <c r="B139" s="57"/>
      <c r="C139" s="57"/>
      <c r="D139" s="32" t="s">
        <v>39</v>
      </c>
      <c r="E139" s="37">
        <v>934.15558023975598</v>
      </c>
      <c r="F139" s="37">
        <v>2778.88643187563</v>
      </c>
      <c r="G139" s="38">
        <v>4809.63816207132</v>
      </c>
      <c r="H139" s="36">
        <v>0</v>
      </c>
      <c r="I139" s="37">
        <v>0</v>
      </c>
      <c r="J139" s="38">
        <v>0</v>
      </c>
      <c r="K139" s="36">
        <v>0</v>
      </c>
      <c r="L139" s="37">
        <v>0</v>
      </c>
      <c r="M139" s="38">
        <v>0</v>
      </c>
      <c r="N139" s="4" t="s">
        <v>57</v>
      </c>
    </row>
    <row r="140" spans="2:14" x14ac:dyDescent="0.25">
      <c r="B140" s="57"/>
      <c r="C140" s="57"/>
      <c r="D140" s="32" t="s">
        <v>40</v>
      </c>
      <c r="E140" s="48">
        <f>SUM(E138:E139)</f>
        <v>2244.1926235309561</v>
      </c>
      <c r="F140" s="48">
        <f t="shared" ref="F140:M140" si="45">SUM(F138:F139)</f>
        <v>6338.3638907454406</v>
      </c>
      <c r="G140" s="49">
        <f t="shared" si="45"/>
        <v>10523.53594912878</v>
      </c>
      <c r="H140" s="48">
        <f t="shared" si="45"/>
        <v>1289.9513667500601</v>
      </c>
      <c r="I140" s="48">
        <f t="shared" si="45"/>
        <v>3407.1812778953999</v>
      </c>
      <c r="J140" s="49">
        <f t="shared" si="45"/>
        <v>5357.1430494391998</v>
      </c>
      <c r="K140" s="48">
        <f t="shared" si="45"/>
        <v>700.98803109342202</v>
      </c>
      <c r="L140" s="48">
        <f t="shared" si="45"/>
        <v>1666.75923411587</v>
      </c>
      <c r="M140" s="49">
        <f t="shared" si="45"/>
        <v>2753.6879469447799</v>
      </c>
    </row>
    <row r="141" spans="2:14" x14ac:dyDescent="0.25">
      <c r="B141" s="57"/>
      <c r="C141" s="57"/>
      <c r="D141" s="28" t="s">
        <v>37</v>
      </c>
      <c r="E141" s="29">
        <v>272.49041976024603</v>
      </c>
      <c r="F141" s="30">
        <v>916.69396812437105</v>
      </c>
      <c r="G141" s="31">
        <v>1367.9002379286701</v>
      </c>
      <c r="H141" s="29">
        <v>52.276284690406897</v>
      </c>
      <c r="I141" s="30">
        <v>187.36168722824701</v>
      </c>
      <c r="J141" s="31">
        <v>280.81327345889599</v>
      </c>
      <c r="K141" s="29">
        <v>113.77028384466399</v>
      </c>
      <c r="L141" s="30">
        <v>166.90948608684801</v>
      </c>
      <c r="M141" s="31">
        <v>188.83223857201</v>
      </c>
      <c r="N141" s="4" t="s">
        <v>57</v>
      </c>
    </row>
    <row r="142" spans="2:14" x14ac:dyDescent="0.25">
      <c r="B142" s="57"/>
      <c r="C142" s="57"/>
      <c r="D142" s="28" t="s">
        <v>41</v>
      </c>
      <c r="E142" s="29">
        <v>1310.0370432912</v>
      </c>
      <c r="F142" s="30">
        <v>3559.4774588698101</v>
      </c>
      <c r="G142" s="31">
        <v>5713.8977870574599</v>
      </c>
      <c r="H142" s="29">
        <v>1289.9513667500601</v>
      </c>
      <c r="I142" s="30">
        <v>3407.1812778953999</v>
      </c>
      <c r="J142" s="31">
        <v>5357.1430494391998</v>
      </c>
      <c r="K142" s="29">
        <v>700.98803109342202</v>
      </c>
      <c r="L142" s="30">
        <v>1666.75923411587</v>
      </c>
      <c r="M142" s="31">
        <v>2753.6879469447799</v>
      </c>
    </row>
    <row r="143" spans="2:14" x14ac:dyDescent="0.25">
      <c r="B143" s="57"/>
      <c r="C143" s="57"/>
      <c r="D143" s="28" t="s">
        <v>42</v>
      </c>
      <c r="E143" s="29">
        <v>0</v>
      </c>
      <c r="F143" s="30">
        <v>0</v>
      </c>
      <c r="G143" s="31">
        <v>0</v>
      </c>
      <c r="H143" s="29">
        <v>287.88404759956398</v>
      </c>
      <c r="I143" s="30">
        <v>784.808004292188</v>
      </c>
      <c r="J143" s="31">
        <v>1307.00261855186</v>
      </c>
      <c r="K143" s="29">
        <v>705.92625490909802</v>
      </c>
      <c r="L143" s="30">
        <v>2314.0466564631502</v>
      </c>
      <c r="M143" s="31">
        <v>3821.6749377248502</v>
      </c>
      <c r="N143" s="4" t="s">
        <v>57</v>
      </c>
    </row>
    <row r="144" spans="2:14" x14ac:dyDescent="0.25">
      <c r="B144" s="57"/>
      <c r="C144" s="57"/>
      <c r="D144" s="50" t="s">
        <v>36</v>
      </c>
      <c r="E144" s="29">
        <f>E143+E142-E141</f>
        <v>1037.5466235309541</v>
      </c>
      <c r="F144" s="30">
        <f t="shared" ref="F144:M144" si="46">F143+F142-F141</f>
        <v>2642.7834907454389</v>
      </c>
      <c r="G144" s="30">
        <f t="shared" si="46"/>
        <v>4345.9975491287896</v>
      </c>
      <c r="H144" s="29">
        <f t="shared" si="46"/>
        <v>1525.559129659217</v>
      </c>
      <c r="I144" s="30">
        <f t="shared" si="46"/>
        <v>4004.6275949593414</v>
      </c>
      <c r="J144" s="31">
        <f t="shared" si="46"/>
        <v>6383.3323945321636</v>
      </c>
      <c r="K144" s="30">
        <f t="shared" si="46"/>
        <v>1293.144002157856</v>
      </c>
      <c r="L144" s="30">
        <f t="shared" si="46"/>
        <v>3813.8964044921722</v>
      </c>
      <c r="M144" s="31">
        <f t="shared" si="46"/>
        <v>6386.5306460976199</v>
      </c>
    </row>
    <row r="145" spans="1:14" x14ac:dyDescent="0.25">
      <c r="B145" s="58"/>
      <c r="C145" s="58"/>
      <c r="D145" s="51" t="s">
        <v>44</v>
      </c>
      <c r="E145" s="44">
        <f>E144-E140</f>
        <v>-1206.646000000002</v>
      </c>
      <c r="F145" s="45">
        <f t="shared" ref="F145:M145" si="47">F144-F140</f>
        <v>-3695.5804000000016</v>
      </c>
      <c r="G145" s="46">
        <f t="shared" si="47"/>
        <v>-6177.5383999999904</v>
      </c>
      <c r="H145" s="45">
        <f t="shared" si="47"/>
        <v>235.60776290915692</v>
      </c>
      <c r="I145" s="45">
        <f t="shared" si="47"/>
        <v>597.44631706394148</v>
      </c>
      <c r="J145" s="46">
        <f t="shared" si="47"/>
        <v>1026.1893450929638</v>
      </c>
      <c r="K145" s="45">
        <f t="shared" si="47"/>
        <v>592.15597106443397</v>
      </c>
      <c r="L145" s="45">
        <f t="shared" si="47"/>
        <v>2147.1371703763025</v>
      </c>
      <c r="M145" s="46">
        <f t="shared" si="47"/>
        <v>3632.8426991528399</v>
      </c>
    </row>
    <row r="148" spans="1:14" ht="18" x14ac:dyDescent="0.25">
      <c r="A148" s="25"/>
      <c r="B148" s="25"/>
      <c r="C148" s="24" t="s">
        <v>51</v>
      </c>
      <c r="D148" s="24"/>
      <c r="E148" s="24"/>
      <c r="F148" s="24"/>
      <c r="G148" s="25"/>
      <c r="H148" s="25"/>
      <c r="I148" s="25"/>
      <c r="J148" s="25"/>
      <c r="K148" s="25"/>
      <c r="L148" s="25"/>
      <c r="M148" s="25"/>
    </row>
    <row r="149" spans="1:14" ht="18" x14ac:dyDescent="0.25">
      <c r="A149" s="25"/>
      <c r="B149" s="25"/>
      <c r="C149" s="24"/>
      <c r="D149" s="24"/>
      <c r="E149" s="24"/>
      <c r="F149" s="24"/>
      <c r="G149" s="25"/>
      <c r="H149" s="25"/>
      <c r="I149" s="25"/>
      <c r="J149" s="25"/>
      <c r="K149" s="25"/>
      <c r="L149" s="25"/>
      <c r="M149" s="25"/>
    </row>
    <row r="150" spans="1:14" x14ac:dyDescent="0.25">
      <c r="B150" s="70"/>
      <c r="C150" s="71"/>
      <c r="D150" s="9" t="s">
        <v>3</v>
      </c>
      <c r="E150" s="59">
        <v>0.25</v>
      </c>
      <c r="F150" s="60"/>
      <c r="G150" s="60"/>
      <c r="H150" s="59">
        <v>0.5</v>
      </c>
      <c r="I150" s="60"/>
      <c r="J150" s="60"/>
      <c r="K150" s="59">
        <v>0.75</v>
      </c>
      <c r="L150" s="60"/>
      <c r="M150" s="61"/>
    </row>
    <row r="151" spans="1:14" x14ac:dyDescent="0.25">
      <c r="B151" s="72"/>
      <c r="C151" s="73"/>
      <c r="D151" s="9" t="s">
        <v>2</v>
      </c>
      <c r="E151" s="2">
        <v>40</v>
      </c>
      <c r="F151" s="1">
        <v>120</v>
      </c>
      <c r="G151" s="1">
        <v>200</v>
      </c>
      <c r="H151" s="2">
        <v>40</v>
      </c>
      <c r="I151" s="1">
        <v>120</v>
      </c>
      <c r="J151" s="1">
        <v>200</v>
      </c>
      <c r="K151" s="2">
        <v>40</v>
      </c>
      <c r="L151" s="1">
        <v>120</v>
      </c>
      <c r="M151" s="3">
        <v>200</v>
      </c>
    </row>
    <row r="152" spans="1:14" ht="15.75" customHeight="1" x14ac:dyDescent="0.25">
      <c r="B152" s="56" t="s">
        <v>59</v>
      </c>
      <c r="C152" s="56" t="s">
        <v>43</v>
      </c>
      <c r="D152" s="32" t="s">
        <v>39</v>
      </c>
      <c r="E152" s="33">
        <v>3026.4124000000002</v>
      </c>
      <c r="F152" s="34">
        <v>9521.5679999999993</v>
      </c>
      <c r="G152" s="35">
        <v>16299.1023999999</v>
      </c>
      <c r="H152" s="33">
        <v>2088.1932000000002</v>
      </c>
      <c r="I152" s="34">
        <v>6555.2380000000003</v>
      </c>
      <c r="J152" s="35">
        <v>10661.754800000001</v>
      </c>
      <c r="K152" s="33">
        <v>1233.0303999999901</v>
      </c>
      <c r="L152" s="34">
        <v>3026.4124000000002</v>
      </c>
      <c r="M152" s="35">
        <v>5531.63039999999</v>
      </c>
    </row>
    <row r="153" spans="1:14" x14ac:dyDescent="0.25">
      <c r="B153" s="57"/>
      <c r="C153" s="57"/>
      <c r="D153" s="28" t="s">
        <v>56</v>
      </c>
      <c r="E153" s="41">
        <v>801.66040000000203</v>
      </c>
      <c r="F153" s="42">
        <v>2551.1819999999998</v>
      </c>
      <c r="G153" s="43">
        <v>4016.1828</v>
      </c>
      <c r="H153" s="41">
        <v>1428.93039999999</v>
      </c>
      <c r="I153" s="42">
        <v>4795.6964000000098</v>
      </c>
      <c r="J153" s="43">
        <v>8191.4464000000098</v>
      </c>
      <c r="K153" s="41">
        <v>2551.1819999999998</v>
      </c>
      <c r="L153" s="42">
        <v>7292.3548000000501</v>
      </c>
      <c r="M153" s="43">
        <v>12024.812400000001</v>
      </c>
      <c r="N153" s="4" t="s">
        <v>57</v>
      </c>
    </row>
    <row r="154" spans="1:14" x14ac:dyDescent="0.25">
      <c r="B154" s="57"/>
      <c r="C154" s="57"/>
      <c r="D154" s="28" t="s">
        <v>42</v>
      </c>
      <c r="E154" s="29">
        <v>147.70384000000001</v>
      </c>
      <c r="F154" s="30">
        <v>435.280879999999</v>
      </c>
      <c r="G154" s="31">
        <v>748.54071999999906</v>
      </c>
      <c r="H154" s="29">
        <v>311.771039999999</v>
      </c>
      <c r="I154" s="30">
        <v>899.91639999999904</v>
      </c>
      <c r="J154" s="31">
        <v>1479.53231999999</v>
      </c>
      <c r="K154" s="29">
        <v>435.280879999999</v>
      </c>
      <c r="L154" s="30">
        <v>1338.22839999999</v>
      </c>
      <c r="M154" s="31">
        <v>2242.77232</v>
      </c>
      <c r="N154" s="4" t="s">
        <v>57</v>
      </c>
    </row>
    <row r="155" spans="1:14" x14ac:dyDescent="0.25">
      <c r="B155" s="57"/>
      <c r="C155" s="57"/>
      <c r="D155" s="40" t="s">
        <v>55</v>
      </c>
      <c r="E155" s="29">
        <f>E154-E153</f>
        <v>-653.95656000000201</v>
      </c>
      <c r="F155" s="30">
        <f t="shared" ref="F155:M155" si="48">F154-F153</f>
        <v>-2115.9011200000009</v>
      </c>
      <c r="G155" s="30">
        <f t="shared" si="48"/>
        <v>-3267.642080000001</v>
      </c>
      <c r="H155" s="29">
        <f t="shared" si="48"/>
        <v>-1117.159359999991</v>
      </c>
      <c r="I155" s="30">
        <f t="shared" si="48"/>
        <v>-3895.7800000000107</v>
      </c>
      <c r="J155" s="30">
        <f t="shared" si="48"/>
        <v>-6711.9140800000196</v>
      </c>
      <c r="K155" s="29">
        <f t="shared" si="48"/>
        <v>-2115.9011200000009</v>
      </c>
      <c r="L155" s="30">
        <f t="shared" si="48"/>
        <v>-5954.1264000000601</v>
      </c>
      <c r="M155" s="31">
        <f t="shared" si="48"/>
        <v>-9782.0400800000007</v>
      </c>
    </row>
    <row r="156" spans="1:14" x14ac:dyDescent="0.25">
      <c r="B156" s="57"/>
      <c r="C156" s="57"/>
      <c r="D156" s="39" t="s">
        <v>44</v>
      </c>
      <c r="E156" s="44">
        <f>E155-E152</f>
        <v>-3680.3689600000021</v>
      </c>
      <c r="F156" s="45">
        <f t="shared" ref="F156:M156" si="49">F155-F152</f>
        <v>-11637.46912</v>
      </c>
      <c r="G156" s="45">
        <f t="shared" si="49"/>
        <v>-19566.744479999899</v>
      </c>
      <c r="H156" s="44">
        <f t="shared" si="49"/>
        <v>-3205.3525599999912</v>
      </c>
      <c r="I156" s="45">
        <f t="shared" si="49"/>
        <v>-10451.018000000011</v>
      </c>
      <c r="J156" s="45">
        <f t="shared" si="49"/>
        <v>-17373.668880000019</v>
      </c>
      <c r="K156" s="44">
        <f t="shared" si="49"/>
        <v>-3348.931519999991</v>
      </c>
      <c r="L156" s="45">
        <f t="shared" si="49"/>
        <v>-8980.5388000000603</v>
      </c>
      <c r="M156" s="46">
        <f t="shared" si="49"/>
        <v>-15313.67047999999</v>
      </c>
    </row>
    <row r="157" spans="1:14" ht="15.75" customHeight="1" x14ac:dyDescent="0.25">
      <c r="B157" s="57"/>
      <c r="C157" s="56" t="s">
        <v>1</v>
      </c>
      <c r="D157" s="32" t="s">
        <v>38</v>
      </c>
      <c r="E157" s="36">
        <v>397.358424947495</v>
      </c>
      <c r="F157" s="37">
        <v>1212.4180738390201</v>
      </c>
      <c r="G157" s="38">
        <v>2060.2214316786099</v>
      </c>
      <c r="H157" s="36">
        <v>392.90232534383603</v>
      </c>
      <c r="I157" s="37">
        <v>1169.64299584337</v>
      </c>
      <c r="J157" s="38">
        <v>1915.5633297978</v>
      </c>
      <c r="K157" s="36">
        <v>244.82383519408299</v>
      </c>
      <c r="L157" s="37">
        <v>665.435468790399</v>
      </c>
      <c r="M157" s="38">
        <v>1155.72716035898</v>
      </c>
      <c r="N157" s="4" t="s">
        <v>58</v>
      </c>
    </row>
    <row r="158" spans="1:14" x14ac:dyDescent="0.25">
      <c r="B158" s="57"/>
      <c r="C158" s="57"/>
      <c r="D158" s="32" t="s">
        <v>39</v>
      </c>
      <c r="E158" s="37">
        <v>2532.6963999999998</v>
      </c>
      <c r="F158" s="37">
        <v>8017.1463999999996</v>
      </c>
      <c r="G158" s="38">
        <v>13751.0331999999</v>
      </c>
      <c r="H158" s="36">
        <v>1563.2652</v>
      </c>
      <c r="I158" s="37">
        <v>5000.0087999999996</v>
      </c>
      <c r="J158" s="38">
        <v>8132.7763999999997</v>
      </c>
      <c r="K158" s="36">
        <v>854.05239999999696</v>
      </c>
      <c r="L158" s="37">
        <v>2092.4171999999999</v>
      </c>
      <c r="M158" s="38">
        <v>3877.5051999999901</v>
      </c>
    </row>
    <row r="159" spans="1:14" x14ac:dyDescent="0.25">
      <c r="B159" s="57"/>
      <c r="C159" s="57"/>
      <c r="D159" s="32" t="s">
        <v>40</v>
      </c>
      <c r="E159" s="48">
        <f>SUM(E157:E158)</f>
        <v>2930.054824947495</v>
      </c>
      <c r="F159" s="48">
        <f t="shared" ref="F159:M159" si="50">SUM(F157:F158)</f>
        <v>9229.5644738390201</v>
      </c>
      <c r="G159" s="49">
        <f t="shared" si="50"/>
        <v>15811.25463167851</v>
      </c>
      <c r="H159" s="48">
        <f t="shared" si="50"/>
        <v>1956.1675253438361</v>
      </c>
      <c r="I159" s="48">
        <f t="shared" si="50"/>
        <v>6169.6517958433697</v>
      </c>
      <c r="J159" s="49">
        <f t="shared" si="50"/>
        <v>10048.339729797799</v>
      </c>
      <c r="K159" s="48">
        <f t="shared" si="50"/>
        <v>1098.87623519408</v>
      </c>
      <c r="L159" s="48">
        <f t="shared" si="50"/>
        <v>2757.8526687903986</v>
      </c>
      <c r="M159" s="49">
        <f t="shared" si="50"/>
        <v>5033.2323603589703</v>
      </c>
    </row>
    <row r="160" spans="1:14" x14ac:dyDescent="0.25">
      <c r="B160" s="57"/>
      <c r="C160" s="57"/>
      <c r="D160" s="47" t="s">
        <v>37</v>
      </c>
      <c r="E160" s="29">
        <v>801.66040000000203</v>
      </c>
      <c r="F160" s="30">
        <v>2551.1819999999998</v>
      </c>
      <c r="G160" s="31">
        <v>4016.1828</v>
      </c>
      <c r="H160" s="29">
        <v>1428.93039999999</v>
      </c>
      <c r="I160" s="30">
        <v>4795.6964000000098</v>
      </c>
      <c r="J160" s="31">
        <v>8191.4464000000098</v>
      </c>
      <c r="K160" s="29">
        <v>2551.1819999999998</v>
      </c>
      <c r="L160" s="30">
        <v>7292.3548000000501</v>
      </c>
      <c r="M160" s="31">
        <v>12024.812400000001</v>
      </c>
      <c r="N160" s="4" t="s">
        <v>57</v>
      </c>
    </row>
    <row r="161" spans="2:14" x14ac:dyDescent="0.25">
      <c r="B161" s="57"/>
      <c r="C161" s="57"/>
      <c r="D161" s="28" t="s">
        <v>41</v>
      </c>
      <c r="E161" s="29">
        <v>397.358424947495</v>
      </c>
      <c r="F161" s="30">
        <v>1212.4180738390201</v>
      </c>
      <c r="G161" s="31">
        <v>2060.2214316786099</v>
      </c>
      <c r="H161" s="29">
        <v>392.90232534383603</v>
      </c>
      <c r="I161" s="30">
        <v>1169.64299584337</v>
      </c>
      <c r="J161" s="31">
        <v>1915.5633297978</v>
      </c>
      <c r="K161" s="29">
        <v>244.82383519408299</v>
      </c>
      <c r="L161" s="30">
        <v>665.435468790399</v>
      </c>
      <c r="M161" s="31">
        <v>1155.72716035898</v>
      </c>
      <c r="N161" s="4" t="s">
        <v>57</v>
      </c>
    </row>
    <row r="162" spans="2:14" x14ac:dyDescent="0.25">
      <c r="B162" s="57"/>
      <c r="C162" s="57"/>
      <c r="D162" s="28" t="s">
        <v>42</v>
      </c>
      <c r="E162" s="29">
        <v>48.960639999999998</v>
      </c>
      <c r="F162" s="30">
        <v>134.396559999999</v>
      </c>
      <c r="G162" s="31">
        <v>238.92687999999899</v>
      </c>
      <c r="H162" s="29">
        <v>206.785439999999</v>
      </c>
      <c r="I162" s="30">
        <v>588.87055999999905</v>
      </c>
      <c r="J162" s="31">
        <v>973.73663999999906</v>
      </c>
      <c r="K162" s="29">
        <v>359.48527999999902</v>
      </c>
      <c r="L162" s="30">
        <v>1151.4293599999901</v>
      </c>
      <c r="M162" s="31">
        <v>1911.9472800000001</v>
      </c>
      <c r="N162" s="4" t="s">
        <v>57</v>
      </c>
    </row>
    <row r="163" spans="2:14" x14ac:dyDescent="0.25">
      <c r="B163" s="57"/>
      <c r="C163" s="57"/>
      <c r="D163" s="28" t="s">
        <v>36</v>
      </c>
      <c r="E163" s="29">
        <f>E162+E161-E160</f>
        <v>-355.34133505250702</v>
      </c>
      <c r="F163" s="30">
        <f t="shared" ref="F163:M163" si="51">F162+F161-F160</f>
        <v>-1204.3673661609807</v>
      </c>
      <c r="G163" s="30">
        <f t="shared" si="51"/>
        <v>-1717.0344883213911</v>
      </c>
      <c r="H163" s="29">
        <f t="shared" si="51"/>
        <v>-829.24263465615491</v>
      </c>
      <c r="I163" s="30">
        <f t="shared" si="51"/>
        <v>-3037.1828441566408</v>
      </c>
      <c r="J163" s="31">
        <f t="shared" si="51"/>
        <v>-5302.1464302022105</v>
      </c>
      <c r="K163" s="30">
        <f t="shared" si="51"/>
        <v>-1946.8728848059177</v>
      </c>
      <c r="L163" s="30">
        <f t="shared" si="51"/>
        <v>-5475.4899712096612</v>
      </c>
      <c r="M163" s="31">
        <f t="shared" si="51"/>
        <v>-8957.1379596410206</v>
      </c>
    </row>
    <row r="164" spans="2:14" x14ac:dyDescent="0.25">
      <c r="B164" s="57"/>
      <c r="C164" s="57"/>
      <c r="D164" s="39" t="s">
        <v>44</v>
      </c>
      <c r="E164" s="44">
        <f>E163-E159</f>
        <v>-3285.3961600000021</v>
      </c>
      <c r="F164" s="45">
        <f t="shared" ref="F164:M164" si="52">F163-F159</f>
        <v>-10433.931840000001</v>
      </c>
      <c r="G164" s="46">
        <f t="shared" si="52"/>
        <v>-17528.289119999899</v>
      </c>
      <c r="H164" s="45">
        <f t="shared" si="52"/>
        <v>-2785.4101599999913</v>
      </c>
      <c r="I164" s="45">
        <f t="shared" si="52"/>
        <v>-9206.83464000001</v>
      </c>
      <c r="J164" s="46">
        <f t="shared" si="52"/>
        <v>-15350.486160000009</v>
      </c>
      <c r="K164" s="45">
        <f t="shared" si="52"/>
        <v>-3045.7491199999977</v>
      </c>
      <c r="L164" s="45">
        <f t="shared" si="52"/>
        <v>-8233.3426400000608</v>
      </c>
      <c r="M164" s="46">
        <f t="shared" si="52"/>
        <v>-13990.370319999991</v>
      </c>
    </row>
    <row r="165" spans="2:14" ht="15.75" customHeight="1" x14ac:dyDescent="0.25">
      <c r="B165" s="57"/>
      <c r="C165" s="56" t="s">
        <v>0</v>
      </c>
      <c r="D165" s="32" t="s">
        <v>38</v>
      </c>
      <c r="E165" s="36">
        <v>353.306174034702</v>
      </c>
      <c r="F165" s="37">
        <v>993.711702426854</v>
      </c>
      <c r="G165" s="38">
        <v>1565.9302023765099</v>
      </c>
      <c r="H165" s="36">
        <v>358.80179584739398</v>
      </c>
      <c r="I165" s="37">
        <v>937.75336924779401</v>
      </c>
      <c r="J165" s="38">
        <v>1475.1526432982</v>
      </c>
      <c r="K165" s="36">
        <v>251.41673434223401</v>
      </c>
      <c r="L165" s="37">
        <v>551.32585701203402</v>
      </c>
      <c r="M165" s="38">
        <v>937.96883479804399</v>
      </c>
      <c r="N165" s="4" t="s">
        <v>57</v>
      </c>
    </row>
    <row r="166" spans="2:14" x14ac:dyDescent="0.25">
      <c r="B166" s="57"/>
      <c r="C166" s="57"/>
      <c r="D166" s="32" t="s">
        <v>39</v>
      </c>
      <c r="E166" s="37">
        <v>2532.6963999999998</v>
      </c>
      <c r="F166" s="37">
        <v>8017.1463999999996</v>
      </c>
      <c r="G166" s="38">
        <v>13751.0331999999</v>
      </c>
      <c r="H166" s="36">
        <v>1563.2652</v>
      </c>
      <c r="I166" s="37">
        <v>5000.0087999999996</v>
      </c>
      <c r="J166" s="38">
        <v>8132.7763999999997</v>
      </c>
      <c r="K166" s="36">
        <v>854.05239999999696</v>
      </c>
      <c r="L166" s="37">
        <v>2092.4171999999999</v>
      </c>
      <c r="M166" s="38">
        <v>3877.5051999999901</v>
      </c>
    </row>
    <row r="167" spans="2:14" x14ac:dyDescent="0.25">
      <c r="B167" s="57"/>
      <c r="C167" s="57"/>
      <c r="D167" s="32" t="s">
        <v>40</v>
      </c>
      <c r="E167" s="48">
        <f>SUM(E165:E166)</f>
        <v>2886.0025740347019</v>
      </c>
      <c r="F167" s="48">
        <f t="shared" ref="F167:M167" si="53">SUM(F165:F166)</f>
        <v>9010.8581024268533</v>
      </c>
      <c r="G167" s="49">
        <f t="shared" si="53"/>
        <v>15316.96340237641</v>
      </c>
      <c r="H167" s="48">
        <f t="shared" si="53"/>
        <v>1922.0669958473941</v>
      </c>
      <c r="I167" s="48">
        <f t="shared" si="53"/>
        <v>5937.7621692477933</v>
      </c>
      <c r="J167" s="49">
        <f t="shared" si="53"/>
        <v>9607.9290432981998</v>
      </c>
      <c r="K167" s="48">
        <f t="shared" si="53"/>
        <v>1105.469134342231</v>
      </c>
      <c r="L167" s="48">
        <f t="shared" si="53"/>
        <v>2643.7430570120341</v>
      </c>
      <c r="M167" s="49">
        <f t="shared" si="53"/>
        <v>4815.4740347980342</v>
      </c>
    </row>
    <row r="168" spans="2:14" x14ac:dyDescent="0.25">
      <c r="B168" s="57"/>
      <c r="C168" s="57"/>
      <c r="D168" s="28" t="s">
        <v>37</v>
      </c>
      <c r="E168" s="29">
        <v>801.66040000000203</v>
      </c>
      <c r="F168" s="30">
        <v>2551.1819999999998</v>
      </c>
      <c r="G168" s="31">
        <v>4016.1828</v>
      </c>
      <c r="H168" s="29">
        <v>1428.93039999999</v>
      </c>
      <c r="I168" s="30">
        <v>4795.6964000000098</v>
      </c>
      <c r="J168" s="31">
        <v>8191.4464000000098</v>
      </c>
      <c r="K168" s="29">
        <v>2551.1819999999998</v>
      </c>
      <c r="L168" s="30">
        <v>7292.3548000000501</v>
      </c>
      <c r="M168" s="31">
        <v>12024.812400000001</v>
      </c>
      <c r="N168" s="4" t="s">
        <v>57</v>
      </c>
    </row>
    <row r="169" spans="2:14" x14ac:dyDescent="0.25">
      <c r="B169" s="57"/>
      <c r="C169" s="57"/>
      <c r="D169" s="28" t="s">
        <v>41</v>
      </c>
      <c r="E169" s="29">
        <v>353.306174034702</v>
      </c>
      <c r="F169" s="30">
        <v>993.711702426854</v>
      </c>
      <c r="G169" s="31">
        <v>1565.9302023765099</v>
      </c>
      <c r="H169" s="29">
        <v>358.80179584739398</v>
      </c>
      <c r="I169" s="30">
        <v>937.75336924779401</v>
      </c>
      <c r="J169" s="31">
        <v>1475.1526432982</v>
      </c>
      <c r="K169" s="29">
        <v>251.41673434223401</v>
      </c>
      <c r="L169" s="30">
        <v>551.32585701203402</v>
      </c>
      <c r="M169" s="31">
        <v>937.96883479804399</v>
      </c>
    </row>
    <row r="170" spans="2:14" x14ac:dyDescent="0.25">
      <c r="B170" s="57"/>
      <c r="C170" s="57"/>
      <c r="D170" s="28" t="s">
        <v>42</v>
      </c>
      <c r="E170" s="29">
        <v>48.960639999999998</v>
      </c>
      <c r="F170" s="30">
        <v>134.396559999999</v>
      </c>
      <c r="G170" s="31">
        <v>238.92687999999899</v>
      </c>
      <c r="H170" s="29">
        <v>206.785439999999</v>
      </c>
      <c r="I170" s="30">
        <v>588.87055999999905</v>
      </c>
      <c r="J170" s="31">
        <v>973.73663999999906</v>
      </c>
      <c r="K170" s="29">
        <v>359.48527999999902</v>
      </c>
      <c r="L170" s="30">
        <v>1151.4293599999901</v>
      </c>
      <c r="M170" s="31">
        <v>1911.9472800000001</v>
      </c>
      <c r="N170" s="4" t="s">
        <v>57</v>
      </c>
    </row>
    <row r="171" spans="2:14" x14ac:dyDescent="0.25">
      <c r="B171" s="57"/>
      <c r="C171" s="57"/>
      <c r="D171" s="50" t="s">
        <v>36</v>
      </c>
      <c r="E171" s="29">
        <f>E170+E169-E168</f>
        <v>-399.39358596530002</v>
      </c>
      <c r="F171" s="30">
        <f t="shared" ref="F171:M171" si="54">F170+F169-F168</f>
        <v>-1423.0737375731469</v>
      </c>
      <c r="G171" s="30">
        <f t="shared" si="54"/>
        <v>-2211.3257176234911</v>
      </c>
      <c r="H171" s="29">
        <f t="shared" si="54"/>
        <v>-863.34316415259696</v>
      </c>
      <c r="I171" s="30">
        <f t="shared" si="54"/>
        <v>-3269.0724707522168</v>
      </c>
      <c r="J171" s="31">
        <f t="shared" si="54"/>
        <v>-5742.5571167018106</v>
      </c>
      <c r="K171" s="30">
        <f t="shared" si="54"/>
        <v>-1940.2799856577667</v>
      </c>
      <c r="L171" s="30">
        <f t="shared" si="54"/>
        <v>-5589.5995829880258</v>
      </c>
      <c r="M171" s="31">
        <f t="shared" si="54"/>
        <v>-9174.8962852019577</v>
      </c>
    </row>
    <row r="172" spans="2:14" x14ac:dyDescent="0.25">
      <c r="B172" s="58"/>
      <c r="C172" s="58"/>
      <c r="D172" s="51" t="s">
        <v>44</v>
      </c>
      <c r="E172" s="44">
        <f>E171-E167</f>
        <v>-3285.3961600000021</v>
      </c>
      <c r="F172" s="45">
        <f t="shared" ref="F172:M172" si="55">F171-F167</f>
        <v>-10433.931840000001</v>
      </c>
      <c r="G172" s="46">
        <f t="shared" si="55"/>
        <v>-17528.289119999899</v>
      </c>
      <c r="H172" s="45">
        <f t="shared" si="55"/>
        <v>-2785.4101599999913</v>
      </c>
      <c r="I172" s="45">
        <f t="shared" si="55"/>
        <v>-9206.83464000001</v>
      </c>
      <c r="J172" s="46">
        <f t="shared" si="55"/>
        <v>-15350.486160000011</v>
      </c>
      <c r="K172" s="45">
        <f t="shared" si="55"/>
        <v>-3045.7491199999977</v>
      </c>
      <c r="L172" s="45">
        <f t="shared" si="55"/>
        <v>-8233.3426400000608</v>
      </c>
      <c r="M172" s="46">
        <f t="shared" si="55"/>
        <v>-13990.370319999991</v>
      </c>
    </row>
    <row r="173" spans="2:14" ht="15.75" customHeight="1" x14ac:dyDescent="0.25">
      <c r="B173" s="56" t="s">
        <v>60</v>
      </c>
      <c r="C173" s="56" t="s">
        <v>43</v>
      </c>
      <c r="D173" s="32" t="s">
        <v>39</v>
      </c>
      <c r="E173" s="33">
        <v>3026.4124000000002</v>
      </c>
      <c r="F173" s="34">
        <v>9521.5679999999993</v>
      </c>
      <c r="G173" s="35">
        <v>16299.1023999999</v>
      </c>
      <c r="H173" s="33">
        <v>2088.1932000000002</v>
      </c>
      <c r="I173" s="34">
        <v>6555.2380000000003</v>
      </c>
      <c r="J173" s="35">
        <v>10661.754800000001</v>
      </c>
      <c r="K173" s="33">
        <v>1233.0303999999901</v>
      </c>
      <c r="L173" s="34">
        <v>3026.4124000000002</v>
      </c>
      <c r="M173" s="35">
        <v>5531.63039999999</v>
      </c>
      <c r="N173" s="4" t="s">
        <v>57</v>
      </c>
    </row>
    <row r="174" spans="2:14" x14ac:dyDescent="0.25">
      <c r="B174" s="57"/>
      <c r="C174" s="57"/>
      <c r="D174" s="28" t="s">
        <v>56</v>
      </c>
      <c r="E174" s="41">
        <v>319.52600000000001</v>
      </c>
      <c r="F174" s="42">
        <v>1122.1892</v>
      </c>
      <c r="G174" s="43">
        <v>1590.6792</v>
      </c>
      <c r="H174" s="41">
        <v>412.78640000000001</v>
      </c>
      <c r="I174" s="42">
        <v>1838.90399999999</v>
      </c>
      <c r="J174" s="43">
        <v>3054.6715999999901</v>
      </c>
      <c r="K174" s="41">
        <v>1122.1892</v>
      </c>
      <c r="L174" s="42">
        <v>2708.7015999999899</v>
      </c>
      <c r="M174" s="43">
        <v>4257.5299999999897</v>
      </c>
      <c r="N174" s="4" t="s">
        <v>57</v>
      </c>
    </row>
    <row r="175" spans="2:14" x14ac:dyDescent="0.25">
      <c r="B175" s="57"/>
      <c r="C175" s="57"/>
      <c r="D175" s="28" t="s">
        <v>42</v>
      </c>
      <c r="E175" s="29">
        <v>44.603360000000002</v>
      </c>
      <c r="F175" s="30">
        <v>128.80776</v>
      </c>
      <c r="G175" s="31">
        <v>227.621039999999</v>
      </c>
      <c r="H175" s="29">
        <v>93.105999999999895</v>
      </c>
      <c r="I175" s="30">
        <v>265.98279999999897</v>
      </c>
      <c r="J175" s="31">
        <v>387.21487999999999</v>
      </c>
      <c r="K175" s="29">
        <v>128.80776</v>
      </c>
      <c r="L175" s="30">
        <v>360.98399999999998</v>
      </c>
      <c r="M175" s="31">
        <v>590.90104000000201</v>
      </c>
    </row>
    <row r="176" spans="2:14" x14ac:dyDescent="0.25">
      <c r="B176" s="57"/>
      <c r="C176" s="57"/>
      <c r="D176" s="40" t="s">
        <v>55</v>
      </c>
      <c r="E176" s="29">
        <f>E175-E174</f>
        <v>-274.92264</v>
      </c>
      <c r="F176" s="30">
        <f t="shared" ref="F176:M176" si="56">F175-F174</f>
        <v>-993.38144</v>
      </c>
      <c r="G176" s="30">
        <f t="shared" si="56"/>
        <v>-1363.058160000001</v>
      </c>
      <c r="H176" s="29">
        <f t="shared" si="56"/>
        <v>-319.68040000000013</v>
      </c>
      <c r="I176" s="30">
        <f t="shared" si="56"/>
        <v>-1572.9211999999911</v>
      </c>
      <c r="J176" s="30">
        <f t="shared" si="56"/>
        <v>-2667.4567199999901</v>
      </c>
      <c r="K176" s="29">
        <f t="shared" si="56"/>
        <v>-993.38144</v>
      </c>
      <c r="L176" s="30">
        <f t="shared" si="56"/>
        <v>-2347.7175999999899</v>
      </c>
      <c r="M176" s="31">
        <f t="shared" si="56"/>
        <v>-3666.6289599999877</v>
      </c>
    </row>
    <row r="177" spans="2:14" x14ac:dyDescent="0.25">
      <c r="B177" s="57"/>
      <c r="C177" s="57"/>
      <c r="D177" s="39" t="s">
        <v>44</v>
      </c>
      <c r="E177" s="44">
        <f>E176-E173</f>
        <v>-3301.3350399999999</v>
      </c>
      <c r="F177" s="45">
        <f t="shared" ref="F177:M177" si="57">F176-F173</f>
        <v>-10514.949439999999</v>
      </c>
      <c r="G177" s="45">
        <f t="shared" si="57"/>
        <v>-17662.160559999902</v>
      </c>
      <c r="H177" s="44">
        <f t="shared" si="57"/>
        <v>-2407.8736000000004</v>
      </c>
      <c r="I177" s="45">
        <f t="shared" si="57"/>
        <v>-8128.159199999991</v>
      </c>
      <c r="J177" s="45">
        <f t="shared" si="57"/>
        <v>-13329.21151999999</v>
      </c>
      <c r="K177" s="44">
        <f t="shared" si="57"/>
        <v>-2226.4118399999902</v>
      </c>
      <c r="L177" s="45">
        <f t="shared" si="57"/>
        <v>-5374.1299999999901</v>
      </c>
      <c r="M177" s="46">
        <f t="shared" si="57"/>
        <v>-9198.2593599999782</v>
      </c>
    </row>
    <row r="178" spans="2:14" ht="15.75" customHeight="1" x14ac:dyDescent="0.25">
      <c r="B178" s="57"/>
      <c r="C178" s="56" t="s">
        <v>1</v>
      </c>
      <c r="D178" s="32" t="s">
        <v>38</v>
      </c>
      <c r="E178" s="36">
        <v>531.78504519092598</v>
      </c>
      <c r="F178" s="37">
        <v>1577.8281342748401</v>
      </c>
      <c r="G178" s="38">
        <v>2725.7605624062799</v>
      </c>
      <c r="H178" s="36">
        <v>799.90896813577501</v>
      </c>
      <c r="I178" s="37">
        <v>2322.2909775646499</v>
      </c>
      <c r="J178" s="38">
        <v>3807.0749300984598</v>
      </c>
      <c r="K178" s="36">
        <v>597.27614529349398</v>
      </c>
      <c r="L178" s="37">
        <v>1784.0932673796401</v>
      </c>
      <c r="M178" s="38">
        <v>3115.27514208203</v>
      </c>
    </row>
    <row r="179" spans="2:14" x14ac:dyDescent="0.25">
      <c r="B179" s="57"/>
      <c r="C179" s="57"/>
      <c r="D179" s="32" t="s">
        <v>39</v>
      </c>
      <c r="E179" s="37">
        <v>2342.97107253987</v>
      </c>
      <c r="F179" s="37">
        <v>7495.84745893935</v>
      </c>
      <c r="G179" s="38">
        <v>12817.495369189101</v>
      </c>
      <c r="H179" s="36">
        <v>959.69113848469203</v>
      </c>
      <c r="I179" s="37">
        <v>3285.9035635241798</v>
      </c>
      <c r="J179" s="38">
        <v>5384.1947542049602</v>
      </c>
      <c r="K179" s="36">
        <v>209.81054876225801</v>
      </c>
      <c r="L179" s="37">
        <v>396.96523447514397</v>
      </c>
      <c r="M179" s="38">
        <v>870.19898819328898</v>
      </c>
      <c r="N179" s="4" t="s">
        <v>57</v>
      </c>
    </row>
    <row r="180" spans="2:14" x14ac:dyDescent="0.25">
      <c r="B180" s="57"/>
      <c r="C180" s="57"/>
      <c r="D180" s="32" t="s">
        <v>40</v>
      </c>
      <c r="E180" s="48">
        <f>SUM(E178:E179)</f>
        <v>2874.7561177307962</v>
      </c>
      <c r="F180" s="48">
        <f t="shared" ref="F180:M180" si="58">SUM(F178:F179)</f>
        <v>9073.6755932141896</v>
      </c>
      <c r="G180" s="49">
        <f t="shared" si="58"/>
        <v>15543.25593159538</v>
      </c>
      <c r="H180" s="48">
        <f t="shared" si="58"/>
        <v>1759.6001066204672</v>
      </c>
      <c r="I180" s="48">
        <f t="shared" si="58"/>
        <v>5608.1945410888293</v>
      </c>
      <c r="J180" s="49">
        <f t="shared" si="58"/>
        <v>9191.2696843034209</v>
      </c>
      <c r="K180" s="48">
        <f t="shared" si="58"/>
        <v>807.08669405575199</v>
      </c>
      <c r="L180" s="48">
        <f t="shared" si="58"/>
        <v>2181.058501854784</v>
      </c>
      <c r="M180" s="49">
        <f t="shared" si="58"/>
        <v>3985.4741302753191</v>
      </c>
    </row>
    <row r="181" spans="2:14" x14ac:dyDescent="0.25">
      <c r="B181" s="57"/>
      <c r="C181" s="57"/>
      <c r="D181" s="47" t="s">
        <v>37</v>
      </c>
      <c r="E181" s="29">
        <v>746.58252746013</v>
      </c>
      <c r="F181" s="30">
        <v>2400.4981410606601</v>
      </c>
      <c r="G181" s="31">
        <v>3755.0862308108199</v>
      </c>
      <c r="H181" s="29">
        <v>998.57726151530801</v>
      </c>
      <c r="I181" s="30">
        <v>3565.4488364758199</v>
      </c>
      <c r="J181" s="31">
        <v>6071.3448457950699</v>
      </c>
      <c r="K181" s="29">
        <v>1452.46953826857</v>
      </c>
      <c r="L181" s="30">
        <v>3540.3696301509599</v>
      </c>
      <c r="M181" s="31">
        <v>5837.2516451729398</v>
      </c>
      <c r="N181" s="4" t="s">
        <v>57</v>
      </c>
    </row>
    <row r="182" spans="2:14" x14ac:dyDescent="0.25">
      <c r="B182" s="57"/>
      <c r="C182" s="57"/>
      <c r="D182" s="28" t="s">
        <v>41</v>
      </c>
      <c r="E182" s="29">
        <v>531.78504519092598</v>
      </c>
      <c r="F182" s="30">
        <v>1577.8281342748401</v>
      </c>
      <c r="G182" s="31">
        <v>2725.7605624062799</v>
      </c>
      <c r="H182" s="29">
        <v>799.90896813577501</v>
      </c>
      <c r="I182" s="30">
        <v>2322.2909775646499</v>
      </c>
      <c r="J182" s="31">
        <v>3807.0749300984598</v>
      </c>
      <c r="K182" s="29">
        <v>597.27614529349398</v>
      </c>
      <c r="L182" s="30">
        <v>1784.0932673796401</v>
      </c>
      <c r="M182" s="31">
        <v>3115.27514208203</v>
      </c>
    </row>
    <row r="183" spans="2:14" x14ac:dyDescent="0.25">
      <c r="B183" s="57"/>
      <c r="C183" s="57"/>
      <c r="D183" s="28" t="s">
        <v>42</v>
      </c>
      <c r="E183" s="29">
        <v>0</v>
      </c>
      <c r="F183" s="30">
        <v>0</v>
      </c>
      <c r="G183" s="31">
        <v>0</v>
      </c>
      <c r="H183" s="29">
        <v>0</v>
      </c>
      <c r="I183" s="30">
        <v>0</v>
      </c>
      <c r="J183" s="31">
        <v>0</v>
      </c>
      <c r="K183" s="29">
        <v>3.4733831393230998</v>
      </c>
      <c r="L183" s="30">
        <v>34.1281649952005</v>
      </c>
      <c r="M183" s="31">
        <v>35.713128636707197</v>
      </c>
      <c r="N183" s="4" t="s">
        <v>57</v>
      </c>
    </row>
    <row r="184" spans="2:14" x14ac:dyDescent="0.25">
      <c r="B184" s="57"/>
      <c r="C184" s="57"/>
      <c r="D184" s="28" t="s">
        <v>36</v>
      </c>
      <c r="E184" s="29">
        <f>E183+E182-E181</f>
        <v>-214.79748226920401</v>
      </c>
      <c r="F184" s="30">
        <f t="shared" ref="F184:M184" si="59">F183+F182-F181</f>
        <v>-822.67000678582008</v>
      </c>
      <c r="G184" s="30">
        <f t="shared" si="59"/>
        <v>-1029.32566840454</v>
      </c>
      <c r="H184" s="29">
        <f t="shared" si="59"/>
        <v>-198.668293379533</v>
      </c>
      <c r="I184" s="30">
        <f t="shared" si="59"/>
        <v>-1243.15785891117</v>
      </c>
      <c r="J184" s="31">
        <f t="shared" si="59"/>
        <v>-2264.26991569661</v>
      </c>
      <c r="K184" s="30">
        <f t="shared" si="59"/>
        <v>-851.72000983575288</v>
      </c>
      <c r="L184" s="30">
        <f t="shared" si="59"/>
        <v>-1722.1481977761193</v>
      </c>
      <c r="M184" s="31">
        <f t="shared" si="59"/>
        <v>-2686.2633744542027</v>
      </c>
    </row>
    <row r="185" spans="2:14" x14ac:dyDescent="0.25">
      <c r="B185" s="57"/>
      <c r="C185" s="57"/>
      <c r="D185" s="39" t="s">
        <v>44</v>
      </c>
      <c r="E185" s="44">
        <f>E184-E180</f>
        <v>-3089.5536000000002</v>
      </c>
      <c r="F185" s="45">
        <f t="shared" ref="F185:M185" si="60">F184-F180</f>
        <v>-9896.3456000000097</v>
      </c>
      <c r="G185" s="46">
        <f t="shared" si="60"/>
        <v>-16572.581599999921</v>
      </c>
      <c r="H185" s="45">
        <f t="shared" si="60"/>
        <v>-1958.2684000000002</v>
      </c>
      <c r="I185" s="45">
        <f t="shared" si="60"/>
        <v>-6851.3523999999998</v>
      </c>
      <c r="J185" s="46">
        <f t="shared" si="60"/>
        <v>-11455.539600000031</v>
      </c>
      <c r="K185" s="45">
        <f t="shared" si="60"/>
        <v>-1658.8067038915049</v>
      </c>
      <c r="L185" s="45">
        <f t="shared" si="60"/>
        <v>-3903.2066996309031</v>
      </c>
      <c r="M185" s="46">
        <f t="shared" si="60"/>
        <v>-6671.7375047295218</v>
      </c>
    </row>
    <row r="186" spans="2:14" ht="15.75" customHeight="1" x14ac:dyDescent="0.25">
      <c r="B186" s="57"/>
      <c r="C186" s="56" t="s">
        <v>0</v>
      </c>
      <c r="D186" s="32" t="s">
        <v>38</v>
      </c>
      <c r="E186" s="36">
        <v>487.59947672480303</v>
      </c>
      <c r="F186" s="37">
        <v>1335.05664033941</v>
      </c>
      <c r="G186" s="38">
        <v>2134.5979338167099</v>
      </c>
      <c r="H186" s="36">
        <v>765.21652387782694</v>
      </c>
      <c r="I186" s="37">
        <v>1944.5090103774701</v>
      </c>
      <c r="J186" s="38">
        <v>3021.2201479402202</v>
      </c>
      <c r="K186" s="36">
        <v>659.20962825425897</v>
      </c>
      <c r="L186" s="37">
        <v>1488.88482913297</v>
      </c>
      <c r="M186" s="38">
        <v>2515.1645143596602</v>
      </c>
    </row>
    <row r="187" spans="2:14" x14ac:dyDescent="0.25">
      <c r="B187" s="57"/>
      <c r="C187" s="57"/>
      <c r="D187" s="32" t="s">
        <v>39</v>
      </c>
      <c r="E187" s="37">
        <v>2342.97107253987</v>
      </c>
      <c r="F187" s="37">
        <v>7495.84745893935</v>
      </c>
      <c r="G187" s="38">
        <v>12817.495369189101</v>
      </c>
      <c r="H187" s="36">
        <v>959.69113848469203</v>
      </c>
      <c r="I187" s="37">
        <v>3285.9035635241798</v>
      </c>
      <c r="J187" s="38">
        <v>5384.1947542049602</v>
      </c>
      <c r="K187" s="36">
        <v>209.81054876225801</v>
      </c>
      <c r="L187" s="37">
        <v>396.96523447514397</v>
      </c>
      <c r="M187" s="38">
        <v>870.19898819328898</v>
      </c>
    </row>
    <row r="188" spans="2:14" x14ac:dyDescent="0.25">
      <c r="B188" s="57"/>
      <c r="C188" s="57"/>
      <c r="D188" s="32" t="s">
        <v>40</v>
      </c>
      <c r="E188" s="48">
        <f>SUM(E186:E187)</f>
        <v>2830.570549264673</v>
      </c>
      <c r="F188" s="48">
        <f t="shared" ref="F188:M188" si="61">SUM(F186:F187)</f>
        <v>8830.9040992787595</v>
      </c>
      <c r="G188" s="49">
        <f t="shared" si="61"/>
        <v>14952.093303005811</v>
      </c>
      <c r="H188" s="48">
        <f t="shared" si="61"/>
        <v>1724.907662362519</v>
      </c>
      <c r="I188" s="48">
        <f t="shared" si="61"/>
        <v>5230.4125739016499</v>
      </c>
      <c r="J188" s="49">
        <f t="shared" si="61"/>
        <v>8405.4149021451813</v>
      </c>
      <c r="K188" s="48">
        <f t="shared" si="61"/>
        <v>869.02017701651698</v>
      </c>
      <c r="L188" s="48">
        <f t="shared" si="61"/>
        <v>1885.8500636081139</v>
      </c>
      <c r="M188" s="49">
        <f t="shared" si="61"/>
        <v>3385.3635025529493</v>
      </c>
    </row>
    <row r="189" spans="2:14" x14ac:dyDescent="0.25">
      <c r="B189" s="57"/>
      <c r="C189" s="57"/>
      <c r="D189" s="28" t="s">
        <v>37</v>
      </c>
      <c r="E189" s="29">
        <v>746.58252746013</v>
      </c>
      <c r="F189" s="30">
        <v>2400.4981410606601</v>
      </c>
      <c r="G189" s="31">
        <v>3755.0862308108199</v>
      </c>
      <c r="H189" s="29">
        <v>998.57726151530801</v>
      </c>
      <c r="I189" s="30">
        <v>3565.4488364758199</v>
      </c>
      <c r="J189" s="31">
        <v>6071.3448457950699</v>
      </c>
      <c r="K189" s="29">
        <v>1452.46953826857</v>
      </c>
      <c r="L189" s="30">
        <v>3540.3696301509599</v>
      </c>
      <c r="M189" s="31">
        <v>5837.2516451729398</v>
      </c>
    </row>
    <row r="190" spans="2:14" x14ac:dyDescent="0.25">
      <c r="B190" s="57"/>
      <c r="C190" s="57"/>
      <c r="D190" s="28" t="s">
        <v>41</v>
      </c>
      <c r="E190" s="29">
        <v>487.59947672480303</v>
      </c>
      <c r="F190" s="30">
        <v>1335.05664033941</v>
      </c>
      <c r="G190" s="31">
        <v>2134.5979338167099</v>
      </c>
      <c r="H190" s="29">
        <v>765.21652387782694</v>
      </c>
      <c r="I190" s="30">
        <v>1944.5090103774701</v>
      </c>
      <c r="J190" s="31">
        <v>3021.2201479402202</v>
      </c>
      <c r="K190" s="29">
        <v>659.20962825425897</v>
      </c>
      <c r="L190" s="30">
        <v>1488.88482913297</v>
      </c>
      <c r="M190" s="31">
        <v>2515.1645143596602</v>
      </c>
    </row>
    <row r="191" spans="2:14" x14ac:dyDescent="0.25">
      <c r="B191" s="57"/>
      <c r="C191" s="57"/>
      <c r="D191" s="28" t="s">
        <v>42</v>
      </c>
      <c r="E191" s="29">
        <v>0</v>
      </c>
      <c r="F191" s="30">
        <v>0</v>
      </c>
      <c r="G191" s="31">
        <v>0</v>
      </c>
      <c r="H191" s="29">
        <v>0</v>
      </c>
      <c r="I191" s="30">
        <v>0</v>
      </c>
      <c r="J191" s="31">
        <v>0</v>
      </c>
      <c r="K191" s="29">
        <v>3.4733831393230998</v>
      </c>
      <c r="L191" s="30">
        <v>34.1281649952005</v>
      </c>
      <c r="M191" s="31">
        <v>35.713128636707197</v>
      </c>
      <c r="N191" s="4" t="s">
        <v>57</v>
      </c>
    </row>
    <row r="192" spans="2:14" x14ac:dyDescent="0.25">
      <c r="B192" s="57"/>
      <c r="C192" s="57"/>
      <c r="D192" s="50" t="s">
        <v>36</v>
      </c>
      <c r="E192" s="29">
        <f>E191+E190-E189</f>
        <v>-258.98305073532697</v>
      </c>
      <c r="F192" s="30">
        <f t="shared" ref="F192:M192" si="62">F191+F190-F189</f>
        <v>-1065.4415007212501</v>
      </c>
      <c r="G192" s="30">
        <f t="shared" si="62"/>
        <v>-1620.48829699411</v>
      </c>
      <c r="H192" s="29">
        <f t="shared" si="62"/>
        <v>-233.36073763748107</v>
      </c>
      <c r="I192" s="30">
        <f t="shared" si="62"/>
        <v>-1620.9398260983498</v>
      </c>
      <c r="J192" s="31">
        <f t="shared" si="62"/>
        <v>-3050.1246978548497</v>
      </c>
      <c r="K192" s="30">
        <f t="shared" si="62"/>
        <v>-789.78652687498789</v>
      </c>
      <c r="L192" s="30">
        <f t="shared" si="62"/>
        <v>-2017.3566360227894</v>
      </c>
      <c r="M192" s="31">
        <f t="shared" si="62"/>
        <v>-3286.3740021765725</v>
      </c>
    </row>
    <row r="193" spans="1:14" x14ac:dyDescent="0.25">
      <c r="B193" s="58"/>
      <c r="C193" s="58"/>
      <c r="D193" s="51" t="s">
        <v>44</v>
      </c>
      <c r="E193" s="44">
        <f>E192-E188</f>
        <v>-3089.5536000000002</v>
      </c>
      <c r="F193" s="45">
        <f t="shared" ref="F193:M193" si="63">F192-F188</f>
        <v>-9896.3456000000097</v>
      </c>
      <c r="G193" s="46">
        <f t="shared" si="63"/>
        <v>-16572.581599999921</v>
      </c>
      <c r="H193" s="45">
        <f t="shared" si="63"/>
        <v>-1958.2683999999999</v>
      </c>
      <c r="I193" s="45">
        <f t="shared" si="63"/>
        <v>-6851.3523999999998</v>
      </c>
      <c r="J193" s="46">
        <f t="shared" si="63"/>
        <v>-11455.539600000031</v>
      </c>
      <c r="K193" s="45">
        <f t="shared" si="63"/>
        <v>-1658.8067038915049</v>
      </c>
      <c r="L193" s="45">
        <f t="shared" si="63"/>
        <v>-3903.2066996309031</v>
      </c>
      <c r="M193" s="46">
        <f t="shared" si="63"/>
        <v>-6671.7375047295218</v>
      </c>
    </row>
    <row r="196" spans="1:14" ht="18" x14ac:dyDescent="0.25">
      <c r="A196" s="25"/>
      <c r="B196" s="25"/>
      <c r="C196" s="24" t="s">
        <v>53</v>
      </c>
      <c r="D196" s="24"/>
      <c r="E196" s="24"/>
      <c r="F196" s="24"/>
      <c r="G196" s="25"/>
      <c r="H196" s="25"/>
      <c r="I196" s="25"/>
      <c r="J196" s="25"/>
      <c r="K196" s="25"/>
      <c r="L196" s="25"/>
      <c r="M196" s="25"/>
    </row>
    <row r="197" spans="1:14" ht="18" x14ac:dyDescent="0.25">
      <c r="A197" s="25"/>
      <c r="B197" s="25"/>
      <c r="C197" s="24"/>
      <c r="D197" s="24"/>
      <c r="E197" s="24"/>
      <c r="F197" s="24"/>
      <c r="G197" s="25"/>
      <c r="H197" s="25"/>
      <c r="I197" s="25"/>
      <c r="J197" s="25"/>
      <c r="K197" s="25"/>
      <c r="L197" s="25"/>
      <c r="M197" s="25"/>
    </row>
    <row r="198" spans="1:14" x14ac:dyDescent="0.25">
      <c r="B198" s="70"/>
      <c r="C198" s="71"/>
      <c r="D198" s="9" t="s">
        <v>3</v>
      </c>
      <c r="E198" s="59">
        <v>0.25</v>
      </c>
      <c r="F198" s="60"/>
      <c r="G198" s="60"/>
      <c r="H198" s="59">
        <v>0.5</v>
      </c>
      <c r="I198" s="60"/>
      <c r="J198" s="60"/>
      <c r="K198" s="59">
        <v>0.75</v>
      </c>
      <c r="L198" s="60"/>
      <c r="M198" s="61"/>
    </row>
    <row r="199" spans="1:14" x14ac:dyDescent="0.25">
      <c r="B199" s="72"/>
      <c r="C199" s="73"/>
      <c r="D199" s="9" t="s">
        <v>2</v>
      </c>
      <c r="E199" s="2">
        <v>40</v>
      </c>
      <c r="F199" s="1">
        <v>120</v>
      </c>
      <c r="G199" s="1">
        <v>200</v>
      </c>
      <c r="H199" s="2">
        <v>40</v>
      </c>
      <c r="I199" s="1">
        <v>120</v>
      </c>
      <c r="J199" s="1">
        <v>200</v>
      </c>
      <c r="K199" s="2">
        <v>40</v>
      </c>
      <c r="L199" s="1">
        <v>120</v>
      </c>
      <c r="M199" s="3">
        <v>200</v>
      </c>
    </row>
    <row r="200" spans="1:14" ht="15.75" customHeight="1" x14ac:dyDescent="0.25">
      <c r="B200" s="56" t="s">
        <v>59</v>
      </c>
      <c r="C200" s="56" t="s">
        <v>43</v>
      </c>
      <c r="D200" s="32" t="s">
        <v>39</v>
      </c>
      <c r="E200" s="33">
        <v>32968.180400000099</v>
      </c>
      <c r="F200" s="34">
        <v>102131.99</v>
      </c>
      <c r="G200" s="35">
        <v>176320.868399998</v>
      </c>
      <c r="H200" s="33">
        <v>22551.297999999901</v>
      </c>
      <c r="I200" s="34">
        <v>70400.167599999695</v>
      </c>
      <c r="J200" s="35">
        <v>114702.02319999901</v>
      </c>
      <c r="K200" s="33">
        <v>13110.2808</v>
      </c>
      <c r="L200" s="34">
        <v>32968.180400000099</v>
      </c>
      <c r="M200" s="35">
        <v>59244.1231999999</v>
      </c>
      <c r="N200" s="4" t="s">
        <v>57</v>
      </c>
    </row>
    <row r="201" spans="1:14" x14ac:dyDescent="0.25">
      <c r="B201" s="57"/>
      <c r="C201" s="57"/>
      <c r="D201" s="28" t="s">
        <v>56</v>
      </c>
      <c r="E201" s="41">
        <v>6717.1928000001799</v>
      </c>
      <c r="F201" s="42">
        <v>21791.642799999801</v>
      </c>
      <c r="G201" s="43">
        <v>34394.059999997902</v>
      </c>
      <c r="H201" s="41">
        <v>12269.2560000005</v>
      </c>
      <c r="I201" s="42">
        <v>40972.4427999978</v>
      </c>
      <c r="J201" s="43">
        <v>69987.791199993997</v>
      </c>
      <c r="K201" s="41">
        <v>21791.642799999801</v>
      </c>
      <c r="L201" s="42">
        <v>62513.928799995803</v>
      </c>
      <c r="M201" s="43">
        <v>103093.999999993</v>
      </c>
    </row>
    <row r="202" spans="1:14" x14ac:dyDescent="0.25">
      <c r="B202" s="57"/>
      <c r="C202" s="57"/>
      <c r="D202" s="28" t="s">
        <v>42</v>
      </c>
      <c r="E202" s="29">
        <v>3401.8119999999899</v>
      </c>
      <c r="F202" s="30">
        <v>10127.712320000001</v>
      </c>
      <c r="G202" s="31">
        <v>17272.482319999901</v>
      </c>
      <c r="H202" s="29">
        <v>7073.4866399999901</v>
      </c>
      <c r="I202" s="30">
        <v>20751.230959999899</v>
      </c>
      <c r="J202" s="31">
        <v>34254.742559999897</v>
      </c>
      <c r="K202" s="29">
        <v>10127.712320000001</v>
      </c>
      <c r="L202" s="30">
        <v>30929.024239999999</v>
      </c>
      <c r="M202" s="31">
        <v>51766.494079999997</v>
      </c>
      <c r="N202" s="4" t="s">
        <v>57</v>
      </c>
    </row>
    <row r="203" spans="1:14" x14ac:dyDescent="0.25">
      <c r="B203" s="57"/>
      <c r="C203" s="57"/>
      <c r="D203" s="40" t="s">
        <v>55</v>
      </c>
      <c r="E203" s="29">
        <f>E202-E201</f>
        <v>-3315.38080000019</v>
      </c>
      <c r="F203" s="30">
        <f t="shared" ref="F203:M203" si="64">F202-F201</f>
        <v>-11663.930479999801</v>
      </c>
      <c r="G203" s="30">
        <f t="shared" si="64"/>
        <v>-17121.577679998001</v>
      </c>
      <c r="H203" s="29">
        <f t="shared" si="64"/>
        <v>-5195.7693600005096</v>
      </c>
      <c r="I203" s="30">
        <f t="shared" si="64"/>
        <v>-20221.211839997901</v>
      </c>
      <c r="J203" s="30">
        <f t="shared" si="64"/>
        <v>-35733.0486399941</v>
      </c>
      <c r="K203" s="29">
        <f t="shared" si="64"/>
        <v>-11663.930479999801</v>
      </c>
      <c r="L203" s="30">
        <f t="shared" si="64"/>
        <v>-31584.904559995804</v>
      </c>
      <c r="M203" s="31">
        <f t="shared" si="64"/>
        <v>-51327.505919993004</v>
      </c>
    </row>
    <row r="204" spans="1:14" x14ac:dyDescent="0.25">
      <c r="B204" s="57"/>
      <c r="C204" s="57"/>
      <c r="D204" s="39" t="s">
        <v>44</v>
      </c>
      <c r="E204" s="44">
        <f>E203-E200</f>
        <v>-36283.561200000287</v>
      </c>
      <c r="F204" s="45">
        <f t="shared" ref="F204:M204" si="65">F203-F200</f>
        <v>-113795.92047999981</v>
      </c>
      <c r="G204" s="45">
        <f t="shared" si="65"/>
        <v>-193442.44607999601</v>
      </c>
      <c r="H204" s="44">
        <f t="shared" si="65"/>
        <v>-27747.067360000408</v>
      </c>
      <c r="I204" s="45">
        <f t="shared" si="65"/>
        <v>-90621.379439997603</v>
      </c>
      <c r="J204" s="45">
        <f t="shared" si="65"/>
        <v>-150435.07183999312</v>
      </c>
      <c r="K204" s="44">
        <f t="shared" si="65"/>
        <v>-24774.211279999799</v>
      </c>
      <c r="L204" s="45">
        <f t="shared" si="65"/>
        <v>-64553.084959995904</v>
      </c>
      <c r="M204" s="46">
        <f t="shared" si="65"/>
        <v>-110571.6291199929</v>
      </c>
    </row>
    <row r="205" spans="1:14" ht="15.75" customHeight="1" x14ac:dyDescent="0.25">
      <c r="B205" s="57"/>
      <c r="C205" s="56" t="s">
        <v>1</v>
      </c>
      <c r="D205" s="32" t="s">
        <v>38</v>
      </c>
      <c r="E205" s="36">
        <v>8116.6540636364798</v>
      </c>
      <c r="F205" s="37">
        <v>24699.143278887099</v>
      </c>
      <c r="G205" s="38">
        <v>42091.497678694497</v>
      </c>
      <c r="H205" s="36">
        <v>6841.1500411808602</v>
      </c>
      <c r="I205" s="37">
        <v>20658.429946115699</v>
      </c>
      <c r="J205" s="38">
        <v>33876.8026459049</v>
      </c>
      <c r="K205" s="36">
        <v>3885.9817116935701</v>
      </c>
      <c r="L205" s="37">
        <v>10715.5731613483</v>
      </c>
      <c r="M205" s="38">
        <v>18568.036607985101</v>
      </c>
    </row>
    <row r="206" spans="1:14" x14ac:dyDescent="0.25">
      <c r="B206" s="57"/>
      <c r="C206" s="57"/>
      <c r="D206" s="32" t="s">
        <v>39</v>
      </c>
      <c r="E206" s="37">
        <v>22518.5892000001</v>
      </c>
      <c r="F206" s="37">
        <v>70465.179999999993</v>
      </c>
      <c r="G206" s="38">
        <v>122181.661999998</v>
      </c>
      <c r="H206" s="36">
        <v>13244.3271999999</v>
      </c>
      <c r="I206" s="37">
        <v>42525.136799999702</v>
      </c>
      <c r="J206" s="38">
        <v>69501.115599999801</v>
      </c>
      <c r="K206" s="36">
        <v>7288.09440000003</v>
      </c>
      <c r="L206" s="37">
        <v>18225.170800000102</v>
      </c>
      <c r="M206" s="38">
        <v>33287.019599999898</v>
      </c>
      <c r="N206" s="4" t="s">
        <v>57</v>
      </c>
    </row>
    <row r="207" spans="1:14" x14ac:dyDescent="0.25">
      <c r="B207" s="57"/>
      <c r="C207" s="57"/>
      <c r="D207" s="32" t="s">
        <v>40</v>
      </c>
      <c r="E207" s="48">
        <f>SUM(E205:E206)</f>
        <v>30635.243263636581</v>
      </c>
      <c r="F207" s="48">
        <f t="shared" ref="F207:M207" si="66">SUM(F205:F206)</f>
        <v>95164.323278887096</v>
      </c>
      <c r="G207" s="49">
        <f t="shared" si="66"/>
        <v>164273.15967869249</v>
      </c>
      <c r="H207" s="48">
        <f t="shared" si="66"/>
        <v>20085.477241180761</v>
      </c>
      <c r="I207" s="48">
        <f t="shared" si="66"/>
        <v>63183.566746115401</v>
      </c>
      <c r="J207" s="49">
        <f t="shared" si="66"/>
        <v>103377.9182459047</v>
      </c>
      <c r="K207" s="48">
        <f t="shared" si="66"/>
        <v>11174.076111693601</v>
      </c>
      <c r="L207" s="48">
        <f t="shared" si="66"/>
        <v>28940.743961348402</v>
      </c>
      <c r="M207" s="49">
        <f t="shared" si="66"/>
        <v>51855.056207984999</v>
      </c>
    </row>
    <row r="208" spans="1:14" x14ac:dyDescent="0.25">
      <c r="B208" s="57"/>
      <c r="C208" s="57"/>
      <c r="D208" s="47" t="s">
        <v>37</v>
      </c>
      <c r="E208" s="29">
        <v>6717.1928000001799</v>
      </c>
      <c r="F208" s="30">
        <v>21791.642799999801</v>
      </c>
      <c r="G208" s="31">
        <v>34394.059999997902</v>
      </c>
      <c r="H208" s="29">
        <v>12269.2560000005</v>
      </c>
      <c r="I208" s="30">
        <v>40972.4427999978</v>
      </c>
      <c r="J208" s="31">
        <v>69987.791199993997</v>
      </c>
      <c r="K208" s="29">
        <v>21791.642799999801</v>
      </c>
      <c r="L208" s="30">
        <v>62513.928799995803</v>
      </c>
      <c r="M208" s="31">
        <v>103093.999999993</v>
      </c>
    </row>
    <row r="209" spans="2:14" x14ac:dyDescent="0.25">
      <c r="B209" s="57"/>
      <c r="C209" s="57"/>
      <c r="D209" s="28" t="s">
        <v>41</v>
      </c>
      <c r="E209" s="29">
        <v>8116.6540636364798</v>
      </c>
      <c r="F209" s="30">
        <v>24699.143278887099</v>
      </c>
      <c r="G209" s="31">
        <v>42091.497678694497</v>
      </c>
      <c r="H209" s="29">
        <v>6841.1500411808602</v>
      </c>
      <c r="I209" s="30">
        <v>20658.429946115699</v>
      </c>
      <c r="J209" s="31">
        <v>33876.8026459049</v>
      </c>
      <c r="K209" s="29">
        <v>3885.9817116935701</v>
      </c>
      <c r="L209" s="30">
        <v>10715.5731613483</v>
      </c>
      <c r="M209" s="31">
        <v>18568.036607985101</v>
      </c>
    </row>
    <row r="210" spans="2:14" x14ac:dyDescent="0.25">
      <c r="B210" s="57"/>
      <c r="C210" s="57"/>
      <c r="D210" s="28" t="s">
        <v>42</v>
      </c>
      <c r="E210" s="29">
        <v>1311.8937599999899</v>
      </c>
      <c r="F210" s="30">
        <v>3794.35032000001</v>
      </c>
      <c r="G210" s="31">
        <v>6444.6410399999104</v>
      </c>
      <c r="H210" s="29">
        <v>5212.0924799999902</v>
      </c>
      <c r="I210" s="30">
        <v>15176.2247999999</v>
      </c>
      <c r="J210" s="31">
        <v>25214.5610399998</v>
      </c>
      <c r="K210" s="29">
        <v>8963.2750400000095</v>
      </c>
      <c r="L210" s="30">
        <v>27980.422320000001</v>
      </c>
      <c r="M210" s="31">
        <v>46575.073360000002</v>
      </c>
      <c r="N210" s="4" t="s">
        <v>57</v>
      </c>
    </row>
    <row r="211" spans="2:14" x14ac:dyDescent="0.25">
      <c r="B211" s="57"/>
      <c r="C211" s="57"/>
      <c r="D211" s="28" t="s">
        <v>36</v>
      </c>
      <c r="E211" s="29">
        <f>E210+E209-E208</f>
        <v>2711.3550236362889</v>
      </c>
      <c r="F211" s="30">
        <f t="shared" ref="F211:M211" si="67">F210+F209-F208</f>
        <v>6701.8507988873062</v>
      </c>
      <c r="G211" s="30">
        <f t="shared" si="67"/>
        <v>14142.078718696503</v>
      </c>
      <c r="H211" s="29">
        <f t="shared" si="67"/>
        <v>-216.0134788196483</v>
      </c>
      <c r="I211" s="30">
        <f t="shared" si="67"/>
        <v>-5137.7880538821992</v>
      </c>
      <c r="J211" s="31">
        <f t="shared" si="67"/>
        <v>-10896.427514089301</v>
      </c>
      <c r="K211" s="30">
        <f t="shared" si="67"/>
        <v>-8942.3860483062217</v>
      </c>
      <c r="L211" s="30">
        <f t="shared" si="67"/>
        <v>-23817.933318647498</v>
      </c>
      <c r="M211" s="31">
        <f t="shared" si="67"/>
        <v>-37950.890032007897</v>
      </c>
    </row>
    <row r="212" spans="2:14" x14ac:dyDescent="0.25">
      <c r="B212" s="57"/>
      <c r="C212" s="57"/>
      <c r="D212" s="39" t="s">
        <v>44</v>
      </c>
      <c r="E212" s="44">
        <f>E211-E207</f>
        <v>-27923.888240000291</v>
      </c>
      <c r="F212" s="45">
        <f t="shared" ref="F212:M212" si="68">F211-F207</f>
        <v>-88462.472479999793</v>
      </c>
      <c r="G212" s="46">
        <f t="shared" si="68"/>
        <v>-150131.08095999598</v>
      </c>
      <c r="H212" s="45">
        <f t="shared" si="68"/>
        <v>-20301.490720000409</v>
      </c>
      <c r="I212" s="45">
        <f t="shared" si="68"/>
        <v>-68321.3547999976</v>
      </c>
      <c r="J212" s="46">
        <f t="shared" si="68"/>
        <v>-114274.345759994</v>
      </c>
      <c r="K212" s="45">
        <f t="shared" si="68"/>
        <v>-20116.462159999821</v>
      </c>
      <c r="L212" s="45">
        <f t="shared" si="68"/>
        <v>-52758.6772799959</v>
      </c>
      <c r="M212" s="46">
        <f t="shared" si="68"/>
        <v>-89805.946239992889</v>
      </c>
    </row>
    <row r="213" spans="2:14" ht="15.75" customHeight="1" x14ac:dyDescent="0.25">
      <c r="B213" s="57"/>
      <c r="C213" s="56" t="s">
        <v>0</v>
      </c>
      <c r="D213" s="32" t="s">
        <v>38</v>
      </c>
      <c r="E213" s="36">
        <v>7435.9514636297499</v>
      </c>
      <c r="F213" s="37">
        <v>20911.734938653</v>
      </c>
      <c r="G213" s="38">
        <v>33241.038849725701</v>
      </c>
      <c r="H213" s="36">
        <v>6360.0430871757198</v>
      </c>
      <c r="I213" s="37">
        <v>16772.053670285699</v>
      </c>
      <c r="J213" s="38">
        <v>26326.5315505418</v>
      </c>
      <c r="K213" s="36">
        <v>3859.00931326719</v>
      </c>
      <c r="L213" s="37">
        <v>8753.5139311049606</v>
      </c>
      <c r="M213" s="38">
        <v>14746.5006801747</v>
      </c>
      <c r="N213" s="4" t="s">
        <v>57</v>
      </c>
    </row>
    <row r="214" spans="2:14" x14ac:dyDescent="0.25">
      <c r="B214" s="57"/>
      <c r="C214" s="57"/>
      <c r="D214" s="32" t="s">
        <v>39</v>
      </c>
      <c r="E214" s="37">
        <v>22518.5892000001</v>
      </c>
      <c r="F214" s="37">
        <v>70465.179999999993</v>
      </c>
      <c r="G214" s="38">
        <v>122181.661999998</v>
      </c>
      <c r="H214" s="36">
        <v>13244.3271999999</v>
      </c>
      <c r="I214" s="37">
        <v>42525.136799999702</v>
      </c>
      <c r="J214" s="38">
        <v>69501.115599999801</v>
      </c>
      <c r="K214" s="36">
        <v>7288.09440000003</v>
      </c>
      <c r="L214" s="37">
        <v>18225.170800000102</v>
      </c>
      <c r="M214" s="38">
        <v>33287.019599999898</v>
      </c>
      <c r="N214" s="4" t="s">
        <v>57</v>
      </c>
    </row>
    <row r="215" spans="2:14" x14ac:dyDescent="0.25">
      <c r="B215" s="57"/>
      <c r="C215" s="57"/>
      <c r="D215" s="32" t="s">
        <v>40</v>
      </c>
      <c r="E215" s="48">
        <f>SUM(E213:E214)</f>
        <v>29954.54066362985</v>
      </c>
      <c r="F215" s="48">
        <f t="shared" ref="F215:M215" si="69">SUM(F213:F214)</f>
        <v>91376.91493865299</v>
      </c>
      <c r="G215" s="49">
        <f t="shared" si="69"/>
        <v>155422.70084972371</v>
      </c>
      <c r="H215" s="48">
        <f t="shared" si="69"/>
        <v>19604.370287175618</v>
      </c>
      <c r="I215" s="48">
        <f t="shared" si="69"/>
        <v>59297.190470285401</v>
      </c>
      <c r="J215" s="49">
        <f t="shared" si="69"/>
        <v>95827.647150541598</v>
      </c>
      <c r="K215" s="48">
        <f t="shared" si="69"/>
        <v>11147.103713267221</v>
      </c>
      <c r="L215" s="48">
        <f t="shared" si="69"/>
        <v>26978.684731105062</v>
      </c>
      <c r="M215" s="49">
        <f t="shared" si="69"/>
        <v>48033.520280174598</v>
      </c>
    </row>
    <row r="216" spans="2:14" x14ac:dyDescent="0.25">
      <c r="B216" s="57"/>
      <c r="C216" s="57"/>
      <c r="D216" s="28" t="s">
        <v>37</v>
      </c>
      <c r="E216" s="29">
        <v>6717.1928000001799</v>
      </c>
      <c r="F216" s="30">
        <v>21791.642799999801</v>
      </c>
      <c r="G216" s="31">
        <v>34394.059999997902</v>
      </c>
      <c r="H216" s="29">
        <v>12269.2560000005</v>
      </c>
      <c r="I216" s="30">
        <v>40972.4427999978</v>
      </c>
      <c r="J216" s="31">
        <v>69987.791199993997</v>
      </c>
      <c r="K216" s="29">
        <v>21791.642799999801</v>
      </c>
      <c r="L216" s="30">
        <v>62513.928799995803</v>
      </c>
      <c r="M216" s="31">
        <v>103093.999999993</v>
      </c>
    </row>
    <row r="217" spans="2:14" x14ac:dyDescent="0.25">
      <c r="B217" s="57"/>
      <c r="C217" s="57"/>
      <c r="D217" s="28" t="s">
        <v>41</v>
      </c>
      <c r="E217" s="29">
        <v>7435.9514636297499</v>
      </c>
      <c r="F217" s="30">
        <v>20911.734938653</v>
      </c>
      <c r="G217" s="31">
        <v>33241.038849725701</v>
      </c>
      <c r="H217" s="29">
        <v>6360.0430871757198</v>
      </c>
      <c r="I217" s="30">
        <v>16772.053670285699</v>
      </c>
      <c r="J217" s="31">
        <v>26326.5315505418</v>
      </c>
      <c r="K217" s="29">
        <v>3859.00931326719</v>
      </c>
      <c r="L217" s="30">
        <v>8753.5139311049606</v>
      </c>
      <c r="M217" s="31">
        <v>14746.5006801747</v>
      </c>
    </row>
    <row r="218" spans="2:14" x14ac:dyDescent="0.25">
      <c r="B218" s="57"/>
      <c r="C218" s="57"/>
      <c r="D218" s="28" t="s">
        <v>42</v>
      </c>
      <c r="E218" s="29">
        <v>1311.8937599999899</v>
      </c>
      <c r="F218" s="30">
        <v>3794.35032000001</v>
      </c>
      <c r="G218" s="31">
        <v>6444.6410399999104</v>
      </c>
      <c r="H218" s="29">
        <v>5212.0924799999902</v>
      </c>
      <c r="I218" s="30">
        <v>15176.2247999999</v>
      </c>
      <c r="J218" s="31">
        <v>25214.5610399998</v>
      </c>
      <c r="K218" s="29">
        <v>8963.2750400000095</v>
      </c>
      <c r="L218" s="30">
        <v>27980.422320000001</v>
      </c>
      <c r="M218" s="31">
        <v>46575.073360000002</v>
      </c>
      <c r="N218" s="4" t="s">
        <v>57</v>
      </c>
    </row>
    <row r="219" spans="2:14" x14ac:dyDescent="0.25">
      <c r="B219" s="57"/>
      <c r="C219" s="57"/>
      <c r="D219" s="50" t="s">
        <v>36</v>
      </c>
      <c r="E219" s="29">
        <f>E218+E217-E216</f>
        <v>2030.65242362956</v>
      </c>
      <c r="F219" s="30">
        <f t="shared" ref="F219:M219" si="70">F218+F217-F216</f>
        <v>2914.4424586532077</v>
      </c>
      <c r="G219" s="30">
        <f t="shared" si="70"/>
        <v>5291.6198897277063</v>
      </c>
      <c r="H219" s="29">
        <f t="shared" si="70"/>
        <v>-697.12043282478953</v>
      </c>
      <c r="I219" s="30">
        <f t="shared" si="70"/>
        <v>-9024.1643297121991</v>
      </c>
      <c r="J219" s="31">
        <f t="shared" si="70"/>
        <v>-18446.698609452396</v>
      </c>
      <c r="K219" s="30">
        <f t="shared" si="70"/>
        <v>-8969.3584467326018</v>
      </c>
      <c r="L219" s="30">
        <f t="shared" si="70"/>
        <v>-25779.992548890841</v>
      </c>
      <c r="M219" s="31">
        <f t="shared" si="70"/>
        <v>-41772.425959818298</v>
      </c>
    </row>
    <row r="220" spans="2:14" x14ac:dyDescent="0.25">
      <c r="B220" s="58"/>
      <c r="C220" s="58"/>
      <c r="D220" s="51" t="s">
        <v>44</v>
      </c>
      <c r="E220" s="44">
        <f>E219-E215</f>
        <v>-27923.888240000291</v>
      </c>
      <c r="F220" s="45">
        <f t="shared" ref="F220:M220" si="71">F219-F215</f>
        <v>-88462.472479999778</v>
      </c>
      <c r="G220" s="46">
        <f t="shared" si="71"/>
        <v>-150131.080959996</v>
      </c>
      <c r="H220" s="45">
        <f t="shared" si="71"/>
        <v>-20301.490720000409</v>
      </c>
      <c r="I220" s="45">
        <f t="shared" si="71"/>
        <v>-68321.3547999976</v>
      </c>
      <c r="J220" s="46">
        <f t="shared" si="71"/>
        <v>-114274.345759994</v>
      </c>
      <c r="K220" s="45">
        <f t="shared" si="71"/>
        <v>-20116.462159999821</v>
      </c>
      <c r="L220" s="45">
        <f t="shared" si="71"/>
        <v>-52758.6772799959</v>
      </c>
      <c r="M220" s="46">
        <f t="shared" si="71"/>
        <v>-89805.946239992889</v>
      </c>
    </row>
    <row r="221" spans="2:14" ht="15.75" customHeight="1" x14ac:dyDescent="0.25">
      <c r="B221" s="56" t="s">
        <v>60</v>
      </c>
      <c r="C221" s="56" t="s">
        <v>43</v>
      </c>
      <c r="D221" s="32" t="s">
        <v>39</v>
      </c>
      <c r="E221" s="33">
        <v>32968.180400000099</v>
      </c>
      <c r="F221" s="34">
        <v>102131.99</v>
      </c>
      <c r="G221" s="35">
        <v>176320.868399998</v>
      </c>
      <c r="H221" s="33">
        <v>22551.297999999901</v>
      </c>
      <c r="I221" s="34">
        <v>70400.167599999695</v>
      </c>
      <c r="J221" s="35">
        <v>114702.02319999901</v>
      </c>
      <c r="K221" s="33">
        <v>13110.2808</v>
      </c>
      <c r="L221" s="34">
        <v>32968.180400000099</v>
      </c>
      <c r="M221" s="35">
        <v>59244.1231999999</v>
      </c>
    </row>
    <row r="222" spans="2:14" x14ac:dyDescent="0.25">
      <c r="B222" s="57"/>
      <c r="C222" s="57"/>
      <c r="D222" s="28" t="s">
        <v>56</v>
      </c>
      <c r="E222" s="41">
        <v>1451.492</v>
      </c>
      <c r="F222" s="42">
        <v>5115.7035999999998</v>
      </c>
      <c r="G222" s="43">
        <v>6731.5940000000101</v>
      </c>
      <c r="H222" s="41">
        <v>1667.9015999999999</v>
      </c>
      <c r="I222" s="42">
        <v>7526.77520000002</v>
      </c>
      <c r="J222" s="43">
        <v>11597.869999999901</v>
      </c>
      <c r="K222" s="41">
        <v>5115.7035999999998</v>
      </c>
      <c r="L222" s="42">
        <v>10641.8632</v>
      </c>
      <c r="M222" s="43">
        <v>15325.1283999999</v>
      </c>
    </row>
    <row r="223" spans="2:14" x14ac:dyDescent="0.25">
      <c r="B223" s="57"/>
      <c r="C223" s="57"/>
      <c r="D223" s="28" t="s">
        <v>42</v>
      </c>
      <c r="E223" s="29">
        <v>2337.0403200000001</v>
      </c>
      <c r="F223" s="30">
        <v>6758.2135199999502</v>
      </c>
      <c r="G223" s="31">
        <v>11685.0130399999</v>
      </c>
      <c r="H223" s="29">
        <v>4927.6285600000001</v>
      </c>
      <c r="I223" s="30">
        <v>13994.681119999899</v>
      </c>
      <c r="J223" s="31">
        <v>22464.754080000301</v>
      </c>
      <c r="K223" s="29">
        <v>6758.2135199999502</v>
      </c>
      <c r="L223" s="30">
        <v>20454.179200000101</v>
      </c>
      <c r="M223" s="31">
        <v>34042.331999999697</v>
      </c>
    </row>
    <row r="224" spans="2:14" x14ac:dyDescent="0.25">
      <c r="B224" s="57"/>
      <c r="C224" s="57"/>
      <c r="D224" s="40" t="s">
        <v>55</v>
      </c>
      <c r="E224" s="29">
        <f>E223-E222</f>
        <v>885.5483200000001</v>
      </c>
      <c r="F224" s="30">
        <f t="shared" ref="F224:M224" si="72">F223-F222</f>
        <v>1642.5099199999504</v>
      </c>
      <c r="G224" s="30">
        <f t="shared" si="72"/>
        <v>4953.4190399998897</v>
      </c>
      <c r="H224" s="29">
        <f t="shared" si="72"/>
        <v>3259.72696</v>
      </c>
      <c r="I224" s="30">
        <f t="shared" si="72"/>
        <v>6467.9059199998792</v>
      </c>
      <c r="J224" s="30">
        <f t="shared" si="72"/>
        <v>10866.8840800004</v>
      </c>
      <c r="K224" s="29">
        <f t="shared" si="72"/>
        <v>1642.5099199999504</v>
      </c>
      <c r="L224" s="30">
        <f t="shared" si="72"/>
        <v>9812.3160000001008</v>
      </c>
      <c r="M224" s="31">
        <f t="shared" si="72"/>
        <v>18717.203599999797</v>
      </c>
    </row>
    <row r="225" spans="2:14" x14ac:dyDescent="0.25">
      <c r="B225" s="57"/>
      <c r="C225" s="57"/>
      <c r="D225" s="39" t="s">
        <v>44</v>
      </c>
      <c r="E225" s="44">
        <f>E224-E221</f>
        <v>-32082.632080000098</v>
      </c>
      <c r="F225" s="45">
        <f t="shared" ref="F225:M225" si="73">F224-F221</f>
        <v>-100489.48008000005</v>
      </c>
      <c r="G225" s="45">
        <f t="shared" si="73"/>
        <v>-171367.44935999811</v>
      </c>
      <c r="H225" s="44">
        <f t="shared" si="73"/>
        <v>-19291.571039999901</v>
      </c>
      <c r="I225" s="45">
        <f t="shared" si="73"/>
        <v>-63932.261679999814</v>
      </c>
      <c r="J225" s="45">
        <f t="shared" si="73"/>
        <v>-103835.13911999861</v>
      </c>
      <c r="K225" s="44">
        <f t="shared" si="73"/>
        <v>-11467.770880000051</v>
      </c>
      <c r="L225" s="45">
        <f t="shared" si="73"/>
        <v>-23155.864399999999</v>
      </c>
      <c r="M225" s="46">
        <f t="shared" si="73"/>
        <v>-40526.919600000103</v>
      </c>
    </row>
    <row r="226" spans="2:14" ht="15.75" customHeight="1" x14ac:dyDescent="0.25">
      <c r="B226" s="57"/>
      <c r="C226" s="56" t="s">
        <v>1</v>
      </c>
      <c r="D226" s="32" t="s">
        <v>38</v>
      </c>
      <c r="E226" s="36">
        <v>11683.2968235647</v>
      </c>
      <c r="F226" s="37">
        <v>35083.831663769299</v>
      </c>
      <c r="G226" s="38">
        <v>59853.090398251101</v>
      </c>
      <c r="H226" s="36">
        <v>13628.354673367099</v>
      </c>
      <c r="I226" s="37">
        <v>41278.176575677797</v>
      </c>
      <c r="J226" s="38">
        <v>67777.711472397903</v>
      </c>
      <c r="K226" s="36">
        <v>8021.8054165891099</v>
      </c>
      <c r="L226" s="37">
        <v>22803.4979972941</v>
      </c>
      <c r="M226" s="38">
        <v>39970.041630532098</v>
      </c>
      <c r="N226" s="4" t="s">
        <v>57</v>
      </c>
    </row>
    <row r="227" spans="2:14" x14ac:dyDescent="0.25">
      <c r="B227" s="57"/>
      <c r="C227" s="57"/>
      <c r="D227" s="32" t="s">
        <v>39</v>
      </c>
      <c r="E227" s="37">
        <v>17332.561824738099</v>
      </c>
      <c r="F227" s="37">
        <v>55644.557641748797</v>
      </c>
      <c r="G227" s="38">
        <v>96700.248410506902</v>
      </c>
      <c r="H227" s="36">
        <v>3617.69993217827</v>
      </c>
      <c r="I227" s="37">
        <v>13021.841483935201</v>
      </c>
      <c r="J227" s="38">
        <v>21731.819321939201</v>
      </c>
      <c r="K227" s="36">
        <v>414.64088736970098</v>
      </c>
      <c r="L227" s="37">
        <v>693.89764515788897</v>
      </c>
      <c r="M227" s="38">
        <v>1709.1913755059099</v>
      </c>
    </row>
    <row r="228" spans="2:14" x14ac:dyDescent="0.25">
      <c r="B228" s="57"/>
      <c r="C228" s="57"/>
      <c r="D228" s="32" t="s">
        <v>40</v>
      </c>
      <c r="E228" s="48">
        <f>SUM(E226:E227)</f>
        <v>29015.858648302798</v>
      </c>
      <c r="F228" s="48">
        <f t="shared" ref="F228:M228" si="74">SUM(F226:F227)</f>
        <v>90728.389305518096</v>
      </c>
      <c r="G228" s="49">
        <f t="shared" si="74"/>
        <v>156553.33880875801</v>
      </c>
      <c r="H228" s="48">
        <f t="shared" si="74"/>
        <v>17246.054605545371</v>
      </c>
      <c r="I228" s="48">
        <f t="shared" si="74"/>
        <v>54300.018059612994</v>
      </c>
      <c r="J228" s="49">
        <f t="shared" si="74"/>
        <v>89509.530794337101</v>
      </c>
      <c r="K228" s="48">
        <f t="shared" si="74"/>
        <v>8436.4463039588118</v>
      </c>
      <c r="L228" s="48">
        <f t="shared" si="74"/>
        <v>23497.395642451989</v>
      </c>
      <c r="M228" s="49">
        <f t="shared" si="74"/>
        <v>41679.233006038005</v>
      </c>
    </row>
    <row r="229" spans="2:14" x14ac:dyDescent="0.25">
      <c r="B229" s="57"/>
      <c r="C229" s="57"/>
      <c r="D229" s="47" t="s">
        <v>37</v>
      </c>
      <c r="E229" s="29">
        <v>5368.8020256806803</v>
      </c>
      <c r="F229" s="30">
        <v>17742.058807107798</v>
      </c>
      <c r="G229" s="31">
        <v>27793.4801571764</v>
      </c>
      <c r="H229" s="29">
        <v>4458.8044323865597</v>
      </c>
      <c r="I229" s="30">
        <v>16949.049242661898</v>
      </c>
      <c r="J229" s="31">
        <v>28377.183896843799</v>
      </c>
      <c r="K229" s="29">
        <v>6408.2957287068502</v>
      </c>
      <c r="L229" s="30">
        <v>13802.789771754</v>
      </c>
      <c r="M229" s="31">
        <v>21408.462253360402</v>
      </c>
      <c r="N229" s="4" t="s">
        <v>57</v>
      </c>
    </row>
    <row r="230" spans="2:14" x14ac:dyDescent="0.25">
      <c r="B230" s="57"/>
      <c r="C230" s="57"/>
      <c r="D230" s="28" t="s">
        <v>41</v>
      </c>
      <c r="E230" s="29">
        <v>11683.2968235647</v>
      </c>
      <c r="F230" s="30">
        <v>35083.831663769299</v>
      </c>
      <c r="G230" s="31">
        <v>59853.090398251101</v>
      </c>
      <c r="H230" s="29">
        <v>13628.354673367099</v>
      </c>
      <c r="I230" s="30">
        <v>41278.176575677797</v>
      </c>
      <c r="J230" s="31">
        <v>67777.711472397903</v>
      </c>
      <c r="K230" s="29">
        <v>8021.8054165891099</v>
      </c>
      <c r="L230" s="30">
        <v>22803.4979972941</v>
      </c>
      <c r="M230" s="31">
        <v>39970.041630532098</v>
      </c>
      <c r="N230" s="4" t="s">
        <v>57</v>
      </c>
    </row>
    <row r="231" spans="2:14" x14ac:dyDescent="0.25">
      <c r="B231" s="57"/>
      <c r="C231" s="57"/>
      <c r="D231" s="28" t="s">
        <v>42</v>
      </c>
      <c r="E231" s="29">
        <v>5.0101300837226104</v>
      </c>
      <c r="F231" s="30">
        <v>20.309049771230899</v>
      </c>
      <c r="G231" s="31">
        <v>28.242353537120799</v>
      </c>
      <c r="H231" s="29">
        <v>1718.7212086672801</v>
      </c>
      <c r="I231" s="30">
        <v>4467.1353786356804</v>
      </c>
      <c r="J231" s="31">
        <v>7332.47893224579</v>
      </c>
      <c r="K231" s="29">
        <v>4484.0953490304501</v>
      </c>
      <c r="L231" s="30">
        <v>14647.1662775316</v>
      </c>
      <c r="M231" s="31">
        <v>23784.629803077602</v>
      </c>
      <c r="N231" s="4" t="s">
        <v>57</v>
      </c>
    </row>
    <row r="232" spans="2:14" x14ac:dyDescent="0.25">
      <c r="B232" s="57"/>
      <c r="C232" s="57"/>
      <c r="D232" s="28" t="s">
        <v>36</v>
      </c>
      <c r="E232" s="29">
        <f>E231+E230-E229</f>
        <v>6319.5049279677432</v>
      </c>
      <c r="F232" s="30">
        <f t="shared" ref="F232:M232" si="75">F231+F230-F229</f>
        <v>17362.081906432733</v>
      </c>
      <c r="G232" s="30">
        <f t="shared" si="75"/>
        <v>32087.852594611821</v>
      </c>
      <c r="H232" s="29">
        <f t="shared" si="75"/>
        <v>10888.27144964782</v>
      </c>
      <c r="I232" s="30">
        <f t="shared" si="75"/>
        <v>28796.262711651576</v>
      </c>
      <c r="J232" s="31">
        <f t="shared" si="75"/>
        <v>46733.006507799902</v>
      </c>
      <c r="K232" s="30">
        <f t="shared" si="75"/>
        <v>6097.6050369127106</v>
      </c>
      <c r="L232" s="30">
        <f t="shared" si="75"/>
        <v>23647.8745030717</v>
      </c>
      <c r="M232" s="31">
        <f t="shared" si="75"/>
        <v>42346.209180249294</v>
      </c>
    </row>
    <row r="233" spans="2:14" x14ac:dyDescent="0.25">
      <c r="B233" s="57"/>
      <c r="C233" s="57"/>
      <c r="D233" s="39" t="s">
        <v>44</v>
      </c>
      <c r="E233" s="44">
        <f>E232-E228</f>
        <v>-22696.353720335053</v>
      </c>
      <c r="F233" s="45">
        <f t="shared" ref="F233:M233" si="76">F232-F228</f>
        <v>-73366.307399085359</v>
      </c>
      <c r="G233" s="46">
        <f t="shared" si="76"/>
        <v>-124465.48621414619</v>
      </c>
      <c r="H233" s="45">
        <f t="shared" si="76"/>
        <v>-6357.7831558975504</v>
      </c>
      <c r="I233" s="45">
        <f t="shared" si="76"/>
        <v>-25503.755347961418</v>
      </c>
      <c r="J233" s="46">
        <f t="shared" si="76"/>
        <v>-42776.524286537198</v>
      </c>
      <c r="K233" s="45">
        <f t="shared" si="76"/>
        <v>-2338.8412670461012</v>
      </c>
      <c r="L233" s="45">
        <f t="shared" si="76"/>
        <v>150.47886061971076</v>
      </c>
      <c r="M233" s="46">
        <f t="shared" si="76"/>
        <v>666.97617421128962</v>
      </c>
    </row>
    <row r="234" spans="2:14" ht="15.75" customHeight="1" x14ac:dyDescent="0.25">
      <c r="B234" s="57"/>
      <c r="C234" s="56" t="s">
        <v>0</v>
      </c>
      <c r="D234" s="32" t="s">
        <v>38</v>
      </c>
      <c r="E234" s="36">
        <v>11085.9766371594</v>
      </c>
      <c r="F234" s="37">
        <v>30581.211681173299</v>
      </c>
      <c r="G234" s="38">
        <v>48820.317456939003</v>
      </c>
      <c r="H234" s="36">
        <v>12882.3951740065</v>
      </c>
      <c r="I234" s="37">
        <v>34138.514931901598</v>
      </c>
      <c r="J234" s="38">
        <v>53604.362577710097</v>
      </c>
      <c r="K234" s="36">
        <v>8287.4427522149908</v>
      </c>
      <c r="L234" s="37">
        <v>18804.898225927001</v>
      </c>
      <c r="M234" s="38">
        <v>31947.589452582099</v>
      </c>
      <c r="N234" s="4" t="s">
        <v>57</v>
      </c>
    </row>
    <row r="235" spans="2:14" x14ac:dyDescent="0.25">
      <c r="B235" s="57"/>
      <c r="C235" s="57"/>
      <c r="D235" s="32" t="s">
        <v>39</v>
      </c>
      <c r="E235" s="37">
        <v>17332.561824738099</v>
      </c>
      <c r="F235" s="37">
        <v>55644.557641748797</v>
      </c>
      <c r="G235" s="38">
        <v>96700.248410506902</v>
      </c>
      <c r="H235" s="36">
        <v>3617.69993217827</v>
      </c>
      <c r="I235" s="37">
        <v>13021.841483935201</v>
      </c>
      <c r="J235" s="38">
        <v>21731.819321939201</v>
      </c>
      <c r="K235" s="36">
        <v>414.64088736970098</v>
      </c>
      <c r="L235" s="37">
        <v>693.89764515788897</v>
      </c>
      <c r="M235" s="38">
        <v>1709.1913755059099</v>
      </c>
    </row>
    <row r="236" spans="2:14" x14ac:dyDescent="0.25">
      <c r="B236" s="57"/>
      <c r="C236" s="57"/>
      <c r="D236" s="32" t="s">
        <v>40</v>
      </c>
      <c r="E236" s="48">
        <f>SUM(E234:E235)</f>
        <v>28418.5384618975</v>
      </c>
      <c r="F236" s="48">
        <f t="shared" ref="F236:M236" si="77">SUM(F234:F235)</f>
        <v>86225.769322922104</v>
      </c>
      <c r="G236" s="49">
        <f t="shared" si="77"/>
        <v>145520.5658674459</v>
      </c>
      <c r="H236" s="48">
        <f t="shared" si="77"/>
        <v>16500.09510618477</v>
      </c>
      <c r="I236" s="48">
        <f t="shared" si="77"/>
        <v>47160.356415836795</v>
      </c>
      <c r="J236" s="49">
        <f t="shared" si="77"/>
        <v>75336.181899649295</v>
      </c>
      <c r="K236" s="48">
        <f t="shared" si="77"/>
        <v>8702.0836395846927</v>
      </c>
      <c r="L236" s="48">
        <f t="shared" si="77"/>
        <v>19498.795871084891</v>
      </c>
      <c r="M236" s="49">
        <f t="shared" si="77"/>
        <v>33656.780828088005</v>
      </c>
    </row>
    <row r="237" spans="2:14" x14ac:dyDescent="0.25">
      <c r="B237" s="57"/>
      <c r="C237" s="57"/>
      <c r="D237" s="28" t="s">
        <v>37</v>
      </c>
      <c r="E237" s="29">
        <v>5368.8020256806803</v>
      </c>
      <c r="F237" s="30">
        <v>17742.058807107798</v>
      </c>
      <c r="G237" s="31">
        <v>27793.4801571764</v>
      </c>
      <c r="H237" s="29">
        <v>4458.8044323865597</v>
      </c>
      <c r="I237" s="30">
        <v>16949.049242661898</v>
      </c>
      <c r="J237" s="31">
        <v>28377.183896843799</v>
      </c>
      <c r="K237" s="29">
        <v>6408.2957287068502</v>
      </c>
      <c r="L237" s="30">
        <v>13802.789771754</v>
      </c>
      <c r="M237" s="31">
        <v>21408.462253360402</v>
      </c>
      <c r="N237" s="4" t="s">
        <v>57</v>
      </c>
    </row>
    <row r="238" spans="2:14" x14ac:dyDescent="0.25">
      <c r="B238" s="57"/>
      <c r="C238" s="57"/>
      <c r="D238" s="28" t="s">
        <v>41</v>
      </c>
      <c r="E238" s="29">
        <v>11085.9766371594</v>
      </c>
      <c r="F238" s="30">
        <v>30581.211681173299</v>
      </c>
      <c r="G238" s="31">
        <v>48820.317456939003</v>
      </c>
      <c r="H238" s="29">
        <v>12882.3951740065</v>
      </c>
      <c r="I238" s="30">
        <v>34138.514931901598</v>
      </c>
      <c r="J238" s="31">
        <v>53604.362577710097</v>
      </c>
      <c r="K238" s="29">
        <v>8287.4427522149908</v>
      </c>
      <c r="L238" s="30">
        <v>18804.898225927001</v>
      </c>
      <c r="M238" s="31">
        <v>31947.589452582099</v>
      </c>
      <c r="N238" s="4" t="s">
        <v>57</v>
      </c>
    </row>
    <row r="239" spans="2:14" x14ac:dyDescent="0.25">
      <c r="B239" s="57"/>
      <c r="C239" s="57"/>
      <c r="D239" s="28" t="s">
        <v>42</v>
      </c>
      <c r="E239" s="29">
        <v>5.0101300837226104</v>
      </c>
      <c r="F239" s="30">
        <v>20.309049771230899</v>
      </c>
      <c r="G239" s="31">
        <v>28.242353537120799</v>
      </c>
      <c r="H239" s="29">
        <v>1718.7212086672801</v>
      </c>
      <c r="I239" s="30">
        <v>4467.1353786356804</v>
      </c>
      <c r="J239" s="31">
        <v>7332.47893224579</v>
      </c>
      <c r="K239" s="29">
        <v>4484.0953490304501</v>
      </c>
      <c r="L239" s="30">
        <v>14647.1662775316</v>
      </c>
      <c r="M239" s="31">
        <v>23784.629803077602</v>
      </c>
      <c r="N239" s="4" t="s">
        <v>57</v>
      </c>
    </row>
    <row r="240" spans="2:14" x14ac:dyDescent="0.25">
      <c r="B240" s="57"/>
      <c r="C240" s="57"/>
      <c r="D240" s="50" t="s">
        <v>36</v>
      </c>
      <c r="E240" s="29">
        <f>E239+E238-E237</f>
        <v>5722.1847415624425</v>
      </c>
      <c r="F240" s="30">
        <f t="shared" ref="F240:M240" si="78">F239+F238-F237</f>
        <v>12859.46192383673</v>
      </c>
      <c r="G240" s="30">
        <f t="shared" si="78"/>
        <v>21055.079653299723</v>
      </c>
      <c r="H240" s="29">
        <f t="shared" si="78"/>
        <v>10142.311950287221</v>
      </c>
      <c r="I240" s="30">
        <f t="shared" si="78"/>
        <v>21656.601067875377</v>
      </c>
      <c r="J240" s="31">
        <f t="shared" si="78"/>
        <v>32559.657613112086</v>
      </c>
      <c r="K240" s="30">
        <f t="shared" si="78"/>
        <v>6363.2423725385916</v>
      </c>
      <c r="L240" s="30">
        <f t="shared" si="78"/>
        <v>19649.274731704605</v>
      </c>
      <c r="M240" s="31">
        <f t="shared" si="78"/>
        <v>34323.757002299302</v>
      </c>
    </row>
    <row r="241" spans="2:13" x14ac:dyDescent="0.25">
      <c r="B241" s="58"/>
      <c r="C241" s="58"/>
      <c r="D241" s="51" t="s">
        <v>44</v>
      </c>
      <c r="E241" s="44">
        <f>E240-E236</f>
        <v>-22696.353720335057</v>
      </c>
      <c r="F241" s="45">
        <f t="shared" ref="F241:M241" si="79">F240-F236</f>
        <v>-73366.307399085374</v>
      </c>
      <c r="G241" s="46">
        <f t="shared" si="79"/>
        <v>-124465.48621414618</v>
      </c>
      <c r="H241" s="45">
        <f t="shared" si="79"/>
        <v>-6357.7831558975486</v>
      </c>
      <c r="I241" s="45">
        <f t="shared" si="79"/>
        <v>-25503.755347961418</v>
      </c>
      <c r="J241" s="46">
        <f t="shared" si="79"/>
        <v>-42776.524286537213</v>
      </c>
      <c r="K241" s="45">
        <f t="shared" si="79"/>
        <v>-2338.8412670461012</v>
      </c>
      <c r="L241" s="45">
        <f t="shared" si="79"/>
        <v>150.4788606197144</v>
      </c>
      <c r="M241" s="46">
        <f t="shared" si="79"/>
        <v>666.97617421129689</v>
      </c>
    </row>
  </sheetData>
  <mergeCells count="60">
    <mergeCell ref="C40:C47"/>
    <mergeCell ref="E4:G4"/>
    <mergeCell ref="H4:J4"/>
    <mergeCell ref="K4:M4"/>
    <mergeCell ref="C6:C10"/>
    <mergeCell ref="C11:C18"/>
    <mergeCell ref="C19:C26"/>
    <mergeCell ref="B4:C5"/>
    <mergeCell ref="B6:B26"/>
    <mergeCell ref="B27:B47"/>
    <mergeCell ref="C27:C31"/>
    <mergeCell ref="C32:C39"/>
    <mergeCell ref="C89:C96"/>
    <mergeCell ref="E53:G53"/>
    <mergeCell ref="H53:J53"/>
    <mergeCell ref="K53:M53"/>
    <mergeCell ref="C55:C59"/>
    <mergeCell ref="C60:C67"/>
    <mergeCell ref="C68:C75"/>
    <mergeCell ref="C76:C80"/>
    <mergeCell ref="C81:C88"/>
    <mergeCell ref="B53:C54"/>
    <mergeCell ref="B55:B75"/>
    <mergeCell ref="B76:B96"/>
    <mergeCell ref="C138:C145"/>
    <mergeCell ref="E102:G102"/>
    <mergeCell ref="H102:J102"/>
    <mergeCell ref="K102:M102"/>
    <mergeCell ref="C104:C108"/>
    <mergeCell ref="C109:C116"/>
    <mergeCell ref="C117:C124"/>
    <mergeCell ref="C125:C129"/>
    <mergeCell ref="C130:C137"/>
    <mergeCell ref="B102:C103"/>
    <mergeCell ref="B104:B124"/>
    <mergeCell ref="B125:B145"/>
    <mergeCell ref="C186:C193"/>
    <mergeCell ref="E150:G150"/>
    <mergeCell ref="H150:J150"/>
    <mergeCell ref="K150:M150"/>
    <mergeCell ref="C152:C156"/>
    <mergeCell ref="C157:C164"/>
    <mergeCell ref="C165:C172"/>
    <mergeCell ref="C173:C177"/>
    <mergeCell ref="C178:C185"/>
    <mergeCell ref="B150:C151"/>
    <mergeCell ref="B152:B172"/>
    <mergeCell ref="B173:B193"/>
    <mergeCell ref="C234:C241"/>
    <mergeCell ref="E198:G198"/>
    <mergeCell ref="H198:J198"/>
    <mergeCell ref="K198:M198"/>
    <mergeCell ref="C200:C204"/>
    <mergeCell ref="C205:C212"/>
    <mergeCell ref="C213:C220"/>
    <mergeCell ref="C221:C225"/>
    <mergeCell ref="C226:C233"/>
    <mergeCell ref="B198:C199"/>
    <mergeCell ref="B200:B220"/>
    <mergeCell ref="B221:B24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profits_costs</vt:lpstr>
      <vt:lpstr>Distributions</vt:lpstr>
      <vt:lpstr>Distributions_copy</vt:lpstr>
      <vt:lpstr>profits_costs_Copy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kml erd</cp:lastModifiedBy>
  <dcterms:created xsi:type="dcterms:W3CDTF">2022-12-04T13:42:47Z</dcterms:created>
  <dcterms:modified xsi:type="dcterms:W3CDTF">2024-01-21T20:45:27Z</dcterms:modified>
</cp:coreProperties>
</file>