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956032B7-D9FC-4E16-808A-D22282BA3A83}" xr6:coauthVersionLast="47" xr6:coauthVersionMax="47" xr10:uidLastSave="{00000000-0000-0000-0000-000000000000}"/>
  <bookViews>
    <workbookView xWindow="285" yWindow="60" windowWidth="28200" windowHeight="15015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2" i="2" l="1" a="1"/>
  <c r="W32" i="2" s="1"/>
  <c r="F25" i="2"/>
  <c r="G25" i="2"/>
  <c r="H25" i="2"/>
  <c r="I25" i="2"/>
  <c r="J25" i="2"/>
  <c r="J26" i="2" s="1"/>
  <c r="K25" i="2"/>
  <c r="L25" i="2"/>
  <c r="M25" i="2"/>
  <c r="N25" i="2"/>
  <c r="O25" i="2"/>
  <c r="P25" i="2"/>
  <c r="Q25" i="2"/>
  <c r="R25" i="2"/>
  <c r="S25" i="2"/>
  <c r="E25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W4" i="2" a="1"/>
  <c r="W4" i="2" s="1"/>
  <c r="M10" i="2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N9" i="2"/>
  <c r="N10" i="2" s="1"/>
  <c r="O9" i="2"/>
  <c r="O10" i="2" s="1"/>
  <c r="P9" i="2"/>
  <c r="P10" i="2" s="1"/>
  <c r="Q9" i="2"/>
  <c r="Q10" i="2" s="1"/>
  <c r="R9" i="2"/>
  <c r="R10" i="2" s="1"/>
  <c r="S9" i="2"/>
  <c r="S10" i="2" s="1"/>
  <c r="E9" i="2"/>
  <c r="E10" i="2" s="1"/>
  <c r="D40" i="4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F26" i="2" l="1"/>
  <c r="L26" i="2"/>
  <c r="M26" i="2"/>
  <c r="H26" i="2"/>
  <c r="E26" i="2"/>
  <c r="K26" i="2"/>
  <c r="Q26" i="2"/>
  <c r="I26" i="2"/>
  <c r="S26" i="2"/>
  <c r="R26" i="2"/>
  <c r="P26" i="2"/>
  <c r="O26" i="2"/>
  <c r="G26" i="2"/>
  <c r="N26" i="2"/>
  <c r="O132" i="3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<sst xmlns="http://schemas.openxmlformats.org/spreadsheetml/2006/main" count="394" uniqueCount="60">
  <si>
    <t>PP-LEM</t>
  </si>
  <si>
    <t>PFET</t>
  </si>
  <si>
    <t>Number of Users</t>
  </si>
  <si>
    <t>Total Costs Buyers</t>
  </si>
  <si>
    <t>Ratio of Sellers</t>
  </si>
  <si>
    <t>Buyer</t>
  </si>
  <si>
    <t>No Market</t>
  </si>
  <si>
    <t>Total Profits Prosumers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</si>
  <si>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</si>
  <si>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</si>
  <si>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</si>
  <si>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</si>
  <si>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</si>
  <si>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</si>
  <si>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</si>
  <si>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</si>
  <si>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</si>
  <si>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</si>
  <si>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</si>
  <si>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</si>
  <si>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</si>
  <si>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</si>
  <si>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</si>
  <si>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</si>
  <si>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</si>
  <si>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</si>
  <si>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</si>
  <si>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</si>
  <si>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</si>
  <si>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</si>
  <si>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</si>
  <si>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</si>
  <si>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</si>
  <si>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</si>
  <si>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</si>
  <si>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</si>
  <si>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</si>
  <si>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</si>
  <si>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</si>
  <si>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</si>
  <si>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</si>
  <si>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</si>
  <si>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</si>
  <si>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</si>
  <si>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</si>
  <si>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</si>
  <si>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</si>
  <si>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</si>
  <si>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</si>
  <si>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</si>
  <si>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</si>
  <si>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</si>
  <si>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</si>
  <si>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</si>
  <si>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</si>
  <si>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</si>
  <si>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</si>
  <si>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</si>
  <si>
    <t>Prosumer Balance</t>
  </si>
  <si>
    <t>Prosumers Costs (Supp)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</si>
</sst>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0" fillId="0" borderId="4" xfId="0" applyNumberFormat="1" applyBorder="1"/>
    <xf numFmtId="2" fontId="5" fillId="0" borderId="0" xfId="0" applyNumberFormat="1" applyFont="1"/>
    <xf numFmtId="2" fontId="4" fillId="0" borderId="0" xfId="0" applyNumberFormat="1" applyFont="1"/>
    <xf numFmtId="2" fontId="4" fillId="0" borderId="14" xfId="0" applyNumberFormat="1" applyFont="1" applyBorder="1"/>
    <xf numFmtId="2" fontId="6" fillId="0" borderId="2" xfId="0" applyNumberFormat="1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0" fillId="0" borderId="12" xfId="0" applyNumberFormat="1" applyBorder="1"/>
    <xf numFmtId="2" fontId="0" fillId="0" borderId="13" xfId="0" applyNumberFormat="1" applyBorder="1"/>
    <xf numFmtId="2" fontId="1" fillId="3" borderId="1" xfId="0" applyNumberFormat="1" applyFont="1" applyFill="1" applyBorder="1"/>
    <xf numFmtId="2" fontId="0" fillId="3" borderId="8" xfId="0" applyNumberFormat="1" applyFill="1" applyBorder="1"/>
    <xf numFmtId="2" fontId="0" fillId="3" borderId="0" xfId="0" applyNumberFormat="1" applyFill="1"/>
    <xf numFmtId="2" fontId="0" fillId="3" borderId="14" xfId="0" applyNumberFormat="1" applyFill="1" applyBorder="1"/>
    <xf numFmtId="2" fontId="1" fillId="4" borderId="1" xfId="0" applyNumberFormat="1" applyFon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4" borderId="0" xfId="0" applyNumberFormat="1" applyFill="1"/>
    <xf numFmtId="2" fontId="0" fillId="4" borderId="14" xfId="0" applyNumberFormat="1" applyFill="1" applyBorder="1"/>
    <xf numFmtId="2" fontId="1" fillId="5" borderId="1" xfId="0" applyNumberFormat="1" applyFont="1" applyFill="1" applyBorder="1"/>
    <xf numFmtId="2" fontId="0" fillId="5" borderId="0" xfId="0" applyNumberFormat="1" applyFill="1"/>
    <xf numFmtId="2" fontId="0" fillId="5" borderId="14" xfId="0" applyNumberFormat="1" applyFill="1" applyBorder="1"/>
    <xf numFmtId="2" fontId="0" fillId="5" borderId="8" xfId="0" applyNumberFormat="1" applyFill="1" applyBorder="1"/>
    <xf numFmtId="2" fontId="1" fillId="3" borderId="5" xfId="0" applyNumberFormat="1" applyFon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5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1" fillId="3" borderId="13" xfId="0" applyNumberFormat="1" applyFont="1" applyFill="1" applyBorder="1"/>
    <xf numFmtId="2" fontId="0" fillId="4" borderId="10" xfId="0" applyNumberFormat="1" applyFill="1" applyBorder="1"/>
    <xf numFmtId="2" fontId="0" fillId="4" borderId="11" xfId="0" applyNumberFormat="1" applyFill="1" applyBorder="1"/>
    <xf numFmtId="2" fontId="1" fillId="3" borderId="2" xfId="0" applyNumberFormat="1" applyFont="1" applyFill="1" applyBorder="1"/>
    <xf numFmtId="2" fontId="1" fillId="5" borderId="2" xfId="0" applyNumberFormat="1" applyFont="1" applyFill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2" fontId="6" fillId="0" borderId="12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K156"/>
  <sheetViews>
    <sheetView tabSelected="1" zoomScale="85" zoomScaleNormal="85" workbookViewId="0">
      <selection activeCell="G14" sqref="G14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32" style="4" bestFit="1" customWidth="1"/>
    <col min="5" max="16384" width="11" style="4"/>
  </cols>
  <sheetData>
    <row r="2" spans="3:37" ht="18" x14ac:dyDescent="0.25">
      <c r="C2" s="8" t="s">
        <v>48</v>
      </c>
    </row>
    <row r="3" spans="3:37" ht="18" x14ac:dyDescent="0.25">
      <c r="C3" s="8"/>
    </row>
    <row r="4" spans="3:37" x14ac:dyDescent="0.25">
      <c r="C4" s="36"/>
      <c r="D4" s="9" t="s">
        <v>4</v>
      </c>
      <c r="E4" s="65">
        <v>0.25</v>
      </c>
      <c r="F4" s="66"/>
      <c r="G4" s="66"/>
      <c r="H4" s="66"/>
      <c r="I4" s="66"/>
      <c r="J4" s="65">
        <v>0.5</v>
      </c>
      <c r="K4" s="66"/>
      <c r="L4" s="66"/>
      <c r="M4" s="66"/>
      <c r="N4" s="66"/>
      <c r="O4" s="65">
        <v>0.75</v>
      </c>
      <c r="P4" s="66"/>
      <c r="Q4" s="66"/>
      <c r="R4" s="66"/>
      <c r="S4" s="67"/>
      <c r="U4" s="4">
        <v>15.62936</v>
      </c>
      <c r="W4" s="4" cm="1">
        <f t="array" ref="W4:AK4">TRANSPOSE(U4:U18)</f>
        <v>15.62936</v>
      </c>
      <c r="X4" s="4">
        <v>30.492319999999999</v>
      </c>
      <c r="Y4" s="4">
        <v>46.382959999999997</v>
      </c>
      <c r="Z4" s="4">
        <v>60.983919999999898</v>
      </c>
      <c r="AA4" s="4">
        <v>75.603039999999993</v>
      </c>
      <c r="AB4" s="4">
        <v>38.830959999999997</v>
      </c>
      <c r="AC4" s="4">
        <v>75.609519999999904</v>
      </c>
      <c r="AD4" s="4">
        <v>113.36031999999901</v>
      </c>
      <c r="AE4" s="4">
        <v>151.37464</v>
      </c>
      <c r="AF4" s="4">
        <v>190.79535999999999</v>
      </c>
      <c r="AG4" s="4">
        <v>60.949759999999898</v>
      </c>
      <c r="AH4" s="4">
        <v>122.58591999999901</v>
      </c>
      <c r="AI4" s="4">
        <v>183.9872</v>
      </c>
      <c r="AJ4" s="4">
        <v>245.44408000000001</v>
      </c>
      <c r="AK4" s="4">
        <v>309.37247999999897</v>
      </c>
    </row>
    <row r="5" spans="3:37" x14ac:dyDescent="0.25">
      <c r="C5" s="37"/>
      <c r="D5" s="9" t="s">
        <v>2</v>
      </c>
      <c r="E5" s="2">
        <v>40</v>
      </c>
      <c r="F5" s="1">
        <v>80</v>
      </c>
      <c r="G5" s="1">
        <v>120</v>
      </c>
      <c r="H5" s="1">
        <v>160</v>
      </c>
      <c r="I5" s="1">
        <v>200</v>
      </c>
      <c r="J5" s="2">
        <v>40</v>
      </c>
      <c r="K5" s="1">
        <v>80</v>
      </c>
      <c r="L5" s="1">
        <v>120</v>
      </c>
      <c r="M5" s="1">
        <v>160</v>
      </c>
      <c r="N5" s="1">
        <v>200</v>
      </c>
      <c r="O5" s="2">
        <v>40</v>
      </c>
      <c r="P5" s="1">
        <v>80</v>
      </c>
      <c r="Q5" s="1">
        <v>120</v>
      </c>
      <c r="R5" s="1">
        <v>160</v>
      </c>
      <c r="S5" s="3">
        <v>200</v>
      </c>
      <c r="U5" s="4">
        <v>30.492319999999999</v>
      </c>
    </row>
    <row r="6" spans="3:37" x14ac:dyDescent="0.25">
      <c r="C6" s="71" t="s">
        <v>46</v>
      </c>
      <c r="D6" s="42" t="s">
        <v>42</v>
      </c>
      <c r="E6" s="43">
        <v>64.028400000000005</v>
      </c>
      <c r="F6" s="44">
        <v>141.06679999999901</v>
      </c>
      <c r="G6" s="44">
        <v>186.85999999999899</v>
      </c>
      <c r="H6" s="44">
        <v>251.23320000000001</v>
      </c>
      <c r="I6" s="45">
        <v>327.44159999999999</v>
      </c>
      <c r="J6" s="43">
        <v>47.075200000000002</v>
      </c>
      <c r="K6" s="44">
        <v>91.964799999999997</v>
      </c>
      <c r="L6" s="44">
        <v>141.06679999999901</v>
      </c>
      <c r="M6" s="44">
        <v>172.738799999999</v>
      </c>
      <c r="N6" s="45">
        <v>203.89079999999899</v>
      </c>
      <c r="O6" s="43">
        <v>26.415599999999898</v>
      </c>
      <c r="P6" s="44">
        <v>47.075200000000002</v>
      </c>
      <c r="Q6" s="44">
        <v>64.028400000000005</v>
      </c>
      <c r="R6" s="44">
        <v>91.964799999999997</v>
      </c>
      <c r="S6" s="45">
        <v>112.9804</v>
      </c>
      <c r="U6" s="4">
        <v>46.382959999999997</v>
      </c>
    </row>
    <row r="7" spans="3:37" x14ac:dyDescent="0.25">
      <c r="C7" s="72"/>
      <c r="D7" s="38" t="s">
        <v>59</v>
      </c>
      <c r="E7" s="54">
        <v>9.2276000000000007</v>
      </c>
      <c r="F7" s="55">
        <v>15.272</v>
      </c>
      <c r="G7" s="55">
        <v>28.0044</v>
      </c>
      <c r="H7" s="55">
        <v>40.825200000000002</v>
      </c>
      <c r="I7" s="56">
        <v>52.861999999999902</v>
      </c>
      <c r="J7" s="54">
        <v>15.272</v>
      </c>
      <c r="K7" s="55">
        <v>40.825200000000002</v>
      </c>
      <c r="L7" s="55">
        <v>60.845999999999997</v>
      </c>
      <c r="M7" s="55">
        <v>84.105999999999995</v>
      </c>
      <c r="N7" s="56">
        <v>105.3164</v>
      </c>
      <c r="O7" s="54">
        <v>28.0044</v>
      </c>
      <c r="P7" s="55">
        <v>60.845999999999997</v>
      </c>
      <c r="Q7" s="55">
        <v>92.436000000000007</v>
      </c>
      <c r="R7" s="55">
        <v>125.4744</v>
      </c>
      <c r="S7" s="56">
        <v>152.19</v>
      </c>
      <c r="U7" s="4">
        <v>60.983919999999898</v>
      </c>
    </row>
    <row r="8" spans="3:37" x14ac:dyDescent="0.25">
      <c r="C8" s="72"/>
      <c r="D8" s="38" t="s">
        <v>45</v>
      </c>
      <c r="E8" s="39">
        <v>21.230319999999999</v>
      </c>
      <c r="F8" s="40">
        <v>43.512160000000002</v>
      </c>
      <c r="G8" s="40">
        <v>63.7107999999999</v>
      </c>
      <c r="H8" s="40">
        <v>84.554639999999907</v>
      </c>
      <c r="I8" s="41">
        <v>105.90479999999999</v>
      </c>
      <c r="J8" s="39">
        <v>43.512160000000002</v>
      </c>
      <c r="K8" s="40">
        <v>84.554639999999907</v>
      </c>
      <c r="L8" s="40">
        <v>127.390639999999</v>
      </c>
      <c r="M8" s="40">
        <v>168.5616</v>
      </c>
      <c r="N8" s="41">
        <v>211.2808</v>
      </c>
      <c r="O8" s="39">
        <v>63.7107999999999</v>
      </c>
      <c r="P8" s="40">
        <v>127.390639999999</v>
      </c>
      <c r="Q8" s="40">
        <v>190.24744000000001</v>
      </c>
      <c r="R8" s="40">
        <v>254.55936</v>
      </c>
      <c r="S8" s="41">
        <v>320.82015999999999</v>
      </c>
      <c r="U8" s="4">
        <v>75.603039999999993</v>
      </c>
    </row>
    <row r="9" spans="3:37" x14ac:dyDescent="0.25">
      <c r="C9" s="72"/>
      <c r="D9" s="53" t="s">
        <v>58</v>
      </c>
      <c r="E9" s="39">
        <f>E8-E7</f>
        <v>12.002719999999998</v>
      </c>
      <c r="F9" s="40">
        <f t="shared" ref="F9:S9" si="0">F8-F7</f>
        <v>28.240160000000003</v>
      </c>
      <c r="G9" s="40">
        <f t="shared" si="0"/>
        <v>35.706399999999903</v>
      </c>
      <c r="H9" s="40">
        <f t="shared" si="0"/>
        <v>43.729439999999904</v>
      </c>
      <c r="I9" s="40">
        <f t="shared" si="0"/>
        <v>53.042800000000092</v>
      </c>
      <c r="J9" s="39">
        <f t="shared" si="0"/>
        <v>28.240160000000003</v>
      </c>
      <c r="K9" s="40">
        <f t="shared" si="0"/>
        <v>43.729439999999904</v>
      </c>
      <c r="L9" s="40">
        <f t="shared" si="0"/>
        <v>66.544639999998992</v>
      </c>
      <c r="M9" s="40">
        <f t="shared" si="0"/>
        <v>84.455600000000004</v>
      </c>
      <c r="N9" s="40">
        <f t="shared" si="0"/>
        <v>105.9644</v>
      </c>
      <c r="O9" s="39">
        <f t="shared" si="0"/>
        <v>35.706399999999903</v>
      </c>
      <c r="P9" s="40">
        <f t="shared" si="0"/>
        <v>66.544639999998992</v>
      </c>
      <c r="Q9" s="40">
        <f t="shared" si="0"/>
        <v>97.811440000000005</v>
      </c>
      <c r="R9" s="40">
        <f t="shared" si="0"/>
        <v>129.08496</v>
      </c>
      <c r="S9" s="41">
        <f t="shared" si="0"/>
        <v>168.63015999999999</v>
      </c>
      <c r="U9" s="4">
        <v>38.830959999999997</v>
      </c>
    </row>
    <row r="10" spans="3:37" x14ac:dyDescent="0.25">
      <c r="C10" s="72"/>
      <c r="D10" s="49" t="s">
        <v>47</v>
      </c>
      <c r="E10" s="57">
        <f>E9-E6</f>
        <v>-52.025680000000008</v>
      </c>
      <c r="F10" s="58">
        <f t="shared" ref="F10:S10" si="1">F9-F6</f>
        <v>-112.826639999999</v>
      </c>
      <c r="G10" s="58">
        <f t="shared" si="1"/>
        <v>-151.15359999999907</v>
      </c>
      <c r="H10" s="58">
        <f t="shared" si="1"/>
        <v>-207.50376000000011</v>
      </c>
      <c r="I10" s="58">
        <f t="shared" si="1"/>
        <v>-274.39879999999988</v>
      </c>
      <c r="J10" s="57">
        <f t="shared" si="1"/>
        <v>-18.835039999999999</v>
      </c>
      <c r="K10" s="58">
        <f t="shared" si="1"/>
        <v>-48.235360000000092</v>
      </c>
      <c r="L10" s="58">
        <f t="shared" si="1"/>
        <v>-74.522160000000014</v>
      </c>
      <c r="M10" s="58">
        <f t="shared" si="1"/>
        <v>-88.283199999998999</v>
      </c>
      <c r="N10" s="58">
        <f t="shared" si="1"/>
        <v>-97.926399999998992</v>
      </c>
      <c r="O10" s="57">
        <f t="shared" si="1"/>
        <v>9.2908000000000044</v>
      </c>
      <c r="P10" s="58">
        <f t="shared" si="1"/>
        <v>19.46943999999899</v>
      </c>
      <c r="Q10" s="58">
        <f t="shared" si="1"/>
        <v>33.78304</v>
      </c>
      <c r="R10" s="58">
        <f t="shared" si="1"/>
        <v>37.120159999999998</v>
      </c>
      <c r="S10" s="59">
        <f t="shared" si="1"/>
        <v>55.649759999999986</v>
      </c>
      <c r="U10" s="4">
        <v>75.609519999999904</v>
      </c>
    </row>
    <row r="11" spans="3:37" x14ac:dyDescent="0.25">
      <c r="C11" s="71" t="s">
        <v>1</v>
      </c>
      <c r="D11" s="42" t="s">
        <v>41</v>
      </c>
      <c r="E11" s="46"/>
      <c r="F11" s="47"/>
      <c r="G11" s="47"/>
      <c r="H11" s="47"/>
      <c r="I11" s="48"/>
      <c r="J11" s="46"/>
      <c r="K11" s="47"/>
      <c r="L11" s="47"/>
      <c r="M11" s="47"/>
      <c r="N11" s="48"/>
      <c r="O11" s="46"/>
      <c r="P11" s="47"/>
      <c r="Q11" s="47"/>
      <c r="R11" s="47"/>
      <c r="S11" s="48"/>
      <c r="U11" s="4">
        <v>113.36031999999901</v>
      </c>
    </row>
    <row r="12" spans="3:37" x14ac:dyDescent="0.25">
      <c r="C12" s="72"/>
      <c r="D12" s="42" t="s">
        <v>42</v>
      </c>
      <c r="E12" s="47"/>
      <c r="F12" s="47"/>
      <c r="G12" s="47"/>
      <c r="H12" s="47"/>
      <c r="I12" s="48"/>
      <c r="J12" s="46"/>
      <c r="K12" s="47"/>
      <c r="L12" s="47"/>
      <c r="M12" s="47"/>
      <c r="N12" s="48"/>
      <c r="O12" s="46"/>
      <c r="P12" s="47"/>
      <c r="Q12" s="47"/>
      <c r="R12" s="47"/>
      <c r="S12" s="48"/>
      <c r="U12" s="4">
        <v>151.37464</v>
      </c>
    </row>
    <row r="13" spans="3:37" x14ac:dyDescent="0.25">
      <c r="C13" s="72"/>
      <c r="D13" s="42" t="s">
        <v>43</v>
      </c>
      <c r="E13" s="61"/>
      <c r="F13" s="61"/>
      <c r="G13" s="61"/>
      <c r="H13" s="61"/>
      <c r="I13" s="62"/>
      <c r="J13" s="61"/>
      <c r="K13" s="61"/>
      <c r="L13" s="61"/>
      <c r="M13" s="61"/>
      <c r="N13" s="62"/>
      <c r="O13" s="61"/>
      <c r="P13" s="61"/>
      <c r="Q13" s="61"/>
      <c r="R13" s="61"/>
      <c r="S13" s="62"/>
      <c r="U13" s="4">
        <v>190.79535999999999</v>
      </c>
    </row>
    <row r="14" spans="3:37" x14ac:dyDescent="0.25">
      <c r="C14" s="72"/>
      <c r="D14" s="60" t="s">
        <v>40</v>
      </c>
      <c r="E14" s="40"/>
      <c r="F14" s="40"/>
      <c r="G14" s="40"/>
      <c r="H14" s="40"/>
      <c r="I14" s="41"/>
      <c r="J14" s="39"/>
      <c r="K14" s="40"/>
      <c r="L14" s="40"/>
      <c r="M14" s="40"/>
      <c r="N14" s="41"/>
      <c r="O14" s="39"/>
      <c r="P14" s="40"/>
      <c r="Q14" s="40"/>
      <c r="R14" s="40"/>
      <c r="S14" s="41"/>
      <c r="U14" s="4">
        <v>60.949759999999898</v>
      </c>
    </row>
    <row r="15" spans="3:37" x14ac:dyDescent="0.25">
      <c r="C15" s="72"/>
      <c r="D15" s="38" t="s">
        <v>44</v>
      </c>
      <c r="E15" s="40"/>
      <c r="F15" s="40"/>
      <c r="G15" s="40"/>
      <c r="H15" s="40"/>
      <c r="I15" s="41"/>
      <c r="J15" s="39"/>
      <c r="K15" s="40"/>
      <c r="L15" s="40"/>
      <c r="M15" s="40"/>
      <c r="N15" s="41"/>
      <c r="O15" s="39"/>
      <c r="P15" s="40"/>
      <c r="Q15" s="40"/>
      <c r="R15" s="40"/>
      <c r="S15" s="41"/>
      <c r="U15" s="4">
        <v>122.58591999999901</v>
      </c>
    </row>
    <row r="16" spans="3:37" x14ac:dyDescent="0.25">
      <c r="C16" s="72"/>
      <c r="D16" s="38" t="s">
        <v>45</v>
      </c>
      <c r="E16" s="40"/>
      <c r="F16" s="40"/>
      <c r="G16" s="40"/>
      <c r="H16" s="40"/>
      <c r="I16" s="41"/>
      <c r="J16" s="39"/>
      <c r="K16" s="40"/>
      <c r="L16" s="40"/>
      <c r="M16" s="40"/>
      <c r="N16" s="41"/>
      <c r="O16" s="39"/>
      <c r="P16" s="40"/>
      <c r="Q16" s="40"/>
      <c r="R16" s="40"/>
      <c r="S16" s="41"/>
      <c r="U16" s="4">
        <v>183.9872</v>
      </c>
    </row>
    <row r="17" spans="3:37" x14ac:dyDescent="0.25">
      <c r="C17" s="72"/>
      <c r="D17" s="38" t="s">
        <v>39</v>
      </c>
      <c r="E17" s="40"/>
      <c r="F17" s="40"/>
      <c r="G17" s="40"/>
      <c r="H17" s="40"/>
      <c r="I17" s="41"/>
      <c r="J17" s="39"/>
      <c r="K17" s="40"/>
      <c r="L17" s="40"/>
      <c r="M17" s="40"/>
      <c r="N17" s="41"/>
      <c r="O17" s="39"/>
      <c r="P17" s="40"/>
      <c r="Q17" s="40"/>
      <c r="R17" s="40"/>
      <c r="S17" s="41"/>
      <c r="U17" s="4">
        <v>245.44408000000001</v>
      </c>
    </row>
    <row r="18" spans="3:37" x14ac:dyDescent="0.25">
      <c r="C18" s="72"/>
      <c r="D18" s="49" t="s">
        <v>47</v>
      </c>
      <c r="E18" s="50"/>
      <c r="F18" s="50"/>
      <c r="G18" s="50"/>
      <c r="H18" s="50"/>
      <c r="I18" s="51"/>
      <c r="J18" s="52"/>
      <c r="K18" s="50"/>
      <c r="L18" s="50"/>
      <c r="M18" s="50"/>
      <c r="N18" s="51"/>
      <c r="O18" s="52"/>
      <c r="P18" s="50"/>
      <c r="Q18" s="50"/>
      <c r="R18" s="50"/>
      <c r="S18" s="51"/>
      <c r="U18" s="4">
        <v>309.37247999999897</v>
      </c>
    </row>
    <row r="19" spans="3:37" x14ac:dyDescent="0.25">
      <c r="C19" s="71" t="s">
        <v>0</v>
      </c>
      <c r="D19" s="42" t="s">
        <v>41</v>
      </c>
      <c r="E19" s="46">
        <v>19.8182169236206</v>
      </c>
      <c r="F19" s="47">
        <v>44.798302520644398</v>
      </c>
      <c r="G19" s="47">
        <v>57.5840726951375</v>
      </c>
      <c r="H19" s="47">
        <v>74.476214545191496</v>
      </c>
      <c r="I19" s="48">
        <v>94.312016626769505</v>
      </c>
      <c r="J19" s="46">
        <v>16.116722760872801</v>
      </c>
      <c r="K19" s="47">
        <v>28.248184602280102</v>
      </c>
      <c r="L19" s="47">
        <v>42.420283845068099</v>
      </c>
      <c r="M19" s="47">
        <v>51.952424011454099</v>
      </c>
      <c r="N19" s="48">
        <v>60.347907095322697</v>
      </c>
      <c r="O19" s="46">
        <v>9.1629079402572504</v>
      </c>
      <c r="P19" s="47">
        <v>14.590239634923201</v>
      </c>
      <c r="Q19" s="47">
        <v>18.746561408599302</v>
      </c>
      <c r="R19" s="47">
        <v>26.658866322169199</v>
      </c>
      <c r="S19" s="48">
        <v>32.747108756480401</v>
      </c>
    </row>
    <row r="20" spans="3:37" x14ac:dyDescent="0.25">
      <c r="C20" s="72"/>
      <c r="D20" s="42" t="s">
        <v>42</v>
      </c>
      <c r="E20" s="47">
        <v>36.023600000000002</v>
      </c>
      <c r="F20" s="47">
        <v>75.967599999999905</v>
      </c>
      <c r="G20" s="47">
        <v>100.220799999999</v>
      </c>
      <c r="H20" s="47">
        <v>133.37959999999899</v>
      </c>
      <c r="I20" s="48">
        <v>175.93279999999999</v>
      </c>
      <c r="J20" s="46">
        <v>23.6692</v>
      </c>
      <c r="K20" s="47">
        <v>47.239199999999897</v>
      </c>
      <c r="L20" s="47">
        <v>70.915199999999899</v>
      </c>
      <c r="M20" s="47">
        <v>86.803999999999903</v>
      </c>
      <c r="N20" s="48">
        <v>101.463599999999</v>
      </c>
      <c r="O20" s="46">
        <v>12.610399999999901</v>
      </c>
      <c r="P20" s="47">
        <v>23.051600000000001</v>
      </c>
      <c r="Q20" s="47">
        <v>32.727200000000003</v>
      </c>
      <c r="R20" s="47">
        <v>46.388399999999898</v>
      </c>
      <c r="S20" s="48">
        <v>55.741999999999997</v>
      </c>
    </row>
    <row r="21" spans="3:37" x14ac:dyDescent="0.25">
      <c r="C21" s="72"/>
      <c r="D21" s="42" t="s">
        <v>43</v>
      </c>
      <c r="E21" s="61">
        <f>SUM(E19:E20)</f>
        <v>55.841816923620598</v>
      </c>
      <c r="F21" s="61">
        <f t="shared" ref="F21" si="2">SUM(F19:F20)</f>
        <v>120.7659025206443</v>
      </c>
      <c r="G21" s="61">
        <f t="shared" ref="G21" si="3">SUM(G19:G20)</f>
        <v>157.80487269513651</v>
      </c>
      <c r="H21" s="61">
        <f t="shared" ref="H21" si="4">SUM(H19:H20)</f>
        <v>207.85581454519047</v>
      </c>
      <c r="I21" s="62">
        <f t="shared" ref="I21" si="5">SUM(I19:I20)</f>
        <v>270.24481662676948</v>
      </c>
      <c r="J21" s="61">
        <f t="shared" ref="J21" si="6">SUM(J19:J20)</f>
        <v>39.785922760872801</v>
      </c>
      <c r="K21" s="61">
        <f t="shared" ref="K21" si="7">SUM(K19:K20)</f>
        <v>75.487384602280002</v>
      </c>
      <c r="L21" s="61">
        <f t="shared" ref="L21" si="8">SUM(L19:L20)</f>
        <v>113.335483845068</v>
      </c>
      <c r="M21" s="61">
        <f t="shared" ref="M21" si="9">SUM(M19:M20)</f>
        <v>138.75642401145399</v>
      </c>
      <c r="N21" s="62">
        <f t="shared" ref="N21" si="10">SUM(N19:N20)</f>
        <v>161.8115070953217</v>
      </c>
      <c r="O21" s="61">
        <f t="shared" ref="O21" si="11">SUM(O19:O20)</f>
        <v>21.773307940257151</v>
      </c>
      <c r="P21" s="61">
        <f t="shared" ref="P21" si="12">SUM(P19:P20)</f>
        <v>37.641839634923201</v>
      </c>
      <c r="Q21" s="61">
        <f t="shared" ref="Q21" si="13">SUM(Q19:Q20)</f>
        <v>51.473761408599302</v>
      </c>
      <c r="R21" s="61">
        <f t="shared" ref="R21" si="14">SUM(R19:R20)</f>
        <v>73.047266322169094</v>
      </c>
      <c r="S21" s="62">
        <f t="shared" ref="S21" si="15">SUM(S19:S20)</f>
        <v>88.489108756480391</v>
      </c>
    </row>
    <row r="22" spans="3:37" x14ac:dyDescent="0.25">
      <c r="C22" s="72"/>
      <c r="D22" s="38" t="s">
        <v>40</v>
      </c>
      <c r="E22" s="39">
        <v>9.2276000000000007</v>
      </c>
      <c r="F22" s="40">
        <v>15.272</v>
      </c>
      <c r="G22" s="40">
        <v>28.0044</v>
      </c>
      <c r="H22" s="40">
        <v>40.825200000000002</v>
      </c>
      <c r="I22" s="41">
        <v>52.861999999999902</v>
      </c>
      <c r="J22" s="39">
        <v>15.272</v>
      </c>
      <c r="K22" s="40">
        <v>40.825200000000002</v>
      </c>
      <c r="L22" s="40">
        <v>60.845999999999997</v>
      </c>
      <c r="M22" s="40">
        <v>84.105999999999995</v>
      </c>
      <c r="N22" s="41">
        <v>105.3164</v>
      </c>
      <c r="O22" s="39">
        <v>28.0044</v>
      </c>
      <c r="P22" s="40">
        <v>60.845999999999997</v>
      </c>
      <c r="Q22" s="40">
        <v>92.436000000000007</v>
      </c>
      <c r="R22" s="40">
        <v>125.4744</v>
      </c>
      <c r="S22" s="41">
        <v>152.19</v>
      </c>
    </row>
    <row r="23" spans="3:37" x14ac:dyDescent="0.25">
      <c r="C23" s="72"/>
      <c r="D23" s="38" t="s">
        <v>44</v>
      </c>
      <c r="E23" s="39">
        <v>19.8182169236206</v>
      </c>
      <c r="F23" s="40">
        <v>44.798302520644398</v>
      </c>
      <c r="G23" s="40">
        <v>57.5840726951375</v>
      </c>
      <c r="H23" s="40">
        <v>74.476214545191496</v>
      </c>
      <c r="I23" s="41">
        <v>94.312016626769505</v>
      </c>
      <c r="J23" s="39">
        <v>16.116722760872801</v>
      </c>
      <c r="K23" s="40">
        <v>28.248184602280102</v>
      </c>
      <c r="L23" s="40">
        <v>42.420283845068099</v>
      </c>
      <c r="M23" s="40">
        <v>51.952424011454099</v>
      </c>
      <c r="N23" s="41">
        <v>60.347907095322697</v>
      </c>
      <c r="O23" s="39">
        <v>9.1629079402572504</v>
      </c>
      <c r="P23" s="40">
        <v>14.590239634923201</v>
      </c>
      <c r="Q23" s="40">
        <v>18.746561408599302</v>
      </c>
      <c r="R23" s="40">
        <v>26.658866322169199</v>
      </c>
      <c r="S23" s="41">
        <v>32.747108756480401</v>
      </c>
    </row>
    <row r="24" spans="3:37" x14ac:dyDescent="0.25">
      <c r="C24" s="72"/>
      <c r="D24" s="38" t="s">
        <v>45</v>
      </c>
      <c r="E24" s="39">
        <v>15.62936</v>
      </c>
      <c r="F24" s="40">
        <v>30.492319999999999</v>
      </c>
      <c r="G24" s="40">
        <v>46.382959999999997</v>
      </c>
      <c r="H24" s="40">
        <v>60.983919999999898</v>
      </c>
      <c r="I24" s="41">
        <v>75.603039999999993</v>
      </c>
      <c r="J24" s="39">
        <v>38.830959999999997</v>
      </c>
      <c r="K24" s="40">
        <v>75.609519999999904</v>
      </c>
      <c r="L24" s="40">
        <v>113.36031999999901</v>
      </c>
      <c r="M24" s="40">
        <v>151.37464</v>
      </c>
      <c r="N24" s="41">
        <v>190.79535999999999</v>
      </c>
      <c r="O24" s="39">
        <v>60.949759999999898</v>
      </c>
      <c r="P24" s="40">
        <v>122.58591999999901</v>
      </c>
      <c r="Q24" s="40">
        <v>183.9872</v>
      </c>
      <c r="R24" s="40">
        <v>245.44408000000001</v>
      </c>
      <c r="S24" s="41">
        <v>309.37247999999897</v>
      </c>
    </row>
    <row r="25" spans="3:37" x14ac:dyDescent="0.25">
      <c r="C25" s="72"/>
      <c r="D25" s="63" t="s">
        <v>39</v>
      </c>
      <c r="E25" s="39">
        <f>E24+E23-E22</f>
        <v>26.2199769236206</v>
      </c>
      <c r="F25" s="40">
        <f t="shared" ref="F25:S25" si="16">F24+F23-F22</f>
        <v>60.018622520644406</v>
      </c>
      <c r="G25" s="40">
        <f t="shared" si="16"/>
        <v>75.962632695137501</v>
      </c>
      <c r="H25" s="40">
        <f t="shared" si="16"/>
        <v>94.634934545191413</v>
      </c>
      <c r="I25" s="40">
        <f t="shared" si="16"/>
        <v>117.0530566267696</v>
      </c>
      <c r="J25" s="39">
        <f t="shared" si="16"/>
        <v>39.675682760872796</v>
      </c>
      <c r="K25" s="40">
        <f t="shared" si="16"/>
        <v>63.032504602280007</v>
      </c>
      <c r="L25" s="40">
        <f t="shared" si="16"/>
        <v>94.934603845067102</v>
      </c>
      <c r="M25" s="40">
        <f t="shared" si="16"/>
        <v>119.2210640114541</v>
      </c>
      <c r="N25" s="41">
        <f t="shared" si="16"/>
        <v>145.82686709532271</v>
      </c>
      <c r="O25" s="40">
        <f t="shared" si="16"/>
        <v>42.10826794025715</v>
      </c>
      <c r="P25" s="40">
        <f t="shared" si="16"/>
        <v>76.330159634922211</v>
      </c>
      <c r="Q25" s="40">
        <f t="shared" si="16"/>
        <v>110.29776140859929</v>
      </c>
      <c r="R25" s="40">
        <f t="shared" si="16"/>
        <v>146.6285463221692</v>
      </c>
      <c r="S25" s="41">
        <f t="shared" si="16"/>
        <v>189.9295887564794</v>
      </c>
    </row>
    <row r="26" spans="3:37" x14ac:dyDescent="0.25">
      <c r="C26" s="73"/>
      <c r="D26" s="64" t="s">
        <v>47</v>
      </c>
      <c r="E26" s="57">
        <f>E25-E21</f>
        <v>-29.621839999999999</v>
      </c>
      <c r="F26" s="58">
        <f t="shared" ref="F26:S26" si="17">F25-F21</f>
        <v>-60.747279999999897</v>
      </c>
      <c r="G26" s="58">
        <f t="shared" si="17"/>
        <v>-81.842239999999009</v>
      </c>
      <c r="H26" s="58">
        <f t="shared" si="17"/>
        <v>-113.22087999999906</v>
      </c>
      <c r="I26" s="59">
        <f t="shared" si="17"/>
        <v>-153.19175999999987</v>
      </c>
      <c r="J26" s="58">
        <f t="shared" si="17"/>
        <v>-0.11024000000000456</v>
      </c>
      <c r="K26" s="58">
        <f t="shared" si="17"/>
        <v>-12.454879999999996</v>
      </c>
      <c r="L26" s="58">
        <f t="shared" si="17"/>
        <v>-18.400880000000896</v>
      </c>
      <c r="M26" s="58">
        <f t="shared" si="17"/>
        <v>-19.535359999999883</v>
      </c>
      <c r="N26" s="59">
        <f t="shared" si="17"/>
        <v>-15.98463999999899</v>
      </c>
      <c r="O26" s="58">
        <f t="shared" si="17"/>
        <v>20.334959999999999</v>
      </c>
      <c r="P26" s="58">
        <f t="shared" si="17"/>
        <v>38.68831999999901</v>
      </c>
      <c r="Q26" s="58">
        <f t="shared" si="17"/>
        <v>58.823999999999984</v>
      </c>
      <c r="R26" s="58">
        <f t="shared" si="17"/>
        <v>73.581280000000106</v>
      </c>
      <c r="S26" s="59">
        <f t="shared" si="17"/>
        <v>101.44047999999901</v>
      </c>
    </row>
    <row r="30" spans="3:37" ht="18" x14ac:dyDescent="0.25">
      <c r="C30" s="8" t="s">
        <v>49</v>
      </c>
    </row>
    <row r="32" spans="3:37" x14ac:dyDescent="0.25">
      <c r="C32" s="36"/>
      <c r="D32" s="9" t="s">
        <v>4</v>
      </c>
      <c r="E32" s="65">
        <v>0.25</v>
      </c>
      <c r="F32" s="66"/>
      <c r="G32" s="66"/>
      <c r="H32" s="66"/>
      <c r="I32" s="66"/>
      <c r="J32" s="65">
        <v>0.5</v>
      </c>
      <c r="K32" s="66"/>
      <c r="L32" s="66"/>
      <c r="M32" s="66"/>
      <c r="N32" s="66"/>
      <c r="O32" s="65">
        <v>0.75</v>
      </c>
      <c r="P32" s="66"/>
      <c r="Q32" s="66"/>
      <c r="R32" s="66"/>
      <c r="S32" s="67"/>
      <c r="U32" s="4">
        <v>15.62936</v>
      </c>
      <c r="W32" s="4" cm="1">
        <f t="array" ref="W32:AK32">TRANSPOSE(U32:U46)</f>
        <v>15.62936</v>
      </c>
      <c r="X32" s="4">
        <v>30.492319999999999</v>
      </c>
      <c r="Y32" s="4">
        <v>46.382959999999997</v>
      </c>
      <c r="Z32" s="4">
        <v>60.983919999999898</v>
      </c>
      <c r="AA32" s="4">
        <v>75.603039999999993</v>
      </c>
      <c r="AB32" s="4">
        <v>38.830959999999997</v>
      </c>
      <c r="AC32" s="4">
        <v>75.609519999999904</v>
      </c>
      <c r="AD32" s="4">
        <v>113.36031999999901</v>
      </c>
      <c r="AE32" s="4">
        <v>151.37464</v>
      </c>
      <c r="AF32" s="4">
        <v>190.79535999999999</v>
      </c>
      <c r="AG32" s="4">
        <v>60.949759999999898</v>
      </c>
      <c r="AH32" s="4">
        <v>122.58591999999901</v>
      </c>
      <c r="AI32" s="4">
        <v>183.9872</v>
      </c>
      <c r="AJ32" s="4">
        <v>245.44408000000001</v>
      </c>
      <c r="AK32" s="4">
        <v>309.37247999999897</v>
      </c>
    </row>
    <row r="33" spans="3:21" x14ac:dyDescent="0.25">
      <c r="C33" s="37"/>
      <c r="D33" s="9" t="s">
        <v>2</v>
      </c>
      <c r="E33" s="2">
        <v>40</v>
      </c>
      <c r="F33" s="1">
        <v>80</v>
      </c>
      <c r="G33" s="1">
        <v>120</v>
      </c>
      <c r="H33" s="1">
        <v>160</v>
      </c>
      <c r="I33" s="1">
        <v>200</v>
      </c>
      <c r="J33" s="2">
        <v>40</v>
      </c>
      <c r="K33" s="1">
        <v>80</v>
      </c>
      <c r="L33" s="1">
        <v>120</v>
      </c>
      <c r="M33" s="1">
        <v>160</v>
      </c>
      <c r="N33" s="1">
        <v>200</v>
      </c>
      <c r="O33" s="2">
        <v>40</v>
      </c>
      <c r="P33" s="1">
        <v>80</v>
      </c>
      <c r="Q33" s="1">
        <v>120</v>
      </c>
      <c r="R33" s="1">
        <v>160</v>
      </c>
      <c r="S33" s="3">
        <v>200</v>
      </c>
      <c r="U33" s="4">
        <v>30.492319999999999</v>
      </c>
    </row>
    <row r="34" spans="3:21" x14ac:dyDescent="0.25">
      <c r="C34" s="71" t="s">
        <v>46</v>
      </c>
      <c r="D34" s="42" t="s">
        <v>42</v>
      </c>
      <c r="E34" s="43"/>
      <c r="F34" s="44"/>
      <c r="G34" s="44"/>
      <c r="H34" s="44"/>
      <c r="I34" s="45"/>
      <c r="J34" s="43"/>
      <c r="K34" s="44"/>
      <c r="L34" s="44"/>
      <c r="M34" s="44"/>
      <c r="N34" s="45"/>
      <c r="O34" s="43"/>
      <c r="P34" s="44"/>
      <c r="Q34" s="44"/>
      <c r="R34" s="44"/>
      <c r="S34" s="45"/>
      <c r="U34" s="4">
        <v>46.382959999999997</v>
      </c>
    </row>
    <row r="35" spans="3:21" x14ac:dyDescent="0.25">
      <c r="C35" s="72"/>
      <c r="D35" s="38" t="s">
        <v>59</v>
      </c>
      <c r="E35" s="54"/>
      <c r="F35" s="55"/>
      <c r="G35" s="55"/>
      <c r="H35" s="55"/>
      <c r="I35" s="56"/>
      <c r="J35" s="54"/>
      <c r="K35" s="55"/>
      <c r="L35" s="55"/>
      <c r="M35" s="55"/>
      <c r="N35" s="56"/>
      <c r="O35" s="54"/>
      <c r="P35" s="55"/>
      <c r="Q35" s="55"/>
      <c r="R35" s="55"/>
      <c r="S35" s="56"/>
      <c r="U35" s="4">
        <v>60.983919999999898</v>
      </c>
    </row>
    <row r="36" spans="3:21" x14ac:dyDescent="0.25">
      <c r="C36" s="72"/>
      <c r="D36" s="38" t="s">
        <v>45</v>
      </c>
      <c r="E36" s="39"/>
      <c r="F36" s="40"/>
      <c r="G36" s="40"/>
      <c r="H36" s="40"/>
      <c r="I36" s="41"/>
      <c r="J36" s="39"/>
      <c r="K36" s="40"/>
      <c r="L36" s="40"/>
      <c r="M36" s="40"/>
      <c r="N36" s="41"/>
      <c r="O36" s="39"/>
      <c r="P36" s="40"/>
      <c r="Q36" s="40"/>
      <c r="R36" s="40"/>
      <c r="S36" s="41"/>
      <c r="U36" s="4">
        <v>75.603039999999993</v>
      </c>
    </row>
    <row r="37" spans="3:21" x14ac:dyDescent="0.25">
      <c r="C37" s="72"/>
      <c r="D37" s="53" t="s">
        <v>58</v>
      </c>
      <c r="E37" s="39"/>
      <c r="F37" s="40"/>
      <c r="G37" s="40"/>
      <c r="H37" s="40"/>
      <c r="I37" s="40"/>
      <c r="J37" s="39"/>
      <c r="K37" s="40"/>
      <c r="L37" s="40"/>
      <c r="M37" s="40"/>
      <c r="N37" s="40"/>
      <c r="O37" s="39"/>
      <c r="P37" s="40"/>
      <c r="Q37" s="40"/>
      <c r="R37" s="40"/>
      <c r="S37" s="41"/>
      <c r="U37" s="4">
        <v>38.830959999999997</v>
      </c>
    </row>
    <row r="38" spans="3:21" x14ac:dyDescent="0.25">
      <c r="C38" s="72"/>
      <c r="D38" s="49" t="s">
        <v>47</v>
      </c>
      <c r="E38" s="57"/>
      <c r="F38" s="58"/>
      <c r="G38" s="58"/>
      <c r="H38" s="58"/>
      <c r="I38" s="58"/>
      <c r="J38" s="57"/>
      <c r="K38" s="58"/>
      <c r="L38" s="58"/>
      <c r="M38" s="58"/>
      <c r="N38" s="58"/>
      <c r="O38" s="57"/>
      <c r="P38" s="58"/>
      <c r="Q38" s="58"/>
      <c r="R38" s="58"/>
      <c r="S38" s="59"/>
      <c r="U38" s="4">
        <v>75.609519999999904</v>
      </c>
    </row>
    <row r="39" spans="3:21" x14ac:dyDescent="0.25">
      <c r="C39" s="71" t="s">
        <v>1</v>
      </c>
      <c r="D39" s="42" t="s">
        <v>41</v>
      </c>
      <c r="E39" s="46"/>
      <c r="F39" s="47"/>
      <c r="G39" s="47"/>
      <c r="H39" s="47"/>
      <c r="I39" s="48"/>
      <c r="J39" s="46"/>
      <c r="K39" s="47"/>
      <c r="L39" s="47"/>
      <c r="M39" s="47"/>
      <c r="N39" s="48"/>
      <c r="O39" s="46"/>
      <c r="P39" s="47"/>
      <c r="Q39" s="47"/>
      <c r="R39" s="47"/>
      <c r="S39" s="48"/>
      <c r="U39" s="4">
        <v>113.36031999999901</v>
      </c>
    </row>
    <row r="40" spans="3:21" x14ac:dyDescent="0.25">
      <c r="C40" s="72"/>
      <c r="D40" s="42" t="s">
        <v>42</v>
      </c>
      <c r="E40" s="47"/>
      <c r="F40" s="47"/>
      <c r="G40" s="47"/>
      <c r="H40" s="47"/>
      <c r="I40" s="48"/>
      <c r="J40" s="46"/>
      <c r="K40" s="47"/>
      <c r="L40" s="47"/>
      <c r="M40" s="47"/>
      <c r="N40" s="48"/>
      <c r="O40" s="46"/>
      <c r="P40" s="47"/>
      <c r="Q40" s="47"/>
      <c r="R40" s="47"/>
      <c r="S40" s="48"/>
      <c r="U40" s="4">
        <v>151.37464</v>
      </c>
    </row>
    <row r="41" spans="3:21" x14ac:dyDescent="0.25">
      <c r="C41" s="72"/>
      <c r="D41" s="42" t="s">
        <v>43</v>
      </c>
      <c r="E41" s="61"/>
      <c r="F41" s="61"/>
      <c r="G41" s="61"/>
      <c r="H41" s="61"/>
      <c r="I41" s="62"/>
      <c r="J41" s="61"/>
      <c r="K41" s="61"/>
      <c r="L41" s="61"/>
      <c r="M41" s="61"/>
      <c r="N41" s="62"/>
      <c r="O41" s="61"/>
      <c r="P41" s="61"/>
      <c r="Q41" s="61"/>
      <c r="R41" s="61"/>
      <c r="S41" s="62"/>
      <c r="U41" s="4">
        <v>190.79535999999999</v>
      </c>
    </row>
    <row r="42" spans="3:21" x14ac:dyDescent="0.25">
      <c r="C42" s="72"/>
      <c r="D42" s="60" t="s">
        <v>40</v>
      </c>
      <c r="E42" s="40"/>
      <c r="F42" s="40"/>
      <c r="G42" s="40"/>
      <c r="H42" s="40"/>
      <c r="I42" s="41"/>
      <c r="J42" s="39"/>
      <c r="K42" s="40"/>
      <c r="L42" s="40"/>
      <c r="M42" s="40"/>
      <c r="N42" s="41"/>
      <c r="O42" s="39"/>
      <c r="P42" s="40"/>
      <c r="Q42" s="40"/>
      <c r="R42" s="40"/>
      <c r="S42" s="41"/>
      <c r="U42" s="4">
        <v>60.949759999999898</v>
      </c>
    </row>
    <row r="43" spans="3:21" x14ac:dyDescent="0.25">
      <c r="C43" s="72"/>
      <c r="D43" s="38" t="s">
        <v>44</v>
      </c>
      <c r="E43" s="40"/>
      <c r="F43" s="40"/>
      <c r="G43" s="40"/>
      <c r="H43" s="40"/>
      <c r="I43" s="41"/>
      <c r="J43" s="39"/>
      <c r="K43" s="40"/>
      <c r="L43" s="40"/>
      <c r="M43" s="40"/>
      <c r="N43" s="41"/>
      <c r="O43" s="39"/>
      <c r="P43" s="40"/>
      <c r="Q43" s="40"/>
      <c r="R43" s="40"/>
      <c r="S43" s="41"/>
      <c r="U43" s="4">
        <v>122.58591999999901</v>
      </c>
    </row>
    <row r="44" spans="3:21" x14ac:dyDescent="0.25">
      <c r="C44" s="72"/>
      <c r="D44" s="38" t="s">
        <v>45</v>
      </c>
      <c r="E44" s="40"/>
      <c r="F44" s="40"/>
      <c r="G44" s="40"/>
      <c r="H44" s="40"/>
      <c r="I44" s="41"/>
      <c r="J44" s="39"/>
      <c r="K44" s="40"/>
      <c r="L44" s="40"/>
      <c r="M44" s="40"/>
      <c r="N44" s="41"/>
      <c r="O44" s="39"/>
      <c r="P44" s="40"/>
      <c r="Q44" s="40"/>
      <c r="R44" s="40"/>
      <c r="S44" s="41"/>
      <c r="U44" s="4">
        <v>183.9872</v>
      </c>
    </row>
    <row r="45" spans="3:21" x14ac:dyDescent="0.25">
      <c r="C45" s="72"/>
      <c r="D45" s="38" t="s">
        <v>39</v>
      </c>
      <c r="E45" s="40"/>
      <c r="F45" s="40"/>
      <c r="G45" s="40"/>
      <c r="H45" s="40"/>
      <c r="I45" s="41"/>
      <c r="J45" s="39"/>
      <c r="K45" s="40"/>
      <c r="L45" s="40"/>
      <c r="M45" s="40"/>
      <c r="N45" s="41"/>
      <c r="O45" s="39"/>
      <c r="P45" s="40"/>
      <c r="Q45" s="40"/>
      <c r="R45" s="40"/>
      <c r="S45" s="41"/>
      <c r="U45" s="4">
        <v>245.44408000000001</v>
      </c>
    </row>
    <row r="46" spans="3:21" x14ac:dyDescent="0.25">
      <c r="C46" s="72"/>
      <c r="D46" s="49" t="s">
        <v>47</v>
      </c>
      <c r="E46" s="50"/>
      <c r="F46" s="50"/>
      <c r="G46" s="50"/>
      <c r="H46" s="50"/>
      <c r="I46" s="51"/>
      <c r="J46" s="52"/>
      <c r="K46" s="50"/>
      <c r="L46" s="50"/>
      <c r="M46" s="50"/>
      <c r="N46" s="51"/>
      <c r="O46" s="52"/>
      <c r="P46" s="50"/>
      <c r="Q46" s="50"/>
      <c r="R46" s="50"/>
      <c r="S46" s="51"/>
      <c r="U46" s="4">
        <v>309.37247999999897</v>
      </c>
    </row>
    <row r="47" spans="3:21" x14ac:dyDescent="0.25">
      <c r="C47" s="71" t="s">
        <v>0</v>
      </c>
      <c r="D47" s="42" t="s">
        <v>41</v>
      </c>
      <c r="E47" s="46"/>
      <c r="F47" s="47"/>
      <c r="G47" s="47"/>
      <c r="H47" s="47"/>
      <c r="I47" s="48"/>
      <c r="J47" s="46"/>
      <c r="K47" s="47"/>
      <c r="L47" s="47"/>
      <c r="M47" s="47"/>
      <c r="N47" s="48"/>
      <c r="O47" s="46"/>
      <c r="P47" s="47"/>
      <c r="Q47" s="47"/>
      <c r="R47" s="47"/>
      <c r="S47" s="48"/>
    </row>
    <row r="48" spans="3:21" x14ac:dyDescent="0.25">
      <c r="C48" s="72"/>
      <c r="D48" s="42" t="s">
        <v>42</v>
      </c>
      <c r="E48" s="47"/>
      <c r="F48" s="47"/>
      <c r="G48" s="47"/>
      <c r="H48" s="47"/>
      <c r="I48" s="48"/>
      <c r="J48" s="46"/>
      <c r="K48" s="47"/>
      <c r="L48" s="47"/>
      <c r="M48" s="47"/>
      <c r="N48" s="48"/>
      <c r="O48" s="46"/>
      <c r="P48" s="47"/>
      <c r="Q48" s="47"/>
      <c r="R48" s="47"/>
      <c r="S48" s="48"/>
    </row>
    <row r="49" spans="3:21" x14ac:dyDescent="0.25">
      <c r="C49" s="72"/>
      <c r="D49" s="42" t="s">
        <v>43</v>
      </c>
      <c r="E49" s="61"/>
      <c r="F49" s="61"/>
      <c r="G49" s="61"/>
      <c r="H49" s="61"/>
      <c r="I49" s="62"/>
      <c r="J49" s="61"/>
      <c r="K49" s="61"/>
      <c r="L49" s="61"/>
      <c r="M49" s="61"/>
      <c r="N49" s="62"/>
      <c r="O49" s="61"/>
      <c r="P49" s="61"/>
      <c r="Q49" s="61"/>
      <c r="R49" s="61"/>
      <c r="S49" s="62"/>
    </row>
    <row r="50" spans="3:21" x14ac:dyDescent="0.25">
      <c r="C50" s="72"/>
      <c r="D50" s="38" t="s">
        <v>40</v>
      </c>
      <c r="E50" s="39"/>
      <c r="F50" s="40"/>
      <c r="G50" s="40"/>
      <c r="H50" s="40"/>
      <c r="I50" s="41"/>
      <c r="J50" s="39"/>
      <c r="K50" s="40"/>
      <c r="L50" s="40"/>
      <c r="M50" s="40"/>
      <c r="N50" s="41"/>
      <c r="O50" s="39"/>
      <c r="P50" s="40"/>
      <c r="Q50" s="40"/>
      <c r="R50" s="40"/>
      <c r="S50" s="41"/>
    </row>
    <row r="51" spans="3:21" x14ac:dyDescent="0.25">
      <c r="C51" s="72"/>
      <c r="D51" s="38" t="s">
        <v>44</v>
      </c>
      <c r="E51" s="39"/>
      <c r="F51" s="40"/>
      <c r="G51" s="40"/>
      <c r="H51" s="40"/>
      <c r="I51" s="41"/>
      <c r="J51" s="39"/>
      <c r="K51" s="40"/>
      <c r="L51" s="40"/>
      <c r="M51" s="40"/>
      <c r="N51" s="41"/>
      <c r="O51" s="39"/>
      <c r="P51" s="40"/>
      <c r="Q51" s="40"/>
      <c r="R51" s="40"/>
      <c r="S51" s="41"/>
    </row>
    <row r="52" spans="3:21" x14ac:dyDescent="0.25">
      <c r="C52" s="72"/>
      <c r="D52" s="38" t="s">
        <v>45</v>
      </c>
      <c r="E52" s="39"/>
      <c r="F52" s="40"/>
      <c r="G52" s="40"/>
      <c r="H52" s="40"/>
      <c r="I52" s="41"/>
      <c r="J52" s="39"/>
      <c r="K52" s="40"/>
      <c r="L52" s="40"/>
      <c r="M52" s="40"/>
      <c r="N52" s="41"/>
      <c r="O52" s="39"/>
      <c r="P52" s="40"/>
      <c r="Q52" s="40"/>
      <c r="R52" s="40"/>
      <c r="S52" s="41"/>
    </row>
    <row r="53" spans="3:21" x14ac:dyDescent="0.25">
      <c r="C53" s="72"/>
      <c r="D53" s="63" t="s">
        <v>39</v>
      </c>
      <c r="E53" s="39"/>
      <c r="F53" s="40"/>
      <c r="G53" s="40"/>
      <c r="H53" s="40"/>
      <c r="I53" s="40"/>
      <c r="J53" s="39"/>
      <c r="K53" s="40"/>
      <c r="L53" s="40"/>
      <c r="M53" s="40"/>
      <c r="N53" s="41"/>
      <c r="O53" s="40"/>
      <c r="P53" s="40"/>
      <c r="Q53" s="40"/>
      <c r="R53" s="40"/>
      <c r="S53" s="41"/>
    </row>
    <row r="54" spans="3:21" x14ac:dyDescent="0.25">
      <c r="C54" s="73"/>
      <c r="D54" s="64" t="s">
        <v>47</v>
      </c>
      <c r="E54" s="57"/>
      <c r="F54" s="58"/>
      <c r="G54" s="58"/>
      <c r="H54" s="58"/>
      <c r="I54" s="59"/>
      <c r="J54" s="58"/>
      <c r="K54" s="58"/>
      <c r="L54" s="58"/>
      <c r="M54" s="58"/>
      <c r="N54" s="59"/>
      <c r="O54" s="58"/>
      <c r="P54" s="58"/>
      <c r="Q54" s="58"/>
      <c r="R54" s="58"/>
      <c r="S54" s="59"/>
    </row>
    <row r="55" spans="3:21" x14ac:dyDescent="0.25">
      <c r="U55" s="4">
        <v>110.576998467123</v>
      </c>
    </row>
    <row r="56" spans="3:21" x14ac:dyDescent="0.25">
      <c r="U56" s="4">
        <v>136.800016920974</v>
      </c>
    </row>
    <row r="57" spans="3:21" x14ac:dyDescent="0.25">
      <c r="C57" s="21"/>
      <c r="U57" s="4">
        <v>40.905893508044798</v>
      </c>
    </row>
    <row r="58" spans="3:21" ht="18" x14ac:dyDescent="0.25">
      <c r="C58" s="8" t="s">
        <v>50</v>
      </c>
      <c r="U58" s="4">
        <v>75.286865310576005</v>
      </c>
    </row>
    <row r="59" spans="3:21" ht="18" x14ac:dyDescent="0.25">
      <c r="C59" s="8"/>
    </row>
    <row r="60" spans="3:21" x14ac:dyDescent="0.25">
      <c r="C60" s="9" t="s">
        <v>4</v>
      </c>
      <c r="D60" s="10"/>
      <c r="E60" s="65">
        <v>0.25</v>
      </c>
      <c r="F60" s="66"/>
      <c r="G60" s="66"/>
      <c r="H60" s="66"/>
      <c r="I60" s="66"/>
      <c r="J60" s="65">
        <v>0.5</v>
      </c>
      <c r="K60" s="66"/>
      <c r="L60" s="66"/>
      <c r="M60" s="66"/>
      <c r="N60" s="66"/>
      <c r="O60" s="65">
        <v>0.75</v>
      </c>
      <c r="P60" s="66"/>
      <c r="Q60" s="66"/>
      <c r="R60" s="66"/>
      <c r="S60" s="67"/>
      <c r="U60" s="4">
        <v>109.102090852781</v>
      </c>
    </row>
    <row r="61" spans="3:21" x14ac:dyDescent="0.25">
      <c r="C61" s="9" t="s">
        <v>2</v>
      </c>
      <c r="D61" s="24"/>
      <c r="E61" s="2">
        <v>40</v>
      </c>
      <c r="F61" s="1">
        <v>80</v>
      </c>
      <c r="G61" s="1">
        <v>120</v>
      </c>
      <c r="H61" s="1">
        <v>160</v>
      </c>
      <c r="I61" s="1">
        <v>200</v>
      </c>
      <c r="J61" s="2">
        <v>40</v>
      </c>
      <c r="K61" s="1">
        <v>80</v>
      </c>
      <c r="L61" s="1">
        <v>120</v>
      </c>
      <c r="M61" s="1">
        <v>160</v>
      </c>
      <c r="N61" s="1">
        <v>200</v>
      </c>
      <c r="O61" s="2">
        <v>40</v>
      </c>
      <c r="P61" s="1">
        <v>80</v>
      </c>
      <c r="Q61" s="1">
        <v>120</v>
      </c>
      <c r="R61" s="1">
        <v>160</v>
      </c>
      <c r="S61" s="3">
        <v>200</v>
      </c>
      <c r="U61" s="4">
        <v>145.221882917588</v>
      </c>
    </row>
    <row r="62" spans="3:21" x14ac:dyDescent="0.25">
      <c r="C62" s="68" t="s">
        <v>6</v>
      </c>
      <c r="D62" s="11" t="s">
        <v>7</v>
      </c>
      <c r="E62" s="5">
        <v>-39.501679999999901</v>
      </c>
      <c r="F62" s="6">
        <v>-67.047039999999996</v>
      </c>
      <c r="G62" s="6">
        <v>-116.94687999999999</v>
      </c>
      <c r="H62" s="6">
        <v>-138.19551999999999</v>
      </c>
      <c r="I62" s="7">
        <v>-171.47631999999999</v>
      </c>
      <c r="J62" s="5">
        <v>-67.047039999999996</v>
      </c>
      <c r="K62" s="6">
        <v>-138.19551999999999</v>
      </c>
      <c r="L62" s="6">
        <v>-205.56048000000001</v>
      </c>
      <c r="M62" s="6">
        <v>-288.45175999999901</v>
      </c>
      <c r="N62" s="7">
        <v>-359.64199999999897</v>
      </c>
      <c r="O62" s="5">
        <v>-116.94687999999999</v>
      </c>
      <c r="P62" s="6">
        <v>-205.56048000000001</v>
      </c>
      <c r="Q62" s="6">
        <v>-318.34607999999901</v>
      </c>
      <c r="R62" s="6">
        <v>-424.31671999999799</v>
      </c>
      <c r="S62" s="7">
        <v>-527.28583999999796</v>
      </c>
      <c r="U62" s="4">
        <v>189.311366370169</v>
      </c>
    </row>
    <row r="63" spans="3:21" x14ac:dyDescent="0.25">
      <c r="C63" s="69"/>
      <c r="D63" s="11" t="s">
        <v>3</v>
      </c>
      <c r="E63" s="12">
        <v>89.393199999999993</v>
      </c>
      <c r="F63" s="13">
        <v>207.85679999999999</v>
      </c>
      <c r="G63" s="13">
        <v>303.19439999999997</v>
      </c>
      <c r="H63" s="13">
        <v>405.10919999999999</v>
      </c>
      <c r="I63" s="14">
        <v>538.44199999999898</v>
      </c>
      <c r="J63" s="12">
        <v>65.854799999999997</v>
      </c>
      <c r="K63" s="13">
        <v>153.0984</v>
      </c>
      <c r="L63" s="13">
        <v>207.85679999999999</v>
      </c>
      <c r="M63" s="13">
        <v>277.55759999999901</v>
      </c>
      <c r="N63" s="14">
        <v>338.86160000000001</v>
      </c>
      <c r="O63" s="12">
        <v>37.567999999999998</v>
      </c>
      <c r="P63" s="13">
        <v>65.854799999999997</v>
      </c>
      <c r="Q63" s="13">
        <v>89.393199999999993</v>
      </c>
      <c r="R63" s="13">
        <v>153.0984</v>
      </c>
      <c r="S63" s="14">
        <v>178.93799999999999</v>
      </c>
    </row>
    <row r="64" spans="3:21" x14ac:dyDescent="0.25">
      <c r="C64" s="68" t="s">
        <v>1</v>
      </c>
      <c r="D64" s="11" t="s">
        <v>7</v>
      </c>
      <c r="E64" s="5"/>
      <c r="F64" s="6"/>
      <c r="G64" s="6"/>
      <c r="H64" s="6"/>
      <c r="I64" s="7"/>
      <c r="J64" s="5"/>
      <c r="K64" s="6"/>
      <c r="L64" s="6"/>
      <c r="M64" s="6"/>
      <c r="N64" s="7"/>
      <c r="O64" s="5"/>
      <c r="P64" s="6"/>
      <c r="Q64" s="6"/>
      <c r="R64" s="6"/>
      <c r="S64" s="7"/>
    </row>
    <row r="65" spans="3:19" x14ac:dyDescent="0.25">
      <c r="C65" s="69"/>
      <c r="D65" s="11" t="s">
        <v>3</v>
      </c>
      <c r="E65" s="12"/>
      <c r="F65" s="13"/>
      <c r="G65" s="13"/>
      <c r="H65" s="13"/>
      <c r="I65" s="14"/>
      <c r="J65" s="12"/>
      <c r="K65" s="13"/>
      <c r="L65" s="13"/>
      <c r="M65" s="13"/>
      <c r="N65" s="14"/>
      <c r="O65" s="12"/>
      <c r="P65" s="13"/>
      <c r="Q65" s="13"/>
      <c r="R65" s="13"/>
      <c r="S65" s="14"/>
    </row>
    <row r="66" spans="3:19" x14ac:dyDescent="0.25">
      <c r="C66" s="68" t="s">
        <v>0</v>
      </c>
      <c r="D66" s="11" t="s">
        <v>7</v>
      </c>
      <c r="E66" s="5"/>
      <c r="F66" s="6"/>
      <c r="G66" s="6"/>
      <c r="H66" s="6"/>
      <c r="I66" s="7"/>
      <c r="J66" s="5"/>
      <c r="K66" s="6"/>
      <c r="L66" s="6"/>
      <c r="M66" s="6"/>
      <c r="N66" s="7"/>
      <c r="O66" s="5"/>
      <c r="P66" s="6"/>
      <c r="Q66" s="6"/>
      <c r="R66" s="6"/>
      <c r="S66" s="7"/>
    </row>
    <row r="67" spans="3:19" x14ac:dyDescent="0.25">
      <c r="C67" s="69"/>
      <c r="D67" s="11" t="s">
        <v>3</v>
      </c>
      <c r="E67" s="12"/>
      <c r="F67" s="13"/>
      <c r="G67" s="13"/>
      <c r="H67" s="13"/>
      <c r="I67" s="14"/>
      <c r="J67" s="12"/>
      <c r="K67" s="13"/>
      <c r="L67" s="13"/>
      <c r="M67" s="13"/>
      <c r="N67" s="14"/>
      <c r="O67" s="12"/>
      <c r="P67" s="13"/>
      <c r="Q67" s="13"/>
      <c r="R67" s="13"/>
      <c r="S67" s="14"/>
    </row>
    <row r="71" spans="3:19" x14ac:dyDescent="0.25">
      <c r="C71" s="8" t="s">
        <v>51</v>
      </c>
    </row>
    <row r="73" spans="3:19" x14ac:dyDescent="0.25">
      <c r="C73" s="9" t="s">
        <v>4</v>
      </c>
      <c r="D73" s="10"/>
      <c r="E73" s="65">
        <v>0.25</v>
      </c>
      <c r="F73" s="66"/>
      <c r="G73" s="66"/>
      <c r="H73" s="66"/>
      <c r="I73" s="66"/>
      <c r="J73" s="65">
        <v>0.5</v>
      </c>
      <c r="K73" s="66"/>
      <c r="L73" s="66"/>
      <c r="M73" s="66"/>
      <c r="N73" s="66"/>
      <c r="O73" s="65">
        <v>0.75</v>
      </c>
      <c r="P73" s="66"/>
      <c r="Q73" s="66"/>
      <c r="R73" s="66"/>
      <c r="S73" s="67"/>
    </row>
    <row r="74" spans="3:19" x14ac:dyDescent="0.25">
      <c r="C74" s="9" t="s">
        <v>2</v>
      </c>
      <c r="D74" s="24"/>
      <c r="E74" s="2">
        <v>40</v>
      </c>
      <c r="F74" s="1">
        <v>80</v>
      </c>
      <c r="G74" s="1">
        <v>120</v>
      </c>
      <c r="H74" s="1">
        <v>160</v>
      </c>
      <c r="I74" s="1">
        <v>200</v>
      </c>
      <c r="J74" s="2">
        <v>40</v>
      </c>
      <c r="K74" s="1">
        <v>80</v>
      </c>
      <c r="L74" s="1">
        <v>120</v>
      </c>
      <c r="M74" s="1">
        <v>160</v>
      </c>
      <c r="N74" s="1">
        <v>200</v>
      </c>
      <c r="O74" s="2">
        <v>40</v>
      </c>
      <c r="P74" s="1">
        <v>80</v>
      </c>
      <c r="Q74" s="1">
        <v>120</v>
      </c>
      <c r="R74" s="1">
        <v>160</v>
      </c>
      <c r="S74" s="3">
        <v>200</v>
      </c>
    </row>
    <row r="75" spans="3:19" x14ac:dyDescent="0.25">
      <c r="C75" s="68" t="s">
        <v>6</v>
      </c>
      <c r="D75" s="11" t="s">
        <v>7</v>
      </c>
      <c r="E75" s="5"/>
      <c r="F75" s="6"/>
      <c r="G75" s="6"/>
      <c r="H75" s="6"/>
      <c r="I75" s="7"/>
      <c r="J75" s="5"/>
      <c r="K75" s="6"/>
      <c r="L75" s="6"/>
      <c r="M75" s="6"/>
      <c r="N75" s="7"/>
      <c r="O75" s="5"/>
      <c r="P75" s="6"/>
      <c r="Q75" s="6"/>
      <c r="R75" s="6"/>
      <c r="S75" s="7"/>
    </row>
    <row r="76" spans="3:19" x14ac:dyDescent="0.25">
      <c r="C76" s="70"/>
      <c r="D76" s="11"/>
      <c r="E76" s="18"/>
      <c r="I76" s="19"/>
      <c r="J76" s="18"/>
      <c r="N76" s="19"/>
      <c r="O76" s="18"/>
      <c r="S76" s="19"/>
    </row>
    <row r="77" spans="3:19" x14ac:dyDescent="0.25">
      <c r="C77" s="69"/>
      <c r="D77" s="11" t="s">
        <v>3</v>
      </c>
      <c r="E77" s="12">
        <v>89.393199999999993</v>
      </c>
      <c r="F77" s="13">
        <v>207.85679999999999</v>
      </c>
      <c r="G77" s="13">
        <v>303.19439999999997</v>
      </c>
      <c r="H77" s="13">
        <v>405.10919999999999</v>
      </c>
      <c r="I77" s="14">
        <v>538.44199999999898</v>
      </c>
      <c r="J77" s="12">
        <v>65.854799999999997</v>
      </c>
      <c r="K77" s="13">
        <v>153.0984</v>
      </c>
      <c r="L77" s="13">
        <v>207.85679999999999</v>
      </c>
      <c r="M77" s="13">
        <v>277.55759999999901</v>
      </c>
      <c r="N77" s="14">
        <v>338.86160000000001</v>
      </c>
      <c r="O77" s="12">
        <v>37.567999999999998</v>
      </c>
      <c r="P77" s="13">
        <v>65.854799999999997</v>
      </c>
      <c r="Q77" s="13">
        <v>89.393199999999993</v>
      </c>
      <c r="R77" s="13">
        <v>153.0984</v>
      </c>
      <c r="S77" s="14">
        <v>178.93799999999999</v>
      </c>
    </row>
    <row r="78" spans="3:19" x14ac:dyDescent="0.25">
      <c r="C78" s="68" t="s">
        <v>1</v>
      </c>
      <c r="D78" s="11" t="s">
        <v>7</v>
      </c>
      <c r="E78" s="5"/>
      <c r="F78" s="6"/>
      <c r="G78" s="6"/>
      <c r="H78" s="6"/>
      <c r="I78" s="7"/>
      <c r="J78" s="5"/>
      <c r="K78" s="6"/>
      <c r="L78" s="6"/>
      <c r="M78" s="6"/>
      <c r="N78" s="7"/>
      <c r="O78" s="5"/>
      <c r="P78" s="6"/>
      <c r="Q78" s="6"/>
      <c r="R78" s="6"/>
      <c r="S78" s="7"/>
    </row>
    <row r="79" spans="3:19" x14ac:dyDescent="0.25">
      <c r="C79" s="69"/>
      <c r="D79" s="11" t="s">
        <v>3</v>
      </c>
      <c r="E79" s="12"/>
      <c r="F79" s="13"/>
      <c r="G79" s="13"/>
      <c r="H79" s="13"/>
      <c r="I79" s="14"/>
      <c r="J79" s="12"/>
      <c r="K79" s="13"/>
      <c r="L79" s="13"/>
      <c r="M79" s="13"/>
      <c r="N79" s="14"/>
      <c r="O79" s="12"/>
      <c r="P79" s="13"/>
      <c r="Q79" s="13"/>
      <c r="R79" s="13"/>
      <c r="S79" s="14"/>
    </row>
    <row r="80" spans="3:19" x14ac:dyDescent="0.25">
      <c r="C80" s="68" t="s">
        <v>0</v>
      </c>
      <c r="D80" s="11" t="s">
        <v>7</v>
      </c>
      <c r="E80" s="5"/>
      <c r="F80" s="6"/>
      <c r="G80" s="6"/>
      <c r="H80" s="6"/>
      <c r="I80" s="7"/>
      <c r="J80" s="5"/>
      <c r="K80" s="6"/>
      <c r="L80" s="6"/>
      <c r="M80" s="6"/>
      <c r="N80" s="7"/>
      <c r="O80" s="5"/>
      <c r="P80" s="6"/>
      <c r="Q80" s="6"/>
      <c r="R80" s="6"/>
      <c r="S80" s="7"/>
    </row>
    <row r="81" spans="3:19" x14ac:dyDescent="0.25">
      <c r="C81" s="69"/>
      <c r="D81" s="11" t="s">
        <v>3</v>
      </c>
      <c r="E81" s="12"/>
      <c r="F81" s="13"/>
      <c r="G81" s="13"/>
      <c r="H81" s="13"/>
      <c r="I81" s="14"/>
      <c r="J81" s="12"/>
      <c r="K81" s="13"/>
      <c r="L81" s="13"/>
      <c r="M81" s="13"/>
      <c r="N81" s="14"/>
      <c r="O81" s="12"/>
      <c r="P81" s="13"/>
      <c r="Q81" s="13"/>
      <c r="R81" s="13"/>
      <c r="S81" s="14"/>
    </row>
    <row r="85" spans="3:19" ht="18" x14ac:dyDescent="0.25">
      <c r="C85" s="8" t="s">
        <v>52</v>
      </c>
    </row>
    <row r="86" spans="3:19" x14ac:dyDescent="0.25">
      <c r="C86" s="9" t="s">
        <v>4</v>
      </c>
      <c r="D86" s="10"/>
      <c r="E86" s="65">
        <v>0.25</v>
      </c>
      <c r="F86" s="66"/>
      <c r="G86" s="66"/>
      <c r="H86" s="66"/>
      <c r="I86" s="66"/>
      <c r="J86" s="65">
        <v>0.5</v>
      </c>
      <c r="K86" s="66"/>
      <c r="L86" s="66"/>
      <c r="M86" s="66"/>
      <c r="N86" s="66"/>
      <c r="O86" s="65">
        <v>0.75</v>
      </c>
      <c r="P86" s="66"/>
      <c r="Q86" s="66"/>
      <c r="R86" s="66"/>
      <c r="S86" s="67"/>
    </row>
    <row r="87" spans="3:19" x14ac:dyDescent="0.25">
      <c r="C87" s="9" t="s">
        <v>2</v>
      </c>
      <c r="D87" s="24"/>
      <c r="E87" s="2">
        <v>40</v>
      </c>
      <c r="F87" s="1">
        <v>80</v>
      </c>
      <c r="G87" s="1">
        <v>120</v>
      </c>
      <c r="H87" s="1">
        <v>160</v>
      </c>
      <c r="I87" s="1">
        <v>200</v>
      </c>
      <c r="J87" s="2">
        <v>40</v>
      </c>
      <c r="K87" s="1">
        <v>80</v>
      </c>
      <c r="L87" s="1">
        <v>120</v>
      </c>
      <c r="M87" s="1">
        <v>160</v>
      </c>
      <c r="N87" s="1">
        <v>200</v>
      </c>
      <c r="O87" s="2">
        <v>40</v>
      </c>
      <c r="P87" s="1">
        <v>80</v>
      </c>
      <c r="Q87" s="1">
        <v>120</v>
      </c>
      <c r="R87" s="1">
        <v>160</v>
      </c>
      <c r="S87" s="3">
        <v>200</v>
      </c>
    </row>
    <row r="88" spans="3:19" x14ac:dyDescent="0.25">
      <c r="C88" s="68" t="s">
        <v>6</v>
      </c>
      <c r="D88" s="11" t="s">
        <v>7</v>
      </c>
      <c r="E88" s="5">
        <v>-20.469600000001002</v>
      </c>
      <c r="F88" s="6">
        <v>11.778479999997799</v>
      </c>
      <c r="G88" s="6">
        <v>-246.65439999999199</v>
      </c>
      <c r="H88" s="6">
        <v>-146.98735999999599</v>
      </c>
      <c r="I88" s="7">
        <v>-176.28743999998801</v>
      </c>
      <c r="J88" s="5">
        <v>11.778479999997799</v>
      </c>
      <c r="K88" s="6">
        <v>-146.98735999999599</v>
      </c>
      <c r="L88" s="6">
        <v>-183.594879999977</v>
      </c>
      <c r="M88" s="6">
        <v>-364.49639999999602</v>
      </c>
      <c r="N88" s="7">
        <v>-451.898960000047</v>
      </c>
      <c r="O88" s="5">
        <v>-246.65439999999199</v>
      </c>
      <c r="P88" s="6">
        <v>-183.594879999977</v>
      </c>
      <c r="Q88" s="6">
        <v>-332.499760000008</v>
      </c>
      <c r="R88" s="6">
        <v>-597.73664000006102</v>
      </c>
      <c r="S88" s="7">
        <v>-533.14304000011998</v>
      </c>
    </row>
    <row r="89" spans="3:19" x14ac:dyDescent="0.25">
      <c r="C89" s="69"/>
      <c r="D89" s="11" t="s">
        <v>3</v>
      </c>
      <c r="E89" s="12">
        <v>2786.5972000000002</v>
      </c>
      <c r="F89" s="13">
        <v>5697.0415999999896</v>
      </c>
      <c r="G89" s="13">
        <v>8190.7740000000003</v>
      </c>
      <c r="H89" s="13">
        <v>11052.956399999999</v>
      </c>
      <c r="I89" s="14">
        <v>14117.1923999999</v>
      </c>
      <c r="J89" s="12">
        <v>1883.42479999999</v>
      </c>
      <c r="K89" s="13">
        <v>3972.1223999999902</v>
      </c>
      <c r="L89" s="13">
        <v>5697.0415999999896</v>
      </c>
      <c r="M89" s="13">
        <v>7542.5716000000002</v>
      </c>
      <c r="N89" s="14">
        <v>9186.0111999999899</v>
      </c>
      <c r="O89" s="12">
        <v>1056.5555999999999</v>
      </c>
      <c r="P89" s="13">
        <v>1883.42479999999</v>
      </c>
      <c r="Q89" s="13">
        <v>2786.5972000000002</v>
      </c>
      <c r="R89" s="13">
        <v>3972.1223999999902</v>
      </c>
      <c r="S89" s="14">
        <v>4828.1167999999998</v>
      </c>
    </row>
    <row r="90" spans="3:19" x14ac:dyDescent="0.25">
      <c r="C90" s="68" t="s">
        <v>1</v>
      </c>
      <c r="D90" s="11" t="s">
        <v>7</v>
      </c>
      <c r="E90" s="5"/>
      <c r="F90" s="6"/>
      <c r="G90" s="6"/>
      <c r="H90" s="6"/>
      <c r="I90" s="7"/>
      <c r="J90" s="5"/>
      <c r="K90" s="6"/>
      <c r="L90" s="6"/>
      <c r="M90" s="6"/>
      <c r="N90" s="7"/>
      <c r="O90" s="5"/>
      <c r="P90" s="6"/>
      <c r="Q90" s="6"/>
      <c r="R90" s="6"/>
      <c r="S90" s="7"/>
    </row>
    <row r="91" spans="3:19" x14ac:dyDescent="0.25">
      <c r="C91" s="69"/>
      <c r="D91" s="11" t="s">
        <v>3</v>
      </c>
      <c r="E91" s="12"/>
      <c r="F91" s="13"/>
      <c r="G91" s="13"/>
      <c r="H91" s="13"/>
      <c r="I91" s="14"/>
      <c r="J91" s="12"/>
      <c r="K91" s="13"/>
      <c r="L91" s="13"/>
      <c r="M91" s="13"/>
      <c r="N91" s="14"/>
      <c r="O91" s="12"/>
      <c r="P91" s="13"/>
      <c r="Q91" s="13"/>
      <c r="R91" s="13"/>
      <c r="S91" s="14"/>
    </row>
    <row r="92" spans="3:19" x14ac:dyDescent="0.25">
      <c r="C92" s="68" t="s">
        <v>0</v>
      </c>
      <c r="D92" s="11" t="s">
        <v>7</v>
      </c>
      <c r="E92" s="5"/>
      <c r="F92" s="6"/>
      <c r="G92" s="6"/>
      <c r="H92" s="6"/>
      <c r="I92" s="7"/>
      <c r="J92" s="5"/>
      <c r="K92" s="6"/>
      <c r="L92" s="6"/>
      <c r="M92" s="6"/>
      <c r="N92" s="7"/>
      <c r="O92" s="5"/>
      <c r="P92" s="6"/>
      <c r="Q92" s="6"/>
      <c r="R92" s="6"/>
      <c r="S92" s="7"/>
    </row>
    <row r="93" spans="3:19" x14ac:dyDescent="0.25">
      <c r="C93" s="69"/>
      <c r="D93" s="11" t="s">
        <v>3</v>
      </c>
      <c r="E93" s="12"/>
      <c r="F93" s="13"/>
      <c r="G93" s="13"/>
      <c r="H93" s="13"/>
      <c r="I93" s="14"/>
      <c r="J93" s="12"/>
      <c r="K93" s="13"/>
      <c r="L93" s="13"/>
      <c r="M93" s="13"/>
      <c r="N93" s="14"/>
      <c r="O93" s="12"/>
      <c r="P93" s="13"/>
      <c r="Q93" s="13"/>
      <c r="R93" s="13"/>
      <c r="S93" s="14"/>
    </row>
    <row r="97" spans="1:19" ht="18" x14ac:dyDescent="0.25">
      <c r="C97" s="8" t="s">
        <v>53</v>
      </c>
    </row>
    <row r="99" spans="1:19" x14ac:dyDescent="0.25">
      <c r="C99" s="9" t="s">
        <v>4</v>
      </c>
      <c r="D99" s="10"/>
      <c r="E99" s="65">
        <v>0.25</v>
      </c>
      <c r="F99" s="66"/>
      <c r="G99" s="66"/>
      <c r="H99" s="66"/>
      <c r="I99" s="66"/>
      <c r="J99" s="65">
        <v>0.5</v>
      </c>
      <c r="K99" s="66"/>
      <c r="L99" s="66"/>
      <c r="M99" s="66"/>
      <c r="N99" s="66"/>
      <c r="O99" s="65">
        <v>0.75</v>
      </c>
      <c r="P99" s="66"/>
      <c r="Q99" s="66"/>
      <c r="R99" s="66"/>
      <c r="S99" s="67"/>
    </row>
    <row r="100" spans="1:19" x14ac:dyDescent="0.25">
      <c r="C100" s="9" t="s">
        <v>2</v>
      </c>
      <c r="D100" s="24"/>
      <c r="E100" s="2">
        <v>40</v>
      </c>
      <c r="F100" s="1">
        <v>80</v>
      </c>
      <c r="G100" s="1">
        <v>120</v>
      </c>
      <c r="H100" s="1">
        <v>160</v>
      </c>
      <c r="I100" s="1">
        <v>200</v>
      </c>
      <c r="J100" s="2">
        <v>40</v>
      </c>
      <c r="K100" s="1">
        <v>80</v>
      </c>
      <c r="L100" s="1">
        <v>120</v>
      </c>
      <c r="M100" s="1">
        <v>160</v>
      </c>
      <c r="N100" s="1">
        <v>200</v>
      </c>
      <c r="O100" s="2">
        <v>40</v>
      </c>
      <c r="P100" s="1">
        <v>80</v>
      </c>
      <c r="Q100" s="1">
        <v>120</v>
      </c>
      <c r="R100" s="1">
        <v>160</v>
      </c>
      <c r="S100" s="3">
        <v>200</v>
      </c>
    </row>
    <row r="101" spans="1:19" x14ac:dyDescent="0.25">
      <c r="C101" s="68" t="s">
        <v>6</v>
      </c>
      <c r="D101" s="11" t="s">
        <v>7</v>
      </c>
      <c r="E101" s="5">
        <v>1347.0157639399199</v>
      </c>
      <c r="F101" s="6">
        <v>2889.10194178645</v>
      </c>
      <c r="G101" s="6">
        <v>3897.6967613308302</v>
      </c>
      <c r="H101" s="6">
        <v>5528.5760184048704</v>
      </c>
      <c r="I101" s="7">
        <v>6926.8878754609204</v>
      </c>
      <c r="J101" s="5">
        <v>17875.025137457</v>
      </c>
      <c r="K101" s="6">
        <v>32998.851611536702</v>
      </c>
      <c r="L101" s="6">
        <v>51425.252160948097</v>
      </c>
      <c r="M101" s="6">
        <v>67865.1635257491</v>
      </c>
      <c r="N101" s="7">
        <v>85879.339286614006</v>
      </c>
      <c r="O101" s="5">
        <v>29398.7842612811</v>
      </c>
      <c r="P101" s="6">
        <v>61568.4171596714</v>
      </c>
      <c r="Q101" s="6">
        <v>92239.787022626595</v>
      </c>
      <c r="R101" s="6">
        <v>122128.22478471301</v>
      </c>
      <c r="S101" s="7">
        <v>154244.014362132</v>
      </c>
    </row>
    <row r="102" spans="1:19" x14ac:dyDescent="0.25">
      <c r="C102" s="69"/>
      <c r="D102" s="11" t="s">
        <v>3</v>
      </c>
      <c r="E102" s="12">
        <v>2786.5972000000002</v>
      </c>
      <c r="F102" s="13">
        <v>5697.0415999999896</v>
      </c>
      <c r="G102" s="13">
        <v>8190.7740000000003</v>
      </c>
      <c r="H102" s="13">
        <v>11052.956399999999</v>
      </c>
      <c r="I102" s="14">
        <v>14117.1923999999</v>
      </c>
      <c r="J102" s="12">
        <v>1883.42479999999</v>
      </c>
      <c r="K102" s="13">
        <v>3972.1223999999902</v>
      </c>
      <c r="L102" s="13">
        <v>5697.0415999999896</v>
      </c>
      <c r="M102" s="13">
        <v>7542.5716000000002</v>
      </c>
      <c r="N102" s="14">
        <v>9186.0111999999899</v>
      </c>
      <c r="O102" s="12">
        <v>1056.5555999999999</v>
      </c>
      <c r="P102" s="13">
        <v>1883.42479999999</v>
      </c>
      <c r="Q102" s="13">
        <v>2786.5972000000002</v>
      </c>
      <c r="R102" s="13">
        <v>3972.1223999999902</v>
      </c>
      <c r="S102" s="14">
        <v>4828.1167999999998</v>
      </c>
    </row>
    <row r="103" spans="1:19" x14ac:dyDescent="0.25">
      <c r="C103" s="68" t="s">
        <v>1</v>
      </c>
      <c r="D103" s="11" t="s">
        <v>7</v>
      </c>
      <c r="E103" s="5"/>
      <c r="F103" s="6"/>
      <c r="G103" s="6"/>
      <c r="H103" s="6"/>
      <c r="I103" s="7"/>
      <c r="J103" s="5"/>
      <c r="K103" s="6"/>
      <c r="L103" s="6"/>
      <c r="M103" s="6"/>
      <c r="N103" s="7"/>
      <c r="O103" s="5"/>
      <c r="P103" s="6"/>
      <c r="Q103" s="6"/>
      <c r="R103" s="6"/>
      <c r="S103" s="7"/>
    </row>
    <row r="104" spans="1:19" x14ac:dyDescent="0.25">
      <c r="C104" s="69"/>
      <c r="D104" s="11" t="s">
        <v>3</v>
      </c>
      <c r="E104" s="12"/>
      <c r="F104" s="13"/>
      <c r="G104" s="13"/>
      <c r="H104" s="13"/>
      <c r="I104" s="14"/>
      <c r="J104" s="12"/>
      <c r="K104" s="13"/>
      <c r="L104" s="13"/>
      <c r="M104" s="13"/>
      <c r="N104" s="14"/>
      <c r="O104" s="12"/>
      <c r="P104" s="13"/>
      <c r="Q104" s="13"/>
      <c r="R104" s="13"/>
      <c r="S104" s="14"/>
    </row>
    <row r="105" spans="1:19" x14ac:dyDescent="0.25">
      <c r="C105" s="68" t="s">
        <v>0</v>
      </c>
      <c r="D105" s="11" t="s">
        <v>7</v>
      </c>
      <c r="E105" s="5"/>
      <c r="F105" s="6"/>
      <c r="G105" s="6"/>
      <c r="H105" s="6"/>
      <c r="I105" s="7"/>
      <c r="J105" s="5"/>
      <c r="K105" s="6"/>
      <c r="L105" s="6"/>
      <c r="M105" s="6"/>
      <c r="N105" s="7"/>
      <c r="O105" s="5"/>
      <c r="P105" s="6"/>
      <c r="Q105" s="6"/>
      <c r="R105" s="6"/>
      <c r="S105" s="7"/>
    </row>
    <row r="106" spans="1:19" x14ac:dyDescent="0.25">
      <c r="C106" s="69"/>
      <c r="D106" s="11" t="s">
        <v>3</v>
      </c>
      <c r="E106" s="12"/>
      <c r="F106" s="13"/>
      <c r="G106" s="13"/>
      <c r="H106" s="13"/>
      <c r="I106" s="14"/>
      <c r="J106" s="12"/>
      <c r="K106" s="13"/>
      <c r="L106" s="13"/>
      <c r="M106" s="13"/>
      <c r="N106" s="14"/>
      <c r="O106" s="12"/>
      <c r="P106" s="13"/>
      <c r="Q106" s="13"/>
      <c r="R106" s="13"/>
      <c r="S106" s="14"/>
    </row>
    <row r="110" spans="1:19" ht="18" x14ac:dyDescent="0.25">
      <c r="A110" s="26"/>
      <c r="B110" s="26"/>
      <c r="C110" s="25" t="s">
        <v>54</v>
      </c>
      <c r="D110" s="25"/>
      <c r="E110" s="25"/>
      <c r="F110" s="25"/>
      <c r="G110" s="25"/>
      <c r="H110" s="25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</row>
    <row r="111" spans="1:19" x14ac:dyDescent="0.25">
      <c r="A111" s="26"/>
      <c r="B111" s="26"/>
      <c r="C111" s="28" t="s">
        <v>4</v>
      </c>
      <c r="D111" s="29"/>
      <c r="E111" s="65">
        <v>0.25</v>
      </c>
      <c r="F111" s="66"/>
      <c r="G111" s="66"/>
      <c r="H111" s="66"/>
      <c r="I111" s="66"/>
      <c r="J111" s="65">
        <v>0.5</v>
      </c>
      <c r="K111" s="66"/>
      <c r="L111" s="66"/>
      <c r="M111" s="66"/>
      <c r="N111" s="66"/>
      <c r="O111" s="65">
        <v>0.75</v>
      </c>
      <c r="P111" s="66"/>
      <c r="Q111" s="66"/>
      <c r="R111" s="66"/>
      <c r="S111" s="67"/>
    </row>
    <row r="112" spans="1:19" x14ac:dyDescent="0.25">
      <c r="A112" s="26"/>
      <c r="B112" s="26"/>
      <c r="C112" s="28" t="s">
        <v>2</v>
      </c>
      <c r="D112" s="29"/>
      <c r="E112" s="2">
        <v>40</v>
      </c>
      <c r="F112" s="1">
        <v>80</v>
      </c>
      <c r="G112" s="1">
        <v>120</v>
      </c>
      <c r="H112" s="1">
        <v>160</v>
      </c>
      <c r="I112" s="1">
        <v>200</v>
      </c>
      <c r="J112" s="2">
        <v>40</v>
      </c>
      <c r="K112" s="1">
        <v>80</v>
      </c>
      <c r="L112" s="1">
        <v>120</v>
      </c>
      <c r="M112" s="1">
        <v>160</v>
      </c>
      <c r="N112" s="1">
        <v>200</v>
      </c>
      <c r="O112" s="2">
        <v>40</v>
      </c>
      <c r="P112" s="1">
        <v>80</v>
      </c>
      <c r="Q112" s="1">
        <v>120</v>
      </c>
      <c r="R112" s="1">
        <v>160</v>
      </c>
      <c r="S112" s="3">
        <v>200</v>
      </c>
    </row>
    <row r="113" spans="1:19" x14ac:dyDescent="0.25">
      <c r="A113" s="26"/>
      <c r="B113" s="26"/>
      <c r="C113" s="74" t="s">
        <v>6</v>
      </c>
      <c r="D113" s="30" t="s">
        <v>7</v>
      </c>
      <c r="E113" s="26">
        <v>-653.95656000000201</v>
      </c>
      <c r="F113" s="26">
        <v>-1117.1593599999901</v>
      </c>
      <c r="G113" s="26">
        <v>-2115.90112</v>
      </c>
      <c r="H113" s="26">
        <v>-2568.8923999999902</v>
      </c>
      <c r="I113" s="27">
        <v>-3267.6420800000001</v>
      </c>
      <c r="J113" s="26">
        <v>-1117.1593599999901</v>
      </c>
      <c r="K113" s="26">
        <v>-2568.8923999999902</v>
      </c>
      <c r="L113" s="26">
        <v>-3895.7800000000102</v>
      </c>
      <c r="M113" s="26">
        <v>-5451.1823199999999</v>
      </c>
      <c r="N113" s="27">
        <v>-6711.9140800000096</v>
      </c>
      <c r="O113" s="26">
        <v>-2115.90112</v>
      </c>
      <c r="P113" s="26">
        <v>-3895.7800000000102</v>
      </c>
      <c r="Q113" s="26">
        <v>-5954.1264000000501</v>
      </c>
      <c r="R113" s="26">
        <v>-8022.38544000006</v>
      </c>
      <c r="S113" s="27">
        <v>-9782.0400800000098</v>
      </c>
    </row>
    <row r="114" spans="1:19" x14ac:dyDescent="0.25">
      <c r="A114" s="26"/>
      <c r="B114" s="26"/>
      <c r="C114" s="75"/>
      <c r="D114" s="30" t="s">
        <v>3</v>
      </c>
      <c r="E114" s="31">
        <v>3026.4124000000002</v>
      </c>
      <c r="F114" s="31">
        <v>6555.2380000000003</v>
      </c>
      <c r="G114" s="31">
        <v>9521.5679999999993</v>
      </c>
      <c r="H114" s="31">
        <v>12769.879199999899</v>
      </c>
      <c r="I114" s="32">
        <v>16299.1023999999</v>
      </c>
      <c r="J114" s="31">
        <v>2088.1932000000002</v>
      </c>
      <c r="K114" s="31">
        <v>4560.5032000000001</v>
      </c>
      <c r="L114" s="31">
        <v>6555.2380000000003</v>
      </c>
      <c r="M114" s="31">
        <v>8658.7952000000096</v>
      </c>
      <c r="N114" s="32">
        <v>10661.754800000001</v>
      </c>
      <c r="O114" s="31">
        <v>1233.0303999999901</v>
      </c>
      <c r="P114" s="31">
        <v>2088.1932000000002</v>
      </c>
      <c r="Q114" s="31">
        <v>3026.4124000000002</v>
      </c>
      <c r="R114" s="31">
        <v>4560.5032000000001</v>
      </c>
      <c r="S114" s="32">
        <v>5531.63039999999</v>
      </c>
    </row>
    <row r="115" spans="1:19" x14ac:dyDescent="0.25">
      <c r="A115" s="26"/>
      <c r="B115" s="26"/>
      <c r="C115" s="76" t="s">
        <v>1</v>
      </c>
      <c r="D115" s="30" t="s">
        <v>7</v>
      </c>
      <c r="E115" s="26"/>
      <c r="F115" s="26"/>
      <c r="G115" s="26"/>
      <c r="H115" s="26"/>
      <c r="I115" s="27"/>
      <c r="J115" s="26"/>
      <c r="K115" s="26"/>
      <c r="L115" s="26"/>
      <c r="M115" s="26"/>
      <c r="N115" s="27"/>
      <c r="O115" s="26"/>
      <c r="P115" s="26"/>
      <c r="Q115" s="26"/>
      <c r="R115" s="26"/>
      <c r="S115" s="27"/>
    </row>
    <row r="116" spans="1:19" x14ac:dyDescent="0.25">
      <c r="A116" s="26"/>
      <c r="B116" s="26"/>
      <c r="C116" s="75"/>
      <c r="D116" s="30" t="s">
        <v>3</v>
      </c>
      <c r="E116" s="31"/>
      <c r="F116" s="31"/>
      <c r="G116" s="31"/>
      <c r="H116" s="31"/>
      <c r="I116" s="32"/>
      <c r="J116" s="31"/>
      <c r="K116" s="31"/>
      <c r="L116" s="31"/>
      <c r="M116" s="31"/>
      <c r="N116" s="32"/>
      <c r="O116" s="31"/>
      <c r="P116" s="31"/>
      <c r="Q116" s="31"/>
      <c r="R116" s="31"/>
      <c r="S116" s="32"/>
    </row>
    <row r="117" spans="1:19" x14ac:dyDescent="0.25">
      <c r="A117" s="26"/>
      <c r="B117" s="26"/>
      <c r="C117" s="76" t="s">
        <v>0</v>
      </c>
      <c r="D117" s="30" t="s">
        <v>7</v>
      </c>
      <c r="E117" s="26"/>
      <c r="F117" s="26"/>
      <c r="G117" s="26"/>
      <c r="H117" s="26"/>
      <c r="I117" s="27"/>
      <c r="J117" s="26"/>
      <c r="K117" s="26"/>
      <c r="L117" s="26"/>
      <c r="M117" s="26"/>
      <c r="N117" s="27"/>
      <c r="O117" s="26"/>
      <c r="P117" s="26"/>
      <c r="Q117" s="26"/>
      <c r="R117" s="26"/>
      <c r="S117" s="27"/>
    </row>
    <row r="118" spans="1:19" x14ac:dyDescent="0.25">
      <c r="A118" s="26"/>
      <c r="B118" s="26"/>
      <c r="C118" s="75"/>
      <c r="D118" s="30" t="s">
        <v>3</v>
      </c>
      <c r="E118" s="31"/>
      <c r="F118" s="31"/>
      <c r="G118" s="31"/>
      <c r="H118" s="31"/>
      <c r="I118" s="32"/>
      <c r="J118" s="31"/>
      <c r="K118" s="31"/>
      <c r="L118" s="31"/>
      <c r="M118" s="31"/>
      <c r="N118" s="32"/>
      <c r="O118" s="31"/>
      <c r="P118" s="31"/>
      <c r="Q118" s="31"/>
      <c r="R118" s="31"/>
      <c r="S118" s="32"/>
    </row>
    <row r="119" spans="1:19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</row>
    <row r="120" spans="1:19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</row>
    <row r="121" spans="1:19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</row>
    <row r="122" spans="1:19" ht="18" x14ac:dyDescent="0.25">
      <c r="A122" s="26"/>
      <c r="B122" s="26"/>
      <c r="C122" s="8" t="s">
        <v>55</v>
      </c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6"/>
      <c r="P122" s="26"/>
      <c r="Q122" s="26"/>
      <c r="R122" s="26"/>
      <c r="S122" s="26"/>
    </row>
    <row r="123" spans="1:19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spans="1:19" x14ac:dyDescent="0.25">
      <c r="A124" s="26"/>
      <c r="B124" s="26"/>
      <c r="C124" s="28" t="s">
        <v>4</v>
      </c>
      <c r="D124" s="29"/>
      <c r="E124" s="65">
        <v>0.25</v>
      </c>
      <c r="F124" s="66"/>
      <c r="G124" s="66"/>
      <c r="H124" s="66"/>
      <c r="I124" s="66"/>
      <c r="J124" s="65">
        <v>0.5</v>
      </c>
      <c r="K124" s="66"/>
      <c r="L124" s="66"/>
      <c r="M124" s="66"/>
      <c r="N124" s="66"/>
      <c r="O124" s="65">
        <v>0.75</v>
      </c>
      <c r="P124" s="66"/>
      <c r="Q124" s="66"/>
      <c r="R124" s="66"/>
      <c r="S124" s="67"/>
    </row>
    <row r="125" spans="1:19" x14ac:dyDescent="0.25">
      <c r="A125" s="26"/>
      <c r="B125" s="26"/>
      <c r="C125" s="28" t="s">
        <v>2</v>
      </c>
      <c r="D125" s="29"/>
      <c r="E125" s="2">
        <v>40</v>
      </c>
      <c r="F125" s="1">
        <v>80</v>
      </c>
      <c r="G125" s="1">
        <v>120</v>
      </c>
      <c r="H125" s="1">
        <v>160</v>
      </c>
      <c r="I125" s="1">
        <v>200</v>
      </c>
      <c r="J125" s="2">
        <v>40</v>
      </c>
      <c r="K125" s="1">
        <v>80</v>
      </c>
      <c r="L125" s="1">
        <v>120</v>
      </c>
      <c r="M125" s="1">
        <v>160</v>
      </c>
      <c r="N125" s="1">
        <v>200</v>
      </c>
      <c r="O125" s="2">
        <v>40</v>
      </c>
      <c r="P125" s="1">
        <v>80</v>
      </c>
      <c r="Q125" s="1">
        <v>120</v>
      </c>
      <c r="R125" s="1">
        <v>160</v>
      </c>
      <c r="S125" s="3">
        <v>200</v>
      </c>
    </row>
    <row r="126" spans="1:19" x14ac:dyDescent="0.25">
      <c r="A126" s="26"/>
      <c r="B126" s="26"/>
      <c r="C126" s="74" t="s">
        <v>6</v>
      </c>
      <c r="D126" s="30" t="s">
        <v>7</v>
      </c>
      <c r="E126" s="26">
        <v>-373.84705097330402</v>
      </c>
      <c r="F126" s="26">
        <v>-562.76674347951405</v>
      </c>
      <c r="G126" s="26">
        <v>-1368.46561727485</v>
      </c>
      <c r="H126" s="26">
        <v>-1528.4107611506499</v>
      </c>
      <c r="I126" s="27">
        <v>-1916.8771993197799</v>
      </c>
      <c r="J126" s="26">
        <v>1230.35450639943</v>
      </c>
      <c r="K126" s="26">
        <v>1338.09816531294</v>
      </c>
      <c r="L126" s="26">
        <v>2253.84716969797</v>
      </c>
      <c r="M126" s="26">
        <v>2500.2228688598598</v>
      </c>
      <c r="N126" s="27">
        <v>3446.3220905510798</v>
      </c>
      <c r="O126" s="26">
        <v>6457.5991530648398</v>
      </c>
      <c r="P126" s="26">
        <v>16848.4663466688</v>
      </c>
      <c r="Q126" s="26">
        <v>23944.069107949999</v>
      </c>
      <c r="R126" s="26">
        <v>27564.393379085799</v>
      </c>
      <c r="S126" s="27">
        <v>37206.593962543498</v>
      </c>
    </row>
    <row r="127" spans="1:19" x14ac:dyDescent="0.25">
      <c r="A127" s="26"/>
      <c r="B127" s="26"/>
      <c r="C127" s="75"/>
      <c r="D127" s="30" t="s">
        <v>3</v>
      </c>
      <c r="E127" s="31">
        <v>3026.4124000000002</v>
      </c>
      <c r="F127" s="31">
        <v>6555.2380000000003</v>
      </c>
      <c r="G127" s="31">
        <v>9521.5679999999993</v>
      </c>
      <c r="H127" s="31">
        <v>12769.879199999899</v>
      </c>
      <c r="I127" s="32">
        <v>16299.1023999999</v>
      </c>
      <c r="J127" s="31">
        <v>2088.1932000000002</v>
      </c>
      <c r="K127" s="31">
        <v>4560.5032000000001</v>
      </c>
      <c r="L127" s="31">
        <v>6555.2380000000003</v>
      </c>
      <c r="M127" s="31">
        <v>8658.7952000000096</v>
      </c>
      <c r="N127" s="32">
        <v>10661.754800000001</v>
      </c>
      <c r="O127" s="31">
        <v>1233.0303999999901</v>
      </c>
      <c r="P127" s="31">
        <v>2088.1932000000002</v>
      </c>
      <c r="Q127" s="31">
        <v>3026.4124000000002</v>
      </c>
      <c r="R127" s="31">
        <v>4560.5032000000001</v>
      </c>
      <c r="S127" s="32">
        <v>5531.63039999999</v>
      </c>
    </row>
    <row r="128" spans="1:19" x14ac:dyDescent="0.25">
      <c r="A128" s="26"/>
      <c r="B128" s="26"/>
      <c r="C128" s="76" t="s">
        <v>1</v>
      </c>
      <c r="D128" s="30" t="s">
        <v>7</v>
      </c>
      <c r="E128" s="26"/>
      <c r="F128" s="26"/>
      <c r="G128" s="26"/>
      <c r="H128" s="26"/>
      <c r="I128" s="27"/>
      <c r="J128" s="26"/>
      <c r="K128" s="26"/>
      <c r="L128" s="26"/>
      <c r="M128" s="26"/>
      <c r="N128" s="27"/>
      <c r="O128" s="26"/>
      <c r="P128" s="26"/>
      <c r="Q128" s="26"/>
      <c r="R128" s="26"/>
      <c r="S128" s="27"/>
    </row>
    <row r="129" spans="1:19" x14ac:dyDescent="0.25">
      <c r="A129" s="26"/>
      <c r="B129" s="26"/>
      <c r="C129" s="75"/>
      <c r="D129" s="30" t="s">
        <v>3</v>
      </c>
      <c r="E129" s="31"/>
      <c r="F129" s="31"/>
      <c r="G129" s="31"/>
      <c r="H129" s="31"/>
      <c r="I129" s="32"/>
      <c r="J129" s="31"/>
      <c r="K129" s="31"/>
      <c r="L129" s="31"/>
      <c r="M129" s="31"/>
      <c r="N129" s="32"/>
      <c r="O129" s="31"/>
      <c r="P129" s="31"/>
      <c r="Q129" s="31"/>
      <c r="R129" s="31"/>
      <c r="S129" s="32"/>
    </row>
    <row r="130" spans="1:19" x14ac:dyDescent="0.25">
      <c r="A130" s="26"/>
      <c r="B130" s="26"/>
      <c r="C130" s="76" t="s">
        <v>0</v>
      </c>
      <c r="D130" s="30" t="s">
        <v>7</v>
      </c>
      <c r="E130" s="26"/>
      <c r="F130" s="26"/>
      <c r="G130" s="26"/>
      <c r="H130" s="26"/>
      <c r="I130" s="27"/>
      <c r="J130" s="26"/>
      <c r="K130" s="26"/>
      <c r="L130" s="26"/>
      <c r="M130" s="26"/>
      <c r="N130" s="27"/>
      <c r="O130" s="26"/>
      <c r="P130" s="26"/>
      <c r="Q130" s="26"/>
      <c r="R130" s="26"/>
      <c r="S130" s="27"/>
    </row>
    <row r="131" spans="1:19" x14ac:dyDescent="0.25">
      <c r="A131" s="26"/>
      <c r="B131" s="26"/>
      <c r="C131" s="75"/>
      <c r="D131" s="30" t="s">
        <v>3</v>
      </c>
      <c r="E131" s="31"/>
      <c r="F131" s="31"/>
      <c r="G131" s="31"/>
      <c r="H131" s="31"/>
      <c r="I131" s="32"/>
      <c r="J131" s="31"/>
      <c r="K131" s="31"/>
      <c r="L131" s="31"/>
      <c r="M131" s="31"/>
      <c r="N131" s="32"/>
      <c r="O131" s="31"/>
      <c r="P131" s="31"/>
      <c r="Q131" s="31"/>
      <c r="R131" s="31"/>
      <c r="S131" s="32"/>
    </row>
    <row r="135" spans="1:19" ht="18" x14ac:dyDescent="0.25">
      <c r="A135" s="26"/>
      <c r="B135" s="26"/>
      <c r="C135" s="25" t="s">
        <v>56</v>
      </c>
      <c r="D135" s="25"/>
      <c r="E135" s="25"/>
      <c r="F135" s="25"/>
      <c r="G135" s="25"/>
      <c r="H135" s="25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1:19" x14ac:dyDescent="0.25">
      <c r="A136" s="26"/>
      <c r="B136" s="26"/>
      <c r="C136" s="28" t="s">
        <v>4</v>
      </c>
      <c r="D136" s="29"/>
      <c r="E136" s="65">
        <v>0.25</v>
      </c>
      <c r="F136" s="66"/>
      <c r="G136" s="66"/>
      <c r="H136" s="66"/>
      <c r="I136" s="66"/>
      <c r="J136" s="65">
        <v>0.5</v>
      </c>
      <c r="K136" s="66"/>
      <c r="L136" s="66"/>
      <c r="M136" s="66"/>
      <c r="N136" s="66"/>
      <c r="O136" s="65">
        <v>0.75</v>
      </c>
      <c r="P136" s="66"/>
      <c r="Q136" s="66"/>
      <c r="R136" s="66"/>
      <c r="S136" s="67"/>
    </row>
    <row r="137" spans="1:19" x14ac:dyDescent="0.25">
      <c r="A137" s="26"/>
      <c r="B137" s="26"/>
      <c r="C137" s="28" t="s">
        <v>2</v>
      </c>
      <c r="D137" s="29"/>
      <c r="E137" s="2">
        <v>40</v>
      </c>
      <c r="F137" s="1">
        <v>80</v>
      </c>
      <c r="G137" s="1">
        <v>120</v>
      </c>
      <c r="H137" s="1">
        <v>160</v>
      </c>
      <c r="I137" s="1">
        <v>200</v>
      </c>
      <c r="J137" s="2">
        <v>40</v>
      </c>
      <c r="K137" s="1">
        <v>80</v>
      </c>
      <c r="L137" s="1">
        <v>120</v>
      </c>
      <c r="M137" s="1">
        <v>160</v>
      </c>
      <c r="N137" s="1">
        <v>200</v>
      </c>
      <c r="O137" s="2">
        <v>40</v>
      </c>
      <c r="P137" s="1">
        <v>80</v>
      </c>
      <c r="Q137" s="1">
        <v>120</v>
      </c>
      <c r="R137" s="1">
        <v>160</v>
      </c>
      <c r="S137" s="3">
        <v>200</v>
      </c>
    </row>
    <row r="138" spans="1:19" x14ac:dyDescent="0.25">
      <c r="A138" s="26"/>
      <c r="B138" s="26"/>
      <c r="C138" s="74" t="s">
        <v>6</v>
      </c>
      <c r="D138" s="30" t="s">
        <v>7</v>
      </c>
      <c r="E138" s="26">
        <v>-3315.38080000019</v>
      </c>
      <c r="F138" s="26">
        <v>-5195.7693600005296</v>
      </c>
      <c r="G138" s="26">
        <v>-11663.930479999801</v>
      </c>
      <c r="H138" s="26">
        <v>-13281.257359999199</v>
      </c>
      <c r="I138" s="27">
        <v>-17121.577679998001</v>
      </c>
      <c r="J138" s="26">
        <v>-5195.7693600005296</v>
      </c>
      <c r="K138" s="26">
        <v>-13281.257359999199</v>
      </c>
      <c r="L138" s="26">
        <v>-20221.211839997799</v>
      </c>
      <c r="M138" s="26">
        <v>-29335.600559996401</v>
      </c>
      <c r="N138" s="27">
        <v>-35733.0486399941</v>
      </c>
      <c r="O138" s="26">
        <v>-11663.930479999801</v>
      </c>
      <c r="P138" s="26">
        <v>-20221.211839997799</v>
      </c>
      <c r="Q138" s="26">
        <v>-31584.904559995699</v>
      </c>
      <c r="R138" s="26">
        <v>-42706.9446399917</v>
      </c>
      <c r="S138" s="27">
        <v>-51327.505919993098</v>
      </c>
    </row>
    <row r="139" spans="1:19" x14ac:dyDescent="0.25">
      <c r="A139" s="26"/>
      <c r="B139" s="26"/>
      <c r="C139" s="75"/>
      <c r="D139" s="30" t="s">
        <v>3</v>
      </c>
      <c r="E139" s="31">
        <v>32968.180400000099</v>
      </c>
      <c r="F139" s="31">
        <v>70400.167599999695</v>
      </c>
      <c r="G139" s="31">
        <v>102131.99</v>
      </c>
      <c r="H139" s="31">
        <v>137569.13560000001</v>
      </c>
      <c r="I139" s="32">
        <v>176320.868399998</v>
      </c>
      <c r="J139" s="31">
        <v>22551.297999999901</v>
      </c>
      <c r="K139" s="31">
        <v>48875.265599999897</v>
      </c>
      <c r="L139" s="31">
        <v>70400.167599999695</v>
      </c>
      <c r="M139" s="31">
        <v>92826.499199999598</v>
      </c>
      <c r="N139" s="32">
        <v>114702.02319999901</v>
      </c>
      <c r="O139" s="31">
        <v>13110.2808</v>
      </c>
      <c r="P139" s="31">
        <v>22551.297999999901</v>
      </c>
      <c r="Q139" s="31">
        <v>32968.180400000099</v>
      </c>
      <c r="R139" s="31">
        <v>48875.265599999897</v>
      </c>
      <c r="S139" s="32">
        <v>59244.1231999999</v>
      </c>
    </row>
    <row r="140" spans="1:19" x14ac:dyDescent="0.25">
      <c r="A140" s="26"/>
      <c r="B140" s="26"/>
      <c r="C140" s="76" t="s">
        <v>1</v>
      </c>
      <c r="D140" s="30" t="s">
        <v>7</v>
      </c>
      <c r="E140" s="26"/>
      <c r="F140" s="26"/>
      <c r="G140" s="26"/>
      <c r="H140" s="26"/>
      <c r="I140" s="27"/>
      <c r="J140" s="26"/>
      <c r="K140" s="26"/>
      <c r="L140" s="26"/>
      <c r="M140" s="26"/>
      <c r="N140" s="27"/>
      <c r="O140" s="26"/>
      <c r="P140" s="26"/>
      <c r="Q140" s="26"/>
      <c r="R140" s="26"/>
      <c r="S140" s="27"/>
    </row>
    <row r="141" spans="1:19" x14ac:dyDescent="0.25">
      <c r="A141" s="26"/>
      <c r="B141" s="26"/>
      <c r="C141" s="75"/>
      <c r="D141" s="30" t="s">
        <v>3</v>
      </c>
      <c r="E141" s="31"/>
      <c r="F141" s="31"/>
      <c r="G141" s="31"/>
      <c r="H141" s="31"/>
      <c r="I141" s="32"/>
      <c r="J141" s="31"/>
      <c r="K141" s="31"/>
      <c r="L141" s="31"/>
      <c r="M141" s="31"/>
      <c r="N141" s="32"/>
      <c r="O141" s="31"/>
      <c r="P141" s="31"/>
      <c r="Q141" s="31"/>
      <c r="R141" s="31"/>
      <c r="S141" s="32"/>
    </row>
    <row r="142" spans="1:19" x14ac:dyDescent="0.25">
      <c r="A142" s="26"/>
      <c r="B142" s="26"/>
      <c r="C142" s="76" t="s">
        <v>0</v>
      </c>
      <c r="D142" s="30" t="s">
        <v>7</v>
      </c>
      <c r="E142" s="26"/>
      <c r="F142" s="26"/>
      <c r="G142" s="26"/>
      <c r="H142" s="26"/>
      <c r="I142" s="27"/>
      <c r="J142" s="26"/>
      <c r="K142" s="26"/>
      <c r="L142" s="26"/>
      <c r="M142" s="26"/>
      <c r="N142" s="27"/>
      <c r="O142" s="26"/>
      <c r="P142" s="26"/>
      <c r="Q142" s="26"/>
      <c r="R142" s="26"/>
      <c r="S142" s="27"/>
    </row>
    <row r="143" spans="1:19" x14ac:dyDescent="0.25">
      <c r="A143" s="26"/>
      <c r="B143" s="26"/>
      <c r="C143" s="75"/>
      <c r="D143" s="30" t="s">
        <v>3</v>
      </c>
      <c r="E143" s="31"/>
      <c r="F143" s="31"/>
      <c r="G143" s="31"/>
      <c r="H143" s="31"/>
      <c r="I143" s="32"/>
      <c r="J143" s="31"/>
      <c r="K143" s="31"/>
      <c r="L143" s="31"/>
      <c r="M143" s="31"/>
      <c r="N143" s="32"/>
      <c r="O143" s="31"/>
      <c r="P143" s="31"/>
      <c r="Q143" s="31"/>
      <c r="R143" s="31"/>
      <c r="S143" s="32"/>
    </row>
    <row r="144" spans="1:19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1:19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1:19" ht="18" x14ac:dyDescent="0.25">
      <c r="A147" s="26"/>
      <c r="B147" s="26"/>
      <c r="C147" s="25" t="s">
        <v>57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6"/>
      <c r="P147" s="26"/>
      <c r="Q147" s="26"/>
      <c r="R147" s="26"/>
      <c r="S147" s="26"/>
    </row>
    <row r="148" spans="1:19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1:19" x14ac:dyDescent="0.25">
      <c r="A149" s="26"/>
      <c r="B149" s="26"/>
      <c r="C149" s="28" t="s">
        <v>4</v>
      </c>
      <c r="D149" s="29"/>
      <c r="E149" s="65">
        <v>0.25</v>
      </c>
      <c r="F149" s="66"/>
      <c r="G149" s="66"/>
      <c r="H149" s="66"/>
      <c r="I149" s="66"/>
      <c r="J149" s="65">
        <v>0.5</v>
      </c>
      <c r="K149" s="66"/>
      <c r="L149" s="66"/>
      <c r="M149" s="66"/>
      <c r="N149" s="66"/>
      <c r="O149" s="65">
        <v>0.75</v>
      </c>
      <c r="P149" s="66"/>
      <c r="Q149" s="66"/>
      <c r="R149" s="66"/>
      <c r="S149" s="67"/>
    </row>
    <row r="150" spans="1:19" x14ac:dyDescent="0.25">
      <c r="A150" s="26"/>
      <c r="B150" s="26"/>
      <c r="C150" s="28" t="s">
        <v>2</v>
      </c>
      <c r="D150" s="29"/>
      <c r="E150" s="2">
        <v>40</v>
      </c>
      <c r="F150" s="1">
        <v>80</v>
      </c>
      <c r="G150" s="1">
        <v>120</v>
      </c>
      <c r="H150" s="1">
        <v>160</v>
      </c>
      <c r="I150" s="1">
        <v>200</v>
      </c>
      <c r="J150" s="2">
        <v>40</v>
      </c>
      <c r="K150" s="1">
        <v>80</v>
      </c>
      <c r="L150" s="1">
        <v>120</v>
      </c>
      <c r="M150" s="1">
        <v>160</v>
      </c>
      <c r="N150" s="1">
        <v>200</v>
      </c>
      <c r="O150" s="2">
        <v>40</v>
      </c>
      <c r="P150" s="1">
        <v>80</v>
      </c>
      <c r="Q150" s="1">
        <v>120</v>
      </c>
      <c r="R150" s="1">
        <v>160</v>
      </c>
      <c r="S150" s="3">
        <v>200</v>
      </c>
    </row>
    <row r="151" spans="1:19" x14ac:dyDescent="0.25">
      <c r="A151" s="26"/>
      <c r="B151" s="26"/>
      <c r="C151" s="74" t="s">
        <v>6</v>
      </c>
      <c r="D151" s="30" t="s">
        <v>7</v>
      </c>
      <c r="E151" s="33">
        <v>8309.4827365512901</v>
      </c>
      <c r="F151" s="34">
        <v>18309.460179659502</v>
      </c>
      <c r="G151" s="34">
        <v>21872.617224341298</v>
      </c>
      <c r="H151" s="34">
        <v>32452.9395555183</v>
      </c>
      <c r="I151" s="35">
        <v>38867.732854154099</v>
      </c>
      <c r="J151" s="34">
        <v>126733.833030382</v>
      </c>
      <c r="K151" s="34">
        <v>224562.59279277499</v>
      </c>
      <c r="L151" s="34">
        <v>346939.52750349097</v>
      </c>
      <c r="M151" s="34">
        <v>451637.610293495</v>
      </c>
      <c r="N151" s="35">
        <v>572390.75287562795</v>
      </c>
      <c r="O151" s="34">
        <v>253066.82967576201</v>
      </c>
      <c r="P151" s="34">
        <v>548032.43226926203</v>
      </c>
      <c r="Q151" s="34">
        <v>811938.32492453698</v>
      </c>
      <c r="R151" s="34">
        <v>1047351.05200452</v>
      </c>
      <c r="S151" s="35">
        <v>1333817.65249353</v>
      </c>
    </row>
    <row r="152" spans="1:19" x14ac:dyDescent="0.25">
      <c r="A152" s="26"/>
      <c r="B152" s="26"/>
      <c r="C152" s="75"/>
      <c r="D152" s="30" t="s">
        <v>3</v>
      </c>
      <c r="E152" s="12">
        <v>32968.180400000099</v>
      </c>
      <c r="F152" s="13">
        <v>70400.167599999695</v>
      </c>
      <c r="G152" s="13">
        <v>102131.99</v>
      </c>
      <c r="H152" s="13">
        <v>137569.13560000001</v>
      </c>
      <c r="I152" s="14">
        <v>176320.868399998</v>
      </c>
      <c r="J152" s="13">
        <v>22551.297999999901</v>
      </c>
      <c r="K152" s="13">
        <v>48875.265599999897</v>
      </c>
      <c r="L152" s="13">
        <v>70400.167599999695</v>
      </c>
      <c r="M152" s="13">
        <v>92826.499199999598</v>
      </c>
      <c r="N152" s="14">
        <v>114702.02319999901</v>
      </c>
      <c r="O152" s="13">
        <v>13110.2808</v>
      </c>
      <c r="P152" s="13">
        <v>22551.297999999901</v>
      </c>
      <c r="Q152" s="13">
        <v>32968.180400000099</v>
      </c>
      <c r="R152" s="13">
        <v>48875.265599999897</v>
      </c>
      <c r="S152" s="14">
        <v>59244.1231999999</v>
      </c>
    </row>
    <row r="153" spans="1:19" x14ac:dyDescent="0.25">
      <c r="A153" s="26"/>
      <c r="B153" s="26"/>
      <c r="C153" s="76" t="s">
        <v>1</v>
      </c>
      <c r="D153" s="30" t="s">
        <v>7</v>
      </c>
      <c r="E153" s="26"/>
      <c r="F153" s="26"/>
      <c r="G153" s="26"/>
      <c r="H153" s="26"/>
      <c r="I153" s="27"/>
      <c r="J153" s="26"/>
      <c r="K153" s="26"/>
      <c r="L153" s="26"/>
      <c r="M153" s="26"/>
      <c r="N153" s="27"/>
      <c r="O153" s="26"/>
      <c r="P153" s="26"/>
      <c r="Q153" s="26"/>
      <c r="R153" s="26"/>
      <c r="S153" s="27"/>
    </row>
    <row r="154" spans="1:19" x14ac:dyDescent="0.25">
      <c r="A154" s="26"/>
      <c r="B154" s="26"/>
      <c r="C154" s="75"/>
      <c r="D154" s="30" t="s">
        <v>3</v>
      </c>
      <c r="E154" s="31"/>
      <c r="F154" s="31"/>
      <c r="G154" s="31"/>
      <c r="H154" s="31"/>
      <c r="I154" s="32"/>
      <c r="J154" s="31"/>
      <c r="K154" s="31"/>
      <c r="L154" s="31"/>
      <c r="M154" s="31"/>
      <c r="N154" s="32"/>
      <c r="O154" s="31"/>
      <c r="P154" s="31"/>
      <c r="Q154" s="31"/>
      <c r="R154" s="31"/>
      <c r="S154" s="32"/>
    </row>
    <row r="155" spans="1:19" x14ac:dyDescent="0.25">
      <c r="A155" s="26"/>
      <c r="B155" s="26"/>
      <c r="C155" s="76" t="s">
        <v>0</v>
      </c>
      <c r="D155" s="30" t="s">
        <v>7</v>
      </c>
      <c r="E155" s="26"/>
      <c r="F155" s="26"/>
      <c r="G155" s="26"/>
      <c r="H155" s="26"/>
      <c r="I155" s="27"/>
      <c r="J155" s="26"/>
      <c r="K155" s="26"/>
      <c r="L155" s="26"/>
      <c r="M155" s="26"/>
      <c r="N155" s="27"/>
      <c r="O155" s="26"/>
      <c r="P155" s="26"/>
      <c r="Q155" s="26"/>
      <c r="R155" s="26"/>
      <c r="S155" s="27"/>
    </row>
    <row r="156" spans="1:19" x14ac:dyDescent="0.25">
      <c r="A156" s="26"/>
      <c r="B156" s="26"/>
      <c r="C156" s="75"/>
      <c r="D156" s="30" t="s">
        <v>3</v>
      </c>
      <c r="E156" s="31"/>
      <c r="F156" s="31"/>
      <c r="G156" s="31"/>
      <c r="H156" s="31"/>
      <c r="I156" s="32"/>
      <c r="J156" s="31"/>
      <c r="K156" s="31"/>
      <c r="L156" s="31"/>
      <c r="M156" s="31"/>
      <c r="N156" s="32"/>
      <c r="O156" s="31"/>
      <c r="P156" s="31"/>
      <c r="Q156" s="31"/>
      <c r="R156" s="31"/>
      <c r="S156" s="32"/>
    </row>
  </sheetData>
  <mergeCells count="60">
    <mergeCell ref="C151:C152"/>
    <mergeCell ref="C153:C154"/>
    <mergeCell ref="C155:C156"/>
    <mergeCell ref="C128:C129"/>
    <mergeCell ref="C130:C131"/>
    <mergeCell ref="C138:C139"/>
    <mergeCell ref="C140:C141"/>
    <mergeCell ref="C142:C143"/>
    <mergeCell ref="C105:C106"/>
    <mergeCell ref="C113:C114"/>
    <mergeCell ref="C115:C116"/>
    <mergeCell ref="C117:C118"/>
    <mergeCell ref="C126:C127"/>
    <mergeCell ref="C88:C89"/>
    <mergeCell ref="C90:C91"/>
    <mergeCell ref="C92:C93"/>
    <mergeCell ref="C101:C102"/>
    <mergeCell ref="C103:C104"/>
    <mergeCell ref="C6:C10"/>
    <mergeCell ref="C11:C18"/>
    <mergeCell ref="C19:C26"/>
    <mergeCell ref="C34:C38"/>
    <mergeCell ref="C39:C46"/>
    <mergeCell ref="C47:C54"/>
    <mergeCell ref="C80:C81"/>
    <mergeCell ref="C62:C63"/>
    <mergeCell ref="C64:C65"/>
    <mergeCell ref="C66:C67"/>
    <mergeCell ref="C75:C77"/>
    <mergeCell ref="C78:C79"/>
    <mergeCell ref="E4:I4"/>
    <mergeCell ref="J4:N4"/>
    <mergeCell ref="O4:S4"/>
    <mergeCell ref="E32:I32"/>
    <mergeCell ref="J32:N32"/>
    <mergeCell ref="O32:S32"/>
    <mergeCell ref="E60:I60"/>
    <mergeCell ref="J60:N60"/>
    <mergeCell ref="O60:S60"/>
    <mergeCell ref="E73:I73"/>
    <mergeCell ref="J73:N73"/>
    <mergeCell ref="O73:S73"/>
    <mergeCell ref="E86:I86"/>
    <mergeCell ref="J86:N86"/>
    <mergeCell ref="O86:S86"/>
    <mergeCell ref="E99:I99"/>
    <mergeCell ref="J99:N99"/>
    <mergeCell ref="O99:S99"/>
    <mergeCell ref="E111:I111"/>
    <mergeCell ref="J111:N111"/>
    <mergeCell ref="O111:S111"/>
    <mergeCell ref="E124:I124"/>
    <mergeCell ref="J124:N124"/>
    <mergeCell ref="O124:S124"/>
    <mergeCell ref="E136:I136"/>
    <mergeCell ref="J136:N136"/>
    <mergeCell ref="O136:S136"/>
    <mergeCell ref="E149:I149"/>
    <mergeCell ref="J149:N149"/>
    <mergeCell ref="O149:S1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topLeftCell="A6" zoomScaleNormal="100" workbookViewId="0">
      <selection activeCell="R29" sqref="R29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15</v>
      </c>
    </row>
    <row r="3" spans="2:18" ht="18" x14ac:dyDescent="0.25">
      <c r="B3" s="8"/>
    </row>
    <row r="4" spans="2:18" x14ac:dyDescent="0.25">
      <c r="B4" s="77" t="s">
        <v>4</v>
      </c>
      <c r="C4" s="81"/>
      <c r="D4" s="65">
        <v>0.25</v>
      </c>
      <c r="E4" s="66"/>
      <c r="F4" s="66"/>
      <c r="G4" s="66"/>
      <c r="H4" s="66"/>
      <c r="I4" s="65">
        <v>0.5</v>
      </c>
      <c r="J4" s="66"/>
      <c r="K4" s="66"/>
      <c r="L4" s="66"/>
      <c r="M4" s="66"/>
      <c r="N4" s="65">
        <v>0.75</v>
      </c>
      <c r="O4" s="66"/>
      <c r="P4" s="66"/>
      <c r="Q4" s="66"/>
      <c r="R4" s="67"/>
    </row>
    <row r="5" spans="2:18" x14ac:dyDescent="0.25">
      <c r="B5" s="77" t="s">
        <v>2</v>
      </c>
      <c r="C5" s="78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68" t="s">
        <v>5</v>
      </c>
      <c r="C6" s="11" t="s">
        <v>9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69"/>
      <c r="C7" s="11" t="s">
        <v>8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79" t="s">
        <v>13</v>
      </c>
      <c r="C9" s="80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68" t="s">
        <v>14</v>
      </c>
      <c r="C10" s="11" t="s">
        <v>11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70"/>
      <c r="C11" s="11" t="s">
        <v>22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69"/>
      <c r="C12" s="11" t="s">
        <v>25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68" t="s">
        <v>10</v>
      </c>
      <c r="C13" s="11" t="s">
        <v>12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69"/>
      <c r="C14" s="9" t="s">
        <v>8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26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27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35</v>
      </c>
    </row>
    <row r="21" spans="2:18" ht="18" x14ac:dyDescent="0.25">
      <c r="B21" s="8"/>
    </row>
    <row r="22" spans="2:18" x14ac:dyDescent="0.25">
      <c r="B22" s="77" t="s">
        <v>4</v>
      </c>
      <c r="C22" s="81"/>
      <c r="D22" s="65">
        <v>0.25</v>
      </c>
      <c r="E22" s="66"/>
      <c r="F22" s="66"/>
      <c r="G22" s="66"/>
      <c r="H22" s="66"/>
      <c r="I22" s="65">
        <v>0.5</v>
      </c>
      <c r="J22" s="66"/>
      <c r="K22" s="66"/>
      <c r="L22" s="66"/>
      <c r="M22" s="66"/>
      <c r="N22" s="65">
        <v>0.75</v>
      </c>
      <c r="O22" s="66"/>
      <c r="P22" s="66"/>
      <c r="Q22" s="66"/>
      <c r="R22" s="67"/>
    </row>
    <row r="23" spans="2:18" x14ac:dyDescent="0.25">
      <c r="B23" s="77" t="s">
        <v>2</v>
      </c>
      <c r="C23" s="78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68" t="s">
        <v>5</v>
      </c>
      <c r="C24" s="11" t="s">
        <v>9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69"/>
      <c r="C25" s="11" t="s">
        <v>8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79" t="s">
        <v>13</v>
      </c>
      <c r="C27" s="80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68" t="s">
        <v>14</v>
      </c>
      <c r="C28" s="11" t="s">
        <v>11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70"/>
      <c r="C29" s="11" t="s">
        <v>22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69"/>
      <c r="C30" s="11" t="s">
        <v>25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68" t="s">
        <v>10</v>
      </c>
      <c r="C31" s="11" t="s">
        <v>21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69"/>
      <c r="C32" s="9" t="s">
        <v>8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26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30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31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29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32</v>
      </c>
    </row>
    <row r="40" spans="2:18" ht="18" x14ac:dyDescent="0.25">
      <c r="B40" s="8"/>
    </row>
    <row r="41" spans="2:18" x14ac:dyDescent="0.25">
      <c r="B41" s="77" t="s">
        <v>4</v>
      </c>
      <c r="C41" s="81"/>
      <c r="D41" s="65">
        <v>0.25</v>
      </c>
      <c r="E41" s="66"/>
      <c r="F41" s="66"/>
      <c r="G41" s="66"/>
      <c r="H41" s="66"/>
      <c r="I41" s="65">
        <v>0.5</v>
      </c>
      <c r="J41" s="66"/>
      <c r="K41" s="66"/>
      <c r="L41" s="66"/>
      <c r="M41" s="66"/>
      <c r="N41" s="65">
        <v>0.75</v>
      </c>
      <c r="O41" s="66"/>
      <c r="P41" s="66"/>
      <c r="Q41" s="66"/>
      <c r="R41" s="67"/>
    </row>
    <row r="42" spans="2:18" x14ac:dyDescent="0.25">
      <c r="B42" s="77" t="s">
        <v>2</v>
      </c>
      <c r="C42" s="78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68" t="s">
        <v>5</v>
      </c>
      <c r="C43" s="11" t="s">
        <v>9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69"/>
      <c r="C44" s="11" t="s">
        <v>8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79" t="s">
        <v>13</v>
      </c>
      <c r="C45" s="80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68" t="s">
        <v>14</v>
      </c>
      <c r="C46" s="11" t="s">
        <v>11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70"/>
      <c r="C47" s="11" t="s">
        <v>22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69"/>
      <c r="C48" s="11" t="s">
        <v>25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68" t="s">
        <v>10</v>
      </c>
      <c r="C49" s="11" t="s">
        <v>21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69"/>
      <c r="C50" s="9" t="s">
        <v>8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26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30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31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33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34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29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28</v>
      </c>
    </row>
    <row r="60" spans="2:18" ht="18" x14ac:dyDescent="0.25">
      <c r="B60" s="8"/>
    </row>
    <row r="61" spans="2:18" x14ac:dyDescent="0.25">
      <c r="B61" s="77" t="s">
        <v>4</v>
      </c>
      <c r="C61" s="81"/>
      <c r="D61" s="65">
        <v>0.25</v>
      </c>
      <c r="E61" s="66"/>
      <c r="F61" s="66"/>
      <c r="G61" s="66"/>
      <c r="H61" s="66"/>
      <c r="I61" s="65">
        <v>0.5</v>
      </c>
      <c r="J61" s="66"/>
      <c r="K61" s="66"/>
      <c r="L61" s="66"/>
      <c r="M61" s="66"/>
      <c r="N61" s="65">
        <v>0.75</v>
      </c>
      <c r="O61" s="66"/>
      <c r="P61" s="66"/>
      <c r="Q61" s="66"/>
      <c r="R61" s="67"/>
    </row>
    <row r="62" spans="2:18" x14ac:dyDescent="0.25">
      <c r="B62" s="77" t="s">
        <v>2</v>
      </c>
      <c r="C62" s="78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68" t="s">
        <v>5</v>
      </c>
      <c r="C63" s="11" t="s">
        <v>9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69"/>
      <c r="C64" s="11" t="s">
        <v>8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79" t="s">
        <v>13</v>
      </c>
      <c r="C66" s="80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68" t="s">
        <v>14</v>
      </c>
      <c r="C67" s="11" t="s">
        <v>11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70"/>
      <c r="C68" s="11" t="s">
        <v>22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69"/>
      <c r="C69" s="11" t="s">
        <v>25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68" t="s">
        <v>10</v>
      </c>
      <c r="C70" s="11" t="s">
        <v>12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69"/>
      <c r="C71" s="9" t="s">
        <v>8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26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27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16</v>
      </c>
    </row>
    <row r="77" spans="2:18" ht="18" x14ac:dyDescent="0.25">
      <c r="B77" s="8"/>
    </row>
    <row r="78" spans="2:18" x14ac:dyDescent="0.25">
      <c r="B78" s="77" t="s">
        <v>4</v>
      </c>
      <c r="C78" s="81"/>
      <c r="D78" s="65">
        <v>0.25</v>
      </c>
      <c r="E78" s="66"/>
      <c r="F78" s="66"/>
      <c r="G78" s="66"/>
      <c r="H78" s="66"/>
      <c r="I78" s="65">
        <v>0.5</v>
      </c>
      <c r="J78" s="66"/>
      <c r="K78" s="66"/>
      <c r="L78" s="66"/>
      <c r="M78" s="66"/>
      <c r="N78" s="65">
        <v>0.75</v>
      </c>
      <c r="O78" s="66"/>
      <c r="P78" s="66"/>
      <c r="Q78" s="66"/>
      <c r="R78" s="67"/>
    </row>
    <row r="79" spans="2:18" x14ac:dyDescent="0.25">
      <c r="B79" s="77" t="s">
        <v>2</v>
      </c>
      <c r="C79" s="78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68" t="s">
        <v>5</v>
      </c>
      <c r="C80" s="11" t="s">
        <v>9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69"/>
      <c r="C81" s="11" t="s">
        <v>8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79" t="s">
        <v>13</v>
      </c>
      <c r="C83" s="80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68" t="s">
        <v>14</v>
      </c>
      <c r="C84" s="11" t="s">
        <v>11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70"/>
      <c r="C85" s="11" t="s">
        <v>22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69"/>
      <c r="C86" s="11" t="s">
        <v>25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68" t="s">
        <v>10</v>
      </c>
      <c r="C87" s="11" t="s">
        <v>12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69"/>
      <c r="C88" s="9" t="s">
        <v>8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26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30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33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29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18</v>
      </c>
    </row>
    <row r="98" spans="2:18" ht="18" x14ac:dyDescent="0.25">
      <c r="B98" s="8"/>
    </row>
    <row r="99" spans="2:18" x14ac:dyDescent="0.25">
      <c r="B99" s="77" t="s">
        <v>4</v>
      </c>
      <c r="C99" s="81"/>
      <c r="D99" s="65">
        <v>0.25</v>
      </c>
      <c r="E99" s="66"/>
      <c r="F99" s="66"/>
      <c r="G99" s="66"/>
      <c r="H99" s="66"/>
      <c r="I99" s="65">
        <v>0.5</v>
      </c>
      <c r="J99" s="66"/>
      <c r="K99" s="66"/>
      <c r="L99" s="66"/>
      <c r="M99" s="66"/>
      <c r="N99" s="65">
        <v>0.75</v>
      </c>
      <c r="O99" s="66"/>
      <c r="P99" s="66"/>
      <c r="Q99" s="66"/>
      <c r="R99" s="67"/>
    </row>
    <row r="100" spans="2:18" x14ac:dyDescent="0.25">
      <c r="B100" s="77" t="s">
        <v>2</v>
      </c>
      <c r="C100" s="78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68" t="s">
        <v>5</v>
      </c>
      <c r="C101" s="11" t="s">
        <v>9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69"/>
      <c r="C102" s="11" t="s">
        <v>8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79" t="s">
        <v>13</v>
      </c>
      <c r="C104" s="80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68" t="s">
        <v>14</v>
      </c>
      <c r="C105" s="11" t="s">
        <v>11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70"/>
      <c r="C106" s="11" t="s">
        <v>22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69"/>
      <c r="C107" s="11" t="s">
        <v>25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68" t="s">
        <v>10</v>
      </c>
      <c r="C108" s="11" t="s">
        <v>12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69"/>
      <c r="C109" s="9" t="s">
        <v>8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26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27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17</v>
      </c>
    </row>
    <row r="115" spans="2:18" ht="18" x14ac:dyDescent="0.25">
      <c r="B115" s="8"/>
    </row>
    <row r="116" spans="2:18" x14ac:dyDescent="0.25">
      <c r="B116" s="77" t="s">
        <v>4</v>
      </c>
      <c r="C116" s="81"/>
      <c r="D116" s="65">
        <v>0.25</v>
      </c>
      <c r="E116" s="66"/>
      <c r="F116" s="66"/>
      <c r="G116" s="66"/>
      <c r="H116" s="66"/>
      <c r="I116" s="65">
        <v>0.5</v>
      </c>
      <c r="J116" s="66"/>
      <c r="K116" s="66"/>
      <c r="L116" s="66"/>
      <c r="M116" s="66"/>
      <c r="N116" s="65">
        <v>0.75</v>
      </c>
      <c r="O116" s="66"/>
      <c r="P116" s="66"/>
      <c r="Q116" s="66"/>
      <c r="R116" s="67"/>
    </row>
    <row r="117" spans="2:18" x14ac:dyDescent="0.25">
      <c r="B117" s="77" t="s">
        <v>2</v>
      </c>
      <c r="C117" s="78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68" t="s">
        <v>5</v>
      </c>
      <c r="C118" s="11" t="s">
        <v>9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69"/>
      <c r="C119" s="11" t="s">
        <v>8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79" t="s">
        <v>13</v>
      </c>
      <c r="C121" s="80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68" t="s">
        <v>14</v>
      </c>
      <c r="C122" s="11" t="s">
        <v>11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70"/>
      <c r="C123" s="11" t="s">
        <v>22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69"/>
      <c r="C124" s="11" t="s">
        <v>25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68" t="s">
        <v>10</v>
      </c>
      <c r="C125" s="11" t="s">
        <v>12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69"/>
      <c r="C126" s="9" t="s">
        <v>8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26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30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33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29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19</v>
      </c>
    </row>
    <row r="135" spans="2:18" ht="18" x14ac:dyDescent="0.25">
      <c r="B135" s="8"/>
    </row>
    <row r="136" spans="2:18" x14ac:dyDescent="0.25">
      <c r="B136" s="77" t="s">
        <v>4</v>
      </c>
      <c r="C136" s="81"/>
      <c r="D136" s="65">
        <v>0.25</v>
      </c>
      <c r="E136" s="66"/>
      <c r="F136" s="66"/>
      <c r="G136" s="66"/>
      <c r="H136" s="66"/>
      <c r="I136" s="65">
        <v>0.5</v>
      </c>
      <c r="J136" s="66"/>
      <c r="K136" s="66"/>
      <c r="L136" s="66"/>
      <c r="M136" s="66"/>
      <c r="N136" s="65">
        <v>0.75</v>
      </c>
      <c r="O136" s="66"/>
      <c r="P136" s="66"/>
      <c r="Q136" s="66"/>
      <c r="R136" s="67"/>
    </row>
    <row r="137" spans="2:18" x14ac:dyDescent="0.25">
      <c r="B137" s="77" t="s">
        <v>2</v>
      </c>
      <c r="C137" s="78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68" t="s">
        <v>5</v>
      </c>
      <c r="C138" s="11" t="s">
        <v>9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69"/>
      <c r="C139" s="11" t="s">
        <v>8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79" t="s">
        <v>13</v>
      </c>
      <c r="C141" s="80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68" t="s">
        <v>14</v>
      </c>
      <c r="C142" s="11" t="s">
        <v>11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70"/>
      <c r="C143" s="11" t="s">
        <v>22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69"/>
      <c r="C144" s="11" t="s">
        <v>25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68" t="s">
        <v>10</v>
      </c>
      <c r="C145" s="11" t="s">
        <v>12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69"/>
      <c r="C146" s="9" t="s">
        <v>8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26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27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36</v>
      </c>
    </row>
    <row r="152" spans="2:18" ht="18" x14ac:dyDescent="0.25">
      <c r="B152" s="8"/>
    </row>
    <row r="153" spans="2:18" x14ac:dyDescent="0.25">
      <c r="B153" s="77" t="s">
        <v>4</v>
      </c>
      <c r="C153" s="81"/>
      <c r="D153" s="65">
        <v>0.25</v>
      </c>
      <c r="E153" s="66"/>
      <c r="F153" s="66"/>
      <c r="G153" s="66"/>
      <c r="H153" s="66"/>
      <c r="I153" s="65">
        <v>0.5</v>
      </c>
      <c r="J153" s="66"/>
      <c r="K153" s="66"/>
      <c r="L153" s="66"/>
      <c r="M153" s="66"/>
      <c r="N153" s="65">
        <v>0.75</v>
      </c>
      <c r="O153" s="66"/>
      <c r="P153" s="66"/>
      <c r="Q153" s="66"/>
      <c r="R153" s="67"/>
    </row>
    <row r="154" spans="2:18" x14ac:dyDescent="0.25">
      <c r="B154" s="77" t="s">
        <v>2</v>
      </c>
      <c r="C154" s="78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68" t="s">
        <v>5</v>
      </c>
      <c r="C155" s="11" t="s">
        <v>9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69"/>
      <c r="C156" s="11" t="s">
        <v>8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79" t="s">
        <v>13</v>
      </c>
      <c r="C158" s="80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68" t="s">
        <v>14</v>
      </c>
      <c r="C159" s="11" t="s">
        <v>11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70"/>
      <c r="C160" s="11" t="s">
        <v>22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69"/>
      <c r="C161" s="11" t="s">
        <v>25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68" t="s">
        <v>10</v>
      </c>
      <c r="C162" s="11" t="s">
        <v>12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69"/>
      <c r="C163" s="9" t="s">
        <v>8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26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30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29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37</v>
      </c>
    </row>
    <row r="170" spans="2:18" ht="18" x14ac:dyDescent="0.25">
      <c r="B170" s="8"/>
    </row>
    <row r="171" spans="2:18" x14ac:dyDescent="0.25">
      <c r="B171" s="77" t="s">
        <v>4</v>
      </c>
      <c r="C171" s="81"/>
      <c r="D171" s="65">
        <v>0.25</v>
      </c>
      <c r="E171" s="66"/>
      <c r="F171" s="66"/>
      <c r="G171" s="66"/>
      <c r="H171" s="66"/>
      <c r="I171" s="65">
        <v>0.5</v>
      </c>
      <c r="J171" s="66"/>
      <c r="K171" s="66"/>
      <c r="L171" s="66"/>
      <c r="M171" s="66"/>
      <c r="N171" s="65">
        <v>0.75</v>
      </c>
      <c r="O171" s="66"/>
      <c r="P171" s="66"/>
      <c r="Q171" s="66"/>
      <c r="R171" s="67"/>
    </row>
    <row r="172" spans="2:18" x14ac:dyDescent="0.25">
      <c r="B172" s="77" t="s">
        <v>2</v>
      </c>
      <c r="C172" s="78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68" t="s">
        <v>5</v>
      </c>
      <c r="C173" s="11" t="s">
        <v>9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69"/>
      <c r="C174" s="11" t="s">
        <v>8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79" t="s">
        <v>13</v>
      </c>
      <c r="C176" s="80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68" t="s">
        <v>14</v>
      </c>
      <c r="C177" s="11" t="s">
        <v>11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70"/>
      <c r="C178" s="11" t="s">
        <v>22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69"/>
      <c r="C179" s="11" t="s">
        <v>25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68" t="s">
        <v>10</v>
      </c>
      <c r="C180" s="11" t="s">
        <v>12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69"/>
      <c r="C181" s="9" t="s">
        <v>8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26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30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33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29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20</v>
      </c>
    </row>
    <row r="191" spans="2:18" ht="18" x14ac:dyDescent="0.25">
      <c r="B191" s="8"/>
    </row>
    <row r="192" spans="2:18" x14ac:dyDescent="0.25">
      <c r="B192" s="77" t="s">
        <v>4</v>
      </c>
      <c r="C192" s="81"/>
      <c r="D192" s="65">
        <v>0.25</v>
      </c>
      <c r="E192" s="66"/>
      <c r="F192" s="66"/>
      <c r="G192" s="66"/>
      <c r="H192" s="66"/>
      <c r="I192" s="65">
        <v>0.5</v>
      </c>
      <c r="J192" s="66"/>
      <c r="K192" s="66"/>
      <c r="L192" s="66"/>
      <c r="M192" s="66"/>
      <c r="N192" s="65">
        <v>0.75</v>
      </c>
      <c r="O192" s="66"/>
      <c r="P192" s="66"/>
      <c r="Q192" s="66"/>
      <c r="R192" s="67"/>
    </row>
    <row r="193" spans="2:18" x14ac:dyDescent="0.25">
      <c r="B193" s="77" t="s">
        <v>2</v>
      </c>
      <c r="C193" s="78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68" t="s">
        <v>5</v>
      </c>
      <c r="C194" s="11" t="s">
        <v>9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69"/>
      <c r="C195" s="11" t="s">
        <v>8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79" t="s">
        <v>13</v>
      </c>
      <c r="C197" s="80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68" t="s">
        <v>14</v>
      </c>
      <c r="C198" s="11" t="s">
        <v>11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70"/>
      <c r="C199" s="11" t="s">
        <v>22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69"/>
      <c r="C200" s="11" t="s">
        <v>25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68" t="s">
        <v>10</v>
      </c>
      <c r="C201" s="11" t="s">
        <v>12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69"/>
      <c r="C202" s="9" t="s">
        <v>8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24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23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38</v>
      </c>
    </row>
    <row r="208" spans="2:18" ht="18" x14ac:dyDescent="0.25">
      <c r="B208" s="8"/>
    </row>
    <row r="209" spans="2:18" x14ac:dyDescent="0.25">
      <c r="B209" s="77" t="s">
        <v>4</v>
      </c>
      <c r="C209" s="81"/>
      <c r="D209" s="65">
        <v>0.25</v>
      </c>
      <c r="E209" s="66"/>
      <c r="F209" s="66"/>
      <c r="G209" s="66"/>
      <c r="H209" s="66"/>
      <c r="I209" s="65">
        <v>0.5</v>
      </c>
      <c r="J209" s="66"/>
      <c r="K209" s="66"/>
      <c r="L209" s="66"/>
      <c r="M209" s="66"/>
      <c r="N209" s="65">
        <v>0.75</v>
      </c>
      <c r="O209" s="66"/>
      <c r="P209" s="66"/>
      <c r="Q209" s="66"/>
      <c r="R209" s="67"/>
    </row>
    <row r="210" spans="2:18" x14ac:dyDescent="0.25">
      <c r="B210" s="77" t="s">
        <v>2</v>
      </c>
      <c r="C210" s="78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68" t="s">
        <v>5</v>
      </c>
      <c r="C211" s="11" t="s">
        <v>9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69"/>
      <c r="C212" s="11" t="s">
        <v>8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79" t="s">
        <v>13</v>
      </c>
      <c r="C214" s="80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68" t="s">
        <v>14</v>
      </c>
      <c r="C215" s="11" t="s">
        <v>11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70"/>
      <c r="C216" s="11" t="s">
        <v>22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69"/>
      <c r="C217" s="11" t="s">
        <v>25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68" t="s">
        <v>10</v>
      </c>
      <c r="C218" s="11" t="s">
        <v>12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69"/>
      <c r="C219" s="9" t="s">
        <v>8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24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30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29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77" t="s">
        <v>4</v>
      </c>
      <c r="C3" s="81"/>
      <c r="D3" s="65">
        <v>0.25</v>
      </c>
      <c r="E3" s="66"/>
      <c r="F3" s="66"/>
      <c r="G3" s="66"/>
      <c r="H3" s="66"/>
      <c r="I3" s="65">
        <v>0.5</v>
      </c>
      <c r="J3" s="66"/>
      <c r="K3" s="66"/>
      <c r="L3" s="66"/>
      <c r="M3" s="66"/>
      <c r="N3" s="65">
        <v>0.75</v>
      </c>
      <c r="O3" s="66"/>
      <c r="P3" s="66"/>
      <c r="Q3" s="66"/>
      <c r="R3" s="67"/>
    </row>
    <row r="4" spans="2:18" x14ac:dyDescent="0.25">
      <c r="B4" s="77" t="s">
        <v>2</v>
      </c>
      <c r="C4" s="78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68" t="s">
        <v>5</v>
      </c>
      <c r="C5" s="11" t="s">
        <v>9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69"/>
      <c r="C6" s="11" t="s">
        <v>8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79" t="s">
        <v>13</v>
      </c>
      <c r="C8" s="80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68" t="s">
        <v>14</v>
      </c>
      <c r="C9" s="11" t="s">
        <v>11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70"/>
      <c r="C10" s="11" t="s">
        <v>22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69"/>
      <c r="C11" s="11" t="s">
        <v>25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68" t="s">
        <v>10</v>
      </c>
      <c r="C12" s="11" t="s">
        <v>12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69"/>
      <c r="C13" s="9" t="s">
        <v>8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24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30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29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4</v>
      </c>
      <c r="E20" t="s">
        <v>2</v>
      </c>
      <c r="F20" t="s">
        <v>5</v>
      </c>
      <c r="G20">
        <v>0</v>
      </c>
      <c r="H20">
        <v>0</v>
      </c>
      <c r="I20" t="s">
        <v>13</v>
      </c>
      <c r="J20" t="s">
        <v>14</v>
      </c>
      <c r="K20">
        <v>0</v>
      </c>
      <c r="L20">
        <v>0</v>
      </c>
      <c r="M20" t="s">
        <v>10</v>
      </c>
      <c r="N20">
        <v>0</v>
      </c>
    </row>
    <row r="21" spans="2:18" x14ac:dyDescent="0.25">
      <c r="D21">
        <v>0</v>
      </c>
      <c r="E21">
        <v>0</v>
      </c>
      <c r="F21" t="s">
        <v>9</v>
      </c>
      <c r="G21" t="s">
        <v>8</v>
      </c>
      <c r="H21">
        <v>0</v>
      </c>
      <c r="I21">
        <v>0</v>
      </c>
      <c r="J21" t="s">
        <v>11</v>
      </c>
      <c r="K21" t="s">
        <v>22</v>
      </c>
      <c r="L21" t="s">
        <v>25</v>
      </c>
      <c r="M21" t="s">
        <v>12</v>
      </c>
      <c r="N21" t="s">
        <v>8</v>
      </c>
    </row>
    <row r="22" spans="2:18" ht="15.75" customHeight="1" x14ac:dyDescent="0.25">
      <c r="D22" s="82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82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82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82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82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82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82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82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82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82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82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82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82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82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82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B5:B6"/>
    <mergeCell ref="B3:C3"/>
    <mergeCell ref="D3:H3"/>
    <mergeCell ref="I3:M3"/>
    <mergeCell ref="N3:R3"/>
    <mergeCell ref="B4:C4"/>
    <mergeCell ref="D22:D26"/>
    <mergeCell ref="D27:D31"/>
    <mergeCell ref="D32:D36"/>
    <mergeCell ref="B8:C8"/>
    <mergeCell ref="B9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2023-12-23T19:03:16Z</dcterms:modified>
</cp:coreProperties>
</file>