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ch\Documents\GitHub\PESGM\"/>
    </mc:Choice>
  </mc:AlternateContent>
  <xr:revisionPtr revIDLastSave="0" documentId="13_ncr:1_{0357976E-95ED-431B-A23F-276D28427285}" xr6:coauthVersionLast="47" xr6:coauthVersionMax="47" xr10:uidLastSave="{00000000-0000-0000-0000-000000000000}"/>
  <bookViews>
    <workbookView xWindow="-120" yWindow="-120" windowWidth="29040" windowHeight="15720" activeTab="1" xr2:uid="{4AC95DCF-D2F4-5D47-8337-9C7ACEB33ABC}"/>
  </bookViews>
  <sheets>
    <sheet name="Ratio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9" i="1" l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<sst xmlns="http://schemas.openxmlformats.org/spreadsheetml/2006/main" count="51" uniqueCount="25">
  <si>
    <t>PP-LEM</t>
  </si>
  <si>
    <t>PFET</t>
  </si>
  <si>
    <t>Number of Users</t>
  </si>
  <si>
    <t>Total Costs Buyers</t>
  </si>
  <si>
    <t>Ratio of Sellers</t>
  </si>
  <si>
    <t xml:space="preserve"> % from P2P</t>
  </si>
  <si>
    <t xml:space="preserve"> % from gen</t>
  </si>
  <si>
    <t>Buyer</t>
  </si>
  <si>
    <t>%  Prosumer ratio</t>
  </si>
  <si>
    <t>cons.</t>
  </si>
  <si>
    <t xml:space="preserve"> % from supp.</t>
  </si>
  <si>
    <t xml:space="preserve"> % from supp</t>
  </si>
  <si>
    <t>No Market</t>
  </si>
  <si>
    <t>with BATTERY</t>
  </si>
  <si>
    <t xml:space="preserve"> % from gen + batt</t>
  </si>
  <si>
    <t>with smaller battery (10kw)</t>
  </si>
  <si>
    <t>Total Volumes</t>
  </si>
  <si>
    <t xml:space="preserve">from supplier </t>
  </si>
  <si>
    <t>P2P</t>
  </si>
  <si>
    <t>volumes bought and sold</t>
  </si>
  <si>
    <t>increased PV to prove that increment doesn’t effect the results</t>
  </si>
  <si>
    <t>best way to convey the message</t>
  </si>
  <si>
    <t>show ratios for excess electricity % to P2P market</t>
  </si>
  <si>
    <t xml:space="preserve">I will include winter </t>
  </si>
  <si>
    <t>Total Profits Prosumers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</si>
</sst>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" xfId="0" applyFont="1" applyBorder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/>
    <xf numFmtId="9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/>
    <xf numFmtId="0" fontId="0" fillId="0" borderId="4" xfId="0" applyBorder="1"/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1" fillId="0" borderId="2" xfId="0" applyFont="1" applyBorder="1"/>
    <xf numFmtId="0" fontId="0" fillId="0" borderId="4" xfId="0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Border="1"/>
    <xf numFmtId="9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67B9-4D9D-A349-B118-61DC7AF534AF}">
  <dimension ref="C2:T29"/>
  <sheetViews>
    <sheetView zoomScale="115" zoomScaleNormal="115" workbookViewId="0">
      <selection activeCell="I10" sqref="I10"/>
    </sheetView>
  </sheetViews>
  <sheetFormatPr defaultColWidth="11" defaultRowHeight="15.75" x14ac:dyDescent="0.25"/>
  <cols>
    <col min="3" max="3" width="11.875" bestFit="1" customWidth="1"/>
    <col min="4" max="4" width="16.625" bestFit="1" customWidth="1"/>
    <col min="5" max="10" width="6.125" bestFit="1" customWidth="1"/>
    <col min="11" max="11" width="6.125" hidden="1" customWidth="1"/>
    <col min="12" max="19" width="6.125" bestFit="1" customWidth="1"/>
  </cols>
  <sheetData>
    <row r="2" spans="3:20" x14ac:dyDescent="0.25">
      <c r="C2" s="23" t="s">
        <v>4</v>
      </c>
      <c r="D2" s="29"/>
      <c r="E2" s="30">
        <v>0.25</v>
      </c>
      <c r="F2" s="31"/>
      <c r="G2" s="31"/>
      <c r="H2" s="31"/>
      <c r="I2" s="31"/>
      <c r="J2" s="30">
        <v>0.5</v>
      </c>
      <c r="K2" s="31"/>
      <c r="L2" s="31"/>
      <c r="M2" s="31"/>
      <c r="N2" s="31"/>
      <c r="O2" s="30">
        <v>0.75</v>
      </c>
      <c r="P2" s="31"/>
      <c r="Q2" s="31"/>
      <c r="R2" s="31"/>
      <c r="S2" s="32"/>
    </row>
    <row r="3" spans="3:20" x14ac:dyDescent="0.25">
      <c r="C3" s="23" t="s">
        <v>2</v>
      </c>
      <c r="D3" s="24"/>
      <c r="E3" s="10">
        <v>40</v>
      </c>
      <c r="F3" s="9">
        <v>80</v>
      </c>
      <c r="G3" s="9">
        <v>120</v>
      </c>
      <c r="H3" s="9">
        <v>160</v>
      </c>
      <c r="I3" s="9">
        <v>200</v>
      </c>
      <c r="J3" s="10">
        <v>40</v>
      </c>
      <c r="K3" s="9">
        <v>80</v>
      </c>
      <c r="L3" s="9">
        <v>120</v>
      </c>
      <c r="M3" s="9">
        <v>160</v>
      </c>
      <c r="N3" s="9">
        <v>200</v>
      </c>
      <c r="O3" s="10">
        <v>40</v>
      </c>
      <c r="P3" s="9">
        <v>80</v>
      </c>
      <c r="Q3" s="9">
        <v>120</v>
      </c>
      <c r="R3" s="9">
        <v>160</v>
      </c>
      <c r="S3" s="11">
        <v>200</v>
      </c>
    </row>
    <row r="4" spans="3:20" ht="15.95" customHeight="1" x14ac:dyDescent="0.25">
      <c r="C4" s="25" t="s">
        <v>7</v>
      </c>
      <c r="D4" s="8" t="s">
        <v>5</v>
      </c>
      <c r="E4" s="1">
        <v>46.908262029716099</v>
      </c>
      <c r="F4" s="2">
        <v>47.9814838066223</v>
      </c>
      <c r="G4" s="2">
        <v>47.598546451576503</v>
      </c>
      <c r="H4" s="2">
        <v>48.643549934273601</v>
      </c>
      <c r="I4" s="3">
        <v>47.4943022555209</v>
      </c>
      <c r="J4" s="1">
        <v>53.926040174800697</v>
      </c>
      <c r="K4" s="2">
        <v>50.121868584200499</v>
      </c>
      <c r="L4" s="2">
        <v>52.249968610598401</v>
      </c>
      <c r="M4" s="2">
        <v>51.546331672417303</v>
      </c>
      <c r="N4" s="3">
        <v>52.362749869924897</v>
      </c>
      <c r="O4" s="1">
        <v>56.047637743750798</v>
      </c>
      <c r="P4" s="2">
        <v>55.143035510998402</v>
      </c>
      <c r="Q4" s="2">
        <v>53.199062632309598</v>
      </c>
      <c r="R4" s="2">
        <v>51.024336633730101</v>
      </c>
      <c r="S4" s="3">
        <v>52.4340589274927</v>
      </c>
    </row>
    <row r="5" spans="3:20" x14ac:dyDescent="0.25">
      <c r="C5" s="26"/>
      <c r="D5" s="8" t="s">
        <v>10</v>
      </c>
      <c r="E5" s="5">
        <f t="shared" ref="E5:S5" si="0">100-E4</f>
        <v>53.091737970283901</v>
      </c>
      <c r="F5" s="6">
        <f t="shared" si="0"/>
        <v>52.0185161933777</v>
      </c>
      <c r="G5" s="6">
        <f t="shared" si="0"/>
        <v>52.401453548423497</v>
      </c>
      <c r="H5" s="6">
        <f t="shared" si="0"/>
        <v>51.356450065726399</v>
      </c>
      <c r="I5" s="6">
        <f t="shared" si="0"/>
        <v>52.5056977444791</v>
      </c>
      <c r="J5" s="5">
        <f t="shared" si="0"/>
        <v>46.073959825199303</v>
      </c>
      <c r="K5" s="6">
        <f t="shared" si="0"/>
        <v>49.878131415799501</v>
      </c>
      <c r="L5" s="6">
        <f t="shared" si="0"/>
        <v>47.750031389401599</v>
      </c>
      <c r="M5" s="6">
        <f t="shared" si="0"/>
        <v>48.453668327582697</v>
      </c>
      <c r="N5" s="6">
        <f t="shared" si="0"/>
        <v>47.637250130075103</v>
      </c>
      <c r="O5" s="5">
        <f t="shared" si="0"/>
        <v>43.952362256249202</v>
      </c>
      <c r="P5" s="6">
        <f t="shared" si="0"/>
        <v>44.856964489001598</v>
      </c>
      <c r="Q5" s="6">
        <f t="shared" si="0"/>
        <v>46.800937367690402</v>
      </c>
      <c r="R5" s="6">
        <f t="shared" si="0"/>
        <v>48.975663366269899</v>
      </c>
      <c r="S5" s="7">
        <f t="shared" si="0"/>
        <v>47.5659410725073</v>
      </c>
    </row>
    <row r="6" spans="3:20" x14ac:dyDescent="0.25">
      <c r="C6" s="27" t="s">
        <v>8</v>
      </c>
      <c r="D6" s="28"/>
      <c r="E6" s="19">
        <v>48.75</v>
      </c>
      <c r="F6" s="20">
        <v>47.7083333333333</v>
      </c>
      <c r="G6" s="20">
        <v>48.1944444444444</v>
      </c>
      <c r="H6" s="20">
        <v>47.5</v>
      </c>
      <c r="I6" s="21">
        <v>47.5833333333333</v>
      </c>
      <c r="J6" s="19">
        <v>47.7083333333333</v>
      </c>
      <c r="K6" s="20">
        <v>47.5</v>
      </c>
      <c r="L6" s="20">
        <v>47.5</v>
      </c>
      <c r="M6" s="20">
        <v>47.8645833333333</v>
      </c>
      <c r="N6" s="21">
        <v>47.6666666666666</v>
      </c>
      <c r="O6" s="19">
        <v>48.1944444444444</v>
      </c>
      <c r="P6" s="20">
        <v>47.5</v>
      </c>
      <c r="Q6" s="20">
        <v>47.592592592592503</v>
      </c>
      <c r="R6" s="20">
        <v>47.6736111111111</v>
      </c>
      <c r="S6" s="21">
        <v>47.75</v>
      </c>
    </row>
    <row r="7" spans="3:20" x14ac:dyDescent="0.25">
      <c r="C7" s="25" t="s">
        <v>9</v>
      </c>
      <c r="D7" s="8" t="s">
        <v>6</v>
      </c>
      <c r="E7" s="1">
        <v>18.2758035069842</v>
      </c>
      <c r="F7" s="2">
        <v>14.427854157356499</v>
      </c>
      <c r="G7" s="2">
        <v>15.8352962430255</v>
      </c>
      <c r="H7" s="2">
        <v>14.1977305748857</v>
      </c>
      <c r="I7" s="3">
        <v>13.2831082542116</v>
      </c>
      <c r="J7" s="1">
        <v>14.427854157356499</v>
      </c>
      <c r="K7" s="2">
        <v>14.1977305748857</v>
      </c>
      <c r="L7" s="2">
        <v>12.9328870423672</v>
      </c>
      <c r="M7" s="2">
        <v>13.538142183344</v>
      </c>
      <c r="N7" s="3">
        <v>13.802906372389399</v>
      </c>
      <c r="O7" s="1">
        <v>15.8352962430255</v>
      </c>
      <c r="P7" s="2">
        <v>12.9328870423672</v>
      </c>
      <c r="Q7" s="2">
        <v>12.9980186037682</v>
      </c>
      <c r="R7" s="2">
        <v>13.5612008431563</v>
      </c>
      <c r="S7" s="3">
        <v>12.797417560660501</v>
      </c>
    </row>
    <row r="8" spans="3:20" x14ac:dyDescent="0.25">
      <c r="C8" s="26"/>
      <c r="D8" s="12" t="s">
        <v>11</v>
      </c>
      <c r="E8" s="5">
        <f>100 -E7</f>
        <v>81.724196493015796</v>
      </c>
      <c r="F8" s="6">
        <f t="shared" ref="F8:S8" si="1">100 -F7</f>
        <v>85.572145842643494</v>
      </c>
      <c r="G8" s="6">
        <f t="shared" si="1"/>
        <v>84.164703756974504</v>
      </c>
      <c r="H8" s="6">
        <f t="shared" si="1"/>
        <v>85.802269425114304</v>
      </c>
      <c r="I8" s="6">
        <f t="shared" si="1"/>
        <v>86.716891745788402</v>
      </c>
      <c r="J8" s="5">
        <f t="shared" si="1"/>
        <v>85.572145842643494</v>
      </c>
      <c r="K8" s="6">
        <f t="shared" si="1"/>
        <v>85.802269425114304</v>
      </c>
      <c r="L8" s="6">
        <f t="shared" si="1"/>
        <v>87.067112957632801</v>
      </c>
      <c r="M8" s="6">
        <f t="shared" si="1"/>
        <v>86.461857816655993</v>
      </c>
      <c r="N8" s="6">
        <f t="shared" si="1"/>
        <v>86.197093627610599</v>
      </c>
      <c r="O8" s="5">
        <f t="shared" si="1"/>
        <v>84.164703756974504</v>
      </c>
      <c r="P8" s="6">
        <f t="shared" si="1"/>
        <v>87.067112957632801</v>
      </c>
      <c r="Q8" s="6">
        <f t="shared" si="1"/>
        <v>87.001981396231798</v>
      </c>
      <c r="R8" s="6">
        <f t="shared" si="1"/>
        <v>86.4387991568437</v>
      </c>
      <c r="S8" s="7">
        <f t="shared" si="1"/>
        <v>87.202582439339494</v>
      </c>
      <c r="T8" s="4"/>
    </row>
    <row r="10" spans="3:20" x14ac:dyDescent="0.25">
      <c r="C10" t="s">
        <v>15</v>
      </c>
    </row>
    <row r="11" spans="3:20" x14ac:dyDescent="0.25">
      <c r="C11" s="18" t="s">
        <v>13</v>
      </c>
    </row>
    <row r="13" spans="3:20" x14ac:dyDescent="0.25">
      <c r="C13" s="23" t="s">
        <v>4</v>
      </c>
      <c r="D13" s="29"/>
      <c r="E13" s="30">
        <v>0.25</v>
      </c>
      <c r="F13" s="31"/>
      <c r="G13" s="31"/>
      <c r="H13" s="31"/>
      <c r="I13" s="31"/>
      <c r="J13" s="30">
        <v>0.5</v>
      </c>
      <c r="K13" s="31"/>
      <c r="L13" s="31"/>
      <c r="M13" s="31"/>
      <c r="N13" s="31"/>
      <c r="O13" s="30">
        <v>0.75</v>
      </c>
      <c r="P13" s="31"/>
      <c r="Q13" s="31"/>
      <c r="R13" s="31"/>
      <c r="S13" s="32"/>
    </row>
    <row r="14" spans="3:20" x14ac:dyDescent="0.25">
      <c r="C14" s="23" t="s">
        <v>2</v>
      </c>
      <c r="D14" s="24"/>
      <c r="E14" s="10">
        <v>40</v>
      </c>
      <c r="F14" s="9">
        <v>80</v>
      </c>
      <c r="G14" s="9">
        <v>120</v>
      </c>
      <c r="H14" s="9">
        <v>160</v>
      </c>
      <c r="I14" s="9">
        <v>200</v>
      </c>
      <c r="J14" s="10">
        <v>40</v>
      </c>
      <c r="K14" s="9">
        <v>80</v>
      </c>
      <c r="L14" s="9">
        <v>120</v>
      </c>
      <c r="M14" s="9">
        <v>160</v>
      </c>
      <c r="N14" s="9">
        <v>200</v>
      </c>
      <c r="O14" s="10">
        <v>40</v>
      </c>
      <c r="P14" s="9">
        <v>80</v>
      </c>
      <c r="Q14" s="9">
        <v>120</v>
      </c>
      <c r="R14" s="9">
        <v>160</v>
      </c>
      <c r="S14" s="11">
        <v>200</v>
      </c>
    </row>
    <row r="15" spans="3:20" x14ac:dyDescent="0.25">
      <c r="C15" s="25" t="s">
        <v>7</v>
      </c>
      <c r="D15" s="8" t="s">
        <v>5</v>
      </c>
      <c r="E15" s="1">
        <v>95.339746556256799</v>
      </c>
      <c r="F15" s="2">
        <v>95.236301776194495</v>
      </c>
      <c r="G15" s="2">
        <v>94.951416141428993</v>
      </c>
      <c r="H15" s="2">
        <v>95.213545370067706</v>
      </c>
      <c r="I15" s="3">
        <v>94.603454592772593</v>
      </c>
      <c r="J15" s="1">
        <v>100</v>
      </c>
      <c r="K15" s="2">
        <v>100</v>
      </c>
      <c r="L15" s="2">
        <v>100</v>
      </c>
      <c r="M15" s="2">
        <v>100</v>
      </c>
      <c r="N15" s="3">
        <v>100</v>
      </c>
      <c r="O15" s="1">
        <v>100</v>
      </c>
      <c r="P15" s="2">
        <v>100</v>
      </c>
      <c r="Q15" s="2">
        <v>100</v>
      </c>
      <c r="R15" s="2">
        <v>100</v>
      </c>
      <c r="S15" s="3">
        <v>100</v>
      </c>
    </row>
    <row r="16" spans="3:20" x14ac:dyDescent="0.25">
      <c r="C16" s="26"/>
      <c r="D16" s="8" t="s">
        <v>10</v>
      </c>
      <c r="E16" s="5">
        <f t="shared" ref="E16:S16" si="2">100-E15</f>
        <v>4.6602534437432013</v>
      </c>
      <c r="F16" s="6">
        <f t="shared" si="2"/>
        <v>4.7636982238055054</v>
      </c>
      <c r="G16" s="6">
        <f t="shared" si="2"/>
        <v>5.048583858571007</v>
      </c>
      <c r="H16" s="6">
        <f t="shared" si="2"/>
        <v>4.7864546299322939</v>
      </c>
      <c r="I16" s="6">
        <f t="shared" si="2"/>
        <v>5.3965454072274071</v>
      </c>
      <c r="J16" s="5">
        <f t="shared" si="2"/>
        <v>0</v>
      </c>
      <c r="K16" s="6">
        <f t="shared" si="2"/>
        <v>0</v>
      </c>
      <c r="L16" s="6">
        <f t="shared" si="2"/>
        <v>0</v>
      </c>
      <c r="M16" s="6">
        <f t="shared" si="2"/>
        <v>0</v>
      </c>
      <c r="N16" s="6">
        <f t="shared" si="2"/>
        <v>0</v>
      </c>
      <c r="O16" s="5">
        <f t="shared" si="2"/>
        <v>0</v>
      </c>
      <c r="P16" s="6">
        <f t="shared" si="2"/>
        <v>0</v>
      </c>
      <c r="Q16" s="6">
        <f t="shared" si="2"/>
        <v>0</v>
      </c>
      <c r="R16" s="6">
        <f t="shared" si="2"/>
        <v>0</v>
      </c>
      <c r="S16" s="7">
        <f t="shared" si="2"/>
        <v>0</v>
      </c>
    </row>
    <row r="17" spans="3:19" x14ac:dyDescent="0.25">
      <c r="C17" s="27" t="s">
        <v>8</v>
      </c>
      <c r="D17" s="28"/>
      <c r="E17" s="22">
        <v>9.5833333333333304</v>
      </c>
      <c r="F17" s="22">
        <v>8.125</v>
      </c>
      <c r="G17" s="22">
        <v>10</v>
      </c>
      <c r="H17" s="22">
        <v>9.0625</v>
      </c>
      <c r="I17" s="22">
        <v>8.75</v>
      </c>
      <c r="J17" s="22">
        <v>1.25</v>
      </c>
      <c r="K17" s="22">
        <v>2.1875</v>
      </c>
      <c r="L17" s="22">
        <v>2.01388888888888</v>
      </c>
      <c r="M17" s="22">
        <v>2.2395833333333299</v>
      </c>
      <c r="N17" s="22">
        <v>2.0416666666666599</v>
      </c>
      <c r="O17" s="22">
        <v>2.0833333333333299</v>
      </c>
      <c r="P17" s="22">
        <v>1.5277777777777699</v>
      </c>
      <c r="Q17" s="22">
        <v>1.43518518518518</v>
      </c>
      <c r="R17" s="22">
        <v>1.38888888888888</v>
      </c>
      <c r="S17" s="22">
        <v>1.13888888888888</v>
      </c>
    </row>
    <row r="18" spans="3:19" x14ac:dyDescent="0.25">
      <c r="C18" s="25" t="s">
        <v>9</v>
      </c>
      <c r="D18" s="8" t="s">
        <v>14</v>
      </c>
      <c r="E18" s="1">
        <v>30.2555080933959</v>
      </c>
      <c r="F18" s="2">
        <v>22.9915734558809</v>
      </c>
      <c r="G18" s="2">
        <v>26.542391631025701</v>
      </c>
      <c r="H18" s="2">
        <v>27.1493428025498</v>
      </c>
      <c r="I18" s="3">
        <v>24.9939989033867</v>
      </c>
      <c r="J18" s="1">
        <v>31.4444893693639</v>
      </c>
      <c r="K18" s="2">
        <v>38.443509138519801</v>
      </c>
      <c r="L18" s="2">
        <v>42.461627256396199</v>
      </c>
      <c r="M18" s="2">
        <v>42.849986391997199</v>
      </c>
      <c r="N18" s="3">
        <v>44.206614573216399</v>
      </c>
      <c r="O18" s="1">
        <v>52.042744265118202</v>
      </c>
      <c r="P18" s="2">
        <v>54.849193678186303</v>
      </c>
      <c r="Q18" s="2">
        <v>56.252546286901001</v>
      </c>
      <c r="R18" s="2">
        <v>56.788186778684199</v>
      </c>
      <c r="S18" s="3">
        <v>57.474110862417398</v>
      </c>
    </row>
    <row r="19" spans="3:19" x14ac:dyDescent="0.25">
      <c r="C19" s="26"/>
      <c r="D19" s="12" t="s">
        <v>11</v>
      </c>
      <c r="E19" s="5">
        <f>100 -E18</f>
        <v>69.744491906604097</v>
      </c>
      <c r="F19" s="6">
        <f t="shared" ref="F19:S19" si="3">100 -F18</f>
        <v>77.008426544119104</v>
      </c>
      <c r="G19" s="6">
        <f t="shared" si="3"/>
        <v>73.457608368974292</v>
      </c>
      <c r="H19" s="6">
        <f t="shared" si="3"/>
        <v>72.850657197450204</v>
      </c>
      <c r="I19" s="6">
        <f t="shared" si="3"/>
        <v>75.006001096613304</v>
      </c>
      <c r="J19" s="5">
        <f t="shared" si="3"/>
        <v>68.555510630636093</v>
      </c>
      <c r="K19" s="6">
        <f t="shared" si="3"/>
        <v>61.556490861480199</v>
      </c>
      <c r="L19" s="6">
        <f t="shared" si="3"/>
        <v>57.538372743603801</v>
      </c>
      <c r="M19" s="6">
        <f t="shared" si="3"/>
        <v>57.150013608002801</v>
      </c>
      <c r="N19" s="6">
        <f t="shared" si="3"/>
        <v>55.793385426783601</v>
      </c>
      <c r="O19" s="5">
        <f t="shared" si="3"/>
        <v>47.957255734881798</v>
      </c>
      <c r="P19" s="6">
        <f t="shared" si="3"/>
        <v>45.150806321813697</v>
      </c>
      <c r="Q19" s="6">
        <f t="shared" si="3"/>
        <v>43.747453713098999</v>
      </c>
      <c r="R19" s="6">
        <f t="shared" si="3"/>
        <v>43.211813221315801</v>
      </c>
      <c r="S19" s="7">
        <f t="shared" si="3"/>
        <v>42.525889137582602</v>
      </c>
    </row>
    <row r="22" spans="3:19" x14ac:dyDescent="0.25">
      <c r="C22" t="s">
        <v>16</v>
      </c>
    </row>
    <row r="24" spans="3:19" x14ac:dyDescent="0.25">
      <c r="C24" t="s">
        <v>20</v>
      </c>
    </row>
    <row r="26" spans="3:19" x14ac:dyDescent="0.25">
      <c r="C26" t="s">
        <v>21</v>
      </c>
    </row>
    <row r="27" spans="3:19" x14ac:dyDescent="0.25">
      <c r="C27" t="s">
        <v>22</v>
      </c>
    </row>
    <row r="29" spans="3:19" x14ac:dyDescent="0.25">
      <c r="C29" t="s">
        <v>23</v>
      </c>
    </row>
  </sheetData>
  <mergeCells count="16">
    <mergeCell ref="O2:S2"/>
    <mergeCell ref="C2:D2"/>
    <mergeCell ref="C3:D3"/>
    <mergeCell ref="E13:I13"/>
    <mergeCell ref="J13:N13"/>
    <mergeCell ref="O13:S13"/>
    <mergeCell ref="C7:C8"/>
    <mergeCell ref="C4:C5"/>
    <mergeCell ref="C6:D6"/>
    <mergeCell ref="E2:I2"/>
    <mergeCell ref="J2:N2"/>
    <mergeCell ref="C14:D14"/>
    <mergeCell ref="C15:C16"/>
    <mergeCell ref="C17:D17"/>
    <mergeCell ref="C18:C19"/>
    <mergeCell ref="C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3C08-CCDF-B847-BA91-FA8FC5216A2A}">
  <dimension ref="C2:S26"/>
  <sheetViews>
    <sheetView tabSelected="1" workbookViewId="0">
      <selection activeCell="D17" sqref="D17"/>
    </sheetView>
  </sheetViews>
  <sheetFormatPr defaultColWidth="11" defaultRowHeight="15.75" x14ac:dyDescent="0.25"/>
  <cols>
    <col min="4" max="4" width="21.5" bestFit="1" customWidth="1"/>
  </cols>
  <sheetData>
    <row r="2" spans="3:19" x14ac:dyDescent="0.25">
      <c r="C2" s="12" t="s">
        <v>4</v>
      </c>
      <c r="D2" s="16"/>
      <c r="E2" s="13">
        <v>0.25</v>
      </c>
      <c r="F2" s="14"/>
      <c r="G2" s="14"/>
      <c r="H2" s="14"/>
      <c r="I2" s="14"/>
      <c r="J2" s="13">
        <v>0.5</v>
      </c>
      <c r="K2" s="14"/>
      <c r="L2" s="14"/>
      <c r="M2" s="14"/>
      <c r="N2" s="14"/>
      <c r="O2" s="13">
        <v>0.75</v>
      </c>
      <c r="P2" s="14"/>
      <c r="Q2" s="14"/>
      <c r="R2" s="14"/>
      <c r="S2" s="15"/>
    </row>
    <row r="3" spans="3:19" x14ac:dyDescent="0.25">
      <c r="C3" s="12" t="s">
        <v>2</v>
      </c>
      <c r="D3" s="17"/>
      <c r="E3" s="10">
        <v>40</v>
      </c>
      <c r="F3" s="9">
        <v>80</v>
      </c>
      <c r="G3" s="9">
        <v>120</v>
      </c>
      <c r="H3" s="9">
        <v>160</v>
      </c>
      <c r="I3" s="9">
        <v>200</v>
      </c>
      <c r="J3" s="10">
        <v>40</v>
      </c>
      <c r="K3" s="9">
        <v>80</v>
      </c>
      <c r="L3" s="9">
        <v>120</v>
      </c>
      <c r="M3" s="9">
        <v>160</v>
      </c>
      <c r="N3" s="9">
        <v>200</v>
      </c>
      <c r="O3" s="10">
        <v>40</v>
      </c>
      <c r="P3" s="9">
        <v>80</v>
      </c>
      <c r="Q3" s="9">
        <v>120</v>
      </c>
      <c r="R3" s="9">
        <v>160</v>
      </c>
      <c r="S3" s="11">
        <v>200</v>
      </c>
    </row>
    <row r="4" spans="3:19" x14ac:dyDescent="0.25">
      <c r="C4" s="25" t="s">
        <v>12</v>
      </c>
      <c r="D4" s="8" t="s">
        <v>24</v>
      </c>
      <c r="E4" s="1"/>
      <c r="F4" s="2"/>
      <c r="G4" s="2"/>
      <c r="H4" s="2"/>
      <c r="I4" s="3"/>
      <c r="J4" s="1"/>
      <c r="K4" s="2"/>
      <c r="L4" s="2"/>
      <c r="M4" s="2"/>
      <c r="N4" s="3"/>
      <c r="O4" s="1"/>
      <c r="P4" s="2"/>
      <c r="Q4" s="2"/>
      <c r="R4" s="2"/>
      <c r="S4" s="3"/>
    </row>
    <row r="5" spans="3:19" x14ac:dyDescent="0.25">
      <c r="C5" s="26"/>
      <c r="D5" s="8" t="s">
        <v>3</v>
      </c>
      <c r="E5" s="5"/>
      <c r="F5" s="6"/>
      <c r="G5" s="6"/>
      <c r="H5" s="6"/>
      <c r="I5" s="7"/>
      <c r="J5" s="5"/>
      <c r="K5" s="6"/>
      <c r="L5" s="6"/>
      <c r="M5" s="6"/>
      <c r="N5" s="7"/>
      <c r="O5" s="5"/>
      <c r="P5" s="6"/>
      <c r="Q5" s="6"/>
      <c r="R5" s="6"/>
      <c r="S5" s="7"/>
    </row>
    <row r="6" spans="3:19" x14ac:dyDescent="0.25">
      <c r="C6" s="25" t="s">
        <v>1</v>
      </c>
      <c r="D6" s="8" t="s">
        <v>24</v>
      </c>
      <c r="E6" s="1"/>
      <c r="F6" s="2"/>
      <c r="G6" s="2"/>
      <c r="H6" s="2"/>
      <c r="I6" s="3"/>
      <c r="J6" s="1"/>
      <c r="K6" s="2"/>
      <c r="L6" s="2"/>
      <c r="M6" s="2"/>
      <c r="N6" s="3"/>
      <c r="O6" s="1"/>
      <c r="P6" s="2"/>
      <c r="Q6" s="2"/>
      <c r="R6" s="2"/>
      <c r="S6" s="3"/>
    </row>
    <row r="7" spans="3:19" x14ac:dyDescent="0.25">
      <c r="C7" s="26"/>
      <c r="D7" s="8" t="s">
        <v>3</v>
      </c>
      <c r="E7" s="5"/>
      <c r="F7" s="6"/>
      <c r="G7" s="6"/>
      <c r="H7" s="6"/>
      <c r="I7" s="7"/>
      <c r="J7" s="5"/>
      <c r="K7" s="6"/>
      <c r="L7" s="6"/>
      <c r="M7" s="6"/>
      <c r="N7" s="7"/>
      <c r="O7" s="5"/>
      <c r="P7" s="6"/>
      <c r="Q7" s="6"/>
      <c r="R7" s="6"/>
      <c r="S7" s="7"/>
    </row>
    <row r="8" spans="3:19" x14ac:dyDescent="0.25">
      <c r="C8" s="25" t="s">
        <v>0</v>
      </c>
      <c r="D8" s="8" t="s">
        <v>24</v>
      </c>
      <c r="E8" s="1"/>
      <c r="F8" s="2"/>
      <c r="G8" s="2"/>
      <c r="H8" s="2"/>
      <c r="I8" s="3"/>
      <c r="J8" s="1"/>
      <c r="K8" s="2"/>
      <c r="L8" s="2"/>
      <c r="M8" s="2"/>
      <c r="N8" s="3"/>
      <c r="O8" s="1"/>
      <c r="P8" s="2"/>
      <c r="Q8" s="2"/>
      <c r="R8" s="2"/>
      <c r="S8" s="3"/>
    </row>
    <row r="9" spans="3:19" x14ac:dyDescent="0.25">
      <c r="C9" s="26"/>
      <c r="D9" s="8" t="s">
        <v>3</v>
      </c>
      <c r="E9" s="5"/>
      <c r="F9" s="6"/>
      <c r="G9" s="6"/>
      <c r="H9" s="6"/>
      <c r="I9" s="7"/>
      <c r="J9" s="5"/>
      <c r="K9" s="6"/>
      <c r="L9" s="6"/>
      <c r="M9" s="6"/>
      <c r="N9" s="7"/>
      <c r="O9" s="5"/>
      <c r="P9" s="6"/>
      <c r="Q9" s="6"/>
      <c r="R9" s="6"/>
      <c r="S9" s="7"/>
    </row>
    <row r="13" spans="3:19" x14ac:dyDescent="0.25">
      <c r="C13" s="18" t="s">
        <v>13</v>
      </c>
    </row>
    <row r="15" spans="3:19" x14ac:dyDescent="0.25">
      <c r="C15" s="12" t="s">
        <v>4</v>
      </c>
      <c r="D15" s="16"/>
      <c r="E15" s="13">
        <v>0.25</v>
      </c>
      <c r="F15" s="14"/>
      <c r="G15" s="14"/>
      <c r="H15" s="14"/>
      <c r="I15" s="14"/>
      <c r="J15" s="13">
        <v>0.5</v>
      </c>
      <c r="K15" s="14"/>
      <c r="L15" s="14"/>
      <c r="M15" s="14"/>
      <c r="N15" s="14"/>
      <c r="O15" s="13">
        <v>0.75</v>
      </c>
      <c r="P15" s="14"/>
      <c r="Q15" s="14"/>
      <c r="R15" s="14"/>
      <c r="S15" s="15"/>
    </row>
    <row r="16" spans="3:19" x14ac:dyDescent="0.25">
      <c r="C16" s="12" t="s">
        <v>2</v>
      </c>
      <c r="D16" s="17"/>
      <c r="E16" s="10">
        <v>40</v>
      </c>
      <c r="F16" s="9">
        <v>80</v>
      </c>
      <c r="G16" s="9">
        <v>120</v>
      </c>
      <c r="H16" s="9">
        <v>160</v>
      </c>
      <c r="I16" s="9">
        <v>200</v>
      </c>
      <c r="J16" s="10">
        <v>40</v>
      </c>
      <c r="K16" s="9">
        <v>80</v>
      </c>
      <c r="L16" s="9">
        <v>120</v>
      </c>
      <c r="M16" s="9">
        <v>160</v>
      </c>
      <c r="N16" s="9">
        <v>200</v>
      </c>
      <c r="O16" s="10">
        <v>40</v>
      </c>
      <c r="P16" s="9">
        <v>80</v>
      </c>
      <c r="Q16" s="9">
        <v>120</v>
      </c>
      <c r="R16" s="9">
        <v>160</v>
      </c>
      <c r="S16" s="11">
        <v>200</v>
      </c>
    </row>
    <row r="17" spans="3:19" x14ac:dyDescent="0.25">
      <c r="C17" s="25" t="s">
        <v>12</v>
      </c>
      <c r="D17" s="8" t="s">
        <v>24</v>
      </c>
      <c r="E17" s="1"/>
      <c r="F17" s="2"/>
      <c r="G17" s="2"/>
      <c r="H17" s="2"/>
      <c r="I17" s="3"/>
      <c r="J17" s="1"/>
      <c r="K17" s="2"/>
      <c r="L17" s="2"/>
      <c r="M17" s="2"/>
      <c r="N17" s="3"/>
      <c r="O17" s="1"/>
      <c r="P17" s="2"/>
      <c r="Q17" s="2"/>
      <c r="R17" s="2"/>
      <c r="S17" s="3"/>
    </row>
    <row r="18" spans="3:19" x14ac:dyDescent="0.25">
      <c r="C18" s="26"/>
      <c r="D18" s="8" t="s">
        <v>3</v>
      </c>
      <c r="E18" s="5"/>
      <c r="F18" s="6"/>
      <c r="G18" s="6"/>
      <c r="H18" s="6"/>
      <c r="I18" s="7"/>
      <c r="J18" s="5"/>
      <c r="K18" s="6"/>
      <c r="L18" s="6"/>
      <c r="M18" s="6"/>
      <c r="N18" s="7"/>
      <c r="O18" s="5"/>
      <c r="P18" s="6"/>
      <c r="Q18" s="6"/>
      <c r="R18" s="6"/>
      <c r="S18" s="7"/>
    </row>
    <row r="19" spans="3:19" x14ac:dyDescent="0.25">
      <c r="C19" s="25" t="s">
        <v>1</v>
      </c>
      <c r="D19" s="8" t="s">
        <v>24</v>
      </c>
      <c r="E19" s="1"/>
      <c r="F19" s="2"/>
      <c r="G19" s="2"/>
      <c r="H19" s="2"/>
      <c r="I19" s="3"/>
      <c r="J19" s="1"/>
      <c r="K19" s="2"/>
      <c r="L19" s="2"/>
      <c r="M19" s="2"/>
      <c r="N19" s="3"/>
      <c r="O19" s="1"/>
      <c r="P19" s="2"/>
      <c r="Q19" s="2"/>
      <c r="R19" s="2"/>
      <c r="S19" s="3"/>
    </row>
    <row r="20" spans="3:19" x14ac:dyDescent="0.25">
      <c r="C20" s="26"/>
      <c r="D20" s="8" t="s">
        <v>3</v>
      </c>
      <c r="E20" s="5"/>
      <c r="F20" s="6"/>
      <c r="G20" s="6"/>
      <c r="H20" s="6"/>
      <c r="I20" s="7"/>
      <c r="J20" s="5"/>
      <c r="K20" s="6"/>
      <c r="L20" s="6"/>
      <c r="M20" s="6"/>
      <c r="N20" s="7"/>
      <c r="O20" s="5"/>
      <c r="P20" s="6"/>
      <c r="Q20" s="6"/>
      <c r="R20" s="6"/>
      <c r="S20" s="7"/>
    </row>
    <row r="21" spans="3:19" x14ac:dyDescent="0.25">
      <c r="C21" s="25" t="s">
        <v>0</v>
      </c>
      <c r="D21" s="8" t="s">
        <v>24</v>
      </c>
      <c r="E21" s="1"/>
      <c r="F21" s="2"/>
      <c r="G21" s="2"/>
      <c r="H21" s="2"/>
      <c r="I21" s="3"/>
      <c r="J21" s="1"/>
      <c r="K21" s="2"/>
      <c r="L21" s="2"/>
      <c r="M21" s="2"/>
      <c r="N21" s="3"/>
      <c r="O21" s="1"/>
      <c r="P21" s="2"/>
      <c r="Q21" s="2"/>
      <c r="R21" s="2"/>
      <c r="S21" s="3"/>
    </row>
    <row r="22" spans="3:19" x14ac:dyDescent="0.25">
      <c r="C22" s="26"/>
      <c r="D22" s="8" t="s">
        <v>3</v>
      </c>
      <c r="E22" s="5"/>
      <c r="F22" s="6"/>
      <c r="G22" s="6"/>
      <c r="H22" s="6"/>
      <c r="I22" s="7"/>
      <c r="J22" s="5"/>
      <c r="K22" s="6"/>
      <c r="L22" s="6"/>
      <c r="M22" s="6"/>
      <c r="N22" s="7"/>
      <c r="O22" s="5"/>
      <c r="P22" s="6"/>
      <c r="Q22" s="6"/>
      <c r="R22" s="6"/>
      <c r="S22" s="7"/>
    </row>
    <row r="25" spans="3:19" x14ac:dyDescent="0.25">
      <c r="C25" s="18" t="s">
        <v>17</v>
      </c>
      <c r="D25" t="s">
        <v>19</v>
      </c>
    </row>
    <row r="26" spans="3:19" x14ac:dyDescent="0.25">
      <c r="C26" s="18" t="s">
        <v>18</v>
      </c>
    </row>
  </sheetData>
  <mergeCells count="6">
    <mergeCell ref="C21:C22"/>
    <mergeCell ref="C19:C20"/>
    <mergeCell ref="C4:C5"/>
    <mergeCell ref="C17:C18"/>
    <mergeCell ref="C6:C7"/>
    <mergeCell ref="C8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Ratios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kml erd</cp:lastModifiedBy>
  <dcterms:created xsi:type="dcterms:W3CDTF">2022-12-04T13:42:47Z</dcterms:created>
  <dcterms:modified xsi:type="dcterms:W3CDTF">2023-05-18T00:56:58Z</dcterms:modified>
</cp:coreProperties>
</file>