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Sat" sheetId="1" r:id="rId4"/>
    <sheet state="visible" name="Ground_station" sheetId="2" r:id="rId5"/>
  </sheets>
  <definedNames/>
  <calcPr/>
</workbook>
</file>

<file path=xl/sharedStrings.xml><?xml version="1.0" encoding="utf-8"?>
<sst xmlns="http://schemas.openxmlformats.org/spreadsheetml/2006/main" count="88" uniqueCount="81">
  <si>
    <t>Date</t>
  </si>
  <si>
    <t>item</t>
  </si>
  <si>
    <t>Quant.</t>
  </si>
  <si>
    <t>Unid.</t>
  </si>
  <si>
    <t>€</t>
  </si>
  <si>
    <t>APC220 Radio Communication Kit</t>
  </si>
  <si>
    <t>https://www.botnroll.com/pt/outros/2199-kit-de-comunicacao-radio-apc220.html</t>
  </si>
  <si>
    <t>Battery 3.7V 2000mAh Li-Po - 69x41x6.3mm</t>
  </si>
  <si>
    <t>https://mauser.pt/catalog/product_info.php?products_id=035-4774</t>
  </si>
  <si>
    <t>Camera module V3 oficial Raspberry Pi 12MP 76º</t>
  </si>
  <si>
    <t>https://mauser.pt/catalog/product_info.php?products_id=095-1253</t>
  </si>
  <si>
    <t>Camera module V3 oficial Raspberry Pi 12MP 76º NoIR</t>
  </si>
  <si>
    <t>https://mauser.pt/catalog/product_info.php?products_id=095-1377</t>
  </si>
  <si>
    <t xml:space="preserve">Cansat Nut M5
</t>
  </si>
  <si>
    <t>https://www.ptrobotics.com/cansat/7024-porca-m5.html</t>
  </si>
  <si>
    <t>Cansat Screw Eye M5 15x8mm</t>
  </si>
  <si>
    <t>https://www.ptrobotics.com/cansat/7023-screw-eye-m5-15x8mm.html</t>
  </si>
  <si>
    <t>Cansat Serrated Lock Washer M5</t>
  </si>
  <si>
    <t>https://www.ptrobotics.com/cansat/7026-serrated-lock-washer-m5.html</t>
  </si>
  <si>
    <t xml:space="preserve">Cansat Washer M5
</t>
  </si>
  <si>
    <t>https://www.ptrobotics.com/cansat/7025-anilha-m5.html</t>
  </si>
  <si>
    <t>Cordelette 2mm x 10m orange</t>
  </si>
  <si>
    <t>https://www.decathlon.pt/p/corda-fina-de-escalada-e-alpinismo-2-mm-x-10-m-laranja/_/R-p-8929?mc=8525060&amp;c=LARANJA</t>
  </si>
  <si>
    <t>Flat-Cable for  Raspberry pi Zero camera - 15cm</t>
  </si>
  <si>
    <t>https://mauser.pt/catalog/product_info.php?products_id=016-0544</t>
  </si>
  <si>
    <t xml:space="preserve">Flexible Silicone Tinned Copper Stranded Wire 300V, 28 Gauge, Kit 5 Colors
</t>
  </si>
  <si>
    <t>https://www.aliexpress.com/item/1005007256968315.html</t>
  </si>
  <si>
    <t>Grove Hat Base for Raspberry Pi Zero</t>
  </si>
  <si>
    <t>https://mauser.pt/catalog/product_info.php?products_id=096-6819</t>
  </si>
  <si>
    <t>Grove Module - Barometer (BMP280)</t>
  </si>
  <si>
    <t>https://mauser.pt/catalog/product_info.php?products_id=096-6713</t>
  </si>
  <si>
    <t>Grove module - Buzzer - Seeed</t>
  </si>
  <si>
    <t>https://mauser.pt/catalog/product_info.php?products_id=096-6634</t>
  </si>
  <si>
    <t>Grove module - GPS (Air530)</t>
  </si>
  <si>
    <t>https://mauser.pt/catalog/product_info.php?products_id=096-8591</t>
  </si>
  <si>
    <t>HY-4P Terminal Block Connector  - Male and Female</t>
  </si>
  <si>
    <t>https://www.aliexpress.com/item/4000256231657.html</t>
  </si>
  <si>
    <t xml:space="preserve">M2 Black Grade 10.9 Steel ISO7380 Button Round Head Screw Bolt, 8mm, 50pcs </t>
  </si>
  <si>
    <t>https://www.aliexpress.com/item/32966241009.html</t>
  </si>
  <si>
    <t>M2.5 Hex Socket Head Cap Screw 12.9 Carbon steel Allen Screw - 14mm</t>
  </si>
  <si>
    <t>https://www.aliexpress.com/item/1005004527586307.html</t>
  </si>
  <si>
    <t>M2.5 Hex Socket Head Cap Screw 12.9 Carbon steel Allen Screw - 50 pcs -20mm</t>
  </si>
  <si>
    <t>M2.5 Threaded inserts - standard 100 pcs - CNC Kitchen</t>
  </si>
  <si>
    <t>https://evolt.pt/produto/threaded-inserts-m2-5-standard-100-pcs-cnc-kitchen/</t>
  </si>
  <si>
    <t>M3 Black Carbon Steel Dome Nut Cover DIN1587</t>
  </si>
  <si>
    <t>https://www.aliexpress.com/item/1005002392347725.html</t>
  </si>
  <si>
    <t xml:space="preserve">M3 Black Grade 10.9 Steel ISO7380 Button Round Head Screw Bolt, 6mm, 50pcs </t>
  </si>
  <si>
    <t>M3 Round Black 10.9 Grade Hex Screws - 50pcs - 6mm</t>
  </si>
  <si>
    <t>https://www.aliexpress.com/item/1005002357962115.html</t>
  </si>
  <si>
    <t>M3 Stainless steel threaded rod</t>
  </si>
  <si>
    <t>https://www.leroymerlin.pt/produtos/varao-roscado-aco-inox-m3-81972715.html</t>
  </si>
  <si>
    <t>M4 Zinc Plated Carbon Steel Sheep Eye Screw Closed Hook - 50 pcs - 12mm</t>
  </si>
  <si>
    <t>https://www.aliexpress.com/item/1005003777425101.html</t>
  </si>
  <si>
    <t>Microcomputer Raspberry Pi Zero 2 WH c/ WiFi + Bluetooth and 40pins conector - Raspberry Pi SC0721</t>
  </si>
  <si>
    <t>https://mauser.pt/catalog/product_info.php?products_id=095-3807</t>
  </si>
  <si>
    <t>SMA male/female cable (RG174) - 1m</t>
  </si>
  <si>
    <t>https://mauser.pt/catalog/product_info.php?products_id=047-4336</t>
  </si>
  <si>
    <t>Solid Swivels for Fishing -  3 pcs - Size 8</t>
  </si>
  <si>
    <t>https://www.aliexpress.com/item/1005006010161975.html</t>
  </si>
  <si>
    <t xml:space="preserve">Ultra-Thin Nylon Parachute Fabric Silicone Coated Ginny Silk Hammock Fabric </t>
  </si>
  <si>
    <t>https://www.aliexpress.com/item/1005003032143116.html</t>
  </si>
  <si>
    <t xml:space="preserve">USB Left &amp; Right Angled Micro 5pin Female to Micro USB Male Data Adapter - 90 Degree </t>
  </si>
  <si>
    <t>https://www.aliexpress.com/item/1005002487994454.html</t>
  </si>
  <si>
    <t>Waveshare UPS Hat (C) for Raspberry Pi Zero 5 V Uninterruptible Power Supply Multiple Battery Protection Circuits (Battery Not Included)</t>
  </si>
  <si>
    <t>https://www.amazon.es/dp/B093SYMRQG</t>
  </si>
  <si>
    <t>Kit Workshop Cansat - PTRobotics</t>
  </si>
  <si>
    <t>https://www.ptrobotics.com/cansat/7505-kit-workshop-cansat.html</t>
  </si>
  <si>
    <t>Total</t>
  </si>
  <si>
    <t xml:space="preserve">SMA male/female cable (RG174) - 2m
</t>
  </si>
  <si>
    <t>https://mauser.pt/catalog/product_info.php?products_id=047-1422</t>
  </si>
  <si>
    <t xml:space="preserve">Round profile 6x1x1 Raw Alu
</t>
  </si>
  <si>
    <t>https://www.leroymerlin.pt/produtos/tubo-redondo-6x1x1-cm-aluminio-standers-87825797.html</t>
  </si>
  <si>
    <t>SMA Female Jack Male Plug Adapter Solder Edge PCB - SMA Male Front</t>
  </si>
  <si>
    <t>https://www.aliexpress.com/item/1005004242324252.html</t>
  </si>
  <si>
    <t xml:space="preserve">RP-SMA female plug for soldering on PCB
</t>
  </si>
  <si>
    <t>https://mauser.pt/catalog/product_info.php?products_id=011-3331</t>
  </si>
  <si>
    <t>27/3</t>
  </si>
  <si>
    <t>2.8" LCD 1.5GHz NanoVNA-H HF VHF UHF UV Vector Network Analyzer</t>
  </si>
  <si>
    <t>https://www.aliexpress.com/item/1005006338561014.html</t>
  </si>
  <si>
    <t xml:space="preserve">Nylon Braided Data Cable for Computer, Camera, Printer, Extension Cable, High Speed ​​Transmission, USB 3.0, Male to Female
</t>
  </si>
  <si>
    <t>https://pt.aliexpress.com/item/1005005032280067.html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</si>
</sst>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0" xfId="0" applyAlignment="1" applyBorder="1" applyFont="1">
      <alignment horizontal="center"/>
    </xf>
    <xf borderId="1" fillId="3" fontId="1" numFmtId="164" xfId="0" applyBorder="1" applyFont="1" applyNumberFormat="1"/>
    <xf borderId="1" fillId="0" fontId="1" numFmtId="0" xfId="0" applyBorder="1" applyFont="1"/>
    <xf borderId="0" fillId="0" fontId="1" numFmtId="0" xfId="0" applyFont="1"/>
    <xf borderId="1" fillId="2" fontId="1" numFmtId="16" xfId="0" applyBorder="1" applyFont="1" applyNumberForma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164" xfId="0" applyBorder="1" applyFont="1" applyNumberFormat="1"/>
    <xf borderId="1" fillId="0" fontId="2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4" numFmtId="164" xfId="0" applyBorder="1" applyFont="1" applyNumberFormat="1"/>
    <xf borderId="1" fillId="2" fontId="1" numFmtId="16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1" fillId="2" fontId="1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left" vertical="center"/>
    </xf>
    <xf borderId="1" fillId="3" fontId="1" numFmtId="164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horizontal="left" readingOrder="0" vertical="center"/>
    </xf>
    <xf borderId="1" fillId="2" fontId="1" numFmtId="16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1" numFmtId="164" xfId="0" applyAlignment="1" applyBorder="1" applyFont="1" applyNumberFormat="1">
      <alignment horizontal="left" vertical="center"/>
    </xf>
    <xf borderId="1" fillId="0" fontId="7" numFmtId="164" xfId="0" applyAlignment="1" applyBorder="1" applyFont="1" applyNumberFormat="1">
      <alignment horizontal="left" vertical="center"/>
    </xf>
    <xf borderId="1" fillId="0" fontId="8" numFmtId="0" xfId="0" applyAlignment="1" applyBorder="1" applyFont="1">
      <alignment horizontal="left" vertical="center"/>
    </xf>
    <xf borderId="1" fillId="0" fontId="1" numFmtId="164" xfId="0" applyAlignment="1" applyBorder="1" applyFont="1" applyNumberFormat="1">
      <alignment horizontal="left" readingOrder="0" vertical="center"/>
    </xf>
    <xf borderId="1" fillId="0" fontId="9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volt.pt/produto/threaded-inserts-m2-5-standard-100-pcs-cnc-kitchen/" TargetMode="External"/><Relationship Id="rId22" Type="http://schemas.openxmlformats.org/officeDocument/2006/relationships/hyperlink" Target="https://www.aliexpress.com/item/32966241009.html" TargetMode="External"/><Relationship Id="rId21" Type="http://schemas.openxmlformats.org/officeDocument/2006/relationships/hyperlink" Target="https://www.aliexpress.com/item/1005002392347725.html" TargetMode="External"/><Relationship Id="rId24" Type="http://schemas.openxmlformats.org/officeDocument/2006/relationships/hyperlink" Target="https://www.leroymerlin.pt/produtos/varao-roscado-aco-inox-m3-81972715.html" TargetMode="External"/><Relationship Id="rId23" Type="http://schemas.openxmlformats.org/officeDocument/2006/relationships/hyperlink" Target="https://www.aliexpress.com/item/1005002357962115.html" TargetMode="External"/><Relationship Id="rId1" Type="http://schemas.openxmlformats.org/officeDocument/2006/relationships/hyperlink" Target="https://www.botnroll.com/pt/outros/2199-kit-de-comunicacao-radio-apc220.html" TargetMode="External"/><Relationship Id="rId2" Type="http://schemas.openxmlformats.org/officeDocument/2006/relationships/hyperlink" Target="https://mauser.pt/catalog/product_info.php?products_id=035-4774" TargetMode="External"/><Relationship Id="rId3" Type="http://schemas.openxmlformats.org/officeDocument/2006/relationships/hyperlink" Target="https://mauser.pt/catalog/product_info.php?products_id=095-1253" TargetMode="External"/><Relationship Id="rId4" Type="http://schemas.openxmlformats.org/officeDocument/2006/relationships/hyperlink" Target="https://mauser.pt/catalog/product_info.php?products_id=095-1377" TargetMode="External"/><Relationship Id="rId9" Type="http://schemas.openxmlformats.org/officeDocument/2006/relationships/hyperlink" Target="https://www.decathlon.pt/p/corda-fina-de-escalada-e-alpinismo-2-mm-x-10-m-laranja/_/R-p-8929?mc=8525060&amp;c=LARANJA" TargetMode="External"/><Relationship Id="rId26" Type="http://schemas.openxmlformats.org/officeDocument/2006/relationships/hyperlink" Target="https://mauser.pt/catalog/product_info.php?products_id=095-3807" TargetMode="External"/><Relationship Id="rId25" Type="http://schemas.openxmlformats.org/officeDocument/2006/relationships/hyperlink" Target="https://www.aliexpress.com/item/1005003777425101.html" TargetMode="External"/><Relationship Id="rId28" Type="http://schemas.openxmlformats.org/officeDocument/2006/relationships/hyperlink" Target="https://www.aliexpress.com/item/1005006010161975.html" TargetMode="External"/><Relationship Id="rId27" Type="http://schemas.openxmlformats.org/officeDocument/2006/relationships/hyperlink" Target="https://mauser.pt/catalog/product_info.php?products_id=047-4336" TargetMode="External"/><Relationship Id="rId5" Type="http://schemas.openxmlformats.org/officeDocument/2006/relationships/hyperlink" Target="https://www.ptrobotics.com/cansat/7024-porca-m5.html" TargetMode="External"/><Relationship Id="rId6" Type="http://schemas.openxmlformats.org/officeDocument/2006/relationships/hyperlink" Target="https://www.ptrobotics.com/cansat/7023-screw-eye-m5-15x8mm.html" TargetMode="External"/><Relationship Id="rId29" Type="http://schemas.openxmlformats.org/officeDocument/2006/relationships/hyperlink" Target="https://www.aliexpress.com/item/1005003032143116.html" TargetMode="External"/><Relationship Id="rId7" Type="http://schemas.openxmlformats.org/officeDocument/2006/relationships/hyperlink" Target="https://www.ptrobotics.com/cansat/7026-serrated-lock-washer-m5.html" TargetMode="External"/><Relationship Id="rId8" Type="http://schemas.openxmlformats.org/officeDocument/2006/relationships/hyperlink" Target="https://www.ptrobotics.com/cansat/7025-anilha-m5.html" TargetMode="External"/><Relationship Id="rId31" Type="http://schemas.openxmlformats.org/officeDocument/2006/relationships/hyperlink" Target="https://www.amazon.es/dp/B093SYMRQG" TargetMode="External"/><Relationship Id="rId30" Type="http://schemas.openxmlformats.org/officeDocument/2006/relationships/hyperlink" Target="https://www.aliexpress.com/item/1005002487994454.html" TargetMode="External"/><Relationship Id="rId11" Type="http://schemas.openxmlformats.org/officeDocument/2006/relationships/hyperlink" Target="https://www.aliexpress.com/item/1005007256968315.html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mauser.pt/catalog/product_info.php?products_id=016-0544" TargetMode="External"/><Relationship Id="rId32" Type="http://schemas.openxmlformats.org/officeDocument/2006/relationships/hyperlink" Target="https://www.ptrobotics.com/cansat/7505-kit-workshop-cansat.html" TargetMode="External"/><Relationship Id="rId13" Type="http://schemas.openxmlformats.org/officeDocument/2006/relationships/hyperlink" Target="https://mauser.pt/catalog/product_info.php?products_id=096-6713" TargetMode="External"/><Relationship Id="rId12" Type="http://schemas.openxmlformats.org/officeDocument/2006/relationships/hyperlink" Target="https://mauser.pt/catalog/product_info.php?products_id=096-6819" TargetMode="External"/><Relationship Id="rId15" Type="http://schemas.openxmlformats.org/officeDocument/2006/relationships/hyperlink" Target="https://mauser.pt/catalog/product_info.php?products_id=096-8591" TargetMode="External"/><Relationship Id="rId14" Type="http://schemas.openxmlformats.org/officeDocument/2006/relationships/hyperlink" Target="https://mauser.pt/catalog/product_info.php?products_id=096-6634" TargetMode="External"/><Relationship Id="rId17" Type="http://schemas.openxmlformats.org/officeDocument/2006/relationships/hyperlink" Target="https://www.aliexpress.com/item/32966241009.html" TargetMode="External"/><Relationship Id="rId16" Type="http://schemas.openxmlformats.org/officeDocument/2006/relationships/hyperlink" Target="https://www.aliexpress.com/item/4000256231657.html" TargetMode="External"/><Relationship Id="rId19" Type="http://schemas.openxmlformats.org/officeDocument/2006/relationships/hyperlink" Target="https://www.aliexpress.com/item/1005004527586307.html" TargetMode="External"/><Relationship Id="rId18" Type="http://schemas.openxmlformats.org/officeDocument/2006/relationships/hyperlink" Target="https://www.aliexpress.com/item/1005004527586307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user.pt/catalog/product_info.php?products_id=047-1422" TargetMode="External"/><Relationship Id="rId2" Type="http://schemas.openxmlformats.org/officeDocument/2006/relationships/hyperlink" Target="https://www.leroymerlin.pt/produtos/tubo-redondo-6x1x1-cm-aluminio-standers-87825797.html" TargetMode="External"/><Relationship Id="rId3" Type="http://schemas.openxmlformats.org/officeDocument/2006/relationships/hyperlink" Target="https://www.aliexpress.com/item/1005004242324252.html" TargetMode="External"/><Relationship Id="rId4" Type="http://schemas.openxmlformats.org/officeDocument/2006/relationships/hyperlink" Target="https://mauser.pt/catalog/product_info.php?products_id=011-3331" TargetMode="External"/><Relationship Id="rId5" Type="http://schemas.openxmlformats.org/officeDocument/2006/relationships/hyperlink" Target="https://www.aliexpress.com/item/1005006338561014.html" TargetMode="External"/><Relationship Id="rId6" Type="http://schemas.openxmlformats.org/officeDocument/2006/relationships/hyperlink" Target="https://pt.aliexpress.com/item/1005005032280067.html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5.71"/>
    <col customWidth="1" min="3" max="3" width="5.71"/>
    <col customWidth="1" min="4" max="4" width="8.0"/>
    <col customWidth="1" min="5" max="5" width="9.14"/>
    <col customWidth="1" min="6" max="6" width="109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45595.0</v>
      </c>
      <c r="B2" s="8" t="s">
        <v>5</v>
      </c>
      <c r="C2" s="9">
        <v>1.0</v>
      </c>
      <c r="D2" s="10">
        <v>53.0</v>
      </c>
      <c r="E2" s="10">
        <f t="shared" ref="E2:E15" si="1">D2*C2</f>
        <v>53</v>
      </c>
      <c r="F2" s="11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7">
        <v>45700.0</v>
      </c>
      <c r="B3" s="12" t="s">
        <v>7</v>
      </c>
      <c r="C3" s="9">
        <v>1.0</v>
      </c>
      <c r="D3" s="10">
        <f>8.95*1.23</f>
        <v>11.0085</v>
      </c>
      <c r="E3" s="10">
        <f t="shared" si="1"/>
        <v>11.0085</v>
      </c>
      <c r="F3" s="11" t="s">
        <v>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45635.0</v>
      </c>
      <c r="B4" s="8" t="s">
        <v>9</v>
      </c>
      <c r="C4" s="9">
        <v>1.0</v>
      </c>
      <c r="D4" s="10">
        <v>24.38</v>
      </c>
      <c r="E4" s="10">
        <f t="shared" si="1"/>
        <v>24.38</v>
      </c>
      <c r="F4" s="11" t="s">
        <v>10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7">
        <v>45600.0</v>
      </c>
      <c r="B5" s="8" t="s">
        <v>11</v>
      </c>
      <c r="C5" s="9">
        <v>1.0</v>
      </c>
      <c r="D5" s="10">
        <v>24.38</v>
      </c>
      <c r="E5" s="10">
        <f t="shared" si="1"/>
        <v>24.38</v>
      </c>
      <c r="F5" s="11" t="s">
        <v>12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7">
        <v>45686.0</v>
      </c>
      <c r="B6" s="8" t="s">
        <v>13</v>
      </c>
      <c r="C6" s="13">
        <v>2.0</v>
      </c>
      <c r="D6" s="14">
        <v>0.05</v>
      </c>
      <c r="E6" s="10">
        <f t="shared" si="1"/>
        <v>0.1</v>
      </c>
      <c r="F6" s="15" t="s">
        <v>14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0" customHeight="1">
      <c r="A7" s="7">
        <v>45686.0</v>
      </c>
      <c r="B7" s="5" t="s">
        <v>15</v>
      </c>
      <c r="C7" s="13">
        <v>1.0</v>
      </c>
      <c r="D7" s="10">
        <v>0.31</v>
      </c>
      <c r="E7" s="10">
        <f t="shared" si="1"/>
        <v>0.31</v>
      </c>
      <c r="F7" s="11" t="s">
        <v>16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>
        <v>45686.0</v>
      </c>
      <c r="B8" s="8" t="s">
        <v>17</v>
      </c>
      <c r="C8" s="13">
        <v>1.0</v>
      </c>
      <c r="D8" s="14">
        <v>0.05</v>
      </c>
      <c r="E8" s="10">
        <f t="shared" si="1"/>
        <v>0.05</v>
      </c>
      <c r="F8" s="15" t="s">
        <v>18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>
        <v>45686.0</v>
      </c>
      <c r="B9" s="8" t="s">
        <v>19</v>
      </c>
      <c r="C9" s="13">
        <v>1.0</v>
      </c>
      <c r="D9" s="14">
        <v>0.04</v>
      </c>
      <c r="E9" s="10">
        <f t="shared" si="1"/>
        <v>0.04</v>
      </c>
      <c r="F9" s="15" t="s">
        <v>20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7">
        <v>45679.0</v>
      </c>
      <c r="B10" s="5" t="s">
        <v>21</v>
      </c>
      <c r="C10" s="9">
        <v>1.0</v>
      </c>
      <c r="D10" s="10">
        <v>5.0</v>
      </c>
      <c r="E10" s="10">
        <f t="shared" si="1"/>
        <v>5</v>
      </c>
      <c r="F10" s="11" t="s">
        <v>22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>
        <v>45611.0</v>
      </c>
      <c r="B11" s="8" t="s">
        <v>23</v>
      </c>
      <c r="C11" s="9">
        <v>2.0</v>
      </c>
      <c r="D11" s="10">
        <v>3.4071</v>
      </c>
      <c r="E11" s="10">
        <f t="shared" si="1"/>
        <v>6.8142</v>
      </c>
      <c r="F11" s="16" t="s">
        <v>24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7">
        <v>45742.0</v>
      </c>
      <c r="B12" s="8" t="s">
        <v>25</v>
      </c>
      <c r="C12" s="13">
        <v>1.0</v>
      </c>
      <c r="D12" s="14">
        <v>8.44</v>
      </c>
      <c r="E12" s="10">
        <f t="shared" si="1"/>
        <v>8.44</v>
      </c>
      <c r="F12" s="15" t="s">
        <v>26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>
        <v>45600.0</v>
      </c>
      <c r="B13" s="8" t="s">
        <v>27</v>
      </c>
      <c r="C13" s="9">
        <v>1.0</v>
      </c>
      <c r="D13" s="10">
        <v>8.41</v>
      </c>
      <c r="E13" s="10">
        <f t="shared" si="1"/>
        <v>8.41</v>
      </c>
      <c r="F13" s="11" t="s">
        <v>28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>
        <v>45600.0</v>
      </c>
      <c r="B14" s="8" t="s">
        <v>29</v>
      </c>
      <c r="C14" s="9">
        <v>1.0</v>
      </c>
      <c r="D14" s="10">
        <v>7.56</v>
      </c>
      <c r="E14" s="10">
        <f t="shared" si="1"/>
        <v>7.56</v>
      </c>
      <c r="F14" s="11" t="s">
        <v>30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>
        <v>45623.0</v>
      </c>
      <c r="B15" s="8" t="s">
        <v>31</v>
      </c>
      <c r="C15" s="9">
        <v>1.0</v>
      </c>
      <c r="D15" s="10">
        <v>1.599</v>
      </c>
      <c r="E15" s="10">
        <f t="shared" si="1"/>
        <v>1.599</v>
      </c>
      <c r="F15" s="16" t="s">
        <v>32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7">
        <v>45600.0</v>
      </c>
      <c r="B16" s="8" t="s">
        <v>33</v>
      </c>
      <c r="C16" s="9">
        <v>1.0</v>
      </c>
      <c r="D16" s="10">
        <v>9.74</v>
      </c>
      <c r="E16" s="10">
        <f t="shared" ref="E16:E17" si="2">C16*D16</f>
        <v>9.74</v>
      </c>
      <c r="F16" s="11" t="s">
        <v>34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17">
        <v>45680.0</v>
      </c>
      <c r="B17" s="8" t="s">
        <v>35</v>
      </c>
      <c r="C17" s="13">
        <v>2.0</v>
      </c>
      <c r="D17" s="14">
        <v>2.81</v>
      </c>
      <c r="E17" s="10">
        <f t="shared" si="2"/>
        <v>5.62</v>
      </c>
      <c r="F17" s="15" t="s">
        <v>36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17">
        <v>45751.0</v>
      </c>
      <c r="B18" s="8" t="s">
        <v>37</v>
      </c>
      <c r="C18" s="13">
        <v>1.0</v>
      </c>
      <c r="D18" s="14">
        <v>1.63</v>
      </c>
      <c r="E18" s="10">
        <f t="shared" ref="E18:E21" si="3">D18*C18</f>
        <v>1.63</v>
      </c>
      <c r="F18" s="15" t="s">
        <v>38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>
        <v>45690.0</v>
      </c>
      <c r="B19" s="5" t="s">
        <v>39</v>
      </c>
      <c r="C19" s="9">
        <v>1.0</v>
      </c>
      <c r="D19" s="10">
        <v>1.83</v>
      </c>
      <c r="E19" s="10">
        <f t="shared" si="3"/>
        <v>1.83</v>
      </c>
      <c r="F19" s="11" t="s">
        <v>40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>
        <v>45680.0</v>
      </c>
      <c r="B20" s="5" t="s">
        <v>41</v>
      </c>
      <c r="C20" s="9">
        <v>1.0</v>
      </c>
      <c r="D20" s="10">
        <v>2.05</v>
      </c>
      <c r="E20" s="10">
        <f t="shared" si="3"/>
        <v>2.05</v>
      </c>
      <c r="F20" s="11" t="s">
        <v>40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7">
        <v>45742.0</v>
      </c>
      <c r="B21" s="8" t="s">
        <v>42</v>
      </c>
      <c r="C21" s="13">
        <v>1.0</v>
      </c>
      <c r="D21" s="14">
        <v>9.04</v>
      </c>
      <c r="E21" s="10">
        <f t="shared" si="3"/>
        <v>9.04</v>
      </c>
      <c r="F21" s="15" t="s">
        <v>43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45690.0</v>
      </c>
      <c r="B22" s="5" t="s">
        <v>44</v>
      </c>
      <c r="C22" s="9">
        <v>1.0</v>
      </c>
      <c r="D22" s="10">
        <v>2.02</v>
      </c>
      <c r="E22" s="10">
        <f>C22*D22</f>
        <v>2.02</v>
      </c>
      <c r="F22" s="11" t="s">
        <v>45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7">
        <v>45742.0</v>
      </c>
      <c r="B23" s="8" t="s">
        <v>46</v>
      </c>
      <c r="C23" s="13">
        <v>1.0</v>
      </c>
      <c r="D23" s="14">
        <v>1.75</v>
      </c>
      <c r="E23" s="10">
        <f t="shared" ref="E23:E25" si="4">D23*C23</f>
        <v>1.75</v>
      </c>
      <c r="F23" s="15" t="s">
        <v>38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>
        <v>45690.0</v>
      </c>
      <c r="B24" s="8" t="s">
        <v>47</v>
      </c>
      <c r="C24" s="9">
        <v>1.0</v>
      </c>
      <c r="D24" s="10">
        <v>2.21</v>
      </c>
      <c r="E24" s="10">
        <f t="shared" si="4"/>
        <v>2.21</v>
      </c>
      <c r="F24" s="11" t="s">
        <v>48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>
        <v>45679.0</v>
      </c>
      <c r="B25" s="8" t="s">
        <v>49</v>
      </c>
      <c r="C25" s="9">
        <v>1.0</v>
      </c>
      <c r="D25" s="10">
        <v>2.99</v>
      </c>
      <c r="E25" s="10">
        <f t="shared" si="4"/>
        <v>2.99</v>
      </c>
      <c r="F25" s="11" t="s">
        <v>50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>
        <v>45690.0</v>
      </c>
      <c r="B26" s="5" t="s">
        <v>51</v>
      </c>
      <c r="C26" s="9">
        <v>1.0</v>
      </c>
      <c r="D26" s="10">
        <v>2.97</v>
      </c>
      <c r="E26" s="10">
        <f>C26*D26</f>
        <v>2.97</v>
      </c>
      <c r="F26" s="11" t="s">
        <v>52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>
        <v>45624.0</v>
      </c>
      <c r="B27" s="8" t="s">
        <v>53</v>
      </c>
      <c r="C27" s="9">
        <v>2.0</v>
      </c>
      <c r="D27" s="10">
        <v>19.99</v>
      </c>
      <c r="E27" s="10">
        <f t="shared" ref="E27:E30" si="5">D27*C27</f>
        <v>39.98</v>
      </c>
      <c r="F27" s="16" t="s">
        <v>54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>
        <v>45685.0</v>
      </c>
      <c r="B28" s="8" t="s">
        <v>55</v>
      </c>
      <c r="C28" s="9">
        <v>1.0</v>
      </c>
      <c r="D28" s="10">
        <f>2.914*1.23</f>
        <v>3.58422</v>
      </c>
      <c r="E28" s="10">
        <f t="shared" si="5"/>
        <v>3.58422</v>
      </c>
      <c r="F28" s="16" t="s">
        <v>56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>
        <v>45680.0</v>
      </c>
      <c r="B29" s="8" t="s">
        <v>57</v>
      </c>
      <c r="C29" s="9">
        <v>1.0</v>
      </c>
      <c r="D29" s="10">
        <v>3.51</v>
      </c>
      <c r="E29" s="10">
        <f t="shared" si="5"/>
        <v>3.51</v>
      </c>
      <c r="F29" s="18" t="s">
        <v>58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>
        <v>45680.0</v>
      </c>
      <c r="B30" s="8" t="s">
        <v>59</v>
      </c>
      <c r="C30" s="9">
        <v>2.0</v>
      </c>
      <c r="D30" s="10">
        <v>4.95</v>
      </c>
      <c r="E30" s="10">
        <f t="shared" si="5"/>
        <v>9.9</v>
      </c>
      <c r="F30" s="11" t="s">
        <v>60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>
        <v>45690.0</v>
      </c>
      <c r="B31" s="8" t="s">
        <v>61</v>
      </c>
      <c r="C31" s="9">
        <v>1.0</v>
      </c>
      <c r="D31" s="10">
        <v>3.54</v>
      </c>
      <c r="E31" s="10">
        <f>C31*D31</f>
        <v>3.54</v>
      </c>
      <c r="F31" s="11" t="s">
        <v>62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>
        <v>45726.0</v>
      </c>
      <c r="B32" s="8" t="s">
        <v>63</v>
      </c>
      <c r="C32" s="9">
        <v>1.0</v>
      </c>
      <c r="D32" s="10">
        <v>28.99</v>
      </c>
      <c r="E32" s="10">
        <f>D32*C32</f>
        <v>28.99</v>
      </c>
      <c r="F32" s="11" t="s">
        <v>64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7"/>
      <c r="B33" s="8" t="s">
        <v>65</v>
      </c>
      <c r="C33" s="13">
        <v>1.0</v>
      </c>
      <c r="D33" s="14">
        <v>120.0</v>
      </c>
      <c r="E33" s="14">
        <v>120.0</v>
      </c>
      <c r="F33" s="19" t="s">
        <v>66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20"/>
      <c r="D34" s="21" t="s">
        <v>67</v>
      </c>
      <c r="E34" s="10">
        <f>SUM(E2:E33)</f>
        <v>402.44592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20"/>
      <c r="D35" s="22"/>
      <c r="E35" s="2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20"/>
      <c r="D36" s="22"/>
      <c r="E36" s="2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20"/>
      <c r="D37" s="22"/>
      <c r="E37" s="2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20"/>
      <c r="D38" s="22"/>
      <c r="E38" s="2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20"/>
      <c r="D39" s="20"/>
      <c r="E39" s="2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20"/>
      <c r="D40" s="20"/>
      <c r="E40" s="22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20"/>
      <c r="D41" s="20"/>
      <c r="E41" s="2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20"/>
      <c r="D42" s="20"/>
      <c r="E42" s="2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20"/>
      <c r="D43" s="20"/>
      <c r="E43" s="22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20"/>
      <c r="D44" s="20"/>
      <c r="E44" s="22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20"/>
      <c r="D45" s="20"/>
      <c r="E45" s="2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20"/>
      <c r="D46" s="20"/>
      <c r="E46" s="22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20"/>
      <c r="D47" s="20"/>
      <c r="E47" s="22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20"/>
      <c r="D48" s="20"/>
      <c r="E48" s="22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20"/>
      <c r="D49" s="20"/>
      <c r="E49" s="22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20"/>
      <c r="D50" s="20"/>
      <c r="E50" s="22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20"/>
      <c r="D51" s="20"/>
      <c r="E51" s="2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20"/>
      <c r="D52" s="20"/>
      <c r="E52" s="2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20"/>
      <c r="D53" s="20"/>
      <c r="E53" s="2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20"/>
      <c r="D54" s="20"/>
      <c r="E54" s="2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20"/>
      <c r="D55" s="20"/>
      <c r="E55" s="2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20"/>
      <c r="D56" s="20"/>
      <c r="E56" s="22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20"/>
      <c r="D57" s="20"/>
      <c r="E57" s="2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20"/>
      <c r="D58" s="20"/>
      <c r="E58" s="2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20"/>
      <c r="D59" s="20"/>
      <c r="E59" s="2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20"/>
      <c r="D60" s="20"/>
      <c r="E60" s="22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20"/>
      <c r="D61" s="20"/>
      <c r="E61" s="22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20"/>
      <c r="D62" s="20"/>
      <c r="E62" s="2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20"/>
      <c r="D63" s="20"/>
      <c r="E63" s="22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20"/>
      <c r="D64" s="20"/>
      <c r="E64" s="22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20"/>
      <c r="D65" s="20"/>
      <c r="E65" s="22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20"/>
      <c r="D66" s="20"/>
      <c r="E66" s="22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20"/>
      <c r="D67" s="20"/>
      <c r="E67" s="22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20"/>
      <c r="D68" s="20"/>
      <c r="E68" s="22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20"/>
      <c r="D69" s="20"/>
      <c r="E69" s="22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20"/>
      <c r="D70" s="20"/>
      <c r="E70" s="22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20"/>
      <c r="D71" s="20"/>
      <c r="E71" s="22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20"/>
      <c r="D72" s="20"/>
      <c r="E72" s="22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20"/>
      <c r="D73" s="20"/>
      <c r="E73" s="22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20"/>
      <c r="D74" s="20"/>
      <c r="E74" s="22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20"/>
      <c r="D75" s="20"/>
      <c r="E75" s="22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20"/>
      <c r="D76" s="20"/>
      <c r="E76" s="22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20"/>
      <c r="D77" s="20"/>
      <c r="E77" s="22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20"/>
      <c r="D78" s="20"/>
      <c r="E78" s="22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20"/>
      <c r="D79" s="20"/>
      <c r="E79" s="22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20"/>
      <c r="D80" s="20"/>
      <c r="E80" s="2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20"/>
      <c r="D81" s="20"/>
      <c r="E81" s="22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20"/>
      <c r="D82" s="20"/>
      <c r="E82" s="22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20"/>
      <c r="D83" s="20"/>
      <c r="E83" s="22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20"/>
      <c r="D84" s="20"/>
      <c r="E84" s="22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20"/>
      <c r="D85" s="20"/>
      <c r="E85" s="22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20"/>
      <c r="D86" s="20"/>
      <c r="E86" s="22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20"/>
      <c r="D87" s="20"/>
      <c r="E87" s="22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20"/>
      <c r="D88" s="20"/>
      <c r="E88" s="22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20"/>
      <c r="D89" s="20"/>
      <c r="E89" s="22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20"/>
      <c r="D90" s="20"/>
      <c r="E90" s="22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20"/>
      <c r="D91" s="20"/>
      <c r="E91" s="22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20"/>
      <c r="D92" s="20"/>
      <c r="E92" s="22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20"/>
      <c r="D93" s="20"/>
      <c r="E93" s="22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20"/>
      <c r="D94" s="20"/>
      <c r="E94" s="2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20"/>
      <c r="D95" s="20"/>
      <c r="E95" s="22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20"/>
      <c r="D96" s="20"/>
      <c r="E96" s="22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20"/>
      <c r="D97" s="20"/>
      <c r="E97" s="22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20"/>
      <c r="D98" s="20"/>
      <c r="E98" s="22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20"/>
      <c r="D99" s="20"/>
      <c r="E99" s="22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20"/>
      <c r="D100" s="20"/>
      <c r="E100" s="22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20"/>
      <c r="D101" s="20"/>
      <c r="E101" s="22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20"/>
      <c r="D102" s="20"/>
      <c r="E102" s="22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20"/>
      <c r="D103" s="20"/>
      <c r="E103" s="22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20"/>
      <c r="D104" s="20"/>
      <c r="E104" s="22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20"/>
      <c r="D105" s="20"/>
      <c r="E105" s="22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20"/>
      <c r="D106" s="20"/>
      <c r="E106" s="22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20"/>
      <c r="D107" s="20"/>
      <c r="E107" s="22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20"/>
      <c r="D108" s="20"/>
      <c r="E108" s="22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20"/>
      <c r="D109" s="20"/>
      <c r="E109" s="22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20"/>
      <c r="D110" s="20"/>
      <c r="E110" s="22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20"/>
      <c r="D111" s="20"/>
      <c r="E111" s="22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20"/>
      <c r="D112" s="20"/>
      <c r="E112" s="22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20"/>
      <c r="D113" s="20"/>
      <c r="E113" s="22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20"/>
      <c r="D114" s="20"/>
      <c r="E114" s="22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20"/>
      <c r="D115" s="20"/>
      <c r="E115" s="22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20"/>
      <c r="D116" s="20"/>
      <c r="E116" s="22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20"/>
      <c r="D117" s="20"/>
      <c r="E117" s="22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20"/>
      <c r="D118" s="20"/>
      <c r="E118" s="22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20"/>
      <c r="D119" s="20"/>
      <c r="E119" s="22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20"/>
      <c r="D120" s="20"/>
      <c r="E120" s="22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20"/>
      <c r="D121" s="20"/>
      <c r="E121" s="22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20"/>
      <c r="D122" s="20"/>
      <c r="E122" s="22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20"/>
      <c r="D123" s="20"/>
      <c r="E123" s="22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20"/>
      <c r="D124" s="20"/>
      <c r="E124" s="22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20"/>
      <c r="D125" s="20"/>
      <c r="E125" s="22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20"/>
      <c r="D126" s="20"/>
      <c r="E126" s="22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20"/>
      <c r="D127" s="20"/>
      <c r="E127" s="22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20"/>
      <c r="D128" s="20"/>
      <c r="E128" s="22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20"/>
      <c r="D129" s="20"/>
      <c r="E129" s="22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20"/>
      <c r="D130" s="20"/>
      <c r="E130" s="22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20"/>
      <c r="D131" s="20"/>
      <c r="E131" s="22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20"/>
      <c r="D132" s="20"/>
      <c r="E132" s="22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20"/>
      <c r="D133" s="20"/>
      <c r="E133" s="22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20"/>
      <c r="D134" s="20"/>
      <c r="E134" s="22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20"/>
      <c r="D135" s="20"/>
      <c r="E135" s="22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20"/>
      <c r="D136" s="20"/>
      <c r="E136" s="22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20"/>
      <c r="D137" s="20"/>
      <c r="E137" s="22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20"/>
      <c r="D138" s="20"/>
      <c r="E138" s="22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20"/>
      <c r="D139" s="20"/>
      <c r="E139" s="22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20"/>
      <c r="D140" s="20"/>
      <c r="E140" s="22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20"/>
      <c r="D141" s="20"/>
      <c r="E141" s="22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20"/>
      <c r="D142" s="20"/>
      <c r="E142" s="22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20"/>
      <c r="D143" s="20"/>
      <c r="E143" s="22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20"/>
      <c r="D144" s="20"/>
      <c r="E144" s="22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20"/>
      <c r="D145" s="20"/>
      <c r="E145" s="22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20"/>
      <c r="D146" s="20"/>
      <c r="E146" s="22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20"/>
      <c r="D147" s="20"/>
      <c r="E147" s="22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20"/>
      <c r="D148" s="20"/>
      <c r="E148" s="22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20"/>
      <c r="D149" s="20"/>
      <c r="E149" s="22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20"/>
      <c r="D150" s="20"/>
      <c r="E150" s="22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20"/>
      <c r="D151" s="20"/>
      <c r="E151" s="22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20"/>
      <c r="D152" s="20"/>
      <c r="E152" s="22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20"/>
      <c r="D153" s="20"/>
      <c r="E153" s="22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20"/>
      <c r="D154" s="20"/>
      <c r="E154" s="22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20"/>
      <c r="D155" s="20"/>
      <c r="E155" s="22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20"/>
      <c r="D156" s="20"/>
      <c r="E156" s="22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20"/>
      <c r="D157" s="20"/>
      <c r="E157" s="22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20"/>
      <c r="D158" s="20"/>
      <c r="E158" s="22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20"/>
      <c r="D159" s="20"/>
      <c r="E159" s="22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20"/>
      <c r="D160" s="20"/>
      <c r="E160" s="22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20"/>
      <c r="D161" s="20"/>
      <c r="E161" s="22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20"/>
      <c r="D162" s="20"/>
      <c r="E162" s="22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20"/>
      <c r="D163" s="20"/>
      <c r="E163" s="22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20"/>
      <c r="D164" s="20"/>
      <c r="E164" s="22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20"/>
      <c r="D165" s="20"/>
      <c r="E165" s="22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20"/>
      <c r="D166" s="20"/>
      <c r="E166" s="22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20"/>
      <c r="D167" s="20"/>
      <c r="E167" s="22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20"/>
      <c r="D168" s="20"/>
      <c r="E168" s="22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20"/>
      <c r="D169" s="20"/>
      <c r="E169" s="22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20"/>
      <c r="D170" s="20"/>
      <c r="E170" s="22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20"/>
      <c r="D171" s="20"/>
      <c r="E171" s="22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20"/>
      <c r="D172" s="20"/>
      <c r="E172" s="22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20"/>
      <c r="D173" s="20"/>
      <c r="E173" s="22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20"/>
      <c r="D174" s="20"/>
      <c r="E174" s="22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20"/>
      <c r="D175" s="20"/>
      <c r="E175" s="22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20"/>
      <c r="D176" s="20"/>
      <c r="E176" s="22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20"/>
      <c r="D177" s="20"/>
      <c r="E177" s="22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20"/>
      <c r="D178" s="20"/>
      <c r="E178" s="22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20"/>
      <c r="D179" s="20"/>
      <c r="E179" s="22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20"/>
      <c r="D180" s="20"/>
      <c r="E180" s="22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20"/>
      <c r="D181" s="20"/>
      <c r="E181" s="22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20"/>
      <c r="D182" s="20"/>
      <c r="E182" s="22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20"/>
      <c r="D183" s="20"/>
      <c r="E183" s="22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20"/>
      <c r="D184" s="20"/>
      <c r="E184" s="22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20"/>
      <c r="D185" s="20"/>
      <c r="E185" s="22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20"/>
      <c r="D186" s="20"/>
      <c r="E186" s="22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20"/>
      <c r="D187" s="20"/>
      <c r="E187" s="22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20"/>
      <c r="D188" s="20"/>
      <c r="E188" s="22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20"/>
      <c r="D189" s="20"/>
      <c r="E189" s="22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20"/>
      <c r="D190" s="20"/>
      <c r="E190" s="22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20"/>
      <c r="D191" s="20"/>
      <c r="E191" s="22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20"/>
      <c r="D192" s="20"/>
      <c r="E192" s="22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20"/>
      <c r="D193" s="20"/>
      <c r="E193" s="22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20"/>
      <c r="D194" s="20"/>
      <c r="E194" s="22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20"/>
      <c r="D195" s="20"/>
      <c r="E195" s="22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20"/>
      <c r="D196" s="20"/>
      <c r="E196" s="22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20"/>
      <c r="D197" s="20"/>
      <c r="E197" s="22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20"/>
      <c r="D198" s="20"/>
      <c r="E198" s="22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20"/>
      <c r="D199" s="20"/>
      <c r="E199" s="22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20"/>
      <c r="D200" s="20"/>
      <c r="E200" s="22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20"/>
      <c r="D201" s="20"/>
      <c r="E201" s="22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20"/>
      <c r="D202" s="20"/>
      <c r="E202" s="22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20"/>
      <c r="D203" s="20"/>
      <c r="E203" s="22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20"/>
      <c r="D204" s="20"/>
      <c r="E204" s="22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20"/>
      <c r="D205" s="20"/>
      <c r="E205" s="22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20"/>
      <c r="D206" s="20"/>
      <c r="E206" s="22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20"/>
      <c r="D207" s="20"/>
      <c r="E207" s="22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20"/>
      <c r="D208" s="20"/>
      <c r="E208" s="22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20"/>
      <c r="D209" s="20"/>
      <c r="E209" s="22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20"/>
      <c r="D210" s="20"/>
      <c r="E210" s="22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20"/>
      <c r="D211" s="20"/>
      <c r="E211" s="22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20"/>
      <c r="D212" s="20"/>
      <c r="E212" s="22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20"/>
      <c r="D213" s="20"/>
      <c r="E213" s="22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20"/>
      <c r="D214" s="20"/>
      <c r="E214" s="22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20"/>
      <c r="D215" s="20"/>
      <c r="E215" s="22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20"/>
      <c r="D216" s="20"/>
      <c r="E216" s="22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20"/>
      <c r="D217" s="20"/>
      <c r="E217" s="22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20"/>
      <c r="D218" s="20"/>
      <c r="E218" s="22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20"/>
      <c r="D219" s="20"/>
      <c r="E219" s="22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20"/>
      <c r="D220" s="20"/>
      <c r="E220" s="22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20"/>
      <c r="D221" s="20"/>
      <c r="E221" s="22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20"/>
      <c r="D222" s="20"/>
      <c r="E222" s="22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20"/>
      <c r="D223" s="20"/>
      <c r="E223" s="22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20"/>
      <c r="D224" s="20"/>
      <c r="E224" s="22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20"/>
      <c r="D225" s="20"/>
      <c r="E225" s="22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20"/>
      <c r="D226" s="20"/>
      <c r="E226" s="22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20"/>
      <c r="D227" s="20"/>
      <c r="E227" s="22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20"/>
      <c r="D228" s="20"/>
      <c r="E228" s="22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20"/>
      <c r="D229" s="20"/>
      <c r="E229" s="22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20"/>
      <c r="D230" s="20"/>
      <c r="E230" s="22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20"/>
      <c r="D231" s="20"/>
      <c r="E231" s="22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20"/>
      <c r="D232" s="20"/>
      <c r="E232" s="22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</hyperlinks>
  <printOptions/>
  <pageMargins bottom="0.75" footer="0.0" header="0.0" left="0.7" right="0.7" top="0.75"/>
  <pageSetup paperSize="3" orientation="portrait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14"/>
    <col customWidth="1" min="3" max="3" width="7.71"/>
    <col customWidth="1" min="4" max="4" width="6.86"/>
    <col customWidth="1" min="5" max="5" width="9.14"/>
    <col customWidth="1" min="6" max="6" width="85.43"/>
  </cols>
  <sheetData>
    <row r="1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6"/>
      <c r="B2" s="24"/>
      <c r="C2" s="24"/>
      <c r="D2" s="24"/>
      <c r="E2" s="25">
        <f>SUM(E3:E64)</f>
        <v>87.0006</v>
      </c>
      <c r="F2" s="2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7">
        <v>45623.0</v>
      </c>
      <c r="B3" s="28" t="s">
        <v>68</v>
      </c>
      <c r="C3" s="29">
        <v>2.0</v>
      </c>
      <c r="D3" s="30">
        <v>7.17</v>
      </c>
      <c r="E3" s="30">
        <f t="shared" ref="E3:E6" si="1">C3*D3</f>
        <v>14.34</v>
      </c>
      <c r="F3" s="31" t="s">
        <v>69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27">
        <v>45639.0</v>
      </c>
      <c r="B4" s="28" t="s">
        <v>70</v>
      </c>
      <c r="C4" s="29">
        <v>6.0</v>
      </c>
      <c r="D4" s="30">
        <v>1.99</v>
      </c>
      <c r="E4" s="30">
        <f t="shared" si="1"/>
        <v>11.94</v>
      </c>
      <c r="F4" s="32" t="s">
        <v>71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27">
        <v>45680.0</v>
      </c>
      <c r="B5" s="29" t="s">
        <v>72</v>
      </c>
      <c r="C5" s="29">
        <v>2.0</v>
      </c>
      <c r="D5" s="30">
        <v>1.63</v>
      </c>
      <c r="E5" s="30">
        <f t="shared" si="1"/>
        <v>3.26</v>
      </c>
      <c r="F5" s="32" t="s">
        <v>73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27">
        <v>45685.0</v>
      </c>
      <c r="B6" s="28" t="s">
        <v>74</v>
      </c>
      <c r="C6" s="29">
        <v>2.0</v>
      </c>
      <c r="D6" s="30">
        <f>1.61*1.23</f>
        <v>1.9803</v>
      </c>
      <c r="E6" s="30">
        <f t="shared" si="1"/>
        <v>3.9606</v>
      </c>
      <c r="F6" s="32" t="s">
        <v>75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26" t="s">
        <v>76</v>
      </c>
      <c r="B7" s="28" t="s">
        <v>77</v>
      </c>
      <c r="C7" s="28">
        <v>1.0</v>
      </c>
      <c r="D7" s="33">
        <v>37.26</v>
      </c>
      <c r="E7" s="30">
        <f>D7*C7</f>
        <v>37.26</v>
      </c>
      <c r="F7" s="34" t="s">
        <v>78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27">
        <v>45700.0</v>
      </c>
      <c r="B8" s="28" t="s">
        <v>79</v>
      </c>
      <c r="C8" s="29">
        <v>2.0</v>
      </c>
      <c r="D8" s="29">
        <v>8.12</v>
      </c>
      <c r="E8" s="30">
        <f>C8*D8</f>
        <v>16.24</v>
      </c>
      <c r="F8" s="32" t="s">
        <v>80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35"/>
      <c r="B9" s="35"/>
      <c r="C9" s="35"/>
      <c r="D9" s="35"/>
      <c r="E9" s="36"/>
      <c r="F9" s="3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20"/>
      <c r="D10" s="6"/>
      <c r="E10" s="2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20"/>
      <c r="D11" s="6"/>
      <c r="E11" s="2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20"/>
      <c r="D12" s="6"/>
      <c r="E12" s="2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20"/>
      <c r="D13" s="6"/>
      <c r="E13" s="2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20"/>
      <c r="D14" s="6"/>
      <c r="E14" s="2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20"/>
      <c r="D15" s="6"/>
      <c r="E15" s="22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20"/>
      <c r="D16" s="6"/>
      <c r="E16" s="2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20"/>
      <c r="D17" s="6"/>
      <c r="E17" s="2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20"/>
      <c r="D18" s="6"/>
      <c r="E18" s="2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20"/>
      <c r="D19" s="6"/>
      <c r="E19" s="2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20"/>
      <c r="D20" s="6"/>
      <c r="E20" s="2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20"/>
      <c r="D21" s="6"/>
      <c r="E21" s="22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20"/>
      <c r="D22" s="6"/>
      <c r="E22" s="2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20"/>
      <c r="D23" s="6"/>
      <c r="E23" s="2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20"/>
      <c r="D24" s="6"/>
      <c r="E24" s="22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20"/>
      <c r="D25" s="6"/>
      <c r="E25" s="22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20"/>
      <c r="D26" s="6"/>
      <c r="E26" s="2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20"/>
      <c r="D27" s="6"/>
      <c r="E27" s="2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20"/>
      <c r="D28" s="6"/>
      <c r="E28" s="2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20"/>
      <c r="D29" s="6"/>
      <c r="E29" s="22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20"/>
      <c r="D30" s="6"/>
      <c r="E30" s="22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20"/>
      <c r="D31" s="6"/>
      <c r="E31" s="2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20"/>
      <c r="D32" s="6"/>
      <c r="E32" s="2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20"/>
      <c r="D33" s="6"/>
      <c r="E33" s="2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20"/>
      <c r="D34" s="6"/>
      <c r="E34" s="2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20"/>
      <c r="D35" s="6"/>
      <c r="E35" s="2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20"/>
      <c r="D36" s="6"/>
      <c r="E36" s="2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20"/>
      <c r="D37" s="6"/>
      <c r="E37" s="2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20"/>
      <c r="D38" s="6"/>
      <c r="E38" s="2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20"/>
      <c r="D39" s="6"/>
      <c r="E39" s="2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20"/>
      <c r="D40" s="6"/>
      <c r="E40" s="22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20"/>
      <c r="D41" s="6"/>
      <c r="E41" s="2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20"/>
      <c r="D42" s="6"/>
      <c r="E42" s="2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20"/>
      <c r="D43" s="6"/>
      <c r="E43" s="22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20"/>
      <c r="D44" s="6"/>
      <c r="E44" s="22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20"/>
      <c r="D45" s="6"/>
      <c r="E45" s="2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20"/>
      <c r="D46" s="6"/>
      <c r="E46" s="22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20"/>
      <c r="D47" s="6"/>
      <c r="E47" s="22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20"/>
      <c r="D48" s="6"/>
      <c r="E48" s="22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20"/>
      <c r="D49" s="6"/>
      <c r="E49" s="22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20"/>
      <c r="D50" s="6"/>
      <c r="E50" s="22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20"/>
      <c r="D51" s="6"/>
      <c r="E51" s="2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20"/>
      <c r="D52" s="6"/>
      <c r="E52" s="2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20"/>
      <c r="D53" s="6"/>
      <c r="E53" s="2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20"/>
      <c r="D54" s="6"/>
      <c r="E54" s="2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20"/>
      <c r="D55" s="6"/>
      <c r="E55" s="2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20"/>
      <c r="D56" s="6"/>
      <c r="E56" s="22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20"/>
      <c r="D57" s="6"/>
      <c r="E57" s="2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20"/>
      <c r="D58" s="6"/>
      <c r="E58" s="2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20"/>
      <c r="D59" s="6"/>
      <c r="E59" s="2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20"/>
      <c r="D60" s="6"/>
      <c r="E60" s="22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20"/>
      <c r="D61" s="6"/>
      <c r="E61" s="22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20"/>
      <c r="D62" s="6"/>
      <c r="E62" s="2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20"/>
      <c r="D63" s="6"/>
      <c r="E63" s="22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20"/>
      <c r="D64" s="6"/>
      <c r="E64" s="22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20"/>
      <c r="D65" s="6"/>
      <c r="E65" s="22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20"/>
      <c r="D66" s="6"/>
      <c r="E66" s="22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20"/>
      <c r="D67" s="6"/>
      <c r="E67" s="22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20"/>
      <c r="D68" s="6"/>
      <c r="E68" s="22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20"/>
      <c r="D69" s="6"/>
      <c r="E69" s="22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20"/>
      <c r="D70" s="6"/>
      <c r="E70" s="22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20"/>
      <c r="D71" s="6"/>
      <c r="E71" s="22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20"/>
      <c r="D72" s="6"/>
      <c r="E72" s="22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20"/>
      <c r="D73" s="6"/>
      <c r="E73" s="22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20"/>
      <c r="D74" s="6"/>
      <c r="E74" s="22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20"/>
      <c r="D75" s="6"/>
      <c r="E75" s="22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20"/>
      <c r="D76" s="6"/>
      <c r="E76" s="22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20"/>
      <c r="D77" s="6"/>
      <c r="E77" s="22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20"/>
      <c r="D78" s="6"/>
      <c r="E78" s="22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20"/>
      <c r="D79" s="6"/>
      <c r="E79" s="22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20"/>
      <c r="D80" s="6"/>
      <c r="E80" s="2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20"/>
      <c r="D81" s="6"/>
      <c r="E81" s="22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20"/>
      <c r="D82" s="6"/>
      <c r="E82" s="22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20"/>
      <c r="D83" s="6"/>
      <c r="E83" s="22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20"/>
      <c r="D84" s="6"/>
      <c r="E84" s="22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20"/>
      <c r="D85" s="6"/>
      <c r="E85" s="22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20"/>
      <c r="D86" s="6"/>
      <c r="E86" s="22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20"/>
      <c r="D87" s="6"/>
      <c r="E87" s="22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20"/>
      <c r="D88" s="6"/>
      <c r="E88" s="22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20"/>
      <c r="D89" s="6"/>
      <c r="E89" s="22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20"/>
      <c r="D90" s="6"/>
      <c r="E90" s="22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20"/>
      <c r="D91" s="6"/>
      <c r="E91" s="22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20"/>
      <c r="D92" s="6"/>
      <c r="E92" s="22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20"/>
      <c r="D93" s="6"/>
      <c r="E93" s="22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20"/>
      <c r="D94" s="6"/>
      <c r="E94" s="2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20"/>
      <c r="D95" s="6"/>
      <c r="E95" s="22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20"/>
      <c r="D96" s="6"/>
      <c r="E96" s="22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20"/>
      <c r="D97" s="6"/>
      <c r="E97" s="22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20"/>
      <c r="D98" s="6"/>
      <c r="E98" s="22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20"/>
      <c r="D99" s="6"/>
      <c r="E99" s="22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20"/>
      <c r="D100" s="6"/>
      <c r="E100" s="22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20"/>
      <c r="D101" s="6"/>
      <c r="E101" s="22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20"/>
      <c r="D102" s="6"/>
      <c r="E102" s="22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20"/>
      <c r="D103" s="6"/>
      <c r="E103" s="22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20"/>
      <c r="D104" s="6"/>
      <c r="E104" s="22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20"/>
      <c r="D105" s="6"/>
      <c r="E105" s="22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20"/>
      <c r="D106" s="6"/>
      <c r="E106" s="22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20"/>
      <c r="D107" s="6"/>
      <c r="E107" s="22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20"/>
      <c r="D108" s="6"/>
      <c r="E108" s="22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20"/>
      <c r="D109" s="6"/>
      <c r="E109" s="22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20"/>
      <c r="D110" s="6"/>
      <c r="E110" s="22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20"/>
      <c r="D111" s="6"/>
      <c r="E111" s="22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20"/>
      <c r="D112" s="6"/>
      <c r="E112" s="22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20"/>
      <c r="D113" s="6"/>
      <c r="E113" s="22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20"/>
      <c r="D114" s="6"/>
      <c r="E114" s="22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20"/>
      <c r="D115" s="6"/>
      <c r="E115" s="22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20"/>
      <c r="D116" s="6"/>
      <c r="E116" s="22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20"/>
      <c r="D117" s="6"/>
      <c r="E117" s="22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20"/>
      <c r="D118" s="6"/>
      <c r="E118" s="22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20"/>
      <c r="D119" s="6"/>
      <c r="E119" s="22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20"/>
      <c r="D120" s="6"/>
      <c r="E120" s="22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20"/>
      <c r="D121" s="6"/>
      <c r="E121" s="22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20"/>
      <c r="D122" s="6"/>
      <c r="E122" s="22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20"/>
      <c r="D123" s="6"/>
      <c r="E123" s="22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20"/>
      <c r="D124" s="6"/>
      <c r="E124" s="22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20"/>
      <c r="D125" s="6"/>
      <c r="E125" s="22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20"/>
      <c r="D126" s="6"/>
      <c r="E126" s="22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20"/>
      <c r="D127" s="6"/>
      <c r="E127" s="22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20"/>
      <c r="D128" s="6"/>
      <c r="E128" s="22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20"/>
      <c r="D129" s="6"/>
      <c r="E129" s="22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20"/>
      <c r="D130" s="6"/>
      <c r="E130" s="22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20"/>
      <c r="D131" s="6"/>
      <c r="E131" s="22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20"/>
      <c r="D132" s="6"/>
      <c r="E132" s="22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20"/>
      <c r="D133" s="6"/>
      <c r="E133" s="22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20"/>
      <c r="D134" s="6"/>
      <c r="E134" s="22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20"/>
      <c r="D135" s="6"/>
      <c r="E135" s="22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20"/>
      <c r="D136" s="6"/>
      <c r="E136" s="22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20"/>
      <c r="D137" s="6"/>
      <c r="E137" s="22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20"/>
      <c r="D138" s="6"/>
      <c r="E138" s="22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20"/>
      <c r="D139" s="6"/>
      <c r="E139" s="22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20"/>
      <c r="D140" s="6"/>
      <c r="E140" s="22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20"/>
      <c r="D141" s="6"/>
      <c r="E141" s="22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20"/>
      <c r="D142" s="6"/>
      <c r="E142" s="22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20"/>
      <c r="D143" s="6"/>
      <c r="E143" s="22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20"/>
      <c r="D144" s="6"/>
      <c r="E144" s="22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20"/>
      <c r="D145" s="6"/>
      <c r="E145" s="22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20"/>
      <c r="D146" s="6"/>
      <c r="E146" s="22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20"/>
      <c r="D147" s="6"/>
      <c r="E147" s="22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20"/>
      <c r="D148" s="6"/>
      <c r="E148" s="22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20"/>
      <c r="D149" s="6"/>
      <c r="E149" s="22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20"/>
      <c r="D150" s="6"/>
      <c r="E150" s="22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20"/>
      <c r="D151" s="6"/>
      <c r="E151" s="22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20"/>
      <c r="D152" s="6"/>
      <c r="E152" s="22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20"/>
      <c r="D153" s="6"/>
      <c r="E153" s="22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20"/>
      <c r="D154" s="6"/>
      <c r="E154" s="22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20"/>
      <c r="D155" s="6"/>
      <c r="E155" s="22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20"/>
      <c r="D156" s="6"/>
      <c r="E156" s="22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20"/>
      <c r="D157" s="6"/>
      <c r="E157" s="22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20"/>
      <c r="D158" s="6"/>
      <c r="E158" s="22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20"/>
      <c r="D159" s="6"/>
      <c r="E159" s="22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20"/>
      <c r="D160" s="6"/>
      <c r="E160" s="22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20"/>
      <c r="D161" s="6"/>
      <c r="E161" s="22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20"/>
      <c r="D162" s="6"/>
      <c r="E162" s="22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20"/>
      <c r="D163" s="6"/>
      <c r="E163" s="22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20"/>
      <c r="D164" s="6"/>
      <c r="E164" s="22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20"/>
      <c r="D165" s="6"/>
      <c r="E165" s="22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20"/>
      <c r="D166" s="6"/>
      <c r="E166" s="22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20"/>
      <c r="D167" s="6"/>
      <c r="E167" s="22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20"/>
      <c r="D168" s="6"/>
      <c r="E168" s="22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20"/>
      <c r="D169" s="6"/>
      <c r="E169" s="22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20"/>
      <c r="D170" s="6"/>
      <c r="E170" s="22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20"/>
      <c r="D171" s="6"/>
      <c r="E171" s="22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20"/>
      <c r="D172" s="6"/>
      <c r="E172" s="22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20"/>
      <c r="D173" s="6"/>
      <c r="E173" s="22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20"/>
      <c r="D174" s="6"/>
      <c r="E174" s="22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20"/>
      <c r="D175" s="6"/>
      <c r="E175" s="22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20"/>
      <c r="D176" s="6"/>
      <c r="E176" s="22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20"/>
      <c r="D177" s="6"/>
      <c r="E177" s="22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20"/>
      <c r="D178" s="6"/>
      <c r="E178" s="22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20"/>
      <c r="D179" s="6"/>
      <c r="E179" s="22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20"/>
      <c r="D180" s="6"/>
      <c r="E180" s="22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20"/>
      <c r="D181" s="6"/>
      <c r="E181" s="22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20"/>
      <c r="D182" s="6"/>
      <c r="E182" s="22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20"/>
      <c r="D183" s="6"/>
      <c r="E183" s="22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20"/>
      <c r="D184" s="6"/>
      <c r="E184" s="22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20"/>
      <c r="D185" s="6"/>
      <c r="E185" s="22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20"/>
      <c r="D186" s="6"/>
      <c r="E186" s="22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20"/>
      <c r="D187" s="6"/>
      <c r="E187" s="22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20"/>
      <c r="D188" s="6"/>
      <c r="E188" s="22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20"/>
      <c r="D189" s="6"/>
      <c r="E189" s="22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20"/>
      <c r="D190" s="6"/>
      <c r="E190" s="22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20"/>
      <c r="D191" s="6"/>
      <c r="E191" s="22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20"/>
      <c r="D192" s="6"/>
      <c r="E192" s="22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20"/>
      <c r="D193" s="6"/>
      <c r="E193" s="22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20"/>
      <c r="D194" s="6"/>
      <c r="E194" s="22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20"/>
      <c r="D195" s="6"/>
      <c r="E195" s="22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20"/>
      <c r="D196" s="6"/>
      <c r="E196" s="22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20"/>
      <c r="D197" s="6"/>
      <c r="E197" s="22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20"/>
      <c r="D198" s="6"/>
      <c r="E198" s="22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20"/>
      <c r="D199" s="6"/>
      <c r="E199" s="22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20"/>
      <c r="D200" s="6"/>
      <c r="E200" s="22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20"/>
      <c r="D201" s="6"/>
      <c r="E201" s="22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20"/>
      <c r="D202" s="6"/>
      <c r="E202" s="22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20"/>
      <c r="D203" s="6"/>
      <c r="E203" s="22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20"/>
      <c r="D204" s="6"/>
      <c r="E204" s="22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20"/>
      <c r="D205" s="6"/>
      <c r="E205" s="22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20"/>
      <c r="D206" s="6"/>
      <c r="E206" s="22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20"/>
      <c r="D207" s="6"/>
      <c r="E207" s="22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20"/>
      <c r="D208" s="6"/>
      <c r="E208" s="22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20"/>
      <c r="D209" s="6"/>
      <c r="E209" s="22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20"/>
      <c r="D210" s="6"/>
      <c r="E210" s="22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20"/>
      <c r="D211" s="6"/>
      <c r="E211" s="22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20"/>
      <c r="D212" s="6"/>
      <c r="E212" s="22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20"/>
      <c r="D213" s="6"/>
      <c r="E213" s="22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20"/>
      <c r="D214" s="6"/>
      <c r="E214" s="22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20"/>
      <c r="D215" s="6"/>
      <c r="E215" s="22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20"/>
      <c r="D216" s="6"/>
      <c r="E216" s="22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20"/>
      <c r="D217" s="6"/>
      <c r="E217" s="22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20"/>
      <c r="D218" s="6"/>
      <c r="E218" s="22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20"/>
      <c r="D219" s="6"/>
      <c r="E219" s="22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20"/>
      <c r="D220" s="6"/>
      <c r="E220" s="22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20"/>
      <c r="D221" s="6"/>
      <c r="E221" s="22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F3"/>
    <hyperlink r:id="rId2" ref="F4"/>
    <hyperlink r:id="rId3" ref="F5"/>
    <hyperlink r:id="rId4" ref="F6"/>
    <hyperlink r:id="rId5" ref="F7"/>
    <hyperlink r:id="rId6" ref="F8"/>
  </hyperlinks>
  <printOptions/>
  <pageMargins bottom="0.75" footer="0.0" header="0.0" left="0.7" right="0.7" top="0.75"/>
  <pageSetup orientation="portrait"/>
  <drawing r:id="rId7"/>
</worksheet>
</file>