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491462-087D-4B0F-A019-AD16423CC4F2}" xr6:coauthVersionLast="47" xr6:coauthVersionMax="47" xr10:uidLastSave="{00000000-0000-0000-0000-000000000000}"/>
  <workbookProtection workbookAlgorithmName="SHA-512" workbookHashValue="POUaYgOzkETYaTx8DCUCUonzAPrIIpI8yqv3K7Chba8zoF0cx58uhHTJ1+fZdGNu2v/fo3tfufX8dUGUP+/K5g==" workbookSaltValue="HsQB6v3MyJ0opdXkbE64sg==" workbookSpinCount="100000" lockStructure="1"/>
  <bookViews>
    <workbookView xWindow="-120" yWindow="-120" windowWidth="20730" windowHeight="11160" xr2:uid="{D092B2C5-C0BC-4090-8CB0-F593CB92AA10}"/>
  </bookViews>
  <sheets>
    <sheet name="Cronograma" sheetId="1" r:id="rId1"/>
    <sheet name="Entregas" sheetId="2" r:id="rId2"/>
  </sheets>
  <definedNames>
    <definedName name="Data_Progresso">IF(Cronograma!$I1&gt;0,Cronograma!$F1+(_xlfn.DAYS(Cronograma!$G1,Cronograma!$F1)*Cronograma!$I1),0)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G24" i="1"/>
  <c r="G32" i="1"/>
  <c r="G43" i="1"/>
  <c r="G36" i="1"/>
  <c r="G44" i="1"/>
  <c r="G45" i="1"/>
  <c r="G33" i="1"/>
  <c r="G31" i="1"/>
  <c r="G59" i="1"/>
  <c r="G58" i="1"/>
  <c r="G11" i="1"/>
  <c r="G57" i="1"/>
  <c r="G19" i="1"/>
  <c r="G20" i="1"/>
  <c r="G21" i="1"/>
  <c r="G22" i="1"/>
  <c r="G23" i="1"/>
  <c r="G25" i="1"/>
  <c r="G26" i="1"/>
  <c r="G27" i="1"/>
  <c r="G28" i="1"/>
  <c r="G29" i="1"/>
  <c r="G30" i="1"/>
  <c r="G34" i="1"/>
  <c r="G35" i="1"/>
  <c r="G37" i="1"/>
  <c r="G38" i="1"/>
  <c r="G39" i="1"/>
  <c r="G40" i="1"/>
  <c r="G41" i="1"/>
  <c r="G42" i="1"/>
  <c r="G46" i="1"/>
  <c r="G47" i="1"/>
  <c r="G48" i="1"/>
  <c r="G49" i="1"/>
  <c r="G50" i="1"/>
  <c r="G51" i="1"/>
  <c r="G52" i="1"/>
  <c r="G53" i="1"/>
  <c r="G54" i="1"/>
  <c r="G55" i="1"/>
  <c r="G56" i="1"/>
  <c r="G10" i="1"/>
  <c r="G12" i="1"/>
  <c r="G13" i="1"/>
  <c r="G14" i="1"/>
  <c r="G15" i="1"/>
  <c r="G16" i="1"/>
  <c r="G17" i="1"/>
  <c r="G18" i="1"/>
</calcChain>
</file>

<file path=xl/sharedStrings.xml><?xml version="1.0" encoding="utf-8"?>
<sst xmlns="http://schemas.openxmlformats.org/spreadsheetml/2006/main" count="225" uniqueCount="118">
  <si>
    <t>Descrição</t>
  </si>
  <si>
    <t>Atribuido a:</t>
  </si>
  <si>
    <t>Backup:</t>
  </si>
  <si>
    <t>Data de Início</t>
  </si>
  <si>
    <t>Data do Término</t>
  </si>
  <si>
    <t>Duração</t>
  </si>
  <si>
    <t>Progresso</t>
  </si>
  <si>
    <t>Status</t>
  </si>
  <si>
    <t>Equipe I9- 1º Semestre</t>
  </si>
  <si>
    <t>Início do Projeto</t>
  </si>
  <si>
    <t>Definição</t>
  </si>
  <si>
    <t>Formalização da equipe</t>
  </si>
  <si>
    <t>Guilherme</t>
  </si>
  <si>
    <t>Iago Fortes</t>
  </si>
  <si>
    <t>Em andamento</t>
  </si>
  <si>
    <t>Nome da equipe</t>
  </si>
  <si>
    <t>Silvio Arnaldo</t>
  </si>
  <si>
    <t>Concluído</t>
  </si>
  <si>
    <t>Felipe Lima</t>
  </si>
  <si>
    <t>Felipe Nogueira</t>
  </si>
  <si>
    <t>Brainstorm</t>
  </si>
  <si>
    <t>Grupo i9</t>
  </si>
  <si>
    <t>Alisson Augusto</t>
  </si>
  <si>
    <t>Lucas Oliveira</t>
  </si>
  <si>
    <t>Definição do protótipo</t>
  </si>
  <si>
    <t>Justificativa</t>
  </si>
  <si>
    <t>João Paulo</t>
  </si>
  <si>
    <t>Feedback Cliente</t>
  </si>
  <si>
    <t>Nome do projeto</t>
  </si>
  <si>
    <t>Jonathas Marques</t>
  </si>
  <si>
    <t>Tipo de planta</t>
  </si>
  <si>
    <t>Croqui inicial</t>
  </si>
  <si>
    <t>Lista materiais</t>
  </si>
  <si>
    <t>Eduardo Almeida</t>
  </si>
  <si>
    <t>Cronograma Sprint 1</t>
  </si>
  <si>
    <t>Relatório técnico</t>
  </si>
  <si>
    <t>Revisão Protótipo</t>
  </si>
  <si>
    <t>Backlog</t>
  </si>
  <si>
    <t>Cronograma Sprint 2</t>
  </si>
  <si>
    <t>Revisão do croqui</t>
  </si>
  <si>
    <t>Revisão de materiais</t>
  </si>
  <si>
    <t>Revisão Requisitos</t>
  </si>
  <si>
    <t>Simulador</t>
  </si>
  <si>
    <t>Orçamento</t>
  </si>
  <si>
    <t>Arquitetura Hadware</t>
  </si>
  <si>
    <t>Arquitetura Software</t>
  </si>
  <si>
    <t>Iago Moreira</t>
  </si>
  <si>
    <t>Compra dos materiais</t>
  </si>
  <si>
    <t>Revisão arquitetura de Hardware</t>
  </si>
  <si>
    <t>Revisão arquitetura de Software</t>
  </si>
  <si>
    <t>Revisão do Protótipo</t>
  </si>
  <si>
    <t>Revisão Processo de Fabricação</t>
  </si>
  <si>
    <t>Inicio da montagem</t>
  </si>
  <si>
    <t>Manual de instruções</t>
  </si>
  <si>
    <t>Revisão Relatório</t>
  </si>
  <si>
    <t>Testes/Ajustes</t>
  </si>
  <si>
    <t>Atividade</t>
  </si>
  <si>
    <t>Fabricação</t>
  </si>
  <si>
    <t>Entrega Final</t>
  </si>
  <si>
    <t>Atrasado</t>
  </si>
  <si>
    <t>Pesquisa de conceitos</t>
  </si>
  <si>
    <t>Análise impedimentos</t>
  </si>
  <si>
    <t>Divisão Atividades</t>
  </si>
  <si>
    <t>Apresentação</t>
  </si>
  <si>
    <t>Desenvolvimento</t>
  </si>
  <si>
    <t>Protótipo bancada</t>
  </si>
  <si>
    <t>Croqui do manual</t>
  </si>
  <si>
    <t>Impedimentos</t>
  </si>
  <si>
    <t>Projeto</t>
  </si>
  <si>
    <t>Smart Farming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</si>
  <si>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</si>
  <si>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</si>
  <si>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</si>
  <si>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</si>
  <si>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</si>
  <si>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</si>
  <si>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</si>
  <si>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</si>
  <si>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</si>
  <si>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</si>
  <si>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</si>
  <si>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</si>
  <si>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</si>
  <si>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</si>
  <si>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</si>
  <si>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</si>
  <si>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</si>
  <si>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</si>
  <si>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Coluna1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</si>
  <si>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</si>
  <si>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</si>
  <si>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</si>
  <si>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</si>
  <si>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</si>
  <si>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</si>
  <si>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</si>
  <si>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</si>
  <si>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</si>
  <si>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</si>
  <si>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</si>
  <si>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</si>
  <si>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</si>
  <si>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</si>
  <si>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</si>
  <si>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</si>
  <si>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</si>
  <si>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</si>
  <si>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</si>
  <si>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</si>
  <si>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</si>
  <si>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</si>
  <si>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</si>
  <si>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</si>
  <si>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Quantidade</t>
  </si>
  <si>
    <t>Escopo projeto</t>
  </si>
  <si>
    <t>Escopo produto</t>
  </si>
  <si>
    <t>1.19</t>
  </si>
  <si>
    <t>Link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</si>
</sst>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dias&quot;"/>
    <numFmt numFmtId="165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2"/>
      <color theme="0"/>
      <name val="Arial Nova Cond"/>
      <family val="2"/>
    </font>
    <font>
      <sz val="10"/>
      <color theme="1"/>
      <name val="Arial Nova Cond"/>
      <family val="2"/>
    </font>
    <font>
      <sz val="10"/>
      <color rgb="FF000000"/>
      <name val="Arial Nova Cond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  <font>
      <b/>
      <sz val="10"/>
      <color rgb="FF000000"/>
      <name val="Arial Nova Cond"/>
      <family val="2"/>
    </font>
    <font>
      <b/>
      <sz val="14"/>
      <color theme="1"/>
      <name val="Arial Nova Cond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6" fillId="0" borderId="0" xfId="0" applyFont="1"/>
    <xf numFmtId="165" fontId="6" fillId="0" borderId="0" xfId="0" applyNumberFormat="1" applyFont="1" applyAlignment="1">
      <alignment horizontal="center"/>
    </xf>
    <xf numFmtId="0" fontId="2" fillId="0" borderId="3" xfId="0" applyFont="1" applyBorder="1" applyAlignment="1" applyProtection="1">
      <alignment horizontal="left" vertical="center" wrapText="1" indent="1"/>
      <protection locked="0"/>
    </xf>
    <xf numFmtId="15" fontId="2" fillId="0" borderId="3" xfId="0" applyNumberFormat="1" applyFont="1" applyBorder="1" applyAlignment="1" applyProtection="1">
      <alignment horizontal="center" vertical="center" wrapText="1"/>
      <protection locked="0"/>
    </xf>
    <xf numFmtId="15" fontId="3" fillId="0" borderId="3" xfId="0" applyNumberFormat="1" applyFont="1" applyBorder="1" applyAlignment="1" applyProtection="1">
      <alignment horizontal="center" vertical="center" wrapText="1" readingOrder="1"/>
      <protection locked="0"/>
    </xf>
    <xf numFmtId="9" fontId="6" fillId="0" borderId="3" xfId="1" applyFont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left" vertical="center" wrapText="1" indent="1"/>
      <protection locked="0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 applyProtection="1">
      <alignment horizontal="left" vertical="center" wrapText="1" indent="1"/>
      <protection locked="0"/>
    </xf>
    <xf numFmtId="15" fontId="2" fillId="0" borderId="4" xfId="0" applyNumberFormat="1" applyFont="1" applyBorder="1" applyAlignment="1" applyProtection="1">
      <alignment horizontal="center" vertical="center" wrapText="1"/>
      <protection locked="0"/>
    </xf>
    <xf numFmtId="9" fontId="6" fillId="0" borderId="4" xfId="1" applyFont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5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left" vertical="center" wrapText="1" inden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164" fontId="2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left" vertical="center" wrapText="1" indent="1"/>
      <protection locked="0"/>
    </xf>
    <xf numFmtId="0" fontId="3" fillId="2" borderId="4" xfId="0" applyFont="1" applyFill="1" applyBorder="1" applyAlignment="1" applyProtection="1">
      <alignment horizontal="left" vertical="center" wrapText="1" inden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0" fontId="2" fillId="5" borderId="4" xfId="0" applyFont="1" applyFill="1" applyBorder="1" applyAlignment="1" applyProtection="1">
      <alignment horizontal="left" vertical="center" wrapText="1" indent="1"/>
      <protection locked="0"/>
    </xf>
    <xf numFmtId="164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left" vertical="center" wrapText="1" indent="1"/>
      <protection locked="0"/>
    </xf>
    <xf numFmtId="0" fontId="7" fillId="9" borderId="3" xfId="0" applyFont="1" applyFill="1" applyBorder="1" applyAlignment="1" applyProtection="1">
      <alignment horizontal="left" vertical="center" wrapText="1" indent="1" readingOrder="1"/>
      <protection locked="0"/>
    </xf>
    <xf numFmtId="0" fontId="2" fillId="8" borderId="3" xfId="0" applyFont="1" applyFill="1" applyBorder="1" applyAlignment="1" applyProtection="1">
      <alignment horizontal="left" vertical="center" wrapText="1" indent="1"/>
      <protection locked="0"/>
    </xf>
    <xf numFmtId="15" fontId="2" fillId="8" borderId="3" xfId="0" applyNumberFormat="1" applyFont="1" applyFill="1" applyBorder="1" applyAlignment="1" applyProtection="1">
      <alignment horizontal="center" vertical="center" wrapText="1"/>
      <protection locked="0"/>
    </xf>
    <xf numFmtId="15" fontId="3" fillId="8" borderId="3" xfId="0" applyNumberFormat="1" applyFont="1" applyFill="1" applyBorder="1" applyAlignment="1" applyProtection="1">
      <alignment horizontal="center" vertical="center" wrapText="1" readingOrder="1"/>
      <protection locked="0"/>
    </xf>
    <xf numFmtId="164" fontId="2" fillId="8" borderId="3" xfId="0" applyNumberFormat="1" applyFont="1" applyFill="1" applyBorder="1" applyAlignment="1" applyProtection="1">
      <alignment horizontal="center" vertical="center" wrapText="1"/>
      <protection locked="0"/>
    </xf>
    <xf numFmtId="9" fontId="6" fillId="8" borderId="3" xfId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3" fillId="10" borderId="3" xfId="0" applyFont="1" applyFill="1" applyBorder="1" applyAlignment="1" applyProtection="1">
      <alignment horizontal="left" vertical="center" wrapText="1" indent="1"/>
      <protection locked="0"/>
    </xf>
    <xf numFmtId="0" fontId="3" fillId="11" borderId="3" xfId="0" applyFont="1" applyFill="1" applyBorder="1" applyAlignment="1" applyProtection="1">
      <alignment horizontal="left" vertical="center" wrapText="1" indent="1" readingOrder="1"/>
      <protection locked="0"/>
    </xf>
    <xf numFmtId="0" fontId="3" fillId="11" borderId="3" xfId="0" applyFont="1" applyFill="1" applyBorder="1" applyAlignment="1" applyProtection="1">
      <alignment horizontal="left" vertical="center" wrapText="1" indent="1"/>
      <protection locked="0"/>
    </xf>
    <xf numFmtId="0" fontId="2" fillId="10" borderId="3" xfId="0" applyFont="1" applyFill="1" applyBorder="1" applyAlignment="1" applyProtection="1">
      <alignment horizontal="left" vertical="center" wrapText="1" indent="1"/>
      <protection locked="0"/>
    </xf>
    <xf numFmtId="15" fontId="2" fillId="10" borderId="3" xfId="0" applyNumberFormat="1" applyFont="1" applyFill="1" applyBorder="1" applyAlignment="1" applyProtection="1">
      <alignment horizontal="center" vertical="center" wrapText="1"/>
      <protection locked="0"/>
    </xf>
    <xf numFmtId="15" fontId="3" fillId="10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7" borderId="3" xfId="0" applyFont="1" applyFill="1" applyBorder="1" applyAlignment="1" applyProtection="1">
      <alignment horizontal="left" vertical="center" wrapText="1" indent="1"/>
      <protection locked="0"/>
    </xf>
    <xf numFmtId="0" fontId="9" fillId="12" borderId="6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family val="2"/>
        <scheme val="none"/>
      </font>
      <numFmt numFmtId="164" formatCode="0\ &quot;dias&quot;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family val="2"/>
        <scheme val="none"/>
      </font>
      <numFmt numFmtId="20" formatCode="dd/mmm/yy"/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family val="2"/>
        <scheme val="none"/>
      </font>
      <numFmt numFmtId="20" formatCode="dd/mmm/yy"/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family val="2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ova Cond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ova Cond"/>
        <family val="2"/>
        <scheme val="none"/>
      </font>
      <fill>
        <patternFill patternType="solid">
          <fgColor rgb="FF000000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  <protection locked="0" hidden="0"/>
    </dxf>
    <dxf>
      <border outline="0"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Cond"/>
        <family val="2"/>
        <scheme val="none"/>
      </font>
    </dxf>
  </dxfs>
  <tableStyles count="0" defaultTableStyle="TableStyleMedium2" defaultPivotStyle="PivotStyleLight16"/>
  <colors>
    <mruColors>
      <color rgb="FF66FF66"/>
      <color rgb="FFFF0000"/>
      <color rgb="FFE3AB89"/>
      <color rgb="FF527ACA"/>
      <color rgb="FF969696"/>
      <color rgb="FF3EAC68"/>
      <color rgb="FF2553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Backlog</a:t>
            </a:r>
          </a:p>
        </c:rich>
      </c:tx>
      <c:layout>
        <c:manualLayout>
          <c:xMode val="edge"/>
          <c:yMode val="edge"/>
          <c:x val="0.65861789151356076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82-4587-9F22-800FDC93C8C9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82-4587-9F22-800FDC93C8C9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E82-4587-9F22-800FDC93C8C9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E82-4587-9F22-800FDC93C8C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Entregas!$B$2:$B$5</c:f>
              <c:strCache>
                <c:ptCount val="4"/>
                <c:pt idx="0">
                  <c:v>Backlog</c:v>
                </c:pt>
                <c:pt idx="1">
                  <c:v>Em andamento</c:v>
                </c:pt>
                <c:pt idx="2">
                  <c:v>Concluído</c:v>
                </c:pt>
                <c:pt idx="3">
                  <c:v>Atrasado</c:v>
                </c:pt>
              </c:strCache>
            </c:strRef>
          </c:cat>
          <c:val>
            <c:numRef>
              <c:f>Entregas!$C$2:$C$5</c:f>
              <c:numCache>
                <c:formatCode>General</c:formatCode>
                <c:ptCount val="4"/>
                <c:pt idx="0">
                  <c:v>23</c:v>
                </c:pt>
                <c:pt idx="1">
                  <c:v>2</c:v>
                </c:pt>
                <c:pt idx="2">
                  <c:v>19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2-4587-9F22-800FDC93C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163147</xdr:colOff>
      <xdr:row>0</xdr:row>
      <xdr:rowOff>85968</xdr:rowOff>
    </xdr:from>
    <xdr:to>
      <xdr:col>1</xdr:col>
      <xdr:colOff>269158</xdr:colOff>
      <xdr:row>3</xdr:row>
      <xdr:rowOff>99646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147" y="85968"/>
          <a:ext cx="563211" cy="5851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</xdr:colOff>
      <xdr:row>3</xdr:row>
      <xdr:rowOff>23812</xdr:rowOff>
    </xdr:from>
    <xdr:to>
      <xdr:col>12</xdr:col>
      <xdr:colOff>366712</xdr:colOff>
      <xdr:row>17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04B115-EAE1-3B7B-FEC5-F96CEE86C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6C2B4-436A-4EC5-A8C5-E85018A98A4F}" name="Table1" displayName="Table1" ref="A5:I59" totalsRowShown="0" headerRowDxfId="10" tableBorderDxfId="9">
  <autoFilter ref="A5:I59" xr:uid="{E4E6C2B4-436A-4EC5-A8C5-E85018A98A4F}"/>
  <tableColumns count="9">
    <tableColumn id="2" xr3:uid="{D4CEBA3C-0587-455F-AE04-6F98A1CC123F}" name="Coluna1" dataDxfId="8"/>
    <tableColumn id="3" xr3:uid="{7F3925DD-6CDD-438F-959B-8A285F883E30}" name="Descrição" dataDxfId="7"/>
    <tableColumn id="5" xr3:uid="{D760E4F3-FCEB-461E-8675-4CC93ABC4D99}" name="Atribuido a:" dataDxfId="6"/>
    <tableColumn id="10" xr3:uid="{DFC9FBF0-E85C-4777-9E36-CBC2F307B189}" name="Backup:" dataDxfId="5"/>
    <tableColumn id="6" xr3:uid="{E6C1011D-FC04-489A-948E-04BF47638815}" name="Data de Início" dataDxfId="4"/>
    <tableColumn id="7" xr3:uid="{7C126880-6754-4EFE-8BD6-A1BB59475F2E}" name="Data do Término" dataDxfId="3"/>
    <tableColumn id="8" xr3:uid="{BFFAD452-A27F-4F7F-A1FB-65B81FBB82BF}" name="Duração" dataDxfId="2">
      <calculatedColumnFormula>IF(E6=0,0,F6-E6)</calculatedColumnFormula>
    </tableColumn>
    <tableColumn id="9" xr3:uid="{71207923-8D05-45CE-9586-451EC1262C51}" name="Progresso" dataDxfId="1"/>
    <tableColumn id="4" xr3:uid="{B42313F9-692E-4C57-8456-282EA2B79E17}" name="Status" dataDxfId="0" dataCellStyle="Porcentagem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FDF-7F95-42EB-A1CC-6CE2876AE055}">
  <sheetPr>
    <pageSetUpPr fitToPage="1"/>
  </sheetPr>
  <dimension ref="A5:I59"/>
  <sheetViews>
    <sheetView showGridLines="0" tabSelected="1" topLeftCell="A7" zoomScale="75" zoomScaleNormal="65" workbookViewId="0">
      <selection activeCell="A11" sqref="A11:XFD29"/>
    </sheetView>
  </sheetViews>
  <sheetFormatPr defaultRowHeight="15" x14ac:dyDescent="0.25"/>
  <cols>
    <col min="1" max="1" width="6.85546875" customWidth="1"/>
    <col min="2" max="2" width="24.140625" customWidth="1"/>
    <col min="3" max="3" width="19.28515625" customWidth="1"/>
    <col min="4" max="4" width="19" customWidth="1"/>
    <col min="5" max="6" width="11.5703125" customWidth="1"/>
    <col min="7" max="7" width="9.5703125" customWidth="1"/>
    <col min="8" max="8" width="11.28515625" customWidth="1"/>
    <col min="9" max="9" width="16" customWidth="1"/>
  </cols>
  <sheetData>
    <row r="5" spans="1:9" ht="18" x14ac:dyDescent="0.25">
      <c r="A5" s="1" t="s">
        <v>88</v>
      </c>
      <c r="B5" s="8" t="s">
        <v>0</v>
      </c>
      <c r="C5" s="8" t="s">
        <v>1</v>
      </c>
      <c r="D5" s="8" t="s">
        <v>2</v>
      </c>
      <c r="E5" s="9" t="s">
        <v>3</v>
      </c>
      <c r="F5" s="9" t="s">
        <v>4</v>
      </c>
      <c r="G5" s="9" t="s">
        <v>5</v>
      </c>
      <c r="H5" s="1" t="s">
        <v>6</v>
      </c>
      <c r="I5" t="s">
        <v>7</v>
      </c>
    </row>
    <row r="6" spans="1:9" ht="18" x14ac:dyDescent="0.25">
      <c r="A6" s="1"/>
      <c r="B6" s="8" t="s">
        <v>68</v>
      </c>
      <c r="C6" s="8" t="s">
        <v>69</v>
      </c>
      <c r="D6" s="8"/>
      <c r="E6" s="9"/>
      <c r="F6" s="9"/>
      <c r="G6" s="9"/>
      <c r="H6" s="1"/>
    </row>
    <row r="7" spans="1:9" x14ac:dyDescent="0.25">
      <c r="A7" s="1"/>
      <c r="B7" s="9" t="s">
        <v>8</v>
      </c>
      <c r="C7" s="9"/>
      <c r="D7" s="9"/>
      <c r="E7" s="9" t="s">
        <v>9</v>
      </c>
      <c r="F7" s="31">
        <v>44991</v>
      </c>
      <c r="G7" s="2"/>
      <c r="H7" s="1"/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ht="31.5" x14ac:dyDescent="0.25">
      <c r="A9" s="14"/>
      <c r="B9" s="14" t="s">
        <v>56</v>
      </c>
      <c r="C9" s="15" t="s">
        <v>1</v>
      </c>
      <c r="D9" s="15" t="s">
        <v>2</v>
      </c>
      <c r="E9" s="13" t="s">
        <v>3</v>
      </c>
      <c r="F9" s="13" t="s">
        <v>4</v>
      </c>
      <c r="G9" s="13" t="s">
        <v>5</v>
      </c>
      <c r="H9" s="16" t="s">
        <v>6</v>
      </c>
      <c r="I9" s="15" t="s">
        <v>7</v>
      </c>
    </row>
    <row r="10" spans="1:9" x14ac:dyDescent="0.25">
      <c r="A10" s="25">
        <v>1</v>
      </c>
      <c r="B10" s="25" t="s">
        <v>10</v>
      </c>
      <c r="C10" s="26"/>
      <c r="D10" s="26"/>
      <c r="E10" s="27"/>
      <c r="F10" s="28"/>
      <c r="G10" s="29">
        <f t="shared" ref="G10:G57" si="0">IF(E10=0,0,F10-E10)</f>
        <v>0</v>
      </c>
      <c r="H10" s="30"/>
      <c r="I10" s="26"/>
    </row>
    <row r="11" spans="1:9" x14ac:dyDescent="0.25">
      <c r="A11" s="32" t="s">
        <v>70</v>
      </c>
      <c r="B11" s="34" t="s">
        <v>11</v>
      </c>
      <c r="C11" s="35" t="s">
        <v>12</v>
      </c>
      <c r="D11" s="35" t="s">
        <v>13</v>
      </c>
      <c r="E11" s="36">
        <v>44998</v>
      </c>
      <c r="F11" s="36">
        <v>45009</v>
      </c>
      <c r="G11" s="18">
        <f>IF(E11=0,0,F11-E11)</f>
        <v>11</v>
      </c>
      <c r="H11" s="6">
        <v>1</v>
      </c>
      <c r="I11" s="24" t="s">
        <v>17</v>
      </c>
    </row>
    <row r="12" spans="1:9" x14ac:dyDescent="0.25">
      <c r="A12" s="33" t="s">
        <v>71</v>
      </c>
      <c r="B12" s="3" t="s">
        <v>15</v>
      </c>
      <c r="C12" s="3" t="s">
        <v>16</v>
      </c>
      <c r="D12" s="3" t="s">
        <v>12</v>
      </c>
      <c r="E12" s="4">
        <v>45005</v>
      </c>
      <c r="F12" s="4">
        <v>45009</v>
      </c>
      <c r="G12" s="18">
        <f t="shared" si="0"/>
        <v>4</v>
      </c>
      <c r="H12" s="6">
        <v>1</v>
      </c>
      <c r="I12" s="24" t="s">
        <v>17</v>
      </c>
    </row>
    <row r="13" spans="1:9" x14ac:dyDescent="0.25">
      <c r="A13" s="32" t="s">
        <v>72</v>
      </c>
      <c r="B13" s="34" t="s">
        <v>62</v>
      </c>
      <c r="C13" s="35" t="s">
        <v>18</v>
      </c>
      <c r="D13" s="35" t="s">
        <v>19</v>
      </c>
      <c r="E13" s="37">
        <v>44998</v>
      </c>
      <c r="F13" s="37">
        <v>45002</v>
      </c>
      <c r="G13" s="18">
        <f t="shared" si="0"/>
        <v>4</v>
      </c>
      <c r="H13" s="6">
        <v>1</v>
      </c>
      <c r="I13" s="24" t="s">
        <v>17</v>
      </c>
    </row>
    <row r="14" spans="1:9" x14ac:dyDescent="0.25">
      <c r="A14" s="33" t="s">
        <v>73</v>
      </c>
      <c r="B14" s="3" t="s">
        <v>20</v>
      </c>
      <c r="C14" s="3" t="s">
        <v>21</v>
      </c>
      <c r="D14" s="3"/>
      <c r="E14" s="5">
        <v>44999</v>
      </c>
      <c r="F14" s="5">
        <v>45005</v>
      </c>
      <c r="G14" s="18">
        <f t="shared" si="0"/>
        <v>6</v>
      </c>
      <c r="H14" s="6">
        <v>1</v>
      </c>
      <c r="I14" s="24" t="s">
        <v>17</v>
      </c>
    </row>
    <row r="15" spans="1:9" x14ac:dyDescent="0.25">
      <c r="A15" s="32" t="s">
        <v>74</v>
      </c>
      <c r="B15" s="34" t="s">
        <v>60</v>
      </c>
      <c r="C15" s="35" t="s">
        <v>22</v>
      </c>
      <c r="D15" s="35" t="s">
        <v>19</v>
      </c>
      <c r="E15" s="37">
        <v>44998</v>
      </c>
      <c r="F15" s="37">
        <v>45012</v>
      </c>
      <c r="G15" s="18">
        <f t="shared" si="0"/>
        <v>14</v>
      </c>
      <c r="H15" s="6">
        <v>1</v>
      </c>
      <c r="I15" s="24" t="s">
        <v>17</v>
      </c>
    </row>
    <row r="16" spans="1:9" x14ac:dyDescent="0.25">
      <c r="A16" s="33" t="s">
        <v>75</v>
      </c>
      <c r="B16" s="3" t="s">
        <v>61</v>
      </c>
      <c r="C16" s="3" t="s">
        <v>23</v>
      </c>
      <c r="D16" s="3" t="s">
        <v>22</v>
      </c>
      <c r="E16" s="5">
        <v>44998</v>
      </c>
      <c r="F16" s="5">
        <v>45012</v>
      </c>
      <c r="G16" s="18">
        <f t="shared" si="0"/>
        <v>14</v>
      </c>
      <c r="H16" s="6">
        <v>1</v>
      </c>
      <c r="I16" s="24" t="s">
        <v>17</v>
      </c>
    </row>
    <row r="17" spans="1:9" x14ac:dyDescent="0.25">
      <c r="A17" s="32" t="s">
        <v>76</v>
      </c>
      <c r="B17" s="34" t="s">
        <v>24</v>
      </c>
      <c r="C17" s="35" t="s">
        <v>21</v>
      </c>
      <c r="D17" s="35"/>
      <c r="E17" s="37">
        <v>44991</v>
      </c>
      <c r="F17" s="37">
        <v>45009</v>
      </c>
      <c r="G17" s="18">
        <f t="shared" si="0"/>
        <v>18</v>
      </c>
      <c r="H17" s="6">
        <v>1</v>
      </c>
      <c r="I17" s="24" t="s">
        <v>17</v>
      </c>
    </row>
    <row r="18" spans="1:9" x14ac:dyDescent="0.25">
      <c r="A18" s="33" t="s">
        <v>77</v>
      </c>
      <c r="B18" s="3" t="s">
        <v>25</v>
      </c>
      <c r="C18" s="3" t="s">
        <v>26</v>
      </c>
      <c r="D18" s="3" t="s">
        <v>18</v>
      </c>
      <c r="E18" s="4">
        <v>44991</v>
      </c>
      <c r="F18" s="4">
        <v>44995</v>
      </c>
      <c r="G18" s="18">
        <f t="shared" ref="G18:G50" si="1">IF(E18=0,0,F18-E18)</f>
        <v>4</v>
      </c>
      <c r="H18" s="6">
        <v>1</v>
      </c>
      <c r="I18" s="24" t="s">
        <v>17</v>
      </c>
    </row>
    <row r="19" spans="1:9" x14ac:dyDescent="0.25">
      <c r="A19" s="32" t="s">
        <v>78</v>
      </c>
      <c r="B19" s="34" t="s">
        <v>27</v>
      </c>
      <c r="C19" s="35" t="s">
        <v>19</v>
      </c>
      <c r="D19" s="35" t="s">
        <v>22</v>
      </c>
      <c r="E19" s="37">
        <v>44991</v>
      </c>
      <c r="F19" s="37">
        <v>45009</v>
      </c>
      <c r="G19" s="18">
        <f t="shared" si="0"/>
        <v>18</v>
      </c>
      <c r="H19" s="6">
        <v>1</v>
      </c>
      <c r="I19" s="24" t="s">
        <v>17</v>
      </c>
    </row>
    <row r="20" spans="1:9" x14ac:dyDescent="0.25">
      <c r="A20" s="33" t="s">
        <v>79</v>
      </c>
      <c r="B20" s="3" t="s">
        <v>28</v>
      </c>
      <c r="C20" s="3" t="s">
        <v>16</v>
      </c>
      <c r="D20" s="3" t="s">
        <v>29</v>
      </c>
      <c r="E20" s="4">
        <v>45005</v>
      </c>
      <c r="F20" s="4">
        <v>45009</v>
      </c>
      <c r="G20" s="18">
        <f t="shared" si="0"/>
        <v>4</v>
      </c>
      <c r="H20" s="6">
        <v>1</v>
      </c>
      <c r="I20" s="24" t="s">
        <v>17</v>
      </c>
    </row>
    <row r="21" spans="1:9" x14ac:dyDescent="0.25">
      <c r="A21" s="32" t="s">
        <v>80</v>
      </c>
      <c r="B21" s="34" t="s">
        <v>114</v>
      </c>
      <c r="C21" s="35" t="s">
        <v>13</v>
      </c>
      <c r="D21" s="35" t="s">
        <v>19</v>
      </c>
      <c r="E21" s="37">
        <v>44998</v>
      </c>
      <c r="F21" s="37">
        <v>45002</v>
      </c>
      <c r="G21" s="18">
        <f t="shared" si="0"/>
        <v>4</v>
      </c>
      <c r="H21" s="6">
        <v>1</v>
      </c>
      <c r="I21" s="24" t="s">
        <v>17</v>
      </c>
    </row>
    <row r="22" spans="1:9" x14ac:dyDescent="0.25">
      <c r="A22" s="33" t="s">
        <v>81</v>
      </c>
      <c r="B22" s="3" t="s">
        <v>30</v>
      </c>
      <c r="C22" s="3" t="s">
        <v>19</v>
      </c>
      <c r="D22" s="3" t="s">
        <v>12</v>
      </c>
      <c r="E22" s="4">
        <v>45005</v>
      </c>
      <c r="F22" s="4">
        <v>45009</v>
      </c>
      <c r="G22" s="18">
        <f t="shared" si="0"/>
        <v>4</v>
      </c>
      <c r="H22" s="6">
        <v>1</v>
      </c>
      <c r="I22" s="24" t="s">
        <v>17</v>
      </c>
    </row>
    <row r="23" spans="1:9" x14ac:dyDescent="0.25">
      <c r="A23" s="32" t="s">
        <v>82</v>
      </c>
      <c r="B23" s="34" t="s">
        <v>115</v>
      </c>
      <c r="C23" s="35" t="s">
        <v>22</v>
      </c>
      <c r="D23" s="35" t="s">
        <v>23</v>
      </c>
      <c r="E23" s="37">
        <v>44998</v>
      </c>
      <c r="F23" s="37">
        <v>45012</v>
      </c>
      <c r="G23" s="18">
        <f t="shared" si="0"/>
        <v>14</v>
      </c>
      <c r="H23" s="6">
        <v>1</v>
      </c>
      <c r="I23" s="24" t="s">
        <v>17</v>
      </c>
    </row>
    <row r="24" spans="1:9" x14ac:dyDescent="0.25">
      <c r="A24" s="33" t="s">
        <v>83</v>
      </c>
      <c r="B24" s="3" t="s">
        <v>117</v>
      </c>
      <c r="C24" s="3" t="s">
        <v>12</v>
      </c>
      <c r="D24" s="3" t="s">
        <v>16</v>
      </c>
      <c r="E24" s="5">
        <v>44998</v>
      </c>
      <c r="F24" s="5">
        <v>45012</v>
      </c>
      <c r="G24" s="18">
        <f>IF(E24=0,0,F24-E24)</f>
        <v>14</v>
      </c>
      <c r="H24" s="6">
        <v>1</v>
      </c>
      <c r="I24" s="24" t="s">
        <v>17</v>
      </c>
    </row>
    <row r="25" spans="1:9" x14ac:dyDescent="0.25">
      <c r="A25" s="32" t="s">
        <v>84</v>
      </c>
      <c r="B25" s="3" t="s">
        <v>31</v>
      </c>
      <c r="C25" s="3" t="s">
        <v>29</v>
      </c>
      <c r="D25" s="3" t="s">
        <v>26</v>
      </c>
      <c r="E25" s="5">
        <v>44998</v>
      </c>
      <c r="F25" s="5">
        <v>45012</v>
      </c>
      <c r="G25" s="18">
        <f t="shared" si="0"/>
        <v>14</v>
      </c>
      <c r="H25" s="6">
        <v>1</v>
      </c>
      <c r="I25" s="24" t="s">
        <v>17</v>
      </c>
    </row>
    <row r="26" spans="1:9" x14ac:dyDescent="0.25">
      <c r="A26" s="33" t="s">
        <v>85</v>
      </c>
      <c r="B26" s="3" t="s">
        <v>32</v>
      </c>
      <c r="C26" s="3" t="s">
        <v>23</v>
      </c>
      <c r="D26" s="3" t="s">
        <v>33</v>
      </c>
      <c r="E26" s="4">
        <v>44998</v>
      </c>
      <c r="F26" s="4">
        <v>45012</v>
      </c>
      <c r="G26" s="18">
        <f t="shared" si="0"/>
        <v>14</v>
      </c>
      <c r="H26" s="6">
        <v>1</v>
      </c>
      <c r="I26" s="24" t="s">
        <v>17</v>
      </c>
    </row>
    <row r="27" spans="1:9" x14ac:dyDescent="0.25">
      <c r="A27" s="32" t="s">
        <v>86</v>
      </c>
      <c r="B27" s="3" t="s">
        <v>34</v>
      </c>
      <c r="C27" s="3" t="s">
        <v>18</v>
      </c>
      <c r="D27" s="3" t="s">
        <v>16</v>
      </c>
      <c r="E27" s="5">
        <v>44998</v>
      </c>
      <c r="F27" s="5">
        <v>45005</v>
      </c>
      <c r="G27" s="18">
        <f t="shared" si="1"/>
        <v>7</v>
      </c>
      <c r="H27" s="6">
        <v>1</v>
      </c>
      <c r="I27" s="24" t="s">
        <v>17</v>
      </c>
    </row>
    <row r="28" spans="1:9" x14ac:dyDescent="0.25">
      <c r="A28" s="33" t="s">
        <v>87</v>
      </c>
      <c r="B28" s="3" t="s">
        <v>63</v>
      </c>
      <c r="C28" s="3" t="s">
        <v>18</v>
      </c>
      <c r="D28" s="3" t="s">
        <v>13</v>
      </c>
      <c r="E28" s="4">
        <v>44998</v>
      </c>
      <c r="F28" s="4">
        <v>45012</v>
      </c>
      <c r="G28" s="18">
        <f t="shared" si="0"/>
        <v>14</v>
      </c>
      <c r="H28" s="6">
        <v>1</v>
      </c>
      <c r="I28" s="24" t="s">
        <v>17</v>
      </c>
    </row>
    <row r="29" spans="1:9" x14ac:dyDescent="0.25">
      <c r="A29" s="32" t="s">
        <v>116</v>
      </c>
      <c r="B29" s="3" t="s">
        <v>35</v>
      </c>
      <c r="C29" s="3" t="s">
        <v>33</v>
      </c>
      <c r="D29" s="3" t="s">
        <v>18</v>
      </c>
      <c r="E29" s="5">
        <v>44998</v>
      </c>
      <c r="F29" s="5">
        <v>45012</v>
      </c>
      <c r="G29" s="18">
        <f t="shared" si="0"/>
        <v>14</v>
      </c>
      <c r="H29" s="6">
        <v>1</v>
      </c>
      <c r="I29" s="24" t="s">
        <v>17</v>
      </c>
    </row>
    <row r="30" spans="1:9" x14ac:dyDescent="0.25">
      <c r="A30" s="25">
        <v>2</v>
      </c>
      <c r="B30" s="25" t="s">
        <v>64</v>
      </c>
      <c r="C30" s="26"/>
      <c r="D30" s="26"/>
      <c r="E30" s="27"/>
      <c r="F30" s="28"/>
      <c r="G30" s="29">
        <f t="shared" si="0"/>
        <v>0</v>
      </c>
      <c r="H30" s="30"/>
      <c r="I30" s="26"/>
    </row>
    <row r="31" spans="1:9" x14ac:dyDescent="0.25">
      <c r="A31" s="7" t="s">
        <v>89</v>
      </c>
      <c r="B31" s="3" t="s">
        <v>36</v>
      </c>
      <c r="C31" s="3" t="s">
        <v>21</v>
      </c>
      <c r="D31" s="3"/>
      <c r="E31" s="4">
        <v>45019</v>
      </c>
      <c r="F31" s="4">
        <v>45030</v>
      </c>
      <c r="G31" s="18">
        <f>IF(E31=0,0,F31-E31)</f>
        <v>11</v>
      </c>
      <c r="H31" s="6">
        <v>0</v>
      </c>
      <c r="I31" s="19" t="s">
        <v>37</v>
      </c>
    </row>
    <row r="32" spans="1:9" x14ac:dyDescent="0.25">
      <c r="A32" s="7" t="s">
        <v>90</v>
      </c>
      <c r="B32" s="7" t="s">
        <v>67</v>
      </c>
      <c r="C32" s="3" t="s">
        <v>16</v>
      </c>
      <c r="D32" s="3" t="s">
        <v>12</v>
      </c>
      <c r="E32" s="4">
        <v>45019</v>
      </c>
      <c r="F32" s="4">
        <v>45030</v>
      </c>
      <c r="G32" s="18">
        <f>IF(E32=0,0,F32-E32)</f>
        <v>11</v>
      </c>
      <c r="H32" s="6">
        <v>0</v>
      </c>
      <c r="I32" s="19" t="s">
        <v>37</v>
      </c>
    </row>
    <row r="33" spans="1:9" x14ac:dyDescent="0.25">
      <c r="A33" s="7" t="s">
        <v>91</v>
      </c>
      <c r="B33" s="3" t="s">
        <v>38</v>
      </c>
      <c r="C33" s="3" t="s">
        <v>18</v>
      </c>
      <c r="D33" s="3" t="s">
        <v>16</v>
      </c>
      <c r="E33" s="4">
        <v>45019</v>
      </c>
      <c r="F33" s="4">
        <v>45030</v>
      </c>
      <c r="G33" s="18">
        <f>IF(E33=0,0,F33-E33)</f>
        <v>11</v>
      </c>
      <c r="H33" s="6">
        <v>1</v>
      </c>
      <c r="I33" s="38" t="s">
        <v>14</v>
      </c>
    </row>
    <row r="34" spans="1:9" x14ac:dyDescent="0.25">
      <c r="A34" s="7" t="s">
        <v>92</v>
      </c>
      <c r="B34" s="7" t="s">
        <v>39</v>
      </c>
      <c r="C34" s="3" t="s">
        <v>29</v>
      </c>
      <c r="D34" s="3" t="s">
        <v>26</v>
      </c>
      <c r="E34" s="5">
        <v>45023</v>
      </c>
      <c r="F34" s="5">
        <v>45040</v>
      </c>
      <c r="G34" s="18">
        <f t="shared" si="0"/>
        <v>17</v>
      </c>
      <c r="H34" s="6">
        <v>0</v>
      </c>
      <c r="I34" s="19" t="s">
        <v>37</v>
      </c>
    </row>
    <row r="35" spans="1:9" x14ac:dyDescent="0.25">
      <c r="A35" s="7" t="s">
        <v>93</v>
      </c>
      <c r="B35" s="3" t="s">
        <v>40</v>
      </c>
      <c r="C35" s="3" t="s">
        <v>23</v>
      </c>
      <c r="D35" s="3" t="s">
        <v>33</v>
      </c>
      <c r="E35" s="5">
        <v>45019</v>
      </c>
      <c r="F35" s="5">
        <v>45030</v>
      </c>
      <c r="G35" s="18">
        <f t="shared" si="0"/>
        <v>11</v>
      </c>
      <c r="H35" s="6">
        <v>0</v>
      </c>
      <c r="I35" s="19" t="s">
        <v>37</v>
      </c>
    </row>
    <row r="36" spans="1:9" x14ac:dyDescent="0.25">
      <c r="A36" s="7" t="s">
        <v>94</v>
      </c>
      <c r="B36" s="7" t="s">
        <v>41</v>
      </c>
      <c r="C36" s="3" t="s">
        <v>22</v>
      </c>
      <c r="D36" s="3" t="s">
        <v>23</v>
      </c>
      <c r="E36" s="4">
        <v>45019</v>
      </c>
      <c r="F36" s="4">
        <v>45030</v>
      </c>
      <c r="G36" s="18">
        <f>IF(E36=0,0,F36-E36)</f>
        <v>11</v>
      </c>
      <c r="H36" s="6">
        <v>0</v>
      </c>
      <c r="I36" s="19" t="s">
        <v>37</v>
      </c>
    </row>
    <row r="37" spans="1:9" x14ac:dyDescent="0.25">
      <c r="A37" s="7" t="s">
        <v>95</v>
      </c>
      <c r="B37" s="3" t="s">
        <v>42</v>
      </c>
      <c r="C37" s="3" t="s">
        <v>23</v>
      </c>
      <c r="D37" s="3" t="s">
        <v>22</v>
      </c>
      <c r="E37" s="4">
        <v>45019</v>
      </c>
      <c r="F37" s="4">
        <v>45030</v>
      </c>
      <c r="G37" s="18">
        <f t="shared" si="0"/>
        <v>11</v>
      </c>
      <c r="H37" s="6">
        <v>1</v>
      </c>
      <c r="I37" s="38" t="s">
        <v>14</v>
      </c>
    </row>
    <row r="38" spans="1:9" x14ac:dyDescent="0.25">
      <c r="A38" s="7" t="s">
        <v>96</v>
      </c>
      <c r="B38" s="7" t="s">
        <v>43</v>
      </c>
      <c r="C38" s="3" t="s">
        <v>12</v>
      </c>
      <c r="D38" s="3" t="s">
        <v>13</v>
      </c>
      <c r="E38" s="4">
        <v>45019</v>
      </c>
      <c r="F38" s="4">
        <v>45030</v>
      </c>
      <c r="G38" s="18">
        <f t="shared" si="0"/>
        <v>11</v>
      </c>
      <c r="H38" s="6">
        <v>0</v>
      </c>
      <c r="I38" s="19" t="s">
        <v>37</v>
      </c>
    </row>
    <row r="39" spans="1:9" x14ac:dyDescent="0.25">
      <c r="A39" s="7" t="s">
        <v>97</v>
      </c>
      <c r="B39" s="3" t="s">
        <v>44</v>
      </c>
      <c r="C39" s="3" t="s">
        <v>26</v>
      </c>
      <c r="D39" s="3" t="s">
        <v>18</v>
      </c>
      <c r="E39" s="4">
        <v>45019</v>
      </c>
      <c r="F39" s="4">
        <v>45030</v>
      </c>
      <c r="G39" s="18">
        <f t="shared" si="1"/>
        <v>11</v>
      </c>
      <c r="H39" s="6">
        <v>0</v>
      </c>
      <c r="I39" s="19" t="s">
        <v>37</v>
      </c>
    </row>
    <row r="40" spans="1:9" x14ac:dyDescent="0.25">
      <c r="A40" s="7" t="s">
        <v>98</v>
      </c>
      <c r="B40" s="7" t="s">
        <v>45</v>
      </c>
      <c r="C40" s="3" t="s">
        <v>22</v>
      </c>
      <c r="D40" s="3" t="s">
        <v>23</v>
      </c>
      <c r="E40" s="4">
        <v>45019</v>
      </c>
      <c r="F40" s="4">
        <v>45030</v>
      </c>
      <c r="G40" s="18">
        <f t="shared" si="0"/>
        <v>11</v>
      </c>
      <c r="H40" s="6">
        <v>0</v>
      </c>
      <c r="I40" s="19" t="s">
        <v>37</v>
      </c>
    </row>
    <row r="41" spans="1:9" x14ac:dyDescent="0.25">
      <c r="A41" s="7" t="s">
        <v>99</v>
      </c>
      <c r="B41" s="3" t="s">
        <v>66</v>
      </c>
      <c r="C41" s="3" t="s">
        <v>46</v>
      </c>
      <c r="D41" s="3" t="s">
        <v>26</v>
      </c>
      <c r="E41" s="4">
        <v>45019</v>
      </c>
      <c r="F41" s="4">
        <v>45030</v>
      </c>
      <c r="G41" s="18">
        <f t="shared" si="0"/>
        <v>11</v>
      </c>
      <c r="H41" s="6">
        <v>0</v>
      </c>
      <c r="I41" s="19" t="s">
        <v>37</v>
      </c>
    </row>
    <row r="42" spans="1:9" x14ac:dyDescent="0.25">
      <c r="A42" s="7" t="s">
        <v>100</v>
      </c>
      <c r="B42" s="7" t="s">
        <v>65</v>
      </c>
      <c r="C42" s="3" t="s">
        <v>19</v>
      </c>
      <c r="D42" s="3" t="s">
        <v>33</v>
      </c>
      <c r="E42" s="5">
        <v>45030</v>
      </c>
      <c r="F42" s="5">
        <v>45037</v>
      </c>
      <c r="G42" s="18">
        <f t="shared" si="0"/>
        <v>7</v>
      </c>
      <c r="H42" s="6">
        <v>0</v>
      </c>
      <c r="I42" s="19" t="s">
        <v>37</v>
      </c>
    </row>
    <row r="43" spans="1:9" x14ac:dyDescent="0.25">
      <c r="A43" s="7" t="s">
        <v>101</v>
      </c>
      <c r="B43" s="3" t="s">
        <v>27</v>
      </c>
      <c r="C43" s="3" t="s">
        <v>19</v>
      </c>
      <c r="D43" s="3" t="s">
        <v>22</v>
      </c>
      <c r="E43" s="4">
        <v>45019</v>
      </c>
      <c r="F43" s="4">
        <v>45030</v>
      </c>
      <c r="G43" s="18">
        <f>IF(E43=0,0,F43-E43)</f>
        <v>11</v>
      </c>
      <c r="H43" s="6">
        <v>0</v>
      </c>
      <c r="I43" s="19" t="s">
        <v>37</v>
      </c>
    </row>
    <row r="44" spans="1:9" x14ac:dyDescent="0.25">
      <c r="A44" s="7" t="s">
        <v>102</v>
      </c>
      <c r="B44" s="7" t="s">
        <v>35</v>
      </c>
      <c r="C44" s="3" t="s">
        <v>33</v>
      </c>
      <c r="D44" s="3" t="s">
        <v>18</v>
      </c>
      <c r="E44" s="4">
        <v>45019</v>
      </c>
      <c r="F44" s="4">
        <v>45040</v>
      </c>
      <c r="G44" s="18">
        <f>IF(E44=0,0,F44-E44)</f>
        <v>21</v>
      </c>
      <c r="H44" s="6">
        <v>0</v>
      </c>
      <c r="I44" s="19" t="s">
        <v>37</v>
      </c>
    </row>
    <row r="45" spans="1:9" x14ac:dyDescent="0.25">
      <c r="A45" s="7" t="s">
        <v>103</v>
      </c>
      <c r="B45" s="3" t="s">
        <v>63</v>
      </c>
      <c r="C45" s="3" t="s">
        <v>18</v>
      </c>
      <c r="D45" s="3" t="s">
        <v>13</v>
      </c>
      <c r="E45" s="4">
        <v>45019</v>
      </c>
      <c r="F45" s="4">
        <v>45040</v>
      </c>
      <c r="G45" s="18">
        <f>IF(E45=0,0,F45-E45)</f>
        <v>21</v>
      </c>
      <c r="H45" s="6">
        <v>0</v>
      </c>
      <c r="I45" s="19" t="s">
        <v>37</v>
      </c>
    </row>
    <row r="46" spans="1:9" x14ac:dyDescent="0.25">
      <c r="A46" s="25">
        <v>3</v>
      </c>
      <c r="B46" s="25" t="s">
        <v>57</v>
      </c>
      <c r="C46" s="26"/>
      <c r="D46" s="26"/>
      <c r="E46" s="27"/>
      <c r="F46" s="28"/>
      <c r="G46" s="29">
        <f t="shared" si="0"/>
        <v>0</v>
      </c>
      <c r="H46" s="30"/>
      <c r="I46" s="26"/>
    </row>
    <row r="47" spans="1:9" x14ac:dyDescent="0.25">
      <c r="A47" s="7" t="s">
        <v>104</v>
      </c>
      <c r="B47" s="17" t="s">
        <v>47</v>
      </c>
      <c r="C47" s="3"/>
      <c r="D47" s="3"/>
      <c r="E47" s="4"/>
      <c r="F47" s="4"/>
      <c r="G47" s="18">
        <f t="shared" si="0"/>
        <v>0</v>
      </c>
      <c r="H47" s="6"/>
      <c r="I47" s="19" t="s">
        <v>37</v>
      </c>
    </row>
    <row r="48" spans="1:9" ht="25.5" x14ac:dyDescent="0.25">
      <c r="A48" s="7" t="s">
        <v>105</v>
      </c>
      <c r="B48" s="17" t="s">
        <v>48</v>
      </c>
      <c r="C48" s="3"/>
      <c r="D48" s="3"/>
      <c r="E48" s="4"/>
      <c r="F48" s="4"/>
      <c r="G48" s="18">
        <f t="shared" si="0"/>
        <v>0</v>
      </c>
      <c r="H48" s="6"/>
      <c r="I48" s="19" t="s">
        <v>37</v>
      </c>
    </row>
    <row r="49" spans="1:9" ht="25.5" x14ac:dyDescent="0.25">
      <c r="A49" s="7" t="s">
        <v>106</v>
      </c>
      <c r="B49" s="17" t="s">
        <v>49</v>
      </c>
      <c r="C49" s="3"/>
      <c r="D49" s="3"/>
      <c r="E49" s="4"/>
      <c r="F49" s="4"/>
      <c r="G49" s="18">
        <f t="shared" si="0"/>
        <v>0</v>
      </c>
      <c r="H49" s="6"/>
      <c r="I49" s="19" t="s">
        <v>37</v>
      </c>
    </row>
    <row r="50" spans="1:9" x14ac:dyDescent="0.25">
      <c r="A50" s="7" t="s">
        <v>107</v>
      </c>
      <c r="B50" s="17" t="s">
        <v>50</v>
      </c>
      <c r="C50" s="3"/>
      <c r="D50" s="3"/>
      <c r="E50" s="4"/>
      <c r="F50" s="4"/>
      <c r="G50" s="18">
        <f t="shared" si="1"/>
        <v>0</v>
      </c>
      <c r="H50" s="6"/>
      <c r="I50" s="19" t="s">
        <v>37</v>
      </c>
    </row>
    <row r="51" spans="1:9" ht="25.5" x14ac:dyDescent="0.25">
      <c r="A51" s="7" t="s">
        <v>108</v>
      </c>
      <c r="B51" s="17" t="s">
        <v>51</v>
      </c>
      <c r="C51" s="3"/>
      <c r="D51" s="3"/>
      <c r="E51" s="4"/>
      <c r="F51" s="4"/>
      <c r="G51" s="18">
        <f t="shared" si="0"/>
        <v>0</v>
      </c>
      <c r="H51" s="6"/>
      <c r="I51" s="19" t="s">
        <v>37</v>
      </c>
    </row>
    <row r="52" spans="1:9" x14ac:dyDescent="0.25">
      <c r="A52" s="7" t="s">
        <v>109</v>
      </c>
      <c r="B52" s="17" t="s">
        <v>52</v>
      </c>
      <c r="C52" s="3"/>
      <c r="D52" s="3"/>
      <c r="E52" s="4"/>
      <c r="F52" s="4"/>
      <c r="G52" s="18">
        <f t="shared" si="0"/>
        <v>0</v>
      </c>
      <c r="H52" s="6"/>
      <c r="I52" s="19" t="s">
        <v>37</v>
      </c>
    </row>
    <row r="53" spans="1:9" x14ac:dyDescent="0.25">
      <c r="A53" s="7" t="s">
        <v>110</v>
      </c>
      <c r="B53" s="17" t="s">
        <v>53</v>
      </c>
      <c r="C53" s="3"/>
      <c r="D53" s="3"/>
      <c r="E53" s="4"/>
      <c r="F53" s="4"/>
      <c r="G53" s="18">
        <f t="shared" si="0"/>
        <v>0</v>
      </c>
      <c r="H53" s="6"/>
      <c r="I53" s="19" t="s">
        <v>37</v>
      </c>
    </row>
    <row r="54" spans="1:9" x14ac:dyDescent="0.25">
      <c r="A54" s="7" t="s">
        <v>111</v>
      </c>
      <c r="B54" s="17" t="s">
        <v>54</v>
      </c>
      <c r="C54" s="3"/>
      <c r="D54" s="3"/>
      <c r="E54" s="4"/>
      <c r="F54" s="4"/>
      <c r="G54" s="18">
        <f t="shared" si="0"/>
        <v>0</v>
      </c>
      <c r="H54" s="6"/>
      <c r="I54" s="19" t="s">
        <v>37</v>
      </c>
    </row>
    <row r="55" spans="1:9" x14ac:dyDescent="0.25">
      <c r="A55" s="7" t="s">
        <v>112</v>
      </c>
      <c r="B55" s="17" t="s">
        <v>55</v>
      </c>
      <c r="C55" s="10"/>
      <c r="D55" s="10"/>
      <c r="E55" s="11"/>
      <c r="F55" s="11"/>
      <c r="G55" s="18">
        <f t="shared" si="0"/>
        <v>0</v>
      </c>
      <c r="H55" s="12"/>
      <c r="I55" s="19" t="s">
        <v>37</v>
      </c>
    </row>
    <row r="56" spans="1:9" x14ac:dyDescent="0.25">
      <c r="A56" s="25">
        <v>4</v>
      </c>
      <c r="B56" s="25" t="s">
        <v>58</v>
      </c>
      <c r="C56" s="26"/>
      <c r="D56" s="26"/>
      <c r="E56" s="27"/>
      <c r="F56" s="28"/>
      <c r="G56" s="29">
        <f t="shared" si="0"/>
        <v>0</v>
      </c>
      <c r="H56" s="30"/>
      <c r="I56" s="26"/>
    </row>
    <row r="57" spans="1:9" x14ac:dyDescent="0.25">
      <c r="A57" s="7"/>
      <c r="B57" s="17"/>
      <c r="C57" s="3"/>
      <c r="D57" s="3"/>
      <c r="E57" s="4"/>
      <c r="F57" s="4"/>
      <c r="G57" s="18">
        <f t="shared" si="0"/>
        <v>0</v>
      </c>
      <c r="H57" s="6"/>
      <c r="I57" s="19"/>
    </row>
    <row r="58" spans="1:9" x14ac:dyDescent="0.25">
      <c r="A58" s="7"/>
      <c r="B58" s="7"/>
      <c r="C58" s="3"/>
      <c r="D58" s="3"/>
      <c r="E58" s="4"/>
      <c r="F58" s="4"/>
      <c r="G58" s="18">
        <f>IF(E58=0,0,F58-E58)</f>
        <v>0</v>
      </c>
      <c r="H58" s="6"/>
      <c r="I58" s="19"/>
    </row>
    <row r="59" spans="1:9" x14ac:dyDescent="0.25">
      <c r="A59" s="20"/>
      <c r="B59" s="21"/>
      <c r="C59" s="10"/>
      <c r="D59" s="10"/>
      <c r="E59" s="11"/>
      <c r="F59" s="11"/>
      <c r="G59" s="23">
        <f>IF(E59=0,0,F59-E59)</f>
        <v>0</v>
      </c>
      <c r="H59" s="12"/>
      <c r="I59" s="22"/>
    </row>
  </sheetData>
  <sheetProtection selectLockedCells="1"/>
  <sortState xmlns:xlrd2="http://schemas.microsoft.com/office/spreadsheetml/2017/richdata2" ref="C35:C48">
    <sortCondition ref="C35:C48"/>
  </sortState>
  <phoneticPr fontId="4" type="noConversion"/>
  <conditionalFormatting sqref="H10:I59">
    <cfRule type="dataBar" priority="14">
      <dataBar>
        <cfvo type="num" val="0"/>
        <cfvo type="num" val="1"/>
        <color rgb="FF3EAC68"/>
      </dataBar>
      <extLst>
        <ext xmlns:x14="http://schemas.microsoft.com/office/spreadsheetml/2009/9/main" uri="{B025F937-C7B1-47D3-B67F-A62EFF666E3E}">
          <x14:id>{56DE8131-A7C2-4231-AAD3-39DCD3FC5B60}</x14:id>
        </ext>
      </extLst>
    </cfRule>
  </conditionalFormatting>
  <pageMargins left="0.511811024" right="0.511811024" top="0.78740157499999996" bottom="0.78740157499999996" header="0.31496062000000002" footer="0.31496062000000002"/>
  <pageSetup paperSize="9" scale="88" fitToHeight="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DE8131-A7C2-4231-AAD3-39DCD3FC5B6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H10:I59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1F85-F285-4ADB-9A3F-25CFEC30886A}">
  <dimension ref="B1:C6"/>
  <sheetViews>
    <sheetView workbookViewId="0">
      <selection activeCell="C5" sqref="B1:C5"/>
    </sheetView>
  </sheetViews>
  <sheetFormatPr defaultRowHeight="15" x14ac:dyDescent="0.25"/>
  <cols>
    <col min="2" max="2" width="14.42578125" bestFit="1" customWidth="1"/>
    <col min="3" max="3" width="16.5703125" bestFit="1" customWidth="1"/>
  </cols>
  <sheetData>
    <row r="1" spans="2:3" ht="16.5" thickTop="1" thickBot="1" x14ac:dyDescent="0.3">
      <c r="B1" s="39" t="s">
        <v>7</v>
      </c>
      <c r="C1" s="39" t="s">
        <v>113</v>
      </c>
    </row>
    <row r="2" spans="2:3" ht="16.5" thickTop="1" thickBot="1" x14ac:dyDescent="0.3">
      <c r="B2" s="40" t="s">
        <v>37</v>
      </c>
      <c r="C2" s="40">
        <v>23</v>
      </c>
    </row>
    <row r="3" spans="2:3" ht="16.5" thickTop="1" thickBot="1" x14ac:dyDescent="0.3">
      <c r="B3" s="41" t="s">
        <v>14</v>
      </c>
      <c r="C3" s="41">
        <v>2</v>
      </c>
    </row>
    <row r="4" spans="2:3" ht="16.5" thickTop="1" thickBot="1" x14ac:dyDescent="0.3">
      <c r="B4" s="40" t="s">
        <v>17</v>
      </c>
      <c r="C4" s="40">
        <v>19</v>
      </c>
    </row>
    <row r="5" spans="2:3" ht="16.5" thickTop="1" thickBot="1" x14ac:dyDescent="0.3">
      <c r="B5" s="41" t="s">
        <v>59</v>
      </c>
      <c r="C5" s="41">
        <v>0</v>
      </c>
    </row>
    <row r="6" spans="2:3" ht="15.75" thickTop="1" x14ac:dyDescent="0.25">
      <c r="C6">
        <f>SUM(C2:C5)</f>
        <v>44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AD270C0BED8949B08635F9881DA4B8" ma:contentTypeVersion="9" ma:contentTypeDescription="Crie um novo documento." ma:contentTypeScope="" ma:versionID="ad45e433e2778dab8bd53499563707f5">
  <xsd:schema xmlns:xsd="http://www.w3.org/2001/XMLSchema" xmlns:xs="http://www.w3.org/2001/XMLSchema" xmlns:p="http://schemas.microsoft.com/office/2006/metadata/properties" xmlns:ns2="6d05c04e-aa95-40af-99ca-af114b4d7d62" xmlns:ns3="3a23c986-3b9a-457d-9157-d911a51b19be" targetNamespace="http://schemas.microsoft.com/office/2006/metadata/properties" ma:root="true" ma:fieldsID="455ab365c7a45b60563b5edd644d28ea" ns2:_="" ns3:_="">
    <xsd:import namespace="6d05c04e-aa95-40af-99ca-af114b4d7d62"/>
    <xsd:import namespace="3a23c986-3b9a-457d-9157-d911a51b1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5c04e-aa95-40af-99ca-af114b4d7d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3c986-3b9a-457d-9157-d911a51b19b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3b318ee-3cf5-48c1-8eb3-546ae60d88a7}" ma:internalName="TaxCatchAll" ma:showField="CatchAllData" ma:web="3a23c986-3b9a-457d-9157-d911a51b19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05c04e-aa95-40af-99ca-af114b4d7d62">
      <Terms xmlns="http://schemas.microsoft.com/office/infopath/2007/PartnerControls"/>
    </lcf76f155ced4ddcb4097134ff3c332f>
    <TaxCatchAll xmlns="3a23c986-3b9a-457d-9157-d911a51b19b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CE12CD-514E-46A8-92EA-A67BC53145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5c04e-aa95-40af-99ca-af114b4d7d62"/>
    <ds:schemaRef ds:uri="3a23c986-3b9a-457d-9157-d911a51b1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840F1-ADCE-438B-B799-A36062EAA13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8432BC9-39EC-41A1-A583-8676E3325685}">
  <ds:schemaRefs>
    <ds:schemaRef ds:uri="6d05c04e-aa95-40af-99ca-af114b4d7d62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3a23c986-3b9a-457d-9157-d911a51b19be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4F3F848E-639A-4263-A0E8-FA7B2282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Entregas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Ariane Novais</dc:creator>
  <cp:keywords/>
  <dc:description/>
  <cp:lastModifiedBy>User</cp:lastModifiedBy>
  <cp:revision/>
  <dcterms:created xsi:type="dcterms:W3CDTF">2022-08-30T18:57:13Z</dcterms:created>
  <dcterms:modified xsi:type="dcterms:W3CDTF">2023-03-31T03:54:01Z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0x0101008CAD270C0BED8949B08635F9881DA4B8</vt:lpwstr>
  </property>
  <property fmtid="{D5CDD505-2E9C-101B-9397-08002B2CF9AE}" pid="3" name="MediaServiceImageTags">
    <vt:lpwstr/>
  </property>
</Properties>
</file>