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.sharepoint.com/sites/Section_DIP003.A795.M.128.146.20232/Shared Documents/General/Arquivos entrega 4/"/>
    </mc:Choice>
  </mc:AlternateContent>
  <xr:revisionPtr revIDLastSave="734" documentId="13_ncr:1_{A931804F-1166-49DD-B833-AED031149A63}" xr6:coauthVersionLast="47" xr6:coauthVersionMax="47" xr10:uidLastSave="{CF28BA5A-1A5C-4B83-8C1C-9CBE249C3F5E}"/>
  <bookViews>
    <workbookView xWindow="-120" yWindow="-120" windowWidth="20730" windowHeight="11160" xr2:uid="{23351C37-DBCF-445E-991F-EE87ECE6627A}"/>
  </bookViews>
  <sheets>
    <sheet name="Cronograma" sheetId="2" r:id="rId1"/>
    <sheet name="Entrega" sheetId="3" r:id="rId2"/>
  </sheets>
  <definedNames>
    <definedName name="_xlnm.Print_Area" localSheetId="0">Cronograma!$A$1:$AE$60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2" i="2" l="1"/>
  <c r="AC26" i="2"/>
  <c r="AC25" i="2"/>
  <c r="AC24" i="2"/>
  <c r="AC36" i="2"/>
  <c r="AC54" i="2"/>
  <c r="AC34" i="2"/>
  <c r="AC21" i="2"/>
  <c r="AC18" i="2"/>
  <c r="AC53" i="2"/>
  <c r="AC17" i="2"/>
  <c r="AC28" i="2"/>
  <c r="AC41" i="2"/>
  <c r="AC45" i="2"/>
  <c r="AC13" i="2"/>
  <c r="AC14" i="2"/>
  <c r="AC15" i="2"/>
  <c r="AC43" i="2"/>
  <c r="AC44" i="2"/>
  <c r="AC46" i="2"/>
  <c r="AC47" i="2"/>
  <c r="AC27" i="2"/>
  <c r="AC29" i="2"/>
  <c r="AC30" i="2"/>
  <c r="AC31" i="2"/>
  <c r="AC32" i="2"/>
  <c r="AC33" i="2"/>
  <c r="AC35" i="2"/>
  <c r="AC37" i="2"/>
  <c r="AC38" i="2"/>
  <c r="AC23" i="2"/>
  <c r="AC12" i="2"/>
  <c r="AC16" i="2"/>
  <c r="AC20" i="2"/>
  <c r="AC8" i="2"/>
  <c r="AC60" i="2"/>
  <c r="AC59" i="2"/>
  <c r="AC58" i="2"/>
  <c r="AC57" i="2"/>
  <c r="AC56" i="2"/>
  <c r="AC55" i="2"/>
  <c r="AC52" i="2"/>
  <c r="AC51" i="2"/>
  <c r="AC49" i="2"/>
  <c r="AC48" i="2"/>
  <c r="AC40" i="2"/>
  <c r="AC19" i="2"/>
  <c r="AC11" i="2"/>
  <c r="AC10" i="2"/>
  <c r="AC9" i="2"/>
</calcChain>
</file>

<file path=xl/sharedStrings.xml><?xml version="1.0" encoding="utf-8"?>
<sst xmlns="http://schemas.openxmlformats.org/spreadsheetml/2006/main" count="313" uniqueCount="202">
  <si>
    <t>k.o.</t>
  </si>
  <si>
    <t>I.P.</t>
  </si>
  <si>
    <t>1S</t>
  </si>
  <si>
    <t>2S</t>
  </si>
  <si>
    <t>3S</t>
  </si>
  <si>
    <t>4S</t>
  </si>
  <si>
    <t>FS</t>
  </si>
  <si>
    <t>Equipe:</t>
  </si>
  <si>
    <t>Inove</t>
  </si>
  <si>
    <t>Agosto</t>
  </si>
  <si>
    <t>Setembro</t>
  </si>
  <si>
    <t>Outubro</t>
  </si>
  <si>
    <t>Novembro</t>
  </si>
  <si>
    <t>Dezembro</t>
  </si>
  <si>
    <t>Coluna1</t>
  </si>
  <si>
    <t>Descrição</t>
  </si>
  <si>
    <t>Atribuido a:</t>
  </si>
  <si>
    <t>Coluna6</t>
  </si>
  <si>
    <t>Data de Início</t>
  </si>
  <si>
    <t>Data do Término</t>
  </si>
  <si>
    <t>Coluna14</t>
  </si>
  <si>
    <t>Coluna15</t>
  </si>
  <si>
    <t>Coluna16</t>
  </si>
  <si>
    <t>Coluna162</t>
  </si>
  <si>
    <t>Coluna17</t>
  </si>
  <si>
    <t>Coluna18</t>
  </si>
  <si>
    <t>Coluna19</t>
  </si>
  <si>
    <t>Coluna8</t>
  </si>
  <si>
    <t>Coluna9</t>
  </si>
  <si>
    <t>Coluna102</t>
  </si>
  <si>
    <t>Coluna103</t>
  </si>
  <si>
    <t>Coluna104</t>
  </si>
  <si>
    <t>Coluna105</t>
  </si>
  <si>
    <t>Coluna106</t>
  </si>
  <si>
    <t>Coluna107</t>
  </si>
  <si>
    <t>Coluna108</t>
  </si>
  <si>
    <t>Coluna109</t>
  </si>
  <si>
    <t>Coluna110</t>
  </si>
  <si>
    <t>Coluna11</t>
  </si>
  <si>
    <t>Coluna12</t>
  </si>
  <si>
    <t>Coluna13</t>
  </si>
  <si>
    <t>Coluna7</t>
  </si>
  <si>
    <t>Duração</t>
  </si>
  <si>
    <t>Progresso</t>
  </si>
  <si>
    <t>Status</t>
  </si>
  <si>
    <t>Atividade</t>
  </si>
  <si>
    <t>Início</t>
  </si>
  <si>
    <t>Término</t>
  </si>
  <si>
    <t>S1</t>
  </si>
  <si>
    <t>S2</t>
  </si>
  <si>
    <t>S3</t>
  </si>
  <si>
    <t>S4</t>
  </si>
  <si>
    <t>S5</t>
  </si>
  <si>
    <t>Prazo</t>
  </si>
  <si>
    <t>Fase 1</t>
  </si>
  <si>
    <t>1.1</t>
  </si>
  <si>
    <t>Formalização da equipe</t>
  </si>
  <si>
    <t>Silvio</t>
  </si>
  <si>
    <t>Entregue</t>
  </si>
  <si>
    <t>1.2</t>
  </si>
  <si>
    <t>Brainstorm</t>
  </si>
  <si>
    <t>i9</t>
  </si>
  <si>
    <t>1.3</t>
  </si>
  <si>
    <t>Divisão das atividades</t>
  </si>
  <si>
    <t>Felipe Lima</t>
  </si>
  <si>
    <t>1.4</t>
  </si>
  <si>
    <t>Escopo e requisitos do projeto</t>
  </si>
  <si>
    <t>Felipe Nogueira</t>
  </si>
  <si>
    <t>1.5</t>
  </si>
  <si>
    <t>Detalhamento do processo de validação</t>
  </si>
  <si>
    <t>Eduardo</t>
  </si>
  <si>
    <t>1.6</t>
  </si>
  <si>
    <t>Criar check list para acompanhamento</t>
  </si>
  <si>
    <t>1.7</t>
  </si>
  <si>
    <t>Validar sensores</t>
  </si>
  <si>
    <t>1.8</t>
  </si>
  <si>
    <t>Materiais para o plantio e validação</t>
  </si>
  <si>
    <t>1.9</t>
  </si>
  <si>
    <t>Adequação do fechamento frontal para iniciar a validação</t>
  </si>
  <si>
    <t>1.10</t>
  </si>
  <si>
    <t>Determinar frequência de amostragem adequada</t>
  </si>
  <si>
    <t>Lucas</t>
  </si>
  <si>
    <t>1.11</t>
  </si>
  <si>
    <t>Relatório técnico</t>
  </si>
  <si>
    <t>1.12</t>
  </si>
  <si>
    <t>Link Github</t>
  </si>
  <si>
    <t>Guilherme</t>
  </si>
  <si>
    <t>1.13</t>
  </si>
  <si>
    <t>Apresentação Entrega 1</t>
  </si>
  <si>
    <t>1.14</t>
  </si>
  <si>
    <t>Desvincular programa da plataforma Arduíno Cloud</t>
  </si>
  <si>
    <t>Fase 2</t>
  </si>
  <si>
    <t>2.1</t>
  </si>
  <si>
    <t>Revisão da Solução Proposta</t>
  </si>
  <si>
    <t>2.2</t>
  </si>
  <si>
    <t>Desenho do dispotivo de distribuição da irrigação</t>
  </si>
  <si>
    <t>Cancelado</t>
  </si>
  <si>
    <t>2.3</t>
  </si>
  <si>
    <t>Realizar o plantio na Fatec e outro na residência</t>
  </si>
  <si>
    <t>2.4</t>
  </si>
  <si>
    <t>Criação de check-list para acompanhamento do plantio</t>
  </si>
  <si>
    <t>2.5</t>
  </si>
  <si>
    <t>Registro da evolução do plantio</t>
  </si>
  <si>
    <t>2.6</t>
  </si>
  <si>
    <t>Monitorar o consumo de insumos (água, nutrientes, horas de iluminação)</t>
  </si>
  <si>
    <t>Arquitetura Hadware (Upgrade)</t>
  </si>
  <si>
    <t>Jonathas</t>
  </si>
  <si>
    <t>2.8</t>
  </si>
  <si>
    <t>Arquitetura Software (Upgrade)</t>
  </si>
  <si>
    <t>2.9</t>
  </si>
  <si>
    <t>Processo para transferir os dados do cartão de memória para a tabela</t>
  </si>
  <si>
    <t>2.10</t>
  </si>
  <si>
    <t>Criar gráfico de evolução e comparativo para os dados de crescimento da planta na tabela</t>
  </si>
  <si>
    <t>2.11</t>
  </si>
  <si>
    <t>Criar gráfico da variação de umidade e temperatura para os dados da tabela</t>
  </si>
  <si>
    <t>2.12</t>
  </si>
  <si>
    <t>Atualização programa Smartfarming</t>
  </si>
  <si>
    <t>2.13</t>
  </si>
  <si>
    <t>Croqui do manual</t>
  </si>
  <si>
    <t>2.14</t>
  </si>
  <si>
    <t>Estudo da solução para tratativa dos dados</t>
  </si>
  <si>
    <t>2.15</t>
  </si>
  <si>
    <t>2.16</t>
  </si>
  <si>
    <t>Apresentação Entrega 2</t>
  </si>
  <si>
    <t>Fase 3</t>
  </si>
  <si>
    <t>3.1</t>
  </si>
  <si>
    <t>Registro de evolução do plantio</t>
  </si>
  <si>
    <t>3.2</t>
  </si>
  <si>
    <t>3.3</t>
  </si>
  <si>
    <t>Determinar Consumo de energia</t>
  </si>
  <si>
    <t>3.4</t>
  </si>
  <si>
    <t>Estudo para utilização do Raspberry como servidor</t>
  </si>
  <si>
    <t>3.5</t>
  </si>
  <si>
    <t>Realizar analise das falhas (Ishikawa e 5 Porquês)</t>
  </si>
  <si>
    <t>3.6</t>
  </si>
  <si>
    <t>Elaborar plano de ação para correção das falhas</t>
  </si>
  <si>
    <t>3.7</t>
  </si>
  <si>
    <t>Manual de instruções</t>
  </si>
  <si>
    <t>3.8</t>
  </si>
  <si>
    <t>Revisão Relatório</t>
  </si>
  <si>
    <t>3.9</t>
  </si>
  <si>
    <t xml:space="preserve"> Comparação do cultivo na estufa e na horta (IAF, cor, altura, aparência)</t>
  </si>
  <si>
    <t>3.10</t>
  </si>
  <si>
    <t>Apresentação Sprint 3</t>
  </si>
  <si>
    <t>Fase 4</t>
  </si>
  <si>
    <t>4.1</t>
  </si>
  <si>
    <t>Determinar a velocidade de crescimento</t>
  </si>
  <si>
    <t>4.2</t>
  </si>
  <si>
    <t>Determinar robustez (Quebra, pane, deterioração)</t>
  </si>
  <si>
    <t>4.3</t>
  </si>
  <si>
    <t>Determinar tempo para a Capacidade de memória</t>
  </si>
  <si>
    <t>4.4</t>
  </si>
  <si>
    <t>Croqui inicial para a atualização/Upgrade</t>
  </si>
  <si>
    <t>Em andamento</t>
  </si>
  <si>
    <t>4.5</t>
  </si>
  <si>
    <t>4.6</t>
  </si>
  <si>
    <t>4.7</t>
  </si>
  <si>
    <t>Relatório Análise dos dados (Umidade - %, temperatura - ºC, tempo)</t>
  </si>
  <si>
    <t>4.8</t>
  </si>
  <si>
    <t>Vídeo</t>
  </si>
  <si>
    <t>4.9</t>
  </si>
  <si>
    <t>Apresentação Sprint 4</t>
  </si>
  <si>
    <t>4.10</t>
  </si>
  <si>
    <t>Feira de soluções</t>
  </si>
  <si>
    <t>Escopo do projeto do semestre</t>
  </si>
  <si>
    <t>Validação da Solução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</si>
  <si>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Processo para validar efetividade da solução atual através do plantio e acompanhar o desenvolvimento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</si>
  <si>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Validar leitura/calibração dos sensores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</si>
  <si>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t>Tratamento dos dados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</si>
  <si>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Compilar os dados para uma tabela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</si>
  <si>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Criar gráfico comparativo de evolução da planta cultivada indoor com planta cultivada em horta de forma convencional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</si>
  <si>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Criar gráfico de variação ao longo do tempo de temperatura ambiente e umidade do solo para análise do desempenho do protótipo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</si>
  <si>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t>Upgrade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</si>
  <si>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Planejamento para Upgrade da solução para ser utilizada em um ambiente externo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</si>
  <si>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 xml:space="preserve">Planejamento de Upgrade da solução Indoor </t>
    </r>
    <r>
      <rPr>
        <sz val="10"/>
        <color rgb="FFFF0000"/>
        <rFont val="Arial"/>
        <family val="2"/>
      </rPr>
      <t>(Jonathas)</t>
    </r>
  </si>
  <si>
    <t>Requisitos</t>
  </si>
  <si>
    <t>Cultivo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</si>
  <si>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Comparação do cultivo na estufa e na horta (IAF, cor, altura, aparência)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(Silvio)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</si>
  <si>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a velocidade de crescimento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(Silvio)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</si>
  <si>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Monitorar o consumo de insumos (água, nutrientes, horas de iluminação)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(Guilherme)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</si>
  <si>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Planta: Alface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</si>
  <si>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Água potável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</si>
  <si>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Substrato comum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</si>
  <si>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Nutriente: NPK 10-10-10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</si>
  <si>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t>Dados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</si>
  <si>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Frequência de amostragem adequada – 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</si>
  <si>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Exibição dos dados - Tabela e gráfico no Excel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</si>
  <si>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Análise dos dados (Umidade - %, temperatura - ºC, tempo)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(Guilherme)</t>
    </r>
  </si>
  <si>
    <t>Hardware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</si>
  <si>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robustez (Quebra, pane, deterioração)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</si>
  <si>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Consumo de energia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</si>
  <si>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tempo para a Capacidade de memória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</si>
  <si>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t>Documentos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</si>
  <si>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 xml:space="preserve">Relatório técnico </t>
    </r>
    <r>
      <rPr>
        <sz val="10"/>
        <color rgb="FFFF0000"/>
        <rFont val="Arial"/>
        <family val="2"/>
      </rPr>
      <t>(Felipe Lima)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</si>
  <si>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 xml:space="preserve">Manual Atualizado </t>
    </r>
    <r>
      <rPr>
        <sz val="10"/>
        <color rgb="FFFF0000"/>
        <rFont val="Arial"/>
        <family val="2"/>
      </rPr>
      <t>(Jonathas)</t>
    </r>
  </si>
  <si>
    <t>Mangueira-determinar</t>
  </si>
  <si>
    <t>Reservatório</t>
  </si>
  <si>
    <t>Media erro e acerto das entregas / taxa de entrega</t>
  </si>
  <si>
    <t>banner down chart</t>
  </si>
  <si>
    <t>reuniões finais de sprint, o que deu errado, o que deu certo</t>
  </si>
  <si>
    <t>Projeto: Smart Farming</t>
  </si>
  <si>
    <t>Cronograma DIP3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</si>
</sst>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dia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Nova Cond"/>
      <family val="2"/>
    </font>
    <font>
      <sz val="10"/>
      <color theme="1"/>
      <name val="Arial Nova Cond"/>
      <family val="2"/>
    </font>
    <font>
      <sz val="10"/>
      <color rgb="FF000000"/>
      <name val="Arial Nova Cond"/>
      <family val="2"/>
    </font>
    <font>
      <b/>
      <sz val="14"/>
      <color theme="1"/>
      <name val="Arial Nova Cond"/>
      <family val="2"/>
    </font>
    <font>
      <sz val="11"/>
      <color theme="1"/>
      <name val="Arial Nova Cond"/>
      <family val="2"/>
    </font>
    <font>
      <b/>
      <sz val="12"/>
      <color theme="0"/>
      <name val="Arial Nova Cond"/>
      <family val="2"/>
    </font>
    <font>
      <b/>
      <sz val="11"/>
      <color theme="0"/>
      <name val="Arial Nova Cond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left" vertical="center" wrapText="1" indent="1"/>
      <protection locked="0"/>
    </xf>
    <xf numFmtId="0" fontId="8" fillId="12" borderId="11" xfId="0" applyFont="1" applyFill="1" applyBorder="1" applyAlignment="1" applyProtection="1">
      <alignment horizontal="left" vertical="center" wrapText="1" indent="1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 indent="1" readingOrder="1"/>
      <protection locked="0"/>
    </xf>
    <xf numFmtId="0" fontId="4" fillId="13" borderId="1" xfId="0" applyFont="1" applyFill="1" applyBorder="1" applyAlignment="1" applyProtection="1">
      <alignment horizontal="left" vertical="center" wrapText="1" indent="1"/>
      <protection locked="0"/>
    </xf>
    <xf numFmtId="15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15" fontId="5" fillId="13" borderId="1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13" borderId="1" xfId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left" vertical="center" wrapText="1" indent="1"/>
      <protection locked="0"/>
    </xf>
    <xf numFmtId="15" fontId="5" fillId="0" borderId="1" xfId="0" applyNumberFormat="1" applyFont="1" applyBorder="1" applyAlignment="1" applyProtection="1">
      <alignment horizontal="center" vertical="center" wrapText="1" readingOrder="1"/>
      <protection locked="0"/>
    </xf>
    <xf numFmtId="15" fontId="4" fillId="0" borderId="1" xfId="0" applyNumberFormat="1" applyFont="1" applyBorder="1" applyAlignment="1" applyProtection="1">
      <alignment horizontal="center" vertical="center" wrapText="1"/>
      <protection locked="0"/>
    </xf>
    <xf numFmtId="164" fontId="4" fillId="14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1" xfId="1" applyFont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left" vertical="center" wrapText="1" indent="1"/>
      <protection locked="0"/>
    </xf>
    <xf numFmtId="0" fontId="4" fillId="0" borderId="2" xfId="0" applyFont="1" applyBorder="1" applyAlignment="1" applyProtection="1">
      <alignment horizontal="left" vertical="center" wrapText="1" indent="1"/>
      <protection locked="0"/>
    </xf>
    <xf numFmtId="15" fontId="4" fillId="0" borderId="2" xfId="0" applyNumberFormat="1" applyFont="1" applyBorder="1" applyAlignment="1" applyProtection="1">
      <alignment horizontal="center" vertical="center" wrapText="1"/>
      <protection locked="0"/>
    </xf>
    <xf numFmtId="15" fontId="5" fillId="15" borderId="1" xfId="0" applyNumberFormat="1" applyFont="1" applyFill="1" applyBorder="1" applyAlignment="1" applyProtection="1">
      <alignment horizontal="center" vertical="center" wrapText="1" readingOrder="1"/>
      <protection locked="0"/>
    </xf>
    <xf numFmtId="15" fontId="4" fillId="15" borderId="1" xfId="0" applyNumberFormat="1" applyFont="1" applyFill="1" applyBorder="1" applyAlignment="1" applyProtection="1">
      <alignment horizontal="center" vertical="center" wrapText="1"/>
      <protection locked="0"/>
    </xf>
    <xf numFmtId="15" fontId="4" fillId="15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12" borderId="12" xfId="0" applyFont="1" applyFill="1" applyBorder="1" applyAlignment="1" applyProtection="1">
      <alignment horizontal="center" vertical="center" wrapText="1"/>
      <protection locked="0"/>
    </xf>
    <xf numFmtId="0" fontId="14" fillId="16" borderId="15" xfId="0" applyFont="1" applyFill="1" applyBorder="1" applyAlignment="1">
      <alignment vertical="center" wrapText="1"/>
    </xf>
    <xf numFmtId="0" fontId="15" fillId="16" borderId="16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11" fillId="17" borderId="15" xfId="0" applyFont="1" applyFill="1" applyBorder="1" applyAlignment="1">
      <alignment vertical="center" wrapText="1"/>
    </xf>
    <xf numFmtId="0" fontId="12" fillId="18" borderId="15" xfId="0" applyFont="1" applyFill="1" applyBorder="1" applyAlignment="1">
      <alignment horizontal="left" vertical="center" wrapText="1" indent="5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11" fillId="18" borderId="15" xfId="0" applyFont="1" applyFill="1" applyBorder="1" applyAlignment="1">
      <alignment vertical="center" wrapText="1"/>
    </xf>
    <xf numFmtId="0" fontId="12" fillId="18" borderId="15" xfId="0" applyFont="1" applyFill="1" applyBorder="1" applyAlignment="1">
      <alignment vertical="center" wrapText="1"/>
    </xf>
    <xf numFmtId="0" fontId="12" fillId="17" borderId="15" xfId="0" applyFont="1" applyFill="1" applyBorder="1" applyAlignment="1">
      <alignment horizontal="left" vertical="center" wrapText="1" indent="5"/>
    </xf>
    <xf numFmtId="0" fontId="12" fillId="17" borderId="15" xfId="0" applyFont="1" applyFill="1" applyBorder="1" applyAlignment="1">
      <alignment vertical="center" wrapText="1"/>
    </xf>
    <xf numFmtId="0" fontId="14" fillId="18" borderId="15" xfId="0" applyFont="1" applyFill="1" applyBorder="1" applyAlignment="1">
      <alignment horizontal="left" vertical="center" wrapText="1" indent="5"/>
    </xf>
    <xf numFmtId="0" fontId="0" fillId="11" borderId="5" xfId="0" applyFill="1" applyBorder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0" fontId="0" fillId="0" borderId="4" xfId="0" applyBorder="1"/>
    <xf numFmtId="0" fontId="0" fillId="0" borderId="9" xfId="0" applyBorder="1"/>
    <xf numFmtId="0" fontId="0" fillId="11" borderId="17" xfId="0" applyFill="1" applyBorder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7" fillId="0" borderId="24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25" xfId="0" applyBorder="1"/>
    <xf numFmtId="0" fontId="8" fillId="11" borderId="26" xfId="0" applyFont="1" applyFill="1" applyBorder="1" applyAlignment="1" applyProtection="1">
      <alignment horizontal="center" vertical="center" wrapText="1"/>
      <protection locked="0"/>
    </xf>
    <xf numFmtId="0" fontId="8" fillId="12" borderId="27" xfId="0" applyFont="1" applyFill="1" applyBorder="1" applyAlignment="1" applyProtection="1">
      <alignment horizontal="left" vertical="center" wrapText="1" indent="1"/>
      <protection locked="0"/>
    </xf>
    <xf numFmtId="0" fontId="3" fillId="2" borderId="26" xfId="0" applyFont="1" applyFill="1" applyBorder="1" applyAlignment="1" applyProtection="1">
      <alignment horizontal="left" vertical="center" wrapText="1" indent="1" readingOrder="1"/>
      <protection locked="0"/>
    </xf>
    <xf numFmtId="0" fontId="4" fillId="13" borderId="28" xfId="0" applyFont="1" applyFill="1" applyBorder="1" applyAlignment="1" applyProtection="1">
      <alignment horizontal="left" vertical="center" wrapText="1" indent="1"/>
      <protection locked="0"/>
    </xf>
    <xf numFmtId="0" fontId="5" fillId="11" borderId="26" xfId="0" applyFont="1" applyFill="1" applyBorder="1" applyAlignment="1" applyProtection="1">
      <alignment horizontal="left" vertical="center" wrapText="1" indent="1"/>
      <protection locked="0"/>
    </xf>
    <xf numFmtId="0" fontId="4" fillId="15" borderId="28" xfId="0" applyFont="1" applyFill="1" applyBorder="1" applyAlignment="1" applyProtection="1">
      <alignment horizontal="left" vertical="center" wrapText="1" indent="1"/>
      <protection locked="0"/>
    </xf>
    <xf numFmtId="0" fontId="5" fillId="3" borderId="26" xfId="0" applyFont="1" applyFill="1" applyBorder="1" applyAlignment="1" applyProtection="1">
      <alignment horizontal="left" vertical="center" wrapText="1" indent="1"/>
      <protection locked="0"/>
    </xf>
    <xf numFmtId="0" fontId="4" fillId="19" borderId="28" xfId="0" applyFont="1" applyFill="1" applyBorder="1" applyAlignment="1" applyProtection="1">
      <alignment horizontal="left" vertical="center" wrapText="1" indent="1"/>
      <protection locked="0"/>
    </xf>
    <xf numFmtId="0" fontId="4" fillId="7" borderId="28" xfId="0" applyFont="1" applyFill="1" applyBorder="1" applyAlignment="1" applyProtection="1">
      <alignment horizontal="left" vertical="center" wrapText="1" indent="1"/>
      <protection locked="0"/>
    </xf>
    <xf numFmtId="0" fontId="0" fillId="0" borderId="29" xfId="0" applyBorder="1"/>
    <xf numFmtId="15" fontId="4" fillId="20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20" borderId="31" xfId="0" applyFill="1" applyBorder="1"/>
    <xf numFmtId="0" fontId="0" fillId="0" borderId="31" xfId="0" applyBorder="1"/>
    <xf numFmtId="0" fontId="0" fillId="0" borderId="32" xfId="0" applyBorder="1"/>
    <xf numFmtId="0" fontId="6" fillId="4" borderId="8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horizontal="center" vertical="center"/>
    </xf>
    <xf numFmtId="0" fontId="17" fillId="11" borderId="34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5" formatCode="d\-mmm\-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44822</xdr:colOff>
      <xdr:row>0</xdr:row>
      <xdr:rowOff>52350</xdr:rowOff>
    </xdr:from>
    <xdr:to>
      <xdr:col>1</xdr:col>
      <xdr:colOff>30367</xdr:colOff>
      <xdr:row>2</xdr:row>
      <xdr:rowOff>137409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6706892-0590-4B99-B732-89C21242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2" y="52350"/>
          <a:ext cx="444986" cy="466059"/>
        </a:xfrm>
        <a:prstGeom prst="rect">
          <a:avLst/>
        </a:prstGeom>
      </xdr:spPr>
    </xdr:pic>
    <xdr:clientData/>
  </xdr:twoCellAnchor>
  <xdr:twoCellAnchor editAs="oneCell">
    <xdr:from>
      <xdr:col>31</xdr:col>
      <xdr:colOff>80681</xdr:colOff>
      <xdr:row>39</xdr:row>
      <xdr:rowOff>53787</xdr:rowOff>
    </xdr:from>
    <xdr:to>
      <xdr:col>36</xdr:col>
      <xdr:colOff>208869</xdr:colOff>
      <xdr:row>78</xdr:row>
      <xdr:rowOff>146676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CE56E19-DF33-18F1-0006-E1FC99334A39}"/>
            </a:ext>
            <a:ext uri="{147F2762-F138-4A5C-976F-8EAC2B608ADB}">
              <a16:predDERef xmlns:a16="http://schemas.microsoft.com/office/drawing/2014/main" pred="{46706892-0590-4B99-B732-89C21242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6887" y="8884022"/>
          <a:ext cx="3153776" cy="3275358"/>
        </a:xfrm>
        <a:prstGeom prst="rect">
          <a:avLst/>
        </a:prstGeom>
      </xdr:spPr>
    </xdr:pic>
    <xdr:clientData/>
  </xdr:twoCellAnchor>
  <xdr:twoCellAnchor editAs="oneCell">
    <xdr:from>
      <xdr:col>31</xdr:col>
      <xdr:colOff>80682</xdr:colOff>
      <xdr:row>22</xdr:row>
      <xdr:rowOff>42581</xdr:rowOff>
    </xdr:from>
    <xdr:to>
      <xdr:col>36</xdr:col>
      <xdr:colOff>370257</xdr:colOff>
      <xdr:row>32</xdr:row>
      <xdr:rowOff>63182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1041F-5C9E-AB7F-FF6C-EDE5E591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26888" y="5387787"/>
          <a:ext cx="3315163" cy="30865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AEC68-6F82-4C22-98CB-065778C4FD2E}" name="Table1" displayName="Table1" ref="A5:AE60" totalsRowShown="0" headerRowDxfId="61" tableBorderDxfId="60">
  <autoFilter ref="A5:AE60" xr:uid="{2B4AEC68-6F82-4C22-98CB-065778C4FD2E}"/>
  <tableColumns count="31">
    <tableColumn id="2" xr3:uid="{FFE11FC6-D3EE-4FFC-AA29-7605C17BE784}" name="Coluna1" dataDxfId="59" totalsRowDxfId="58"/>
    <tableColumn id="3" xr3:uid="{8232F281-5B1E-4AFB-A90A-62F653F28226}" name="Descrição" dataDxfId="57" totalsRowDxfId="56"/>
    <tableColumn id="5" xr3:uid="{7745904F-EA33-4C6D-886A-777E271BBC90}" name="Atribuido a:" dataDxfId="55" totalsRowDxfId="54"/>
    <tableColumn id="10" xr3:uid="{76255AF1-0E8B-49FD-BF2A-3ADB4017DA6A}" name="Coluna6" dataDxfId="53" totalsRowDxfId="52"/>
    <tableColumn id="6" xr3:uid="{A0CABBE1-7202-4A74-8A18-72629D700140}" name="Data de Início" dataDxfId="51" totalsRowDxfId="50"/>
    <tableColumn id="7" xr3:uid="{E4810B9F-EFEE-49D4-8D41-08CDD37CA63A}" name="Data do Término" dataDxfId="49" totalsRowDxfId="48"/>
    <tableColumn id="22" xr3:uid="{A137AF9F-9045-4B50-92B3-631E5097CACE}" name="Coluna14" dataDxfId="47" totalsRowDxfId="46"/>
    <tableColumn id="23" xr3:uid="{A8AFDABE-66C1-4D72-86E9-48F0F6B3CC9A}" name="Coluna15" dataDxfId="45" totalsRowDxfId="44"/>
    <tableColumn id="24" xr3:uid="{CA485F05-0CEF-4F70-B83F-7A4980215BA6}" name="Coluna16" dataDxfId="43" totalsRowDxfId="42"/>
    <tableColumn id="4" xr3:uid="{F01F226E-2FD8-45DC-AD3B-988D68E11CE8}" name="Coluna162" dataDxfId="41" totalsRowDxfId="40"/>
    <tableColumn id="25" xr3:uid="{16C1C736-ED37-4907-8E2D-FC6AD921009C}" name="Coluna17" dataDxfId="39" totalsRowDxfId="38"/>
    <tableColumn id="26" xr3:uid="{44EC4935-697B-45F4-80A5-3F6376B5267C}" name="Coluna18" dataDxfId="37" totalsRowDxfId="36"/>
    <tableColumn id="27" xr3:uid="{F63250E4-CADE-4956-BAE5-611083C89AB7}" name="Coluna19" dataDxfId="35" totalsRowDxfId="34"/>
    <tableColumn id="16" xr3:uid="{8FBE62CA-415F-4A88-89A8-D487B39B62A2}" name="Coluna8" dataDxfId="33" totalsRowDxfId="32"/>
    <tableColumn id="17" xr3:uid="{DCDBDCD0-C6CC-474D-AA67-676AF1B63055}" name="Coluna9" dataDxfId="31" totalsRowDxfId="30"/>
    <tableColumn id="28" xr3:uid="{0A6CD856-1497-4664-ACD1-AA8004D7AC4C}" name="Coluna102" dataDxfId="29" totalsRowDxfId="28"/>
    <tableColumn id="29" xr3:uid="{A34616C2-1A91-4639-AF13-48730F407439}" name="Coluna103" dataDxfId="27" totalsRowDxfId="26"/>
    <tableColumn id="30" xr3:uid="{E36179A1-03AA-47EE-9F04-E1A533ABDCAF}" name="Coluna104" dataDxfId="25" totalsRowDxfId="24"/>
    <tableColumn id="31" xr3:uid="{662C18E0-7756-4035-A3F9-C153603EC093}" name="Coluna105" dataDxfId="23" totalsRowDxfId="22"/>
    <tableColumn id="32" xr3:uid="{382E8F01-4BDF-46E5-9C67-B3502B553388}" name="Coluna106" dataDxfId="21" totalsRowDxfId="20"/>
    <tableColumn id="33" xr3:uid="{A8FF41BA-A5C6-4965-8562-60FD80D30868}" name="Coluna107" dataDxfId="19" totalsRowDxfId="18"/>
    <tableColumn id="34" xr3:uid="{983BCDD3-5A9A-4601-9934-61DD6AFB1083}" name="Coluna108" dataDxfId="17" totalsRowDxfId="16"/>
    <tableColumn id="35" xr3:uid="{CA67F5FA-9B3F-4ED7-84FD-4FAE18AF40DD}" name="Coluna109" dataDxfId="15" totalsRowDxfId="14"/>
    <tableColumn id="36" xr3:uid="{FF35D14C-31AF-468E-9C6C-0547DB2F1883}" name="Coluna110" dataDxfId="13" totalsRowDxfId="12"/>
    <tableColumn id="19" xr3:uid="{24764303-E375-41EA-A79F-F88375E490C2}" name="Coluna11" dataDxfId="11" totalsRowDxfId="10"/>
    <tableColumn id="20" xr3:uid="{69A55B2F-E639-46A0-B96D-CDA8DAE15D5F}" name="Coluna12" dataDxfId="9" totalsRowDxfId="8"/>
    <tableColumn id="21" xr3:uid="{A6820377-4982-40AA-9797-5174EC8C2190}" name="Coluna13" dataDxfId="7" totalsRowDxfId="6"/>
    <tableColumn id="15" xr3:uid="{5DD3C401-655B-4E18-A843-93567FCB7A67}" name="Coluna7" dataDxfId="5" totalsRowDxfId="4"/>
    <tableColumn id="8" xr3:uid="{45901FF4-4E68-464A-9EFC-7F156823214D}" name="Duração" dataDxfId="3" totalsRowDxfId="2">
      <calculatedColumnFormula>IF(E6=0,0,F6-E6)</calculatedColumnFormula>
    </tableColumn>
    <tableColumn id="45" xr3:uid="{15A4689F-DBEE-4A28-BA8B-D2493ED1842A}" name="Progresso" dataDxfId="1"/>
    <tableColumn id="44" xr3:uid="{FE356D43-78F1-4752-865C-A51C2D5D5AC8}" name="Status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64B-2400-46B8-A81F-2A2FD6510B6E}">
  <sheetPr>
    <pageSetUpPr fitToPage="1"/>
  </sheetPr>
  <dimension ref="A1:AF61"/>
  <sheetViews>
    <sheetView tabSelected="1" zoomScale="85" zoomScaleNormal="85" workbookViewId="0">
      <pane ySplit="6" topLeftCell="A7" activePane="bottomLeft" state="frozen"/>
      <selection activeCell="Y1" sqref="Y1"/>
      <selection pane="bottomLeft" activeCell="AE1" sqref="A1:AE61"/>
    </sheetView>
  </sheetViews>
  <sheetFormatPr defaultRowHeight="15" x14ac:dyDescent="0.25"/>
  <cols>
    <col min="1" max="1" width="6.85546875" customWidth="1"/>
    <col min="2" max="2" width="32.5703125" customWidth="1"/>
    <col min="3" max="3" width="19.28515625" customWidth="1"/>
    <col min="4" max="4" width="7.7109375" customWidth="1"/>
    <col min="5" max="6" width="11.5703125" customWidth="1"/>
    <col min="7" max="28" width="3.140625" customWidth="1"/>
    <col min="29" max="29" width="12.85546875" bestFit="1" customWidth="1"/>
    <col min="30" max="30" width="11.28515625" customWidth="1"/>
    <col min="31" max="31" width="16" customWidth="1"/>
  </cols>
  <sheetData>
    <row r="1" spans="1:32" s="2" customFormat="1" x14ac:dyDescent="0.2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5"/>
    </row>
    <row r="2" spans="1:32" s="2" customFormat="1" x14ac:dyDescent="0.25">
      <c r="A2" s="50"/>
      <c r="B2" s="76" t="s">
        <v>201</v>
      </c>
      <c r="C2" s="77"/>
      <c r="D2" s="77"/>
      <c r="E2" s="77"/>
      <c r="F2" s="77"/>
      <c r="G2" s="77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>
        <v>30</v>
      </c>
      <c r="Y2" s="41"/>
      <c r="Z2" s="41">
        <v>12</v>
      </c>
      <c r="AA2" s="41"/>
      <c r="AB2" s="41"/>
      <c r="AC2" s="41"/>
      <c r="AD2" s="41"/>
      <c r="AE2" s="51"/>
      <c r="AF2" s="45"/>
    </row>
    <row r="3" spans="1:32" s="2" customFormat="1" x14ac:dyDescent="0.25">
      <c r="A3" s="50"/>
      <c r="B3" s="78"/>
      <c r="C3" s="79"/>
      <c r="D3" s="79"/>
      <c r="E3" s="79"/>
      <c r="F3" s="79"/>
      <c r="G3" s="79"/>
      <c r="H3" s="42" t="s">
        <v>0</v>
      </c>
      <c r="I3" s="42" t="s">
        <v>1</v>
      </c>
      <c r="J3" s="42"/>
      <c r="K3" s="42"/>
      <c r="L3" s="42"/>
      <c r="M3" s="42" t="s">
        <v>2</v>
      </c>
      <c r="N3" s="42"/>
      <c r="O3" s="42"/>
      <c r="P3" s="42"/>
      <c r="Q3" s="42" t="s">
        <v>3</v>
      </c>
      <c r="R3" s="42"/>
      <c r="S3" s="42"/>
      <c r="T3" s="42"/>
      <c r="U3" s="42" t="s">
        <v>4</v>
      </c>
      <c r="V3" s="42"/>
      <c r="W3" s="42"/>
      <c r="X3" s="42" t="s">
        <v>5</v>
      </c>
      <c r="Y3" s="42"/>
      <c r="Z3" s="42" t="s">
        <v>6</v>
      </c>
      <c r="AA3" s="42"/>
      <c r="AB3" s="43"/>
      <c r="AC3" s="41"/>
      <c r="AD3" s="41"/>
      <c r="AE3" s="51"/>
      <c r="AF3" s="45"/>
    </row>
    <row r="4" spans="1:32" s="3" customFormat="1" ht="18" x14ac:dyDescent="0.25">
      <c r="A4" s="52"/>
      <c r="B4" s="73" t="s">
        <v>200</v>
      </c>
      <c r="C4" s="74"/>
      <c r="D4" s="75"/>
      <c r="E4" s="4" t="s">
        <v>7</v>
      </c>
      <c r="F4" s="5" t="s">
        <v>8</v>
      </c>
      <c r="G4" s="80" t="s">
        <v>9</v>
      </c>
      <c r="H4" s="80"/>
      <c r="I4" s="80"/>
      <c r="J4" s="80"/>
      <c r="K4" s="80"/>
      <c r="L4" s="81" t="s">
        <v>10</v>
      </c>
      <c r="M4" s="81"/>
      <c r="N4" s="81"/>
      <c r="O4" s="81"/>
      <c r="P4" s="82" t="s">
        <v>11</v>
      </c>
      <c r="Q4" s="82"/>
      <c r="R4" s="82"/>
      <c r="S4" s="82"/>
      <c r="T4" s="83" t="s">
        <v>12</v>
      </c>
      <c r="U4" s="83"/>
      <c r="V4" s="83"/>
      <c r="W4" s="83"/>
      <c r="X4" s="83"/>
      <c r="Y4" s="84" t="s">
        <v>13</v>
      </c>
      <c r="Z4" s="84"/>
      <c r="AA4" s="84"/>
      <c r="AB4" s="84"/>
      <c r="AC4" s="44"/>
      <c r="AD4" s="44"/>
      <c r="AE4" s="53"/>
      <c r="AF4" s="46"/>
    </row>
    <row r="5" spans="1:32" ht="18" x14ac:dyDescent="0.25">
      <c r="A5" s="54" t="s">
        <v>14</v>
      </c>
      <c r="B5" s="55" t="s">
        <v>15</v>
      </c>
      <c r="C5" s="55" t="s">
        <v>16</v>
      </c>
      <c r="D5" s="55" t="s">
        <v>17</v>
      </c>
      <c r="E5" s="56" t="s">
        <v>18</v>
      </c>
      <c r="F5" s="56" t="s">
        <v>19</v>
      </c>
      <c r="G5" s="56" t="s">
        <v>20</v>
      </c>
      <c r="H5" s="56" t="s">
        <v>21</v>
      </c>
      <c r="I5" s="56" t="s">
        <v>22</v>
      </c>
      <c r="J5" s="56" t="s">
        <v>23</v>
      </c>
      <c r="K5" s="56" t="s">
        <v>24</v>
      </c>
      <c r="L5" s="56" t="s">
        <v>25</v>
      </c>
      <c r="M5" s="56" t="s">
        <v>26</v>
      </c>
      <c r="N5" s="56" t="s">
        <v>27</v>
      </c>
      <c r="O5" s="56" t="s">
        <v>28</v>
      </c>
      <c r="P5" s="56" t="s">
        <v>29</v>
      </c>
      <c r="Q5" s="56" t="s">
        <v>30</v>
      </c>
      <c r="R5" s="56" t="s">
        <v>31</v>
      </c>
      <c r="S5" s="56" t="s">
        <v>32</v>
      </c>
      <c r="T5" s="56" t="s">
        <v>33</v>
      </c>
      <c r="U5" s="56" t="s">
        <v>34</v>
      </c>
      <c r="V5" s="56" t="s">
        <v>35</v>
      </c>
      <c r="W5" s="56" t="s">
        <v>36</v>
      </c>
      <c r="X5" s="56" t="s">
        <v>37</v>
      </c>
      <c r="Y5" s="56" t="s">
        <v>38</v>
      </c>
      <c r="Z5" s="56" t="s">
        <v>39</v>
      </c>
      <c r="AA5" s="56" t="s">
        <v>40</v>
      </c>
      <c r="AB5" s="56" t="s">
        <v>41</v>
      </c>
      <c r="AC5" s="56" t="s">
        <v>42</v>
      </c>
      <c r="AD5" s="57" t="s">
        <v>43</v>
      </c>
      <c r="AE5" s="58" t="s">
        <v>44</v>
      </c>
    </row>
    <row r="6" spans="1:32" ht="12" customHeight="1" x14ac:dyDescent="0.25">
      <c r="A6" s="59"/>
      <c r="B6" s="6" t="s">
        <v>45</v>
      </c>
      <c r="C6" s="7" t="s">
        <v>16</v>
      </c>
      <c r="D6" s="8"/>
      <c r="E6" s="9" t="s">
        <v>46</v>
      </c>
      <c r="F6" s="9" t="s">
        <v>47</v>
      </c>
      <c r="G6" s="28" t="s">
        <v>48</v>
      </c>
      <c r="H6" s="28" t="s">
        <v>49</v>
      </c>
      <c r="I6" s="28" t="s">
        <v>50</v>
      </c>
      <c r="J6" s="28" t="s">
        <v>51</v>
      </c>
      <c r="K6" s="28" t="s">
        <v>52</v>
      </c>
      <c r="L6" s="28" t="s">
        <v>48</v>
      </c>
      <c r="M6" s="28" t="s">
        <v>49</v>
      </c>
      <c r="N6" s="28" t="s">
        <v>50</v>
      </c>
      <c r="O6" s="28" t="s">
        <v>51</v>
      </c>
      <c r="P6" s="28" t="s">
        <v>48</v>
      </c>
      <c r="Q6" s="28" t="s">
        <v>49</v>
      </c>
      <c r="R6" s="28" t="s">
        <v>50</v>
      </c>
      <c r="S6" s="28" t="s">
        <v>51</v>
      </c>
      <c r="T6" s="28" t="s">
        <v>48</v>
      </c>
      <c r="U6" s="28" t="s">
        <v>49</v>
      </c>
      <c r="V6" s="28" t="s">
        <v>50</v>
      </c>
      <c r="W6" s="28" t="s">
        <v>51</v>
      </c>
      <c r="X6" s="28" t="s">
        <v>52</v>
      </c>
      <c r="Y6" s="28" t="s">
        <v>48</v>
      </c>
      <c r="Z6" s="28" t="s">
        <v>49</v>
      </c>
      <c r="AA6" s="28" t="s">
        <v>50</v>
      </c>
      <c r="AB6" s="28" t="s">
        <v>51</v>
      </c>
      <c r="AC6" s="9" t="s">
        <v>53</v>
      </c>
      <c r="AD6" s="10" t="s">
        <v>43</v>
      </c>
      <c r="AE6" s="60" t="s">
        <v>44</v>
      </c>
    </row>
    <row r="7" spans="1:32" x14ac:dyDescent="0.25">
      <c r="A7" s="61">
        <v>1</v>
      </c>
      <c r="B7" s="11" t="s">
        <v>54</v>
      </c>
      <c r="C7" s="12"/>
      <c r="D7" s="12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6"/>
      <c r="AE7" s="62"/>
    </row>
    <row r="8" spans="1:32" x14ac:dyDescent="0.25">
      <c r="A8" s="63" t="s">
        <v>55</v>
      </c>
      <c r="B8" s="17" t="s">
        <v>56</v>
      </c>
      <c r="C8" s="17" t="s">
        <v>57</v>
      </c>
      <c r="D8" s="17"/>
      <c r="E8" s="18">
        <v>45152</v>
      </c>
      <c r="F8" s="18">
        <v>45163</v>
      </c>
      <c r="G8" s="18"/>
      <c r="H8" s="18"/>
      <c r="I8" s="25"/>
      <c r="J8" s="18"/>
      <c r="K8" s="18"/>
      <c r="L8" s="18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20">
        <f>Table1[[#This Row],[Data do Término]]-Table1[[#This Row],[Data de Início]]+1</f>
        <v>12</v>
      </c>
      <c r="AD8" s="21">
        <v>1</v>
      </c>
      <c r="AE8" s="64" t="s">
        <v>58</v>
      </c>
    </row>
    <row r="9" spans="1:32" x14ac:dyDescent="0.25">
      <c r="A9" s="63" t="s">
        <v>59</v>
      </c>
      <c r="B9" s="17" t="s">
        <v>60</v>
      </c>
      <c r="C9" s="17" t="s">
        <v>61</v>
      </c>
      <c r="D9" s="17"/>
      <c r="E9" s="18">
        <v>45152</v>
      </c>
      <c r="F9" s="18">
        <v>45169</v>
      </c>
      <c r="G9" s="18"/>
      <c r="H9" s="18"/>
      <c r="I9" s="25"/>
      <c r="J9" s="25"/>
      <c r="K9" s="18"/>
      <c r="L9" s="18"/>
      <c r="M9" s="18"/>
      <c r="N9" s="18"/>
      <c r="O9" s="18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20">
        <f>Table1[[#This Row],[Data do Término]]-Table1[[#This Row],[Data de Início]]+1</f>
        <v>18</v>
      </c>
      <c r="AD9" s="21">
        <v>1</v>
      </c>
      <c r="AE9" s="64" t="s">
        <v>58</v>
      </c>
    </row>
    <row r="10" spans="1:32" x14ac:dyDescent="0.25">
      <c r="A10" s="63" t="s">
        <v>62</v>
      </c>
      <c r="B10" s="17" t="s">
        <v>63</v>
      </c>
      <c r="C10" s="17" t="s">
        <v>64</v>
      </c>
      <c r="D10" s="17"/>
      <c r="E10" s="18">
        <v>45156</v>
      </c>
      <c r="F10" s="18">
        <v>45170</v>
      </c>
      <c r="G10" s="18"/>
      <c r="H10" s="18"/>
      <c r="I10" s="25"/>
      <c r="J10" s="25"/>
      <c r="K10" s="25"/>
      <c r="L10" s="18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8"/>
      <c r="Y10" s="18"/>
      <c r="Z10" s="18"/>
      <c r="AA10" s="18"/>
      <c r="AB10" s="18"/>
      <c r="AC10" s="20">
        <f>Table1[[#This Row],[Data do Término]]-Table1[[#This Row],[Data de Início]]+1</f>
        <v>15</v>
      </c>
      <c r="AD10" s="21">
        <v>1</v>
      </c>
      <c r="AE10" s="64" t="s">
        <v>58</v>
      </c>
    </row>
    <row r="11" spans="1:32" x14ac:dyDescent="0.25">
      <c r="A11" s="63" t="s">
        <v>65</v>
      </c>
      <c r="B11" s="17" t="s">
        <v>66</v>
      </c>
      <c r="C11" s="17" t="s">
        <v>67</v>
      </c>
      <c r="D11" s="17"/>
      <c r="E11" s="18">
        <v>45156</v>
      </c>
      <c r="F11" s="18">
        <v>45169</v>
      </c>
      <c r="G11" s="18"/>
      <c r="H11" s="18"/>
      <c r="I11" s="25"/>
      <c r="J11" s="25"/>
      <c r="K11" s="25"/>
      <c r="L11" s="18"/>
      <c r="M11" s="18"/>
      <c r="N11" s="18"/>
      <c r="O11" s="18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>
        <f>Table1[[#This Row],[Data do Término]]-Table1[[#This Row],[Data de Início]]+1</f>
        <v>14</v>
      </c>
      <c r="AD11" s="21">
        <v>1</v>
      </c>
      <c r="AE11" s="64" t="s">
        <v>58</v>
      </c>
    </row>
    <row r="12" spans="1:32" ht="25.5" x14ac:dyDescent="0.25">
      <c r="A12" s="63" t="s">
        <v>68</v>
      </c>
      <c r="B12" s="17" t="s">
        <v>69</v>
      </c>
      <c r="C12" s="17" t="s">
        <v>70</v>
      </c>
      <c r="D12" s="17"/>
      <c r="E12" s="19">
        <v>45159</v>
      </c>
      <c r="F12" s="19">
        <v>45175</v>
      </c>
      <c r="G12" s="19"/>
      <c r="H12" s="19"/>
      <c r="I12" s="19"/>
      <c r="J12" s="27"/>
      <c r="K12" s="26"/>
      <c r="L12" s="26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0">
        <f t="shared" ref="AC12:AC17" si="0">IF(E12=0,0,F12-E12)</f>
        <v>16</v>
      </c>
      <c r="AD12" s="21">
        <v>1</v>
      </c>
      <c r="AE12" s="64" t="s">
        <v>58</v>
      </c>
    </row>
    <row r="13" spans="1:32" x14ac:dyDescent="0.25">
      <c r="A13" s="63" t="s">
        <v>71</v>
      </c>
      <c r="B13" s="22" t="s">
        <v>72</v>
      </c>
      <c r="C13" s="17" t="s">
        <v>57</v>
      </c>
      <c r="D13" s="17"/>
      <c r="E13" s="19">
        <v>45159</v>
      </c>
      <c r="F13" s="19">
        <v>45175</v>
      </c>
      <c r="G13" s="19"/>
      <c r="H13" s="19"/>
      <c r="I13" s="19"/>
      <c r="J13" s="27"/>
      <c r="K13" s="26"/>
      <c r="L13" s="26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0">
        <f t="shared" si="0"/>
        <v>16</v>
      </c>
      <c r="AD13" s="21">
        <v>1</v>
      </c>
      <c r="AE13" s="64" t="s">
        <v>58</v>
      </c>
    </row>
    <row r="14" spans="1:32" x14ac:dyDescent="0.25">
      <c r="A14" s="63" t="s">
        <v>73</v>
      </c>
      <c r="B14" s="17" t="s">
        <v>74</v>
      </c>
      <c r="C14" s="17" t="s">
        <v>70</v>
      </c>
      <c r="D14" s="17"/>
      <c r="E14" s="19">
        <v>45159</v>
      </c>
      <c r="F14" s="19">
        <v>45175</v>
      </c>
      <c r="G14" s="19"/>
      <c r="H14" s="19"/>
      <c r="I14" s="19"/>
      <c r="J14" s="27"/>
      <c r="K14" s="26"/>
      <c r="L14" s="26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>
        <f t="shared" si="0"/>
        <v>16</v>
      </c>
      <c r="AD14" s="21">
        <v>1</v>
      </c>
      <c r="AE14" s="64" t="s">
        <v>58</v>
      </c>
    </row>
    <row r="15" spans="1:32" x14ac:dyDescent="0.25">
      <c r="A15" s="63" t="s">
        <v>75</v>
      </c>
      <c r="B15" s="22" t="s">
        <v>76</v>
      </c>
      <c r="C15" s="17" t="s">
        <v>67</v>
      </c>
      <c r="D15" s="17"/>
      <c r="E15" s="19">
        <v>45159</v>
      </c>
      <c r="F15" s="19">
        <v>45175</v>
      </c>
      <c r="G15" s="19"/>
      <c r="H15" s="19"/>
      <c r="I15" s="19"/>
      <c r="J15" s="27"/>
      <c r="K15" s="26"/>
      <c r="L15" s="26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0">
        <f t="shared" si="0"/>
        <v>16</v>
      </c>
      <c r="AD15" s="21">
        <v>1</v>
      </c>
      <c r="AE15" s="64" t="s">
        <v>58</v>
      </c>
    </row>
    <row r="16" spans="1:32" ht="25.5" x14ac:dyDescent="0.25">
      <c r="A16" s="63" t="s">
        <v>77</v>
      </c>
      <c r="B16" s="17" t="s">
        <v>78</v>
      </c>
      <c r="C16" s="17" t="s">
        <v>57</v>
      </c>
      <c r="D16" s="17"/>
      <c r="E16" s="19">
        <v>45159</v>
      </c>
      <c r="F16" s="19">
        <v>45170</v>
      </c>
      <c r="G16" s="19"/>
      <c r="H16" s="19"/>
      <c r="I16" s="19"/>
      <c r="J16" s="27"/>
      <c r="K16" s="26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0">
        <f t="shared" si="0"/>
        <v>11</v>
      </c>
      <c r="AD16" s="21">
        <v>1</v>
      </c>
      <c r="AE16" s="64" t="s">
        <v>58</v>
      </c>
    </row>
    <row r="17" spans="1:31" ht="25.5" x14ac:dyDescent="0.25">
      <c r="A17" s="63" t="s">
        <v>79</v>
      </c>
      <c r="B17" s="35" t="s">
        <v>80</v>
      </c>
      <c r="C17" s="17" t="s">
        <v>81</v>
      </c>
      <c r="D17" s="17"/>
      <c r="E17" s="19">
        <v>45159</v>
      </c>
      <c r="F17" s="19">
        <v>45170</v>
      </c>
      <c r="G17" s="19"/>
      <c r="H17" s="19"/>
      <c r="I17" s="19"/>
      <c r="J17" s="27"/>
      <c r="K17" s="26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0">
        <f t="shared" si="0"/>
        <v>11</v>
      </c>
      <c r="AD17" s="21">
        <v>1</v>
      </c>
      <c r="AE17" s="64" t="s">
        <v>58</v>
      </c>
    </row>
    <row r="18" spans="1:31" x14ac:dyDescent="0.25">
      <c r="A18" s="63" t="s">
        <v>82</v>
      </c>
      <c r="B18" s="17" t="s">
        <v>83</v>
      </c>
      <c r="C18" s="17" t="s">
        <v>64</v>
      </c>
      <c r="D18" s="17"/>
      <c r="E18" s="19">
        <v>45159</v>
      </c>
      <c r="F18" s="19">
        <v>45183</v>
      </c>
      <c r="G18" s="18"/>
      <c r="H18" s="18"/>
      <c r="I18" s="18"/>
      <c r="J18" s="25"/>
      <c r="K18" s="25"/>
      <c r="L18" s="25"/>
      <c r="M18" s="26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20">
        <f>Table1[[#This Row],[Data do Término]]-Table1[[#This Row],[Data de Início]]+1</f>
        <v>25</v>
      </c>
      <c r="AD18" s="21">
        <v>1</v>
      </c>
      <c r="AE18" s="64" t="s">
        <v>58</v>
      </c>
    </row>
    <row r="19" spans="1:31" x14ac:dyDescent="0.25">
      <c r="A19" s="63" t="s">
        <v>84</v>
      </c>
      <c r="B19" s="17" t="s">
        <v>85</v>
      </c>
      <c r="C19" s="17" t="s">
        <v>86</v>
      </c>
      <c r="D19" s="17"/>
      <c r="E19" s="18">
        <v>45166</v>
      </c>
      <c r="F19" s="19">
        <v>45175</v>
      </c>
      <c r="G19" s="18"/>
      <c r="H19" s="18"/>
      <c r="I19" s="18"/>
      <c r="J19" s="18"/>
      <c r="K19" s="25"/>
      <c r="L19" s="25"/>
      <c r="M19" s="18"/>
      <c r="N19" s="18"/>
      <c r="O19" s="18"/>
      <c r="P19" s="19"/>
      <c r="Q19" s="19"/>
      <c r="R19" s="19"/>
      <c r="S19" s="19"/>
      <c r="T19" s="19"/>
      <c r="U19" s="19"/>
      <c r="V19" s="19"/>
      <c r="W19" s="19"/>
      <c r="X19" s="18"/>
      <c r="Y19" s="18"/>
      <c r="Z19" s="18"/>
      <c r="AA19" s="18"/>
      <c r="AB19" s="18"/>
      <c r="AC19" s="20">
        <f>Table1[[#This Row],[Data do Término]]-Table1[[#This Row],[Data de Início]]+1</f>
        <v>10</v>
      </c>
      <c r="AD19" s="21">
        <v>1</v>
      </c>
      <c r="AE19" s="64" t="s">
        <v>58</v>
      </c>
    </row>
    <row r="20" spans="1:31" x14ac:dyDescent="0.25">
      <c r="A20" s="63" t="s">
        <v>87</v>
      </c>
      <c r="B20" s="17" t="s">
        <v>88</v>
      </c>
      <c r="C20" s="17" t="s">
        <v>86</v>
      </c>
      <c r="D20" s="17"/>
      <c r="E20" s="18">
        <v>45166</v>
      </c>
      <c r="F20" s="18">
        <v>45177</v>
      </c>
      <c r="G20" s="19"/>
      <c r="H20" s="19"/>
      <c r="I20" s="19"/>
      <c r="J20" s="19"/>
      <c r="K20" s="25"/>
      <c r="L20" s="25"/>
      <c r="M20" s="25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>
        <f>Table1[[#This Row],[Data do Término]]-Table1[[#This Row],[Data de Início]]+1</f>
        <v>12</v>
      </c>
      <c r="AD20" s="21">
        <v>1</v>
      </c>
      <c r="AE20" s="64" t="s">
        <v>58</v>
      </c>
    </row>
    <row r="21" spans="1:31" ht="25.5" x14ac:dyDescent="0.25">
      <c r="A21" s="65" t="s">
        <v>89</v>
      </c>
      <c r="B21" s="35" t="s">
        <v>90</v>
      </c>
      <c r="C21" s="17" t="s">
        <v>64</v>
      </c>
      <c r="D21" s="17"/>
      <c r="E21" s="18">
        <v>45166</v>
      </c>
      <c r="F21" s="18">
        <v>45166</v>
      </c>
      <c r="G21" s="19"/>
      <c r="H21" s="19"/>
      <c r="I21" s="19"/>
      <c r="J21" s="24"/>
      <c r="K21" s="26"/>
      <c r="L21" s="26"/>
      <c r="M21" s="26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0">
        <f>IF(E21=0,0,F21-E21)</f>
        <v>0</v>
      </c>
      <c r="AD21" s="21">
        <v>1</v>
      </c>
      <c r="AE21" s="64" t="s">
        <v>58</v>
      </c>
    </row>
    <row r="22" spans="1:31" x14ac:dyDescent="0.25">
      <c r="A22" s="61">
        <v>2</v>
      </c>
      <c r="B22" s="11" t="s">
        <v>91</v>
      </c>
      <c r="C22" s="12"/>
      <c r="D22" s="12"/>
      <c r="E22" s="1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5"/>
      <c r="AD22" s="16"/>
      <c r="AE22" s="62"/>
    </row>
    <row r="23" spans="1:31" x14ac:dyDescent="0.25">
      <c r="A23" s="65" t="s">
        <v>92</v>
      </c>
      <c r="B23" s="17" t="s">
        <v>93</v>
      </c>
      <c r="C23" s="17" t="s">
        <v>67</v>
      </c>
      <c r="D23" s="17"/>
      <c r="E23" s="19">
        <v>45170</v>
      </c>
      <c r="F23" s="19">
        <v>45198</v>
      </c>
      <c r="G23" s="18"/>
      <c r="H23" s="18"/>
      <c r="I23" s="18"/>
      <c r="J23" s="18"/>
      <c r="K23" s="18"/>
      <c r="L23" s="26"/>
      <c r="M23" s="26"/>
      <c r="N23" s="26"/>
      <c r="O23" s="26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>
        <f>Table1[[#This Row],[Data do Término]]-Table1[[#This Row],[Data de Início]]+1</f>
        <v>29</v>
      </c>
      <c r="AD23" s="21">
        <v>1</v>
      </c>
      <c r="AE23" s="64" t="s">
        <v>58</v>
      </c>
    </row>
    <row r="24" spans="1:31" ht="25.5" x14ac:dyDescent="0.25">
      <c r="A24" s="65" t="s">
        <v>94</v>
      </c>
      <c r="B24" s="35" t="s">
        <v>95</v>
      </c>
      <c r="C24" s="17" t="s">
        <v>70</v>
      </c>
      <c r="D24" s="17"/>
      <c r="E24" s="19">
        <v>45183</v>
      </c>
      <c r="F24" s="19">
        <v>45189</v>
      </c>
      <c r="G24" s="19"/>
      <c r="H24" s="19"/>
      <c r="I24" s="19"/>
      <c r="J24" s="24"/>
      <c r="K24" s="19"/>
      <c r="L24" s="26"/>
      <c r="M24" s="26"/>
      <c r="N24" s="26"/>
      <c r="O24" s="26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>
        <f>IF(E24=0,0,F24-E24)</f>
        <v>6</v>
      </c>
      <c r="AD24" s="21">
        <v>0.1</v>
      </c>
      <c r="AE24" s="66" t="s">
        <v>96</v>
      </c>
    </row>
    <row r="25" spans="1:31" ht="25.5" x14ac:dyDescent="0.25">
      <c r="A25" s="65" t="s">
        <v>97</v>
      </c>
      <c r="B25" s="35" t="s">
        <v>98</v>
      </c>
      <c r="C25" s="17" t="s">
        <v>67</v>
      </c>
      <c r="D25" s="17"/>
      <c r="E25" s="19">
        <v>45182</v>
      </c>
      <c r="F25" s="19">
        <v>45183</v>
      </c>
      <c r="G25" s="19"/>
      <c r="H25" s="19"/>
      <c r="I25" s="19"/>
      <c r="J25" s="24"/>
      <c r="K25" s="19"/>
      <c r="L25" s="26"/>
      <c r="M25" s="26"/>
      <c r="N25" s="26"/>
      <c r="O25" s="26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0">
        <f>IF(E25=0,0,F25-E25)</f>
        <v>1</v>
      </c>
      <c r="AD25" s="21">
        <v>1</v>
      </c>
      <c r="AE25" s="64" t="s">
        <v>58</v>
      </c>
    </row>
    <row r="26" spans="1:31" ht="25.5" x14ac:dyDescent="0.25">
      <c r="A26" s="65" t="s">
        <v>99</v>
      </c>
      <c r="B26" s="35" t="s">
        <v>100</v>
      </c>
      <c r="C26" s="17" t="s">
        <v>67</v>
      </c>
      <c r="D26" s="17"/>
      <c r="E26" s="19">
        <v>45183</v>
      </c>
      <c r="F26" s="19">
        <v>45184</v>
      </c>
      <c r="G26" s="19"/>
      <c r="H26" s="19"/>
      <c r="I26" s="19"/>
      <c r="J26" s="24"/>
      <c r="K26" s="19"/>
      <c r="L26" s="26"/>
      <c r="M26" s="26"/>
      <c r="N26" s="26"/>
      <c r="O26" s="26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0">
        <f>IF(E26=0,0,F26-E26)</f>
        <v>1</v>
      </c>
      <c r="AD26" s="21">
        <v>1</v>
      </c>
      <c r="AE26" s="64" t="s">
        <v>58</v>
      </c>
    </row>
    <row r="27" spans="1:31" x14ac:dyDescent="0.25">
      <c r="A27" s="65" t="s">
        <v>101</v>
      </c>
      <c r="B27" s="17" t="s">
        <v>102</v>
      </c>
      <c r="C27" s="17" t="s">
        <v>57</v>
      </c>
      <c r="D27" s="17"/>
      <c r="E27" s="19">
        <v>45184</v>
      </c>
      <c r="F27" s="19">
        <v>45210</v>
      </c>
      <c r="G27" s="19"/>
      <c r="H27" s="19"/>
      <c r="I27" s="19"/>
      <c r="J27" s="24"/>
      <c r="K27" s="19"/>
      <c r="L27" s="19"/>
      <c r="M27" s="26"/>
      <c r="N27" s="26"/>
      <c r="O27" s="26"/>
      <c r="P27" s="26"/>
      <c r="Q27" s="26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>
        <f>Table1[[#This Row],[Data do Término]]-Table1[[#This Row],[Data de Início]]+1</f>
        <v>27</v>
      </c>
      <c r="AD27" s="21">
        <v>1</v>
      </c>
      <c r="AE27" s="64" t="s">
        <v>58</v>
      </c>
    </row>
    <row r="28" spans="1:31" ht="38.25" x14ac:dyDescent="0.25">
      <c r="A28" s="65" t="s">
        <v>103</v>
      </c>
      <c r="B28" s="22" t="s">
        <v>104</v>
      </c>
      <c r="C28" s="17" t="s">
        <v>86</v>
      </c>
      <c r="D28" s="17"/>
      <c r="E28" s="19">
        <v>45180</v>
      </c>
      <c r="F28" s="19">
        <v>45210</v>
      </c>
      <c r="G28" s="19"/>
      <c r="H28" s="19"/>
      <c r="I28" s="19"/>
      <c r="J28" s="24"/>
      <c r="K28" s="19"/>
      <c r="L28" s="19"/>
      <c r="M28" s="26"/>
      <c r="N28" s="26"/>
      <c r="O28" s="26"/>
      <c r="P28" s="26"/>
      <c r="Q28" s="26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>
        <f>IF(E28=0,0,F28-E28)</f>
        <v>30</v>
      </c>
      <c r="AD28" s="21">
        <v>1</v>
      </c>
      <c r="AE28" s="64" t="s">
        <v>58</v>
      </c>
    </row>
    <row r="29" spans="1:31" x14ac:dyDescent="0.25">
      <c r="A29" s="65">
        <v>2.7</v>
      </c>
      <c r="B29" s="17" t="s">
        <v>105</v>
      </c>
      <c r="C29" s="17" t="s">
        <v>106</v>
      </c>
      <c r="D29" s="17"/>
      <c r="E29" s="19">
        <v>45170</v>
      </c>
      <c r="F29" s="19">
        <v>45198</v>
      </c>
      <c r="G29" s="19"/>
      <c r="H29" s="19"/>
      <c r="I29" s="19"/>
      <c r="J29" s="24"/>
      <c r="K29" s="19"/>
      <c r="L29" s="19"/>
      <c r="M29" s="26"/>
      <c r="N29" s="26"/>
      <c r="O29" s="26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>
        <f>Table1[[#This Row],[Data do Término]]-Table1[[#This Row],[Data de Início]]+1</f>
        <v>29</v>
      </c>
      <c r="AD29" s="21">
        <v>1</v>
      </c>
      <c r="AE29" s="64" t="s">
        <v>58</v>
      </c>
    </row>
    <row r="30" spans="1:31" x14ac:dyDescent="0.25">
      <c r="A30" s="65" t="s">
        <v>107</v>
      </c>
      <c r="B30" s="17" t="s">
        <v>108</v>
      </c>
      <c r="C30" s="17" t="s">
        <v>106</v>
      </c>
      <c r="D30" s="17"/>
      <c r="E30" s="19">
        <v>45170</v>
      </c>
      <c r="F30" s="19">
        <v>45198</v>
      </c>
      <c r="G30" s="19"/>
      <c r="H30" s="19"/>
      <c r="I30" s="19"/>
      <c r="J30" s="24"/>
      <c r="K30" s="19"/>
      <c r="L30" s="19"/>
      <c r="M30" s="26"/>
      <c r="N30" s="26"/>
      <c r="O30" s="26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>
        <f>Table1[[#This Row],[Data do Término]]-Table1[[#This Row],[Data de Início]]+1</f>
        <v>29</v>
      </c>
      <c r="AD30" s="21">
        <v>1</v>
      </c>
      <c r="AE30" s="64" t="s">
        <v>58</v>
      </c>
    </row>
    <row r="31" spans="1:31" ht="25.5" x14ac:dyDescent="0.25">
      <c r="A31" s="65" t="s">
        <v>109</v>
      </c>
      <c r="B31" s="17" t="s">
        <v>110</v>
      </c>
      <c r="C31" s="17" t="s">
        <v>81</v>
      </c>
      <c r="D31" s="17"/>
      <c r="E31" s="19">
        <v>45184</v>
      </c>
      <c r="F31" s="19">
        <v>45198</v>
      </c>
      <c r="G31" s="19"/>
      <c r="H31" s="19"/>
      <c r="I31" s="19"/>
      <c r="J31" s="24"/>
      <c r="K31" s="19"/>
      <c r="L31" s="19"/>
      <c r="M31" s="26"/>
      <c r="N31" s="26"/>
      <c r="O31" s="26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>
        <f>Table1[[#This Row],[Data do Término]]-Table1[[#This Row],[Data de Início]]+1</f>
        <v>15</v>
      </c>
      <c r="AD31" s="21">
        <v>1</v>
      </c>
      <c r="AE31" s="64" t="s">
        <v>58</v>
      </c>
    </row>
    <row r="32" spans="1:31" ht="38.25" x14ac:dyDescent="0.25">
      <c r="A32" s="65" t="s">
        <v>111</v>
      </c>
      <c r="B32" s="17" t="s">
        <v>112</v>
      </c>
      <c r="C32" s="17" t="s">
        <v>70</v>
      </c>
      <c r="D32" s="17"/>
      <c r="E32" s="19">
        <v>45191</v>
      </c>
      <c r="F32" s="19">
        <v>45203</v>
      </c>
      <c r="G32" s="19"/>
      <c r="H32" s="19"/>
      <c r="I32" s="19"/>
      <c r="J32" s="24"/>
      <c r="K32" s="19"/>
      <c r="L32" s="19"/>
      <c r="M32" s="19"/>
      <c r="N32" s="19"/>
      <c r="O32" s="26"/>
      <c r="P32" s="26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>
        <f>Table1[[#This Row],[Data do Término]]-Table1[[#This Row],[Data de Início]]+1</f>
        <v>13</v>
      </c>
      <c r="AD32" s="21">
        <v>1</v>
      </c>
      <c r="AE32" s="64" t="s">
        <v>58</v>
      </c>
    </row>
    <row r="33" spans="1:31" ht="25.5" x14ac:dyDescent="0.25">
      <c r="A33" s="65" t="s">
        <v>113</v>
      </c>
      <c r="B33" s="17" t="s">
        <v>114</v>
      </c>
      <c r="C33" s="17" t="s">
        <v>70</v>
      </c>
      <c r="D33" s="17"/>
      <c r="E33" s="19">
        <v>45191</v>
      </c>
      <c r="F33" s="19">
        <v>45203</v>
      </c>
      <c r="G33" s="19"/>
      <c r="H33" s="19"/>
      <c r="I33" s="19"/>
      <c r="J33" s="24"/>
      <c r="K33" s="19"/>
      <c r="L33" s="19"/>
      <c r="M33" s="19"/>
      <c r="N33" s="19"/>
      <c r="O33" s="26"/>
      <c r="P33" s="26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0">
        <f>Table1[[#This Row],[Data do Término]]-Table1[[#This Row],[Data de Início]]+1</f>
        <v>13</v>
      </c>
      <c r="AD33" s="21">
        <v>1</v>
      </c>
      <c r="AE33" s="64" t="s">
        <v>58</v>
      </c>
    </row>
    <row r="34" spans="1:31" x14ac:dyDescent="0.25">
      <c r="A34" s="65" t="s">
        <v>115</v>
      </c>
      <c r="B34" s="17" t="s">
        <v>116</v>
      </c>
      <c r="C34" s="17" t="s">
        <v>64</v>
      </c>
      <c r="D34" s="17"/>
      <c r="E34" s="19">
        <v>45159</v>
      </c>
      <c r="F34" s="19">
        <v>45175</v>
      </c>
      <c r="G34" s="18"/>
      <c r="H34" s="18"/>
      <c r="I34" s="18"/>
      <c r="J34" s="27"/>
      <c r="K34" s="26"/>
      <c r="L34" s="26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0">
        <f>Table1[[#This Row],[Data do Término]]-Table1[[#This Row],[Data de Início]]+1</f>
        <v>17</v>
      </c>
      <c r="AD34" s="21">
        <v>1</v>
      </c>
      <c r="AE34" s="64" t="s">
        <v>58</v>
      </c>
    </row>
    <row r="35" spans="1:31" x14ac:dyDescent="0.25">
      <c r="A35" s="65" t="s">
        <v>117</v>
      </c>
      <c r="B35" s="17" t="s">
        <v>118</v>
      </c>
      <c r="C35" s="17" t="s">
        <v>106</v>
      </c>
      <c r="D35" s="17"/>
      <c r="E35" s="19">
        <v>45187</v>
      </c>
      <c r="F35" s="19">
        <v>45205</v>
      </c>
      <c r="G35" s="18"/>
      <c r="H35" s="18"/>
      <c r="I35" s="18"/>
      <c r="J35" s="18"/>
      <c r="K35" s="18"/>
      <c r="L35" s="18"/>
      <c r="M35" s="18"/>
      <c r="N35" s="18"/>
      <c r="O35" s="26"/>
      <c r="P35" s="26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>
        <f>Table1[[#This Row],[Data do Término]]-Table1[[#This Row],[Data de Início]]+1</f>
        <v>19</v>
      </c>
      <c r="AD35" s="21">
        <v>1</v>
      </c>
      <c r="AE35" s="64" t="s">
        <v>58</v>
      </c>
    </row>
    <row r="36" spans="1:31" ht="25.5" x14ac:dyDescent="0.25">
      <c r="A36" s="65" t="s">
        <v>119</v>
      </c>
      <c r="B36" s="17" t="s">
        <v>120</v>
      </c>
      <c r="C36" s="17" t="s">
        <v>81</v>
      </c>
      <c r="D36" s="17"/>
      <c r="E36" s="19">
        <v>45152</v>
      </c>
      <c r="F36" s="19">
        <v>45184</v>
      </c>
      <c r="G36" s="19"/>
      <c r="H36" s="19"/>
      <c r="I36" s="26"/>
      <c r="J36" s="26"/>
      <c r="K36" s="26"/>
      <c r="L36" s="26"/>
      <c r="M36" s="26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0">
        <f>IF(E36=0,0,F36-E36)</f>
        <v>32</v>
      </c>
      <c r="AD36" s="21">
        <v>1</v>
      </c>
      <c r="AE36" s="64" t="s">
        <v>58</v>
      </c>
    </row>
    <row r="37" spans="1:31" x14ac:dyDescent="0.25">
      <c r="A37" s="65" t="s">
        <v>121</v>
      </c>
      <c r="B37" s="17" t="s">
        <v>83</v>
      </c>
      <c r="C37" s="17" t="s">
        <v>64</v>
      </c>
      <c r="D37" s="17"/>
      <c r="E37" s="19">
        <v>45184</v>
      </c>
      <c r="F37" s="19">
        <v>45205</v>
      </c>
      <c r="G37" s="18"/>
      <c r="H37" s="18"/>
      <c r="I37" s="18"/>
      <c r="J37" s="18"/>
      <c r="K37" s="18"/>
      <c r="L37" s="18"/>
      <c r="M37" s="25"/>
      <c r="N37" s="25"/>
      <c r="O37" s="25"/>
      <c r="P37" s="26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0">
        <f>Table1[[#This Row],[Data do Término]]-Table1[[#This Row],[Data de Início]]+1</f>
        <v>22</v>
      </c>
      <c r="AD37" s="21">
        <v>1</v>
      </c>
      <c r="AE37" s="64" t="s">
        <v>58</v>
      </c>
    </row>
    <row r="38" spans="1:31" x14ac:dyDescent="0.25">
      <c r="A38" s="65" t="s">
        <v>122</v>
      </c>
      <c r="B38" s="17" t="s">
        <v>123</v>
      </c>
      <c r="C38" s="17" t="s">
        <v>86</v>
      </c>
      <c r="D38" s="17"/>
      <c r="E38" s="19">
        <v>45194</v>
      </c>
      <c r="F38" s="19">
        <v>45205</v>
      </c>
      <c r="G38" s="18"/>
      <c r="H38" s="18"/>
      <c r="I38" s="18"/>
      <c r="J38" s="18"/>
      <c r="K38" s="18"/>
      <c r="L38" s="18"/>
      <c r="M38" s="19"/>
      <c r="N38" s="19"/>
      <c r="O38" s="26"/>
      <c r="P38" s="26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0">
        <f>Table1[[#This Row],[Data do Término]]-Table1[[#This Row],[Data de Início]]+1</f>
        <v>12</v>
      </c>
      <c r="AD38" s="21">
        <v>1</v>
      </c>
      <c r="AE38" s="64" t="s">
        <v>58</v>
      </c>
    </row>
    <row r="39" spans="1:31" hidden="1" x14ac:dyDescent="0.25">
      <c r="A39" s="61">
        <v>3</v>
      </c>
      <c r="B39" s="11" t="s">
        <v>124</v>
      </c>
      <c r="C39" s="12"/>
      <c r="D39" s="12"/>
      <c r="E39" s="13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5"/>
      <c r="AD39" s="16"/>
      <c r="AE39" s="62"/>
    </row>
    <row r="40" spans="1:31" hidden="1" x14ac:dyDescent="0.25">
      <c r="A40" s="65" t="s">
        <v>125</v>
      </c>
      <c r="B40" s="17" t="s">
        <v>126</v>
      </c>
      <c r="C40" s="17" t="s">
        <v>57</v>
      </c>
      <c r="D40" s="17"/>
      <c r="E40" s="19">
        <v>45210</v>
      </c>
      <c r="F40" s="19">
        <v>45231</v>
      </c>
      <c r="G40" s="18"/>
      <c r="H40" s="18"/>
      <c r="I40" s="18"/>
      <c r="J40" s="18"/>
      <c r="K40" s="18"/>
      <c r="L40" s="18"/>
      <c r="M40" s="19"/>
      <c r="N40" s="19"/>
      <c r="O40" s="19"/>
      <c r="P40" s="19"/>
      <c r="Q40" s="26"/>
      <c r="R40" s="26"/>
      <c r="S40" s="26"/>
      <c r="T40" s="26"/>
      <c r="U40" s="19"/>
      <c r="V40" s="19"/>
      <c r="W40" s="19"/>
      <c r="X40" s="19"/>
      <c r="Y40" s="19"/>
      <c r="Z40" s="19"/>
      <c r="AA40" s="19"/>
      <c r="AB40" s="19"/>
      <c r="AC40" s="20">
        <f>Table1[[#This Row],[Data do Término]]-Table1[[#This Row],[Data de Início]]+1</f>
        <v>22</v>
      </c>
      <c r="AD40" s="21">
        <v>1</v>
      </c>
      <c r="AE40" s="64" t="s">
        <v>58</v>
      </c>
    </row>
    <row r="41" spans="1:31" ht="38.25" hidden="1" x14ac:dyDescent="0.25">
      <c r="A41" s="65" t="s">
        <v>127</v>
      </c>
      <c r="B41" s="22" t="s">
        <v>104</v>
      </c>
      <c r="C41" s="17" t="s">
        <v>86</v>
      </c>
      <c r="D41" s="17"/>
      <c r="E41" s="19">
        <v>45210</v>
      </c>
      <c r="F41" s="19">
        <v>45231</v>
      </c>
      <c r="G41" s="19"/>
      <c r="H41" s="19"/>
      <c r="I41" s="19"/>
      <c r="J41" s="24"/>
      <c r="K41" s="19"/>
      <c r="L41" s="19"/>
      <c r="M41" s="19"/>
      <c r="N41" s="19"/>
      <c r="O41" s="19"/>
      <c r="P41" s="19"/>
      <c r="Q41" s="26"/>
      <c r="R41" s="26"/>
      <c r="S41" s="26"/>
      <c r="T41" s="26"/>
      <c r="U41" s="19"/>
      <c r="V41" s="19"/>
      <c r="W41" s="19"/>
      <c r="X41" s="19"/>
      <c r="Y41" s="19"/>
      <c r="Z41" s="19"/>
      <c r="AA41" s="19"/>
      <c r="AB41" s="19"/>
      <c r="AC41" s="20">
        <f>IF(E41=0,0,F41-E41)</f>
        <v>21</v>
      </c>
      <c r="AD41" s="21">
        <v>1</v>
      </c>
      <c r="AE41" s="64" t="s">
        <v>58</v>
      </c>
    </row>
    <row r="42" spans="1:31" hidden="1" x14ac:dyDescent="0.25">
      <c r="A42" s="65" t="s">
        <v>128</v>
      </c>
      <c r="B42" s="22" t="s">
        <v>129</v>
      </c>
      <c r="C42" s="17" t="s">
        <v>64</v>
      </c>
      <c r="D42" s="17"/>
      <c r="E42" s="19">
        <v>45226</v>
      </c>
      <c r="F42" s="19">
        <v>45231</v>
      </c>
      <c r="G42" s="19"/>
      <c r="H42" s="19"/>
      <c r="I42" s="19"/>
      <c r="J42" s="24"/>
      <c r="K42" s="19"/>
      <c r="L42" s="19"/>
      <c r="M42" s="19"/>
      <c r="N42" s="19"/>
      <c r="O42" s="19"/>
      <c r="P42" s="19"/>
      <c r="Q42" s="19"/>
      <c r="R42" s="26"/>
      <c r="S42" s="26"/>
      <c r="T42" s="26"/>
      <c r="U42" s="19"/>
      <c r="V42" s="19"/>
      <c r="W42" s="19"/>
      <c r="X42" s="19"/>
      <c r="Y42" s="19"/>
      <c r="Z42" s="19"/>
      <c r="AA42" s="19"/>
      <c r="AB42" s="19"/>
      <c r="AC42" s="20">
        <f>IF(E42=0,0,F42-E42)</f>
        <v>5</v>
      </c>
      <c r="AD42" s="21">
        <v>1</v>
      </c>
      <c r="AE42" s="64" t="s">
        <v>58</v>
      </c>
    </row>
    <row r="43" spans="1:31" ht="25.5" hidden="1" x14ac:dyDescent="0.25">
      <c r="A43" s="65" t="s">
        <v>130</v>
      </c>
      <c r="B43" s="17" t="s">
        <v>131</v>
      </c>
      <c r="C43" s="17" t="s">
        <v>81</v>
      </c>
      <c r="D43" s="17"/>
      <c r="E43" s="19">
        <v>45210</v>
      </c>
      <c r="F43" s="19">
        <v>45251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6"/>
      <c r="R43" s="26"/>
      <c r="S43" s="26"/>
      <c r="T43" s="26"/>
      <c r="U43" s="19"/>
      <c r="V43" s="19"/>
      <c r="W43" s="19"/>
      <c r="X43" s="19"/>
      <c r="Y43" s="19"/>
      <c r="Z43" s="19"/>
      <c r="AA43" s="19"/>
      <c r="AB43" s="19"/>
      <c r="AC43" s="20">
        <f>Table1[[#This Row],[Data do Término]]-Table1[[#This Row],[Data de Início]]+1</f>
        <v>42</v>
      </c>
      <c r="AD43" s="21">
        <v>1</v>
      </c>
      <c r="AE43" s="64" t="s">
        <v>58</v>
      </c>
    </row>
    <row r="44" spans="1:31" ht="25.5" hidden="1" x14ac:dyDescent="0.25">
      <c r="A44" s="65" t="s">
        <v>132</v>
      </c>
      <c r="B44" s="17" t="s">
        <v>133</v>
      </c>
      <c r="C44" s="17" t="s">
        <v>67</v>
      </c>
      <c r="D44" s="17"/>
      <c r="E44" s="19">
        <v>45226</v>
      </c>
      <c r="F44" s="19">
        <v>45231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6"/>
      <c r="S44" s="26"/>
      <c r="T44" s="26"/>
      <c r="U44" s="19"/>
      <c r="V44" s="19"/>
      <c r="W44" s="19"/>
      <c r="X44" s="19"/>
      <c r="Y44" s="19"/>
      <c r="Z44" s="19"/>
      <c r="AA44" s="19"/>
      <c r="AB44" s="19"/>
      <c r="AC44" s="20">
        <f>Table1[[#This Row],[Data do Término]]-Table1[[#This Row],[Data de Início]]+1</f>
        <v>6</v>
      </c>
      <c r="AD44" s="21">
        <v>1</v>
      </c>
      <c r="AE44" s="64" t="s">
        <v>58</v>
      </c>
    </row>
    <row r="45" spans="1:31" ht="25.5" hidden="1" x14ac:dyDescent="0.25">
      <c r="A45" s="65" t="s">
        <v>134</v>
      </c>
      <c r="B45" s="17" t="s">
        <v>135</v>
      </c>
      <c r="C45" s="17" t="s">
        <v>64</v>
      </c>
      <c r="D45" s="17"/>
      <c r="E45" s="19">
        <v>45229</v>
      </c>
      <c r="F45" s="19">
        <v>45231</v>
      </c>
      <c r="G45" s="19"/>
      <c r="H45" s="19"/>
      <c r="I45" s="19"/>
      <c r="J45" s="24"/>
      <c r="K45" s="19"/>
      <c r="L45" s="19"/>
      <c r="M45" s="19"/>
      <c r="N45" s="19"/>
      <c r="O45" s="19"/>
      <c r="P45" s="19"/>
      <c r="Q45" s="19"/>
      <c r="R45" s="19"/>
      <c r="S45" s="26"/>
      <c r="T45" s="26"/>
      <c r="U45" s="19"/>
      <c r="V45" s="19"/>
      <c r="W45" s="19"/>
      <c r="X45" s="19"/>
      <c r="Y45" s="19"/>
      <c r="Z45" s="19"/>
      <c r="AA45" s="19"/>
      <c r="AB45" s="19"/>
      <c r="AC45" s="20">
        <f>IF(E45=0,0,F45-E45)</f>
        <v>2</v>
      </c>
      <c r="AD45" s="21">
        <v>1</v>
      </c>
      <c r="AE45" s="64" t="s">
        <v>58</v>
      </c>
    </row>
    <row r="46" spans="1:31" hidden="1" x14ac:dyDescent="0.25">
      <c r="A46" s="65" t="s">
        <v>136</v>
      </c>
      <c r="B46" s="17" t="s">
        <v>137</v>
      </c>
      <c r="C46" s="17" t="s">
        <v>106</v>
      </c>
      <c r="D46" s="17"/>
      <c r="E46" s="19">
        <v>45210</v>
      </c>
      <c r="F46" s="19">
        <v>45251</v>
      </c>
      <c r="G46" s="19"/>
      <c r="H46" s="19"/>
      <c r="I46" s="19"/>
      <c r="J46" s="24"/>
      <c r="K46" s="19"/>
      <c r="L46" s="19"/>
      <c r="M46" s="19"/>
      <c r="N46" s="19"/>
      <c r="O46" s="19"/>
      <c r="P46" s="19"/>
      <c r="Q46" s="26"/>
      <c r="R46" s="26"/>
      <c r="S46" s="26"/>
      <c r="T46" s="26"/>
      <c r="U46" s="19"/>
      <c r="V46" s="19"/>
      <c r="W46" s="19"/>
      <c r="X46" s="19"/>
      <c r="Y46" s="19"/>
      <c r="Z46" s="19"/>
      <c r="AA46" s="19"/>
      <c r="AB46" s="19"/>
      <c r="AC46" s="20">
        <f>Table1[[#This Row],[Data do Término]]-Table1[[#This Row],[Data de Início]]+1</f>
        <v>42</v>
      </c>
      <c r="AD46" s="21">
        <v>1</v>
      </c>
      <c r="AE46" s="64" t="s">
        <v>58</v>
      </c>
    </row>
    <row r="47" spans="1:31" hidden="1" x14ac:dyDescent="0.25">
      <c r="A47" s="65" t="s">
        <v>138</v>
      </c>
      <c r="B47" s="17" t="s">
        <v>139</v>
      </c>
      <c r="C47" s="17" t="s">
        <v>64</v>
      </c>
      <c r="D47" s="17"/>
      <c r="E47" s="19">
        <v>45210</v>
      </c>
      <c r="F47" s="19">
        <v>45251</v>
      </c>
      <c r="G47" s="18"/>
      <c r="H47" s="18"/>
      <c r="I47" s="18"/>
      <c r="J47" s="18"/>
      <c r="K47" s="18"/>
      <c r="L47" s="18"/>
      <c r="M47" s="18"/>
      <c r="N47" s="19"/>
      <c r="O47" s="19"/>
      <c r="P47" s="19"/>
      <c r="Q47" s="26"/>
      <c r="R47" s="26"/>
      <c r="S47" s="26"/>
      <c r="T47" s="26"/>
      <c r="U47" s="19"/>
      <c r="V47" s="19"/>
      <c r="W47" s="19"/>
      <c r="X47" s="19"/>
      <c r="Y47" s="19"/>
      <c r="Z47" s="19"/>
      <c r="AA47" s="19"/>
      <c r="AB47" s="19"/>
      <c r="AC47" s="20">
        <f>Table1[[#This Row],[Data do Término]]-Table1[[#This Row],[Data de Início]]+1</f>
        <v>42</v>
      </c>
      <c r="AD47" s="21">
        <v>1</v>
      </c>
      <c r="AE47" s="64" t="s">
        <v>58</v>
      </c>
    </row>
    <row r="48" spans="1:31" ht="25.5" hidden="1" x14ac:dyDescent="0.25">
      <c r="A48" s="65" t="s">
        <v>140</v>
      </c>
      <c r="B48" s="17" t="s">
        <v>141</v>
      </c>
      <c r="C48" s="17" t="s">
        <v>67</v>
      </c>
      <c r="D48" s="23"/>
      <c r="E48" s="19">
        <v>45210</v>
      </c>
      <c r="F48" s="19">
        <v>45247</v>
      </c>
      <c r="G48" s="18"/>
      <c r="H48" s="18"/>
      <c r="I48" s="18"/>
      <c r="J48" s="18"/>
      <c r="K48" s="18"/>
      <c r="L48" s="18"/>
      <c r="M48" s="18"/>
      <c r="N48" s="19"/>
      <c r="O48" s="19"/>
      <c r="P48" s="19"/>
      <c r="Q48" s="26"/>
      <c r="R48" s="26"/>
      <c r="S48" s="26"/>
      <c r="T48" s="26"/>
      <c r="U48" s="19"/>
      <c r="V48" s="19"/>
      <c r="W48" s="19"/>
      <c r="X48" s="19"/>
      <c r="Y48" s="24"/>
      <c r="Z48" s="24"/>
      <c r="AA48" s="24"/>
      <c r="AB48" s="24"/>
      <c r="AC48" s="20">
        <f>Table1[[#This Row],[Data do Término]]-Table1[[#This Row],[Data de Início]]+1</f>
        <v>38</v>
      </c>
      <c r="AD48" s="21">
        <v>1</v>
      </c>
      <c r="AE48" s="64" t="s">
        <v>58</v>
      </c>
    </row>
    <row r="49" spans="1:31" hidden="1" x14ac:dyDescent="0.25">
      <c r="A49" s="65" t="s">
        <v>142</v>
      </c>
      <c r="B49" s="17" t="s">
        <v>143</v>
      </c>
      <c r="C49" s="17" t="s">
        <v>86</v>
      </c>
      <c r="D49" s="17"/>
      <c r="E49" s="19">
        <v>45229</v>
      </c>
      <c r="F49" s="19">
        <v>45235</v>
      </c>
      <c r="G49" s="19"/>
      <c r="H49" s="18"/>
      <c r="I49" s="18"/>
      <c r="J49" s="18"/>
      <c r="K49" s="18"/>
      <c r="L49" s="18"/>
      <c r="M49" s="18"/>
      <c r="N49" s="18"/>
      <c r="O49" s="18"/>
      <c r="P49" s="19"/>
      <c r="Q49" s="19"/>
      <c r="R49" s="19"/>
      <c r="S49" s="26"/>
      <c r="T49" s="26"/>
      <c r="U49" s="19"/>
      <c r="V49" s="19"/>
      <c r="W49" s="19"/>
      <c r="X49" s="19"/>
      <c r="Y49" s="19"/>
      <c r="Z49" s="19"/>
      <c r="AA49" s="19"/>
      <c r="AB49" s="19"/>
      <c r="AC49" s="20">
        <f>Table1[[#This Row],[Data do Término]]-Table1[[#This Row],[Data de Início]]+1</f>
        <v>7</v>
      </c>
      <c r="AD49" s="21">
        <v>1</v>
      </c>
      <c r="AE49" s="64" t="s">
        <v>58</v>
      </c>
    </row>
    <row r="50" spans="1:31" hidden="1" x14ac:dyDescent="0.25">
      <c r="A50" s="61">
        <v>4</v>
      </c>
      <c r="B50" s="11" t="s">
        <v>144</v>
      </c>
      <c r="C50" s="12"/>
      <c r="D50" s="12"/>
      <c r="E50" s="13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5"/>
      <c r="AD50" s="16"/>
      <c r="AE50" s="62"/>
    </row>
    <row r="51" spans="1:31" ht="25.5" hidden="1" x14ac:dyDescent="0.25">
      <c r="A51" s="65" t="s">
        <v>145</v>
      </c>
      <c r="B51" s="17" t="s">
        <v>146</v>
      </c>
      <c r="C51" s="17" t="s">
        <v>57</v>
      </c>
      <c r="D51" s="17"/>
      <c r="E51" s="19"/>
      <c r="F51" s="19"/>
      <c r="G51" s="19"/>
      <c r="H51" s="18"/>
      <c r="I51" s="18"/>
      <c r="J51" s="18"/>
      <c r="K51" s="18"/>
      <c r="L51" s="18"/>
      <c r="M51" s="18"/>
      <c r="N51" s="18"/>
      <c r="O51" s="18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>
        <f>Table1[[#This Row],[Data do Término]]-Table1[[#This Row],[Data de Início]]+1</f>
        <v>1</v>
      </c>
      <c r="AD51" s="21">
        <v>0</v>
      </c>
      <c r="AE51" s="66" t="s">
        <v>96</v>
      </c>
    </row>
    <row r="52" spans="1:31" ht="25.5" hidden="1" x14ac:dyDescent="0.25">
      <c r="A52" s="65" t="s">
        <v>147</v>
      </c>
      <c r="B52" s="23" t="s">
        <v>148</v>
      </c>
      <c r="C52" s="23" t="s">
        <v>64</v>
      </c>
      <c r="D52" s="23"/>
      <c r="E52" s="19">
        <v>45237</v>
      </c>
      <c r="F52" s="19">
        <v>45254</v>
      </c>
      <c r="G52" s="24"/>
      <c r="H52" s="24"/>
      <c r="I52" s="24"/>
      <c r="J52" s="24"/>
      <c r="K52" s="18"/>
      <c r="L52" s="18"/>
      <c r="M52" s="18"/>
      <c r="N52" s="18"/>
      <c r="O52" s="18"/>
      <c r="P52" s="18"/>
      <c r="Q52" s="18"/>
      <c r="R52" s="19"/>
      <c r="S52" s="19"/>
      <c r="T52" s="25"/>
      <c r="U52" s="25"/>
      <c r="V52" s="25"/>
      <c r="W52" s="25"/>
      <c r="X52" s="19"/>
      <c r="Y52" s="19"/>
      <c r="Z52" s="19"/>
      <c r="AA52" s="24"/>
      <c r="AB52" s="24"/>
      <c r="AC52" s="20">
        <f>Table1[[#This Row],[Data do Término]]-Table1[[#This Row],[Data de Início]]+1</f>
        <v>18</v>
      </c>
      <c r="AD52" s="21">
        <v>1</v>
      </c>
      <c r="AE52" s="64" t="s">
        <v>58</v>
      </c>
    </row>
    <row r="53" spans="1:31" ht="25.5" hidden="1" x14ac:dyDescent="0.25">
      <c r="A53" s="65" t="s">
        <v>149</v>
      </c>
      <c r="B53" s="22" t="s">
        <v>150</v>
      </c>
      <c r="C53" s="17" t="s">
        <v>64</v>
      </c>
      <c r="D53" s="17"/>
      <c r="E53" s="19">
        <v>45237</v>
      </c>
      <c r="F53" s="19">
        <v>45247</v>
      </c>
      <c r="G53" s="19"/>
      <c r="H53" s="19"/>
      <c r="I53" s="19"/>
      <c r="J53" s="24"/>
      <c r="K53" s="19"/>
      <c r="L53" s="19"/>
      <c r="M53" s="19"/>
      <c r="N53" s="19"/>
      <c r="O53" s="19"/>
      <c r="P53" s="19"/>
      <c r="Q53" s="19"/>
      <c r="R53" s="19"/>
      <c r="S53" s="19"/>
      <c r="T53" s="25"/>
      <c r="U53" s="25"/>
      <c r="V53" s="25"/>
      <c r="W53" s="19"/>
      <c r="X53" s="19"/>
      <c r="Y53" s="19"/>
      <c r="Z53" s="19"/>
      <c r="AA53" s="19"/>
      <c r="AB53" s="19"/>
      <c r="AC53" s="20">
        <f>IF(E53=0,0,F53-E53)</f>
        <v>10</v>
      </c>
      <c r="AD53" s="21">
        <v>1</v>
      </c>
      <c r="AE53" s="64" t="s">
        <v>58</v>
      </c>
    </row>
    <row r="54" spans="1:31" ht="25.5" hidden="1" x14ac:dyDescent="0.25">
      <c r="A54" s="65" t="s">
        <v>151</v>
      </c>
      <c r="B54" s="17" t="s">
        <v>152</v>
      </c>
      <c r="C54" s="17" t="s">
        <v>106</v>
      </c>
      <c r="D54" s="17"/>
      <c r="E54" s="18">
        <v>45243</v>
      </c>
      <c r="F54" s="18">
        <v>45250</v>
      </c>
      <c r="G54" s="18"/>
      <c r="H54" s="18"/>
      <c r="I54" s="18"/>
      <c r="J54" s="18"/>
      <c r="K54" s="18"/>
      <c r="L54" s="18"/>
      <c r="M54" s="18"/>
      <c r="N54" s="18"/>
      <c r="O54" s="18"/>
      <c r="P54" s="19"/>
      <c r="Q54" s="19"/>
      <c r="R54" s="19"/>
      <c r="S54" s="19"/>
      <c r="T54" s="19"/>
      <c r="U54" s="25"/>
      <c r="V54" s="25"/>
      <c r="W54" s="25"/>
      <c r="X54" s="18"/>
      <c r="Y54" s="18"/>
      <c r="Z54" s="18"/>
      <c r="AA54" s="18"/>
      <c r="AB54" s="18"/>
      <c r="AC54" s="20">
        <f>Table1[[#This Row],[Data do Término]]-Table1[[#This Row],[Data de Início]]+1</f>
        <v>8</v>
      </c>
      <c r="AD54" s="21">
        <v>0.5</v>
      </c>
      <c r="AE54" s="67" t="s">
        <v>153</v>
      </c>
    </row>
    <row r="55" spans="1:31" hidden="1" x14ac:dyDescent="0.25">
      <c r="A55" s="65" t="s">
        <v>154</v>
      </c>
      <c r="B55" s="23" t="s">
        <v>83</v>
      </c>
      <c r="C55" s="17" t="s">
        <v>64</v>
      </c>
      <c r="D55" s="23"/>
      <c r="E55" s="19">
        <v>45243</v>
      </c>
      <c r="F55" s="19">
        <v>45254</v>
      </c>
      <c r="G55" s="24"/>
      <c r="H55" s="24"/>
      <c r="I55" s="24"/>
      <c r="J55" s="24"/>
      <c r="K55" s="18"/>
      <c r="L55" s="18"/>
      <c r="M55" s="18"/>
      <c r="N55" s="18"/>
      <c r="O55" s="18"/>
      <c r="P55" s="19"/>
      <c r="Q55" s="19"/>
      <c r="R55" s="19"/>
      <c r="S55" s="19"/>
      <c r="T55" s="19"/>
      <c r="U55" s="25"/>
      <c r="V55" s="25"/>
      <c r="W55" s="25"/>
      <c r="X55" s="19"/>
      <c r="Y55" s="19"/>
      <c r="Z55" s="19"/>
      <c r="AA55" s="24"/>
      <c r="AB55" s="24"/>
      <c r="AC55" s="20">
        <f>Table1[[#This Row],[Data do Término]]-Table1[[#This Row],[Data de Início]]+1</f>
        <v>12</v>
      </c>
      <c r="AD55" s="21">
        <v>1</v>
      </c>
      <c r="AE55" s="64" t="s">
        <v>58</v>
      </c>
    </row>
    <row r="56" spans="1:31" hidden="1" x14ac:dyDescent="0.25">
      <c r="A56" s="65" t="s">
        <v>155</v>
      </c>
      <c r="B56" s="23" t="s">
        <v>137</v>
      </c>
      <c r="C56" s="23" t="s">
        <v>106</v>
      </c>
      <c r="D56" s="23"/>
      <c r="E56" s="19">
        <v>45243</v>
      </c>
      <c r="F56" s="19">
        <v>45254</v>
      </c>
      <c r="G56" s="24"/>
      <c r="H56" s="24"/>
      <c r="I56" s="24"/>
      <c r="J56" s="24"/>
      <c r="K56" s="18"/>
      <c r="L56" s="18"/>
      <c r="M56" s="18"/>
      <c r="N56" s="18"/>
      <c r="O56" s="18"/>
      <c r="P56" s="18"/>
      <c r="Q56" s="18"/>
      <c r="R56" s="19"/>
      <c r="S56" s="19"/>
      <c r="T56" s="19"/>
      <c r="U56" s="25"/>
      <c r="V56" s="25"/>
      <c r="W56" s="25"/>
      <c r="X56" s="19"/>
      <c r="Y56" s="19"/>
      <c r="Z56" s="19"/>
      <c r="AA56" s="24"/>
      <c r="AB56" s="24"/>
      <c r="AC56" s="20">
        <f>Table1[[#This Row],[Data do Término]]-Table1[[#This Row],[Data de Início]]+1</f>
        <v>12</v>
      </c>
      <c r="AD56" s="21">
        <v>1</v>
      </c>
      <c r="AE56" s="64" t="s">
        <v>58</v>
      </c>
    </row>
    <row r="57" spans="1:31" ht="25.5" hidden="1" x14ac:dyDescent="0.25">
      <c r="A57" s="65" t="s">
        <v>156</v>
      </c>
      <c r="B57" s="22" t="s">
        <v>157</v>
      </c>
      <c r="C57" s="23" t="s">
        <v>86</v>
      </c>
      <c r="D57" s="23"/>
      <c r="E57" s="19">
        <v>45237</v>
      </c>
      <c r="F57" s="19">
        <v>45254</v>
      </c>
      <c r="G57" s="24"/>
      <c r="H57" s="24"/>
      <c r="I57" s="24"/>
      <c r="J57" s="24"/>
      <c r="K57" s="18"/>
      <c r="L57" s="18"/>
      <c r="M57" s="18"/>
      <c r="N57" s="18"/>
      <c r="O57" s="18"/>
      <c r="P57" s="19"/>
      <c r="Q57" s="19"/>
      <c r="R57" s="19"/>
      <c r="S57" s="19"/>
      <c r="T57" s="25"/>
      <c r="U57" s="25"/>
      <c r="V57" s="25"/>
      <c r="W57" s="25"/>
      <c r="X57" s="19"/>
      <c r="Y57" s="19"/>
      <c r="Z57" s="19"/>
      <c r="AA57" s="24"/>
      <c r="AB57" s="24"/>
      <c r="AC57" s="20">
        <f>Table1[[#This Row],[Data do Término]]-Table1[[#This Row],[Data de Início]]+1</f>
        <v>18</v>
      </c>
      <c r="AD57" s="21">
        <v>1</v>
      </c>
      <c r="AE57" s="64" t="s">
        <v>58</v>
      </c>
    </row>
    <row r="58" spans="1:31" hidden="1" x14ac:dyDescent="0.25">
      <c r="A58" s="65" t="s">
        <v>158</v>
      </c>
      <c r="B58" s="23" t="s">
        <v>159</v>
      </c>
      <c r="C58" s="23"/>
      <c r="D58" s="23"/>
      <c r="E58" s="19">
        <v>45257</v>
      </c>
      <c r="F58" s="19">
        <v>45260</v>
      </c>
      <c r="G58" s="24"/>
      <c r="H58" s="24"/>
      <c r="I58" s="24"/>
      <c r="J58" s="24"/>
      <c r="K58" s="18"/>
      <c r="L58" s="18"/>
      <c r="M58" s="18"/>
      <c r="N58" s="18"/>
      <c r="O58" s="18"/>
      <c r="P58" s="18"/>
      <c r="Q58" s="18"/>
      <c r="R58" s="19"/>
      <c r="S58" s="19"/>
      <c r="T58" s="19"/>
      <c r="U58" s="19"/>
      <c r="V58" s="19"/>
      <c r="W58" s="25"/>
      <c r="X58" s="25"/>
      <c r="Y58" s="19"/>
      <c r="Z58" s="19"/>
      <c r="AA58" s="24"/>
      <c r="AB58" s="24"/>
      <c r="AC58" s="20">
        <f>Table1[[#This Row],[Data do Término]]-Table1[[#This Row],[Data de Início]]+1</f>
        <v>4</v>
      </c>
      <c r="AD58" s="21">
        <v>0.1</v>
      </c>
      <c r="AE58" s="67" t="s">
        <v>153</v>
      </c>
    </row>
    <row r="59" spans="1:31" hidden="1" x14ac:dyDescent="0.25">
      <c r="A59" s="65" t="s">
        <v>160</v>
      </c>
      <c r="B59" s="23" t="s">
        <v>161</v>
      </c>
      <c r="C59" s="23" t="s">
        <v>106</v>
      </c>
      <c r="D59" s="23"/>
      <c r="E59" s="19">
        <v>45253</v>
      </c>
      <c r="F59" s="19">
        <v>45259</v>
      </c>
      <c r="G59" s="24"/>
      <c r="H59" s="24"/>
      <c r="I59" s="24"/>
      <c r="J59" s="24"/>
      <c r="K59" s="18"/>
      <c r="L59" s="18"/>
      <c r="M59" s="18"/>
      <c r="N59" s="18"/>
      <c r="O59" s="18"/>
      <c r="P59" s="18"/>
      <c r="Q59" s="19"/>
      <c r="R59" s="19"/>
      <c r="S59" s="19"/>
      <c r="T59" s="19"/>
      <c r="U59" s="19"/>
      <c r="V59" s="19"/>
      <c r="W59" s="25"/>
      <c r="X59" s="25"/>
      <c r="Y59" s="19"/>
      <c r="Z59" s="19"/>
      <c r="AA59" s="19"/>
      <c r="AB59" s="19"/>
      <c r="AC59" s="20">
        <f>Table1[[#This Row],[Data do Término]]-Table1[[#This Row],[Data de Início]]+1</f>
        <v>7</v>
      </c>
      <c r="AD59" s="21">
        <v>1</v>
      </c>
      <c r="AE59" s="64" t="s">
        <v>58</v>
      </c>
    </row>
    <row r="60" spans="1:31" hidden="1" x14ac:dyDescent="0.25">
      <c r="A60" s="65" t="s">
        <v>162</v>
      </c>
      <c r="B60" s="23" t="s">
        <v>163</v>
      </c>
      <c r="C60" s="23"/>
      <c r="D60" s="23"/>
      <c r="E60" s="24"/>
      <c r="F60" s="24"/>
      <c r="G60" s="24"/>
      <c r="H60" s="24"/>
      <c r="I60" s="24"/>
      <c r="J60" s="24"/>
      <c r="K60" s="18"/>
      <c r="L60" s="18"/>
      <c r="M60" s="18"/>
      <c r="N60" s="18"/>
      <c r="O60" s="18"/>
      <c r="P60" s="18"/>
      <c r="Q60" s="19"/>
      <c r="R60" s="19"/>
      <c r="S60" s="19"/>
      <c r="T60" s="19"/>
      <c r="U60" s="19"/>
      <c r="V60" s="19"/>
      <c r="W60" s="25"/>
      <c r="X60" s="25"/>
      <c r="Y60" s="25"/>
      <c r="Z60" s="19"/>
      <c r="AA60" s="19"/>
      <c r="AB60" s="19"/>
      <c r="AC60" s="20">
        <f>Table1[[#This Row],[Data do Término]]-Table1[[#This Row],[Data de Início]]+1</f>
        <v>1</v>
      </c>
      <c r="AD60" s="21">
        <v>0.8</v>
      </c>
      <c r="AE60" s="67" t="s">
        <v>153</v>
      </c>
    </row>
    <row r="61" spans="1:31" ht="15.75" thickBot="1" x14ac:dyDescent="0.3">
      <c r="A61" s="68"/>
      <c r="B61" s="69"/>
      <c r="C61" s="69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1"/>
      <c r="AE61" s="72"/>
    </row>
  </sheetData>
  <mergeCells count="7">
    <mergeCell ref="T4:X4"/>
    <mergeCell ref="Y4:AB4"/>
    <mergeCell ref="B4:D4"/>
    <mergeCell ref="B2:G3"/>
    <mergeCell ref="G4:K4"/>
    <mergeCell ref="L4:O4"/>
    <mergeCell ref="P4:S4"/>
  </mergeCells>
  <phoneticPr fontId="2" type="noConversion"/>
  <conditionalFormatting sqref="AD7:AE51 AD54:AE54 AD52:AD53 AD60:AE60 AD55:AD57 AD59 AD58:AE58">
    <cfRule type="dataBar" priority="19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{BCCB5B52-33E8-462C-B086-506B05767336}</x14:id>
        </ext>
      </extLst>
    </cfRule>
  </conditionalFormatting>
  <conditionalFormatting sqref="AE51">
    <cfRule type="dataBar" priority="18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{ED756763-4204-4CA0-813C-9D9CE0BA79FD}</x14:id>
        </ext>
      </extLst>
    </cfRule>
  </conditionalFormatting>
  <conditionalFormatting sqref="AE59">
    <cfRule type="dataBar" priority="5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{03FF9F55-9107-49E7-ABD2-107AD6DA0741}</x14:id>
        </ext>
      </extLst>
    </cfRule>
  </conditionalFormatting>
  <conditionalFormatting sqref="AE56:AE57">
    <cfRule type="dataBar" priority="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{AB650564-FCDD-4268-BA09-7F029C23365F}</x14:id>
        </ext>
      </extLst>
    </cfRule>
  </conditionalFormatting>
  <conditionalFormatting sqref="AE55">
    <cfRule type="dataBar" priority="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{C3EEA433-47A9-429C-9AF8-26FDF89831D0}</x14:id>
        </ext>
      </extLst>
    </cfRule>
  </conditionalFormatting>
  <conditionalFormatting sqref="AE52">
    <cfRule type="dataBar" priority="2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{8B6C4F7C-A795-4390-A60D-586A64BCCF6C}</x14:id>
        </ext>
      </extLst>
    </cfRule>
  </conditionalFormatting>
  <conditionalFormatting sqref="AE53">
    <cfRule type="dataBar" priority="1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{65842B1B-E261-43DC-8652-AF8FCA75D775}</x14:id>
        </ext>
      </extLst>
    </cfRule>
  </conditionalFormatting>
  <pageMargins left="0.511811024" right="0.511811024" top="0.78740157499999996" bottom="0.78740157499999996" header="0.31496062000000002" footer="0.31496062000000002"/>
  <pageSetup paperSize="9" scale="68" fitToHeight="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B5B52-33E8-462C-B086-506B057673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AD7:AE51 AD54:AE54 AD52:AD53 AD60:AE60 AD55:AD57 AD59 AD58:AE58</xm:sqref>
        </x14:conditionalFormatting>
        <x14:conditionalFormatting xmlns:xm="http://schemas.microsoft.com/office/excel/2006/main">
          <x14:cfRule type="dataBar" id="{ED756763-4204-4CA0-813C-9D9CE0BA79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AE51</xm:sqref>
        </x14:conditionalFormatting>
        <x14:conditionalFormatting xmlns:xm="http://schemas.microsoft.com/office/excel/2006/main">
          <x14:cfRule type="dataBar" id="{03FF9F55-9107-49E7-ABD2-107AD6DA07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AE59</xm:sqref>
        </x14:conditionalFormatting>
        <x14:conditionalFormatting xmlns:xm="http://schemas.microsoft.com/office/excel/2006/main">
          <x14:cfRule type="dataBar" id="{AB650564-FCDD-4268-BA09-7F029C23365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AE56:AE57</xm:sqref>
        </x14:conditionalFormatting>
        <x14:conditionalFormatting xmlns:xm="http://schemas.microsoft.com/office/excel/2006/main">
          <x14:cfRule type="dataBar" id="{C3EEA433-47A9-429C-9AF8-26FDF89831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AE55</xm:sqref>
        </x14:conditionalFormatting>
        <x14:conditionalFormatting xmlns:xm="http://schemas.microsoft.com/office/excel/2006/main">
          <x14:cfRule type="dataBar" id="{8B6C4F7C-A795-4390-A60D-586A64BCCF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AE52</xm:sqref>
        </x14:conditionalFormatting>
        <x14:conditionalFormatting xmlns:xm="http://schemas.microsoft.com/office/excel/2006/main">
          <x14:cfRule type="dataBar" id="{65842B1B-E261-43DC-8652-AF8FCA75D7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F2B6-CA14-431C-961C-819EC97FC642}">
  <dimension ref="B1:S75"/>
  <sheetViews>
    <sheetView topLeftCell="A18" zoomScale="120" workbookViewId="0">
      <selection activeCell="A19" sqref="A19"/>
    </sheetView>
  </sheetViews>
  <sheetFormatPr defaultRowHeight="15" x14ac:dyDescent="0.25"/>
  <cols>
    <col min="2" max="2" width="89.85546875" customWidth="1"/>
  </cols>
  <sheetData>
    <row r="1" spans="2:2" ht="15.75" thickBot="1" x14ac:dyDescent="0.3"/>
    <row r="2" spans="2:2" ht="15.75" x14ac:dyDescent="0.25">
      <c r="B2" s="31" t="s">
        <v>164</v>
      </c>
    </row>
    <row r="3" spans="2:2" x14ac:dyDescent="0.25">
      <c r="B3" s="36" t="s">
        <v>165</v>
      </c>
    </row>
    <row r="4" spans="2:2" ht="25.5" x14ac:dyDescent="0.25">
      <c r="B4" s="34" t="s">
        <v>166</v>
      </c>
    </row>
    <row r="5" spans="2:2" x14ac:dyDescent="0.25">
      <c r="B5" s="34" t="s">
        <v>167</v>
      </c>
    </row>
    <row r="6" spans="2:2" x14ac:dyDescent="0.25">
      <c r="B6" s="37"/>
    </row>
    <row r="7" spans="2:2" x14ac:dyDescent="0.25">
      <c r="B7" s="33" t="s">
        <v>168</v>
      </c>
    </row>
    <row r="8" spans="2:2" x14ac:dyDescent="0.25">
      <c r="B8" s="38" t="s">
        <v>169</v>
      </c>
    </row>
    <row r="9" spans="2:2" ht="25.5" x14ac:dyDescent="0.25">
      <c r="B9" s="38" t="s">
        <v>170</v>
      </c>
    </row>
    <row r="10" spans="2:2" ht="25.5" x14ac:dyDescent="0.25">
      <c r="B10" s="38" t="s">
        <v>171</v>
      </c>
    </row>
    <row r="11" spans="2:2" x14ac:dyDescent="0.25">
      <c r="B11" s="39"/>
    </row>
    <row r="12" spans="2:2" x14ac:dyDescent="0.25">
      <c r="B12" s="36" t="s">
        <v>172</v>
      </c>
    </row>
    <row r="13" spans="2:2" ht="25.5" x14ac:dyDescent="0.25">
      <c r="B13" s="34" t="s">
        <v>173</v>
      </c>
    </row>
    <row r="14" spans="2:2" x14ac:dyDescent="0.25">
      <c r="B14" s="40" t="s">
        <v>174</v>
      </c>
    </row>
    <row r="15" spans="2:2" x14ac:dyDescent="0.25">
      <c r="B15" s="29"/>
    </row>
    <row r="16" spans="2:2" ht="15.75" x14ac:dyDescent="0.25">
      <c r="B16" s="32" t="s">
        <v>175</v>
      </c>
    </row>
    <row r="17" spans="2:2" x14ac:dyDescent="0.25">
      <c r="B17" s="33" t="s">
        <v>176</v>
      </c>
    </row>
    <row r="18" spans="2:2" x14ac:dyDescent="0.25">
      <c r="B18" s="34" t="s">
        <v>177</v>
      </c>
    </row>
    <row r="19" spans="2:2" x14ac:dyDescent="0.25">
      <c r="B19" s="34" t="s">
        <v>178</v>
      </c>
    </row>
    <row r="20" spans="2:2" x14ac:dyDescent="0.25">
      <c r="B20" s="34" t="s">
        <v>179</v>
      </c>
    </row>
    <row r="21" spans="2:2" x14ac:dyDescent="0.25">
      <c r="B21" s="34" t="s">
        <v>180</v>
      </c>
    </row>
    <row r="22" spans="2:2" x14ac:dyDescent="0.25">
      <c r="B22" s="34" t="s">
        <v>181</v>
      </c>
    </row>
    <row r="23" spans="2:2" x14ac:dyDescent="0.25">
      <c r="B23" s="34" t="s">
        <v>182</v>
      </c>
    </row>
    <row r="24" spans="2:2" x14ac:dyDescent="0.25">
      <c r="B24" s="34" t="s">
        <v>183</v>
      </c>
    </row>
    <row r="25" spans="2:2" x14ac:dyDescent="0.25">
      <c r="B25" s="37"/>
    </row>
    <row r="26" spans="2:2" x14ac:dyDescent="0.25">
      <c r="B26" s="33" t="s">
        <v>184</v>
      </c>
    </row>
    <row r="27" spans="2:2" x14ac:dyDescent="0.25">
      <c r="B27" s="34" t="s">
        <v>185</v>
      </c>
    </row>
    <row r="28" spans="2:2" x14ac:dyDescent="0.25">
      <c r="B28" s="34" t="s">
        <v>186</v>
      </c>
    </row>
    <row r="29" spans="2:2" x14ac:dyDescent="0.25">
      <c r="B29" s="34" t="s">
        <v>187</v>
      </c>
    </row>
    <row r="30" spans="2:2" x14ac:dyDescent="0.25">
      <c r="B30" s="37"/>
    </row>
    <row r="31" spans="2:2" x14ac:dyDescent="0.25">
      <c r="B31" s="33" t="s">
        <v>188</v>
      </c>
    </row>
    <row r="32" spans="2:2" x14ac:dyDescent="0.25">
      <c r="B32" s="34" t="s">
        <v>189</v>
      </c>
    </row>
    <row r="33" spans="2:2" x14ac:dyDescent="0.25">
      <c r="B33" s="34" t="s">
        <v>190</v>
      </c>
    </row>
    <row r="34" spans="2:2" x14ac:dyDescent="0.25">
      <c r="B34" s="34" t="s">
        <v>191</v>
      </c>
    </row>
    <row r="35" spans="2:2" x14ac:dyDescent="0.25">
      <c r="B35" s="33" t="s">
        <v>192</v>
      </c>
    </row>
    <row r="36" spans="2:2" x14ac:dyDescent="0.25">
      <c r="B36" s="34" t="s">
        <v>193</v>
      </c>
    </row>
    <row r="37" spans="2:2" x14ac:dyDescent="0.25">
      <c r="B37" s="34" t="s">
        <v>194</v>
      </c>
    </row>
    <row r="38" spans="2:2" ht="18.75" thickBot="1" x14ac:dyDescent="0.3">
      <c r="B38" s="30"/>
    </row>
    <row r="53" spans="3:1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71" spans="2:2" x14ac:dyDescent="0.25">
      <c r="B71" t="s">
        <v>195</v>
      </c>
    </row>
    <row r="72" spans="2:2" ht="15.75" thickBot="1" x14ac:dyDescent="0.3">
      <c r="B72" t="s">
        <v>196</v>
      </c>
    </row>
    <row r="73" spans="2:2" ht="15.75" thickTop="1" x14ac:dyDescent="0.25">
      <c r="B73" s="1" t="s">
        <v>197</v>
      </c>
    </row>
    <row r="74" spans="2:2" ht="15.75" thickBot="1" x14ac:dyDescent="0.3">
      <c r="B74" s="2" t="s">
        <v>198</v>
      </c>
    </row>
    <row r="75" spans="2:2" ht="15.75" thickTop="1" x14ac:dyDescent="0.25">
      <c r="B75" s="1" t="s">
        <v>199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7583216BF8764A8E8083D7499D03E1" ma:contentTypeVersion="14" ma:contentTypeDescription="Crie um novo documento." ma:contentTypeScope="" ma:versionID="6a86dd0fe520d85d0bba028ed08c0396">
  <xsd:schema xmlns:xsd="http://www.w3.org/2001/XMLSchema" xmlns:xs="http://www.w3.org/2001/XMLSchema" xmlns:p="http://schemas.microsoft.com/office/2006/metadata/properties" xmlns:ns2="f860a209-d8cc-4364-bd5a-3ae04ee797a3" xmlns:ns3="504c9d35-a598-4ee9-9209-1c30e742f22c" targetNamespace="http://schemas.microsoft.com/office/2006/metadata/properties" ma:root="true" ma:fieldsID="fc51d16aa82848ee3ac22b01078961fb" ns2:_="" ns3:_="">
    <xsd:import namespace="f860a209-d8cc-4364-bd5a-3ae04ee797a3"/>
    <xsd:import namespace="504c9d35-a598-4ee9-9209-1c30e742f2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0a209-d8cc-4364-bd5a-3ae04ee79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c9d35-a598-4ee9-9209-1c30e742f2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7fcbb96-446c-4b93-bb07-1dcabf5bf397}" ma:internalName="TaxCatchAll" ma:showField="CatchAllData" ma:web="504c9d35-a598-4ee9-9209-1c30e742f2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0a209-d8cc-4364-bd5a-3ae04ee797a3">
      <Terms xmlns="http://schemas.microsoft.com/office/infopath/2007/PartnerControls"/>
    </lcf76f155ced4ddcb4097134ff3c332f>
    <TaxCatchAll xmlns="504c9d35-a598-4ee9-9209-1c30e742f22c" xsi:nil="true"/>
  </documentManagement>
</p:properties>
</file>

<file path=customXml/itemProps1.xml><?xml version="1.0" encoding="utf-8"?>
<ds:datastoreItem xmlns:ds="http://schemas.openxmlformats.org/officeDocument/2006/customXml" ds:itemID="{54D77E8B-6733-439C-B0B4-F49313F9C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39E9C9-F3C9-4F00-A4BE-91A496097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0a209-d8cc-4364-bd5a-3ae04ee797a3"/>
    <ds:schemaRef ds:uri="504c9d35-a598-4ee9-9209-1c30e742f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796CD1-2536-4EA8-8CC4-F6177D2A50F6}">
  <ds:schemaRefs>
    <ds:schemaRef ds:uri="http://purl.org/dc/dcmitype/"/>
    <ds:schemaRef ds:uri="http://schemas.microsoft.com/office/2006/metadata/properties"/>
    <ds:schemaRef ds:uri="http://purl.org/dc/elements/1.1/"/>
    <ds:schemaRef ds:uri="f860a209-d8cc-4364-bd5a-3ae04ee797a3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04c9d35-a598-4ee9-9209-1c30e742f2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Cronograma</vt:lpstr>
      <vt:lpstr>Entrega</vt:lpstr>
      <vt:lpstr>Cronograma!Area_de_impressao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Felipe Pereira Lima Lima</cp:lastModifiedBy>
  <cp:revision/>
  <cp:lastPrinted>2023-12-10T22:13:54Z</cp:lastPrinted>
  <dcterms:created xsi:type="dcterms:W3CDTF">2023-04-22T21:54:47Z</dcterms:created>
  <dcterms:modified xsi:type="dcterms:W3CDTF">2023-12-10T22:16:20Z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0x0101004F7583216BF8764A8E8083D7499D03E1</vt:lpwstr>
  </property>
  <property fmtid="{D5CDD505-2E9C-101B-9397-08002B2CF9AE}" pid="3" name="MediaServiceImageTags">
    <vt:lpwstr/>
  </property>
</Properties>
</file>