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20.xml"/>
  <Override ContentType="application/vnd.openxmlformats-officedocument.drawingml.chart+xml" PartName="/xl/charts/chart1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25.xml"/>
  <Override ContentType="application/vnd.openxmlformats-officedocument.drawingml.chart+xml" PartName="/xl/charts/chart33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16.xml"/>
  <Override ContentType="application/vnd.openxmlformats-officedocument.drawingml.chart+xml" PartName="/xl/charts/chart2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3.xml"/>
  <Override ContentType="application/vnd.openxmlformats-officedocument.drawingml.chart+xml" PartName="/xl/charts/chart12.xml"/>
  <Override ContentType="application/vnd.openxmlformats-officedocument.drawingml.chart+xml" PartName="/xl/charts/chart40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4 - Team 4 ELEMENT" sheetId="2" r:id="rId5"/>
    <sheet state="visible" name="26" sheetId="3" r:id="rId6"/>
    <sheet state="visible" name="58 - The Riot Crew" sheetId="4" r:id="rId7"/>
    <sheet state="visible" name="69 - HYPER" sheetId="5" r:id="rId8"/>
    <sheet state="visible" name="176 - Aces High" sheetId="6" r:id="rId9"/>
  </sheets>
  <definedNames/>
  <calcPr/>
</workbook>
</file>

<file path=xl/sharedStrings.xml><?xml version="1.0" encoding="utf-8"?>
<sst xmlns="http://schemas.openxmlformats.org/spreadsheetml/2006/main" count="233" uniqueCount="45">
  <si>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</si>
  <si>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</si>
  <si>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</si>
  <si>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</si>
  <si>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</si>
  <si>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</si>
  <si>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</si>
  <si>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</si>
  <si>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Panel delivery cycle time</t>
  </si>
  <si>
    <t>Cargo delivery cycle time</t>
  </si>
  <si>
    <t>Endgame location</t>
  </si>
  <si>
    <t>Robot broke</t>
  </si>
  <si>
    <t>Average</t>
  </si>
  <si>
    <t>Max</t>
  </si>
  <si>
    <t>4 - Team 4 ELEMENT</t>
  </si>
  <si>
    <t>26</t>
  </si>
  <si>
    <t>58 - The Riot Crew</t>
  </si>
  <si>
    <t>69 - HYPER</t>
  </si>
  <si>
    <t>176 - Aces High</t>
  </si>
  <si>
    <t>Qual 199</t>
  </si>
  <si>
    <t>Qual 39</t>
  </si>
  <si>
    <t>Qual 95</t>
  </si>
  <si>
    <t>Median</t>
  </si>
  <si>
    <t>Scout info</t>
  </si>
  <si>
    <t>Name</t>
  </si>
  <si>
    <t>Sandstorm</t>
  </si>
  <si>
    <t>Unknown</t>
  </si>
  <si>
    <t>Teleop</t>
  </si>
  <si>
    <t>HAB Level 2</t>
  </si>
  <si>
    <t>HAB Level 3</t>
  </si>
  <si>
    <t>HAB Level 1</t>
  </si>
  <si>
    <t>Post-game</t>
  </si>
  <si>
    <t>Other</t>
  </si>
  <si>
    <t>Qual 13</t>
  </si>
  <si>
    <t>Qual 300</t>
  </si>
  <si>
    <t>Qual 93</t>
  </si>
  <si>
    <t>Not on HAB</t>
  </si>
  <si>
    <t>Match Scout 1</t>
  </si>
  <si>
    <t>Match Scout 2</t>
  </si>
  <si>
    <t>Match Scout 3</t>
  </si>
  <si>
    <t>Qual 001</t>
  </si>
  <si>
    <t>Qual 37</t>
  </si>
  <si>
    <t>Qual 47</t>
  </si>
  <si>
    <t>Qual 60</t>
  </si>
  <si>
    <t>Qual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</si>
</sst>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1" fillId="0" fontId="0" numFmtId="10" xfId="0" applyAlignment="1" applyBorder="1" applyFont="1" applyNumberForma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3" fillId="0" fontId="0" numFmtId="2" xfId="0" applyAlignment="1" applyBorder="1" applyFont="1" applyNumberForma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0" fillId="0" fontId="0" numFmtId="10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47189645"/>
        <c:axId val="2040721299"/>
      </c:scatterChart>
      <c:valAx>
        <c:axId val="447189645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040721299"/>
      </c:valAx>
      <c:valAx>
        <c:axId val="2040721299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4471896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676895"/>
        <c:axId val="14764099"/>
      </c:scatterChart>
      <c:valAx>
        <c:axId val="149267689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64099"/>
      </c:valAx>
      <c:valAx>
        <c:axId val="1476409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267689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718461"/>
        <c:axId val="51951258"/>
      </c:scatterChart>
      <c:valAx>
        <c:axId val="203071846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1951258"/>
      </c:valAx>
      <c:valAx>
        <c:axId val="5195125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071846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099937"/>
        <c:axId val="1373373614"/>
      </c:scatterChart>
      <c:valAx>
        <c:axId val="47309993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3373614"/>
      </c:valAx>
      <c:valAx>
        <c:axId val="137337361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309993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41882"/>
        <c:axId val="518739312"/>
      </c:scatterChart>
      <c:valAx>
        <c:axId val="11384188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18739312"/>
      </c:valAx>
      <c:valAx>
        <c:axId val="5187393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84188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180732"/>
        <c:axId val="1815388809"/>
      </c:scatterChart>
      <c:valAx>
        <c:axId val="148018073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5388809"/>
      </c:valAx>
      <c:valAx>
        <c:axId val="181538880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01807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016165"/>
        <c:axId val="2109101686"/>
      </c:scatterChart>
      <c:valAx>
        <c:axId val="116501616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9101686"/>
      </c:valAx>
      <c:valAx>
        <c:axId val="210910168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501616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914811"/>
        <c:axId val="921706439"/>
      </c:scatterChart>
      <c:valAx>
        <c:axId val="61091481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1706439"/>
      </c:valAx>
      <c:valAx>
        <c:axId val="92170643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091481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344581"/>
        <c:axId val="2027503492"/>
      </c:scatterChart>
      <c:valAx>
        <c:axId val="193834458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7503492"/>
      </c:valAx>
      <c:valAx>
        <c:axId val="202750349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834458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132536"/>
        <c:axId val="1542101310"/>
      </c:scatterChart>
      <c:valAx>
        <c:axId val="13821325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2101310"/>
      </c:valAx>
      <c:valAx>
        <c:axId val="154210131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21325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47702"/>
        <c:axId val="270911357"/>
      </c:scatterChart>
      <c:valAx>
        <c:axId val="40574770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0911357"/>
      </c:valAx>
      <c:valAx>
        <c:axId val="27091135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574770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665024"/>
        <c:axId val="1569366701"/>
      </c:scatterChart>
      <c:valAx>
        <c:axId val="94866502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9366701"/>
      </c:valAx>
      <c:valAx>
        <c:axId val="156936670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866502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7401"/>
        <c:axId val="1388564224"/>
      </c:scatterChart>
      <c:valAx>
        <c:axId val="399374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8564224"/>
      </c:valAx>
      <c:valAx>
        <c:axId val="138856422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993740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9243"/>
        <c:axId val="220479697"/>
      </c:scatterChart>
      <c:valAx>
        <c:axId val="4310924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20479697"/>
      </c:valAx>
      <c:valAx>
        <c:axId val="22047969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10924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480149"/>
        <c:axId val="85904112"/>
      </c:scatterChart>
      <c:valAx>
        <c:axId val="151748014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904112"/>
      </c:valAx>
      <c:valAx>
        <c:axId val="859041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748014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647036"/>
        <c:axId val="1112500690"/>
      </c:scatterChart>
      <c:valAx>
        <c:axId val="17486470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2500690"/>
      </c:valAx>
      <c:valAx>
        <c:axId val="111250069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86470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001375"/>
        <c:axId val="1857603212"/>
      </c:scatterChart>
      <c:valAx>
        <c:axId val="193400137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57603212"/>
      </c:valAx>
      <c:valAx>
        <c:axId val="18576032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400137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492139"/>
        <c:axId val="1821987343"/>
      </c:scatterChart>
      <c:valAx>
        <c:axId val="74149213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1987343"/>
      </c:valAx>
      <c:valAx>
        <c:axId val="182198734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149213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50218"/>
        <c:axId val="826827364"/>
      </c:scatterChart>
      <c:valAx>
        <c:axId val="33255021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6827364"/>
      </c:valAx>
      <c:valAx>
        <c:axId val="82682736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255021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98066"/>
        <c:axId val="1782165536"/>
      </c:scatterChart>
      <c:valAx>
        <c:axId val="15099806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82165536"/>
      </c:valAx>
      <c:valAx>
        <c:axId val="178216553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099806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693656"/>
        <c:axId val="1277096287"/>
      </c:scatterChart>
      <c:valAx>
        <c:axId val="147869365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7096287"/>
      </c:valAx>
      <c:valAx>
        <c:axId val="12770962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869365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23754"/>
        <c:axId val="1786217809"/>
      </c:scatterChart>
      <c:valAx>
        <c:axId val="203782375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86217809"/>
      </c:valAx>
      <c:valAx>
        <c:axId val="178621780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782375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077046"/>
        <c:axId val="784313030"/>
      </c:scatterChart>
      <c:valAx>
        <c:axId val="115607704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4313030"/>
      </c:valAx>
      <c:valAx>
        <c:axId val="78431303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60770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36566"/>
        <c:axId val="844578261"/>
      </c:scatterChart>
      <c:valAx>
        <c:axId val="82403656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44578261"/>
      </c:valAx>
      <c:valAx>
        <c:axId val="84457826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403656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776879"/>
        <c:axId val="902666117"/>
      </c:scatterChart>
      <c:valAx>
        <c:axId val="145477687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2666117"/>
      </c:valAx>
      <c:valAx>
        <c:axId val="90266611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477687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827207"/>
        <c:axId val="49675105"/>
      </c:scatterChart>
      <c:valAx>
        <c:axId val="210282720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675105"/>
      </c:valAx>
      <c:valAx>
        <c:axId val="4967510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282720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05848711"/>
        <c:axId val="446428621"/>
      </c:scatterChart>
      <c:valAx>
        <c:axId val="605848711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446428621"/>
      </c:valAx>
      <c:valAx>
        <c:axId val="446428621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60584871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97996553"/>
        <c:axId val="915785004"/>
      </c:scatterChart>
      <c:valAx>
        <c:axId val="1897996553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915785004"/>
      </c:valAx>
      <c:valAx>
        <c:axId val="915785004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89799655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00984452"/>
        <c:axId val="49513127"/>
      </c:scatterChart>
      <c:valAx>
        <c:axId val="2100984452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49513127"/>
      </c:valAx>
      <c:valAx>
        <c:axId val="49513127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210098445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07360"/>
        <c:axId val="1356295284"/>
      </c:scatterChart>
      <c:valAx>
        <c:axId val="25920736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6295284"/>
      </c:valAx>
      <c:valAx>
        <c:axId val="135629528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92073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ELEMENT'!$B$12:$D$12</c:f>
            </c:numRef>
          </c:val>
          <c:smooth val="0"/>
        </c:ser>
        <c:axId val="768854983"/>
        <c:axId val="447656214"/>
      </c:lineChart>
      <c:catAx>
        <c:axId val="768854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7656214"/>
      </c:catAx>
      <c:valAx>
        <c:axId val="44765621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885498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'4 - Team 4 ELEMENT'!$B$1:$D$1</c:f>
            </c:strRef>
          </c:cat>
          <c:val>
            <c:numRef>
              <c:f>'4 - Team 4 ELEMENT'!$B$19:$D$19</c:f>
            </c:numRef>
          </c:val>
          <c:smooth val="0"/>
        </c:ser>
        <c:axId val="605114023"/>
        <c:axId val="1487633499"/>
      </c:lineChart>
      <c:catAx>
        <c:axId val="605114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7633499"/>
      </c:catAx>
      <c:valAx>
        <c:axId val="148763349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511402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'26'!$B$1:$D$1</c:f>
            </c:strRef>
          </c:cat>
          <c:val>
            <c:numRef>
              <c:f>'26'!$B$7:$D$7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'26'!$B$1:$D$1</c:f>
            </c:strRef>
          </c:cat>
          <c:val>
            <c:numRef>
              <c:f>'26'!$B$8:$D$8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'26'!$B$1:$D$1</c:f>
            </c:strRef>
          </c:cat>
          <c:val>
            <c:numRef>
              <c:f>'26'!$B$9:$D$9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'26'!$B$1:$D$1</c:f>
            </c:strRef>
          </c:cat>
          <c:val>
            <c:numRef>
              <c:f>'26'!$B$10:$D$10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'26'!$B$1:$D$1</c:f>
            </c:strRef>
          </c:cat>
          <c:val>
            <c:numRef>
              <c:f>'26'!$B$11:$D$11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'26'!$B$1:$D$1</c:f>
            </c:strRef>
          </c:cat>
          <c:val>
            <c:numRef>
              <c:f>'26'!$B$12:$D$12</c:f>
            </c:numRef>
          </c:val>
          <c:smooth val="0"/>
        </c:ser>
        <c:axId val="1603693981"/>
        <c:axId val="2142356568"/>
      </c:lineChart>
      <c:catAx>
        <c:axId val="1603693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2356568"/>
      </c:catAx>
      <c:valAx>
        <c:axId val="214235656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0369398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'26'!$B$1:$D$1</c:f>
            </c:strRef>
          </c:cat>
          <c:val>
            <c:numRef>
              <c:f>'26'!$B$14:$D$14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'26'!$B$1:$D$1</c:f>
            </c:strRef>
          </c:cat>
          <c:val>
            <c:numRef>
              <c:f>'26'!$B$15:$D$15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'26'!$B$1:$D$1</c:f>
            </c:strRef>
          </c:cat>
          <c:val>
            <c:numRef>
              <c:f>'26'!$B$16:$D$16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'26'!$B$1:$D$1</c:f>
            </c:strRef>
          </c:cat>
          <c:val>
            <c:numRef>
              <c:f>'26'!$B$17:$D$17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'26'!$B$1:$D$1</c:f>
            </c:strRef>
          </c:cat>
          <c:val>
            <c:numRef>
              <c:f>'26'!$B$18:$D$18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'26'!$B$1:$D$1</c:f>
            </c:strRef>
          </c:cat>
          <c:val>
            <c:numRef>
              <c:f>'26'!$B$19:$D$19</c:f>
            </c:numRef>
          </c:val>
          <c:smooth val="0"/>
        </c:ser>
        <c:axId val="730545972"/>
        <c:axId val="455808238"/>
      </c:lineChart>
      <c:catAx>
        <c:axId val="730545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55808238"/>
      </c:catAx>
      <c:valAx>
        <c:axId val="45580823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054597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Crew'!$B$12:$D$12</c:f>
            </c:numRef>
          </c:val>
          <c:smooth val="0"/>
        </c:ser>
        <c:axId val="1310006675"/>
        <c:axId val="1330009599"/>
      </c:lineChart>
      <c:catAx>
        <c:axId val="1310006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30009599"/>
      </c:catAx>
      <c:valAx>
        <c:axId val="133000959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1000667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'58 - The Riot Crew'!$B$1:$D$1</c:f>
            </c:strRef>
          </c:cat>
          <c:val>
            <c:numRef>
              <c:f>'58 - The Riot Crew'!$B$19:$D$19</c:f>
            </c:numRef>
          </c:val>
          <c:smooth val="0"/>
        </c:ser>
        <c:axId val="663375967"/>
        <c:axId val="947090962"/>
      </c:lineChart>
      <c:catAx>
        <c:axId val="663375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7090962"/>
      </c:catAx>
      <c:valAx>
        <c:axId val="94709096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337596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HYPER'!$B$12:$D$12</c:f>
            </c:numRef>
          </c:val>
          <c:smooth val="0"/>
        </c:ser>
        <c:axId val="1227970953"/>
        <c:axId val="432877620"/>
      </c:lineChart>
      <c:catAx>
        <c:axId val="1227970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2877620"/>
      </c:catAx>
      <c:valAx>
        <c:axId val="43287762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797095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'69 - HYPER'!$B$1:$D$1</c:f>
            </c:strRef>
          </c:cat>
          <c:val>
            <c:numRef>
              <c:f>'69 - HYPER'!$B$19:$D$19</c:f>
            </c:numRef>
          </c:val>
          <c:smooth val="0"/>
        </c:ser>
        <c:axId val="1918191385"/>
        <c:axId val="1178251237"/>
      </c:lineChart>
      <c:catAx>
        <c:axId val="1918191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8251237"/>
      </c:catAx>
      <c:valAx>
        <c:axId val="117825123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819138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High'!$B$12:$D$12</c:f>
            </c:numRef>
          </c:val>
          <c:smooth val="0"/>
        </c:ser>
        <c:axId val="1897912102"/>
        <c:axId val="181736991"/>
      </c:lineChart>
      <c:catAx>
        <c:axId val="1897912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736991"/>
      </c:catAx>
      <c:valAx>
        <c:axId val="18173699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791210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'176 - Aces High'!$B$1:$D$1</c:f>
            </c:strRef>
          </c:cat>
          <c:val>
            <c:numRef>
              <c:f>'176 - Aces High'!$B$19:$D$19</c:f>
            </c:numRef>
          </c:val>
          <c:smooth val="0"/>
        </c:ser>
        <c:axId val="827066806"/>
        <c:axId val="732763671"/>
      </c:lineChart>
      <c:catAx>
        <c:axId val="827066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2763671"/>
      </c:catAx>
      <c:valAx>
        <c:axId val="73276367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706680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5" Type="http://schemas.openxmlformats.org/officeDocument/2006/relationships/chart" Target="../charts/chart15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0.14"/>
    <col customWidth="1" min="2" max="31" width="29.29"/>
    <col customWidth="1" min="32" max="32" width="8.71"/>
  </cols>
  <sheetData>
    <row r="1">
      <c r="B1" s="1" t="s">
        <v>0</v>
      </c>
      <c r="C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2</v>
      </c>
      <c r="R1" s="1" t="s">
        <v>3</v>
      </c>
      <c r="T1" s="1" t="s">
        <v>4</v>
      </c>
      <c r="V1" s="1" t="s">
        <v>5</v>
      </c>
      <c r="X1" s="1" t="s">
        <v>6</v>
      </c>
      <c r="Z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</row>
    <row r="2">
      <c r="B2" s="2" t="s">
        <v>12</v>
      </c>
      <c r="C2" s="2" t="s">
        <v>12</v>
      </c>
      <c r="D2" s="2" t="s">
        <v>12</v>
      </c>
      <c r="E2" s="2" t="s">
        <v>13</v>
      </c>
      <c r="F2" s="2" t="s">
        <v>12</v>
      </c>
      <c r="G2" s="2" t="s">
        <v>13</v>
      </c>
      <c r="H2" s="2" t="s">
        <v>12</v>
      </c>
      <c r="I2" s="2" t="s">
        <v>13</v>
      </c>
      <c r="J2" s="2" t="s">
        <v>12</v>
      </c>
      <c r="K2" s="2" t="s">
        <v>13</v>
      </c>
      <c r="L2" s="2" t="s">
        <v>12</v>
      </c>
      <c r="M2" s="2" t="s">
        <v>13</v>
      </c>
      <c r="N2" s="2" t="s">
        <v>12</v>
      </c>
      <c r="O2" s="2" t="s">
        <v>13</v>
      </c>
      <c r="P2" s="2" t="s">
        <v>12</v>
      </c>
      <c r="Q2" s="2" t="s">
        <v>13</v>
      </c>
      <c r="R2" s="2" t="s">
        <v>12</v>
      </c>
      <c r="S2" s="2" t="s">
        <v>13</v>
      </c>
      <c r="T2" s="2" t="s">
        <v>12</v>
      </c>
      <c r="U2" s="2" t="s">
        <v>13</v>
      </c>
      <c r="V2" s="2" t="s">
        <v>12</v>
      </c>
      <c r="W2" s="2" t="s">
        <v>13</v>
      </c>
      <c r="X2" s="2" t="s">
        <v>12</v>
      </c>
      <c r="Y2" s="2" t="s">
        <v>13</v>
      </c>
      <c r="Z2" s="2" t="s">
        <v>12</v>
      </c>
      <c r="AA2" s="2" t="s">
        <v>13</v>
      </c>
      <c r="AB2" s="2" t="s">
        <v>12</v>
      </c>
      <c r="AC2" s="2" t="s">
        <v>12</v>
      </c>
      <c r="AD2" s="2" t="s">
        <v>12</v>
      </c>
      <c r="AE2" s="2" t="s">
        <v>12</v>
      </c>
    </row>
    <row r="3">
      <c r="A3" s="3" t="s">
        <v>14</v>
      </c>
      <c r="B3" s="4" t="str">
        <f>IF(OR('4 - Team 4 ELEMENT'!E5 = TRUE, '4 - Team 4 ELEMENT'!E5 = FALSE), IF('4 - Team 4 ELEMENT'!E5 = TRUE, 1, 0), '4 - Team 4 ELEMENT'!E5)</f>
        <v>Unknown</v>
      </c>
      <c r="C3" s="5" t="str">
        <f>IF(OR('4 - Team 4 ELEMENT'!E6 = TRUE, '4 - Team 4 ELEMENT'!E6 = FALSE), IF('4 - Team 4 ELEMENT'!E6 = TRUE, 1, 0), '4 - Team 4 ELEMENT'!E6)</f>
        <v>0.00%</v>
      </c>
      <c r="D3" s="6" t="str">
        <f>IF(OR('4 - Team 4 ELEMENT'!E7 = TRUE, '4 - Team 4 ELEMENT'!E7 = FALSE), IF('4 - Team 4 ELEMENT'!E7 = TRUE, 1, 0), '4 - Team 4 ELEMENT'!E7)</f>
        <v>0.00</v>
      </c>
      <c r="E3" s="7" t="str">
        <f>IF(OR('4 - Team 4 ELEMENT'!G7 = TRUE, '4 - Team 4 ELEMENT'!G7 = FALSE), IF('4 - Team 4 ELEMENT'!G7 = TRUE, 1, 0), '4 - Team 4 ELEMENT'!G7)</f>
        <v>0.00</v>
      </c>
      <c r="F3" s="6" t="str">
        <f>IF(OR('4 - Team 4 ELEMENT'!E8 = TRUE, '4 - Team 4 ELEMENT'!E8 = FALSE), IF('4 - Team 4 ELEMENT'!E8 = TRUE, 1, 0), '4 - Team 4 ELEMENT'!E8)</f>
        <v>2.33</v>
      </c>
      <c r="G3" s="7" t="str">
        <f>IF(OR('4 - Team 4 ELEMENT'!G8 = TRUE, '4 - Team 4 ELEMENT'!G8 = FALSE), IF('4 - Team 4 ELEMENT'!G8 = TRUE, 1, 0), '4 - Team 4 ELEMENT'!G8)</f>
        <v>3.00</v>
      </c>
      <c r="H3" s="6" t="str">
        <f>IF(OR('4 - Team 4 ELEMENT'!E9 = TRUE, '4 - Team 4 ELEMENT'!E9 = FALSE), IF('4 - Team 4 ELEMENT'!E9 = TRUE, 1, 0), '4 - Team 4 ELEMENT'!E9)</f>
        <v>2.33</v>
      </c>
      <c r="I3" s="7" t="str">
        <f>IF(OR('4 - Team 4 ELEMENT'!G9 = TRUE, '4 - Team 4 ELEMENT'!G9 = FALSE), IF('4 - Team 4 ELEMENT'!G9 = TRUE, 1, 0), '4 - Team 4 ELEMENT'!G9)</f>
        <v>3.00</v>
      </c>
      <c r="J3" s="6" t="str">
        <f>IF(OR('4 - Team 4 ELEMENT'!E10 = TRUE, '4 - Team 4 ELEMENT'!E10 = FALSE), IF('4 - Team 4 ELEMENT'!E10 = TRUE, 1, 0), '4 - Team 4 ELEMENT'!E10)</f>
        <v>1.00</v>
      </c>
      <c r="K3" s="7" t="str">
        <f>IF(OR('4 - Team 4 ELEMENT'!G10 = TRUE, '4 - Team 4 ELEMENT'!G10 = FALSE), IF('4 - Team 4 ELEMENT'!G10 = TRUE, 1, 0), '4 - Team 4 ELEMENT'!G10)</f>
        <v>2.00</v>
      </c>
      <c r="L3" s="6" t="str">
        <f>IF(OR('4 - Team 4 ELEMENT'!E11 = TRUE, '4 - Team 4 ELEMENT'!E11 = FALSE), IF('4 - Team 4 ELEMENT'!E11 = TRUE, 1, 0), '4 - Team 4 ELEMENT'!E11)</f>
        <v>4.00</v>
      </c>
      <c r="M3" s="7" t="str">
        <f>IF(OR('4 - Team 4 ELEMENT'!G11 = TRUE, '4 - Team 4 ELEMENT'!G11 = FALSE), IF('4 - Team 4 ELEMENT'!G11 = TRUE, 1, 0), '4 - Team 4 ELEMENT'!G11)</f>
        <v>4.00</v>
      </c>
      <c r="N3" s="6" t="str">
        <f>IF(OR('4 - Team 4 ELEMENT'!E12 = TRUE, '4 - Team 4 ELEMENT'!E12 = FALSE), IF('4 - Team 4 ELEMENT'!E12 = TRUE, 1, 0), '4 - Team 4 ELEMENT'!E12)</f>
        <v>0.33</v>
      </c>
      <c r="O3" s="7" t="str">
        <f>IF(OR('4 - Team 4 ELEMENT'!G12 = TRUE, '4 - Team 4 ELEMENT'!G12 = FALSE), IF('4 - Team 4 ELEMENT'!G12 = TRUE, 1, 0), '4 - Team 4 ELEMENT'!G12)</f>
        <v>1.00</v>
      </c>
      <c r="P3" s="6" t="str">
        <f>IF(OR('4 - Team 4 ELEMENT'!E14 = TRUE, '4 - Team 4 ELEMENT'!E14 = FALSE), IF('4 - Team 4 ELEMENT'!E14 = TRUE, 1, 0), '4 - Team 4 ELEMENT'!E14)</f>
        <v>0.67</v>
      </c>
      <c r="Q3" s="7" t="str">
        <f>IF(OR('4 - Team 4 ELEMENT'!G14 = TRUE, '4 - Team 4 ELEMENT'!G14 = FALSE), IF('4 - Team 4 ELEMENT'!G14 = TRUE, 1, 0), '4 - Team 4 ELEMENT'!G14)</f>
        <v>1.00</v>
      </c>
      <c r="R3" s="6" t="str">
        <f>IF(OR('4 - Team 4 ELEMENT'!E15 = TRUE, '4 - Team 4 ELEMENT'!E15 = FALSE), IF('4 - Team 4 ELEMENT'!E15 = TRUE, 1, 0), '4 - Team 4 ELEMENT'!E15)</f>
        <v>2.00</v>
      </c>
      <c r="S3" s="7" t="str">
        <f>IF(OR('4 - Team 4 ELEMENT'!G15 = TRUE, '4 - Team 4 ELEMENT'!G15 = FALSE), IF('4 - Team 4 ELEMENT'!G15 = TRUE, 1, 0), '4 - Team 4 ELEMENT'!G15)</f>
        <v>2.00</v>
      </c>
      <c r="T3" s="6" t="str">
        <f>IF(OR('4 - Team 4 ELEMENT'!E16 = TRUE, '4 - Team 4 ELEMENT'!E16 = FALSE), IF('4 - Team 4 ELEMENT'!E16 = TRUE, 1, 0), '4 - Team 4 ELEMENT'!E16)</f>
        <v>3.67</v>
      </c>
      <c r="U3" s="7" t="str">
        <f>IF(OR('4 - Team 4 ELEMENT'!G16 = TRUE, '4 - Team 4 ELEMENT'!G16 = FALSE), IF('4 - Team 4 ELEMENT'!G16 = TRUE, 1, 0), '4 - Team 4 ELEMENT'!G16)</f>
        <v>6.00</v>
      </c>
      <c r="V3" s="6" t="str">
        <f>IF(OR('4 - Team 4 ELEMENT'!E17 = TRUE, '4 - Team 4 ELEMENT'!E17 = FALSE), IF('4 - Team 4 ELEMENT'!E17 = TRUE, 1, 0), '4 - Team 4 ELEMENT'!E17)</f>
        <v>1.00</v>
      </c>
      <c r="W3" s="7" t="str">
        <f>IF(OR('4 - Team 4 ELEMENT'!G17 = TRUE, '4 - Team 4 ELEMENT'!G17 = FALSE), IF('4 - Team 4 ELEMENT'!G17 = TRUE, 1, 0), '4 - Team 4 ELEMENT'!G17)</f>
        <v>2.00</v>
      </c>
      <c r="X3" s="6" t="str">
        <f>IF(OR('4 - Team 4 ELEMENT'!E18 = TRUE, '4 - Team 4 ELEMENT'!E18 = FALSE), IF('4 - Team 4 ELEMENT'!E18 = TRUE, 1, 0), '4 - Team 4 ELEMENT'!E18)</f>
        <v>4.67</v>
      </c>
      <c r="Y3" s="7" t="str">
        <f>IF(OR('4 - Team 4 ELEMENT'!G18 = TRUE, '4 - Team 4 ELEMENT'!G18 = FALSE), IF('4 - Team 4 ELEMENT'!G18 = TRUE, 1, 0), '4 - Team 4 ELEMENT'!G18)</f>
        <v>5.00</v>
      </c>
      <c r="Z3" s="6" t="str">
        <f>IF(OR('4 - Team 4 ELEMENT'!E19 = TRUE, '4 - Team 4 ELEMENT'!E19 = FALSE), IF('4 - Team 4 ELEMENT'!E19 = TRUE, 1, 0), '4 - Team 4 ELEMENT'!E19)</f>
        <v>0.33</v>
      </c>
      <c r="AA3" s="7" t="str">
        <f>IF(OR('4 - Team 4 ELEMENT'!G19 = TRUE, '4 - Team 4 ELEMENT'!G19 = FALSE), IF('4 - Team 4 ELEMENT'!G19 = TRUE, 1, 0), '4 - Team 4 ELEMENT'!G19)</f>
        <v>1.00</v>
      </c>
      <c r="AB3" s="8" t="str">
        <f>IF(OR('4 - Team 4 ELEMENT'!E20 = TRUE, '4 - Team 4 ELEMENT'!E20 = FALSE), IF('4 - Team 4 ELEMENT'!E20 = TRUE, 1, 0), '4 - Team 4 ELEMENT'!E20)</f>
        <v>#N/A</v>
      </c>
      <c r="AC3" s="8" t="str">
        <f>IF(OR('4 - Team 4 ELEMENT'!E21 = TRUE, '4 - Team 4 ELEMENT'!E21 = FALSE), IF('4 - Team 4 ELEMENT'!E21 = TRUE, 1, 0), '4 - Team 4 ELEMENT'!E21)</f>
        <v>#N/A</v>
      </c>
      <c r="AD3" s="4" t="str">
        <f>IF(OR('4 - Team 4 ELEMENT'!E22 = TRUE, '4 - Team 4 ELEMENT'!E22 = FALSE), IF('4 - Team 4 ELEMENT'!E22 = TRUE, 1, 0), '4 - Team 4 ELEMENT'!E22)</f>
        <v>HAB Level 2</v>
      </c>
      <c r="AE3" s="9" t="str">
        <f>IF(OR('4 - Team 4 ELEMENT'!E24 = TRUE, '4 - Team 4 ELEMENT'!E24 = FALSE), IF('4 - Team 4 ELEMENT'!E24 = TRUE, 1, 0), '4 - Team 4 ELEMENT'!E24)</f>
        <v>0.00%</v>
      </c>
    </row>
    <row r="4">
      <c r="A4" s="3" t="s">
        <v>15</v>
      </c>
      <c r="B4" s="4" t="str">
        <f>IF(OR('26'!E5 = TRUE, '26'!E5 = FALSE), IF('26'!E5 = TRUE, 1, 0), '26'!E5)</f>
        <v>Unknown</v>
      </c>
      <c r="C4" s="5" t="str">
        <f>IF(OR('26'!E6 = TRUE, '26'!E6 = FALSE), IF('26'!E6 = TRUE, 1, 0), '26'!E6)</f>
        <v>0.00%</v>
      </c>
      <c r="D4" s="6" t="str">
        <f>IF(OR('26'!E7 = TRUE, '26'!E7 = FALSE), IF('26'!E7 = TRUE, 1, 0), '26'!E7)</f>
        <v>0.00</v>
      </c>
      <c r="E4" s="7" t="str">
        <f>IF(OR('26'!G7 = TRUE, '26'!G7 = FALSE), IF('26'!G7 = TRUE, 1, 0), '26'!G7)</f>
        <v>0.00</v>
      </c>
      <c r="F4" s="6" t="str">
        <f>IF(OR('26'!E8 = TRUE, '26'!E8 = FALSE), IF('26'!E8 = TRUE, 1, 0), '26'!E8)</f>
        <v>1.33</v>
      </c>
      <c r="G4" s="7" t="str">
        <f>IF(OR('26'!G8 = TRUE, '26'!G8 = FALSE), IF('26'!G8 = TRUE, 1, 0), '26'!G8)</f>
        <v>3.00</v>
      </c>
      <c r="H4" s="6" t="str">
        <f>IF(OR('26'!E9 = TRUE, '26'!E9 = FALSE), IF('26'!E9 = TRUE, 1, 0), '26'!E9)</f>
        <v>4.67</v>
      </c>
      <c r="I4" s="7" t="str">
        <f>IF(OR('26'!G9 = TRUE, '26'!G9 = FALSE), IF('26'!G9 = TRUE, 1, 0), '26'!G9)</f>
        <v>8.00</v>
      </c>
      <c r="J4" s="6" t="str">
        <f>IF(OR('26'!E10 = TRUE, '26'!E10 = FALSE), IF('26'!E10 = TRUE, 1, 0), '26'!E10)</f>
        <v>1.33</v>
      </c>
      <c r="K4" s="7" t="str">
        <f>IF(OR('26'!G10 = TRUE, '26'!G10 = FALSE), IF('26'!G10 = TRUE, 1, 0), '26'!G10)</f>
        <v>2.00</v>
      </c>
      <c r="L4" s="6" t="str">
        <f>IF(OR('26'!E11 = TRUE, '26'!E11 = FALSE), IF('26'!E11 = TRUE, 1, 0), '26'!E11)</f>
        <v>5.67</v>
      </c>
      <c r="M4" s="7" t="str">
        <f>IF(OR('26'!G11 = TRUE, '26'!G11 = FALSE), IF('26'!G11 = TRUE, 1, 0), '26'!G11)</f>
        <v>8.00</v>
      </c>
      <c r="N4" s="6" t="str">
        <f>IF(OR('26'!E12 = TRUE, '26'!E12 = FALSE), IF('26'!E12 = TRUE, 1, 0), '26'!E12)</f>
        <v>0.33</v>
      </c>
      <c r="O4" s="7" t="str">
        <f>IF(OR('26'!G12 = TRUE, '26'!G12 = FALSE), IF('26'!G12 = TRUE, 1, 0), '26'!G12)</f>
        <v>1.00</v>
      </c>
      <c r="P4" s="6" t="str">
        <f>IF(OR('26'!E14 = TRUE, '26'!E14 = FALSE), IF('26'!E14 = TRUE, 1, 0), '26'!E14)</f>
        <v>0.33</v>
      </c>
      <c r="Q4" s="7" t="str">
        <f>IF(OR('26'!G14 = TRUE, '26'!G14 = FALSE), IF('26'!G14 = TRUE, 1, 0), '26'!G14)</f>
        <v>1.00</v>
      </c>
      <c r="R4" s="6" t="str">
        <f>IF(OR('26'!E15 = TRUE, '26'!E15 = FALSE), IF('26'!E15 = TRUE, 1, 0), '26'!E15)</f>
        <v>2.00</v>
      </c>
      <c r="S4" s="7" t="str">
        <f>IF(OR('26'!G15 = TRUE, '26'!G15 = FALSE), IF('26'!G15 = TRUE, 1, 0), '26'!G15)</f>
        <v>3.00</v>
      </c>
      <c r="T4" s="6" t="str">
        <f>IF(OR('26'!E16 = TRUE, '26'!E16 = FALSE), IF('26'!E16 = TRUE, 1, 0), '26'!E16)</f>
        <v>2.33</v>
      </c>
      <c r="U4" s="7" t="str">
        <f>IF(OR('26'!G16 = TRUE, '26'!G16 = FALSE), IF('26'!G16 = TRUE, 1, 0), '26'!G16)</f>
        <v>3.00</v>
      </c>
      <c r="V4" s="6" t="str">
        <f>IF(OR('26'!E17 = TRUE, '26'!E17 = FALSE), IF('26'!E17 = TRUE, 1, 0), '26'!E17)</f>
        <v>1.33</v>
      </c>
      <c r="W4" s="7" t="str">
        <f>IF(OR('26'!G17 = TRUE, '26'!G17 = FALSE), IF('26'!G17 = TRUE, 1, 0), '26'!G17)</f>
        <v>2.00</v>
      </c>
      <c r="X4" s="6" t="str">
        <f>IF(OR('26'!E18 = TRUE, '26'!E18 = FALSE), IF('26'!E18 = TRUE, 1, 0), '26'!E18)</f>
        <v>2.67</v>
      </c>
      <c r="Y4" s="7" t="str">
        <f>IF(OR('26'!G18 = TRUE, '26'!G18 = FALSE), IF('26'!G18 = TRUE, 1, 0), '26'!G18)</f>
        <v>3.00</v>
      </c>
      <c r="Z4" s="6" t="str">
        <f>IF(OR('26'!E19 = TRUE, '26'!E19 = FALSE), IF('26'!E19 = TRUE, 1, 0), '26'!E19)</f>
        <v>1.00</v>
      </c>
      <c r="AA4" s="7" t="str">
        <f>IF(OR('26'!G19 = TRUE, '26'!G19 = FALSE), IF('26'!G19 = TRUE, 1, 0), '26'!G19)</f>
        <v>2.00</v>
      </c>
      <c r="AB4" s="8" t="str">
        <f>IF(OR('26'!E20 = TRUE, '26'!E20 = FALSE), IF('26'!E20 = TRUE, 1, 0), '26'!E20)</f>
        <v>#N/A</v>
      </c>
      <c r="AC4" s="8" t="str">
        <f>IF(OR('26'!E21 = TRUE, '26'!E21 = FALSE), IF('26'!E21 = TRUE, 1, 0), '26'!E21)</f>
        <v>#N/A</v>
      </c>
      <c r="AD4" s="4" t="str">
        <f>IF(OR('26'!E22 = TRUE, '26'!E22 = FALSE), IF('26'!E22 = TRUE, 1, 0), '26'!E22)</f>
        <v>HAB Level 2</v>
      </c>
      <c r="AE4" s="9" t="str">
        <f>IF(OR('26'!E24 = TRUE, '26'!E24 = FALSE), IF('26'!E24 = TRUE, 1, 0), '26'!E24)</f>
        <v>33.33%</v>
      </c>
    </row>
    <row r="5">
      <c r="A5" s="3" t="s">
        <v>16</v>
      </c>
      <c r="B5" s="4" t="str">
        <f>IF(OR('58 - The Riot Crew'!E5 = TRUE, '58 - The Riot Crew'!E5 = FALSE), IF('58 - The Riot Crew'!E5 = TRUE, 1, 0), '58 - The Riot Crew'!E5)</f>
        <v>Unknown</v>
      </c>
      <c r="C5" s="5" t="str">
        <f>IF(OR('58 - The Riot Crew'!E6 = TRUE, '58 - The Riot Crew'!E6 = FALSE), IF('58 - The Riot Crew'!E6 = TRUE, 1, 0), '58 - The Riot Crew'!E6)</f>
        <v>0.00%</v>
      </c>
      <c r="D5" s="6" t="str">
        <f>IF(OR('58 - The Riot Crew'!E7 = TRUE, '58 - The Riot Crew'!E7 = FALSE), IF('58 - The Riot Crew'!E7 = TRUE, 1, 0), '58 - The Riot Crew'!E7)</f>
        <v>0.00</v>
      </c>
      <c r="E5" s="7" t="str">
        <f>IF(OR('58 - The Riot Crew'!G7 = TRUE, '58 - The Riot Crew'!G7 = FALSE), IF('58 - The Riot Crew'!G7 = TRUE, 1, 0), '58 - The Riot Crew'!G7)</f>
        <v>0.00</v>
      </c>
      <c r="F5" s="6" t="str">
        <f>IF(OR('58 - The Riot Crew'!E8 = TRUE, '58 - The Riot Crew'!E8 = FALSE), IF('58 - The Riot Crew'!E8 = TRUE, 1, 0), '58 - The Riot Crew'!E8)</f>
        <v>2.67</v>
      </c>
      <c r="G5" s="7" t="str">
        <f>IF(OR('58 - The Riot Crew'!G8 = TRUE, '58 - The Riot Crew'!G8 = FALSE), IF('58 - The Riot Crew'!G8 = TRUE, 1, 0), '58 - The Riot Crew'!G8)</f>
        <v>4.00</v>
      </c>
      <c r="H5" s="6" t="str">
        <f>IF(OR('58 - The Riot Crew'!E9 = TRUE, '58 - The Riot Crew'!E9 = FALSE), IF('58 - The Riot Crew'!E9 = TRUE, 1, 0), '58 - The Riot Crew'!E9)</f>
        <v>2.00</v>
      </c>
      <c r="I5" s="7" t="str">
        <f>IF(OR('58 - The Riot Crew'!G9 = TRUE, '58 - The Riot Crew'!G9 = FALSE), IF('58 - The Riot Crew'!G9 = TRUE, 1, 0), '58 - The Riot Crew'!G9)</f>
        <v>3.00</v>
      </c>
      <c r="J5" s="6" t="str">
        <f>IF(OR('58 - The Riot Crew'!E10 = TRUE, '58 - The Riot Crew'!E10 = FALSE), IF('58 - The Riot Crew'!E10 = TRUE, 1, 0), '58 - The Riot Crew'!E10)</f>
        <v>0.67</v>
      </c>
      <c r="K5" s="7" t="str">
        <f>IF(OR('58 - The Riot Crew'!G10 = TRUE, '58 - The Riot Crew'!G10 = FALSE), IF('58 - The Riot Crew'!G10 = TRUE, 1, 0), '58 - The Riot Crew'!G10)</f>
        <v>1.00</v>
      </c>
      <c r="L5" s="6" t="str">
        <f>IF(OR('58 - The Riot Crew'!E11 = TRUE, '58 - The Riot Crew'!E11 = FALSE), IF('58 - The Riot Crew'!E11 = TRUE, 1, 0), '58 - The Riot Crew'!E11)</f>
        <v>4.00</v>
      </c>
      <c r="M5" s="7" t="str">
        <f>IF(OR('58 - The Riot Crew'!G11 = TRUE, '58 - The Riot Crew'!G11 = FALSE), IF('58 - The Riot Crew'!G11 = TRUE, 1, 0), '58 - The Riot Crew'!G11)</f>
        <v>5.00</v>
      </c>
      <c r="N5" s="6" t="str">
        <f>IF(OR('58 - The Riot Crew'!E12 = TRUE, '58 - The Riot Crew'!E12 = FALSE), IF('58 - The Riot Crew'!E12 = TRUE, 1, 0), '58 - The Riot Crew'!E12)</f>
        <v>0.00</v>
      </c>
      <c r="O5" s="7" t="str">
        <f>IF(OR('58 - The Riot Crew'!G12 = TRUE, '58 - The Riot Crew'!G12 = FALSE), IF('58 - The Riot Crew'!G12 = TRUE, 1, 0), '58 - The Riot Crew'!G12)</f>
        <v>0.00</v>
      </c>
      <c r="P5" s="6" t="str">
        <f>IF(OR('58 - The Riot Crew'!E14 = TRUE, '58 - The Riot Crew'!E14 = FALSE), IF('58 - The Riot Crew'!E14 = TRUE, 1, 0), '58 - The Riot Crew'!E14)</f>
        <v>0.00</v>
      </c>
      <c r="Q5" s="7" t="str">
        <f>IF(OR('58 - The Riot Crew'!G14 = TRUE, '58 - The Riot Crew'!G14 = FALSE), IF('58 - The Riot Crew'!G14 = TRUE, 1, 0), '58 - The Riot Crew'!G14)</f>
        <v>0.00</v>
      </c>
      <c r="R5" s="6" t="str">
        <f>IF(OR('58 - The Riot Crew'!E15 = TRUE, '58 - The Riot Crew'!E15 = FALSE), IF('58 - The Riot Crew'!E15 = TRUE, 1, 0), '58 - The Riot Crew'!E15)</f>
        <v>3.00</v>
      </c>
      <c r="S5" s="7" t="str">
        <f>IF(OR('58 - The Riot Crew'!G15 = TRUE, '58 - The Riot Crew'!G15 = FALSE), IF('58 - The Riot Crew'!G15 = TRUE, 1, 0), '58 - The Riot Crew'!G15)</f>
        <v>5.00</v>
      </c>
      <c r="T5" s="6" t="str">
        <f>IF(OR('58 - The Riot Crew'!E16 = TRUE, '58 - The Riot Crew'!E16 = FALSE), IF('58 - The Riot Crew'!E16 = TRUE, 1, 0), '58 - The Riot Crew'!E16)</f>
        <v>3.33</v>
      </c>
      <c r="U5" s="7" t="str">
        <f>IF(OR('58 - The Riot Crew'!G16 = TRUE, '58 - The Riot Crew'!G16 = FALSE), IF('58 - The Riot Crew'!G16 = TRUE, 1, 0), '58 - The Riot Crew'!G16)</f>
        <v>6.00</v>
      </c>
      <c r="V5" s="6" t="str">
        <f>IF(OR('58 - The Riot Crew'!E17 = TRUE, '58 - The Riot Crew'!E17 = FALSE), IF('58 - The Riot Crew'!E17 = TRUE, 1, 0), '58 - The Riot Crew'!E17)</f>
        <v>2.67</v>
      </c>
      <c r="W5" s="7" t="str">
        <f>IF(OR('58 - The Riot Crew'!G17 = TRUE, '58 - The Riot Crew'!G17 = FALSE), IF('58 - The Riot Crew'!G17 = TRUE, 1, 0), '58 - The Riot Crew'!G17)</f>
        <v>3.00</v>
      </c>
      <c r="X5" s="6" t="str">
        <f>IF(OR('58 - The Riot Crew'!E18 = TRUE, '58 - The Riot Crew'!E18 = FALSE), IF('58 - The Riot Crew'!E18 = TRUE, 1, 0), '58 - The Riot Crew'!E18)</f>
        <v>5.33</v>
      </c>
      <c r="Y5" s="7" t="str">
        <f>IF(OR('58 - The Riot Crew'!G18 = TRUE, '58 - The Riot Crew'!G18 = FALSE), IF('58 - The Riot Crew'!G18 = TRUE, 1, 0), '58 - The Riot Crew'!G18)</f>
        <v>10.00</v>
      </c>
      <c r="Z5" s="6" t="str">
        <f>IF(OR('58 - The Riot Crew'!E19 = TRUE, '58 - The Riot Crew'!E19 = FALSE), IF('58 - The Riot Crew'!E19 = TRUE, 1, 0), '58 - The Riot Crew'!E19)</f>
        <v>0.33</v>
      </c>
      <c r="AA5" s="7" t="str">
        <f>IF(OR('58 - The Riot Crew'!G19 = TRUE, '58 - The Riot Crew'!G19 = FALSE), IF('58 - The Riot Crew'!G19 = TRUE, 1, 0), '58 - The Riot Crew'!G19)</f>
        <v>1.00</v>
      </c>
      <c r="AB5" s="8" t="str">
        <f>IF(OR('58 - The Riot Crew'!E20 = TRUE, '58 - The Riot Crew'!E20 = FALSE), IF('58 - The Riot Crew'!E20 = TRUE, 1, 0), '58 - The Riot Crew'!E20)</f>
        <v>#N/A</v>
      </c>
      <c r="AC5" s="8" t="str">
        <f>IF(OR('58 - The Riot Crew'!E21 = TRUE, '58 - The Riot Crew'!E21 = FALSE), IF('58 - The Riot Crew'!E21 = TRUE, 1, 0), '58 - The Riot Crew'!E21)</f>
        <v>#N/A</v>
      </c>
      <c r="AD5" s="4" t="str">
        <f>IF(OR('58 - The Riot Crew'!E22 = TRUE, '58 - The Riot Crew'!E22 = FALSE), IF('58 - The Riot Crew'!E22 = TRUE, 1, 0), '58 - The Riot Crew'!E22)</f>
        <v>Not on HAB</v>
      </c>
      <c r="AE5" s="9" t="str">
        <f>IF(OR('58 - The Riot Crew'!E24 = TRUE, '58 - The Riot Crew'!E24 = FALSE), IF('58 - The Riot Crew'!E24 = TRUE, 1, 0), '58 - The Riot Crew'!E24)</f>
        <v>33.33%</v>
      </c>
    </row>
    <row r="6">
      <c r="A6" s="3" t="s">
        <v>17</v>
      </c>
      <c r="B6" s="4" t="str">
        <f>IF(OR('69 - HYPER'!E5 = TRUE, '69 - HYPER'!E5 = FALSE), IF('69 - HYPER'!E5 = TRUE, 1, 0), '69 - HYPER'!E5)</f>
        <v>Unknown</v>
      </c>
      <c r="C6" s="5" t="str">
        <f>IF(OR('69 - HYPER'!E6 = TRUE, '69 - HYPER'!E6 = FALSE), IF('69 - HYPER'!E6 = TRUE, 1, 0), '69 - HYPER'!E6)</f>
        <v>0.00%</v>
      </c>
      <c r="D6" s="6" t="str">
        <f>IF(OR('69 - HYPER'!E7 = TRUE, '69 - HYPER'!E7 = FALSE), IF('69 - HYPER'!E7 = TRUE, 1, 0), '69 - HYPER'!E7)</f>
        <v>0.00</v>
      </c>
      <c r="E6" s="7" t="str">
        <f>IF(OR('69 - HYPER'!G7 = TRUE, '69 - HYPER'!G7 = FALSE), IF('69 - HYPER'!G7 = TRUE, 1, 0), '69 - HYPER'!G7)</f>
        <v>0.00</v>
      </c>
      <c r="F6" s="6" t="str">
        <f>IF(OR('69 - HYPER'!E8 = TRUE, '69 - HYPER'!E8 = FALSE), IF('69 - HYPER'!E8 = TRUE, 1, 0), '69 - HYPER'!E8)</f>
        <v>2.00</v>
      </c>
      <c r="G6" s="7" t="str">
        <f>IF(OR('69 - HYPER'!G8 = TRUE, '69 - HYPER'!G8 = FALSE), IF('69 - HYPER'!G8 = TRUE, 1, 0), '69 - HYPER'!G8)</f>
        <v>4.00</v>
      </c>
      <c r="H6" s="6" t="str">
        <f>IF(OR('69 - HYPER'!E9 = TRUE, '69 - HYPER'!E9 = FALSE), IF('69 - HYPER'!E9 = TRUE, 1, 0), '69 - HYPER'!E9)</f>
        <v>2.67</v>
      </c>
      <c r="I6" s="7" t="str">
        <f>IF(OR('69 - HYPER'!G9 = TRUE, '69 - HYPER'!G9 = FALSE), IF('69 - HYPER'!G9 = TRUE, 1, 0), '69 - HYPER'!G9)</f>
        <v>4.00</v>
      </c>
      <c r="J6" s="6" t="str">
        <f>IF(OR('69 - HYPER'!E10 = TRUE, '69 - HYPER'!E10 = FALSE), IF('69 - HYPER'!E10 = TRUE, 1, 0), '69 - HYPER'!E10)</f>
        <v>1.33</v>
      </c>
      <c r="K6" s="7" t="str">
        <f>IF(OR('69 - HYPER'!G10 = TRUE, '69 - HYPER'!G10 = FALSE), IF('69 - HYPER'!G10 = TRUE, 1, 0), '69 - HYPER'!G10)</f>
        <v>2.00</v>
      </c>
      <c r="L6" s="6" t="str">
        <f>IF(OR('69 - HYPER'!E11 = TRUE, '69 - HYPER'!E11 = FALSE), IF('69 - HYPER'!E11 = TRUE, 1, 0), '69 - HYPER'!E11)</f>
        <v>4.00</v>
      </c>
      <c r="M6" s="7" t="str">
        <f>IF(OR('69 - HYPER'!G11 = TRUE, '69 - HYPER'!G11 = FALSE), IF('69 - HYPER'!G11 = TRUE, 1, 0), '69 - HYPER'!G11)</f>
        <v>5.00</v>
      </c>
      <c r="N6" s="6" t="str">
        <f>IF(OR('69 - HYPER'!E12 = TRUE, '69 - HYPER'!E12 = FALSE), IF('69 - HYPER'!E12 = TRUE, 1, 0), '69 - HYPER'!E12)</f>
        <v>0.00</v>
      </c>
      <c r="O6" s="7" t="str">
        <f>IF(OR('69 - HYPER'!G12 = TRUE, '69 - HYPER'!G12 = FALSE), IF('69 - HYPER'!G12 = TRUE, 1, 0), '69 - HYPER'!G12)</f>
        <v>0.00</v>
      </c>
      <c r="P6" s="6" t="str">
        <f>IF(OR('69 - HYPER'!E14 = TRUE, '69 - HYPER'!E14 = FALSE), IF('69 - HYPER'!E14 = TRUE, 1, 0), '69 - HYPER'!E14)</f>
        <v>0.00</v>
      </c>
      <c r="Q6" s="7" t="str">
        <f>IF(OR('69 - HYPER'!G14 = TRUE, '69 - HYPER'!G14 = FALSE), IF('69 - HYPER'!G14 = TRUE, 1, 0), '69 - HYPER'!G14)</f>
        <v>0.00</v>
      </c>
      <c r="R6" s="6" t="str">
        <f>IF(OR('69 - HYPER'!E15 = TRUE, '69 - HYPER'!E15 = FALSE), IF('69 - HYPER'!E15 = TRUE, 1, 0), '69 - HYPER'!E15)</f>
        <v>2.33</v>
      </c>
      <c r="S6" s="7" t="str">
        <f>IF(OR('69 - HYPER'!G15 = TRUE, '69 - HYPER'!G15 = FALSE), IF('69 - HYPER'!G15 = TRUE, 1, 0), '69 - HYPER'!G15)</f>
        <v>4.00</v>
      </c>
      <c r="T6" s="6" t="str">
        <f>IF(OR('69 - HYPER'!E16 = TRUE, '69 - HYPER'!E16 = FALSE), IF('69 - HYPER'!E16 = TRUE, 1, 0), '69 - HYPER'!E16)</f>
        <v>2.00</v>
      </c>
      <c r="U6" s="7" t="str">
        <f>IF(OR('69 - HYPER'!G16 = TRUE, '69 - HYPER'!G16 = FALSE), IF('69 - HYPER'!G16 = TRUE, 1, 0), '69 - HYPER'!G16)</f>
        <v>4.00</v>
      </c>
      <c r="V6" s="6" t="str">
        <f>IF(OR('69 - HYPER'!E17 = TRUE, '69 - HYPER'!E17 = FALSE), IF('69 - HYPER'!E17 = TRUE, 1, 0), '69 - HYPER'!E17)</f>
        <v>1.33</v>
      </c>
      <c r="W6" s="7" t="str">
        <f>IF(OR('69 - HYPER'!G17 = TRUE, '69 - HYPER'!G17 = FALSE), IF('69 - HYPER'!G17 = TRUE, 1, 0), '69 - HYPER'!G17)</f>
        <v>2.00</v>
      </c>
      <c r="X6" s="6" t="str">
        <f>IF(OR('69 - HYPER'!E18 = TRUE, '69 - HYPER'!E18 = FALSE), IF('69 - HYPER'!E18 = TRUE, 1, 0), '69 - HYPER'!E18)</f>
        <v>4.33</v>
      </c>
      <c r="Y6" s="7" t="str">
        <f>IF(OR('69 - HYPER'!G18 = TRUE, '69 - HYPER'!G18 = FALSE), IF('69 - HYPER'!G18 = TRUE, 1, 0), '69 - HYPER'!G18)</f>
        <v>5.00</v>
      </c>
      <c r="Z6" s="6" t="str">
        <f>IF(OR('69 - HYPER'!E19 = TRUE, '69 - HYPER'!E19 = FALSE), IF('69 - HYPER'!E19 = TRUE, 1, 0), '69 - HYPER'!E19)</f>
        <v>0.00</v>
      </c>
      <c r="AA6" s="7" t="str">
        <f>IF(OR('69 - HYPER'!G19 = TRUE, '69 - HYPER'!G19 = FALSE), IF('69 - HYPER'!G19 = TRUE, 1, 0), '69 - HYPER'!G19)</f>
        <v>0.00</v>
      </c>
      <c r="AB6" s="8" t="str">
        <f>IF(OR('69 - HYPER'!E20 = TRUE, '69 - HYPER'!E20 = FALSE), IF('69 - HYPER'!E20 = TRUE, 1, 0), '69 - HYPER'!E20)</f>
        <v>#N/A</v>
      </c>
      <c r="AC6" s="8" t="str">
        <f>IF(OR('69 - HYPER'!E21 = TRUE, '69 - HYPER'!E21 = FALSE), IF('69 - HYPER'!E21 = TRUE, 1, 0), '69 - HYPER'!E21)</f>
        <v>#N/A</v>
      </c>
      <c r="AD6" s="4" t="str">
        <f>IF(OR('69 - HYPER'!E22 = TRUE, '69 - HYPER'!E22 = FALSE), IF('69 - HYPER'!E22 = TRUE, 1, 0), '69 - HYPER'!E22)</f>
        <v>HAB Level 3</v>
      </c>
      <c r="AE6" s="9" t="str">
        <f>IF(OR('69 - HYPER'!E24 = TRUE, '69 - HYPER'!E24 = FALSE), IF('69 - HYPER'!E24 = TRUE, 1, 0), '69 - HYPER'!E24)</f>
        <v>0.00%</v>
      </c>
    </row>
    <row r="7">
      <c r="A7" s="3" t="s">
        <v>18</v>
      </c>
      <c r="B7" s="4" t="str">
        <f>IF(OR('176 - Aces High'!E5 = TRUE, '176 - Aces High'!E5 = FALSE), IF('176 - Aces High'!E5 = TRUE, 1, 0), '176 - Aces High'!E5)</f>
        <v>Unknown</v>
      </c>
      <c r="C7" s="5" t="str">
        <f>IF(OR('176 - Aces High'!E6 = TRUE, '176 - Aces High'!E6 = FALSE), IF('176 - Aces High'!E6 = TRUE, 1, 0), '176 - Aces High'!E6)</f>
        <v>0.00%</v>
      </c>
      <c r="D7" s="6" t="str">
        <f>IF(OR('176 - Aces High'!E7 = TRUE, '176 - Aces High'!E7 = FALSE), IF('176 - Aces High'!E7 = TRUE, 1, 0), '176 - Aces High'!E7)</f>
        <v>0.33</v>
      </c>
      <c r="E7" s="7" t="str">
        <f>IF(OR('176 - Aces High'!G7 = TRUE, '176 - Aces High'!G7 = FALSE), IF('176 - Aces High'!G7 = TRUE, 1, 0), '176 - Aces High'!G7)</f>
        <v>1.00</v>
      </c>
      <c r="F7" s="6" t="str">
        <f>IF(OR('176 - Aces High'!E8 = TRUE, '176 - Aces High'!E8 = FALSE), IF('176 - Aces High'!E8 = TRUE, 1, 0), '176 - Aces High'!E8)</f>
        <v>3.00</v>
      </c>
      <c r="G7" s="7" t="str">
        <f>IF(OR('176 - Aces High'!G8 = TRUE, '176 - Aces High'!G8 = FALSE), IF('176 - Aces High'!G8 = TRUE, 1, 0), '176 - Aces High'!G8)</f>
        <v>4.00</v>
      </c>
      <c r="H7" s="6" t="str">
        <f>IF(OR('176 - Aces High'!E9 = TRUE, '176 - Aces High'!E9 = FALSE), IF('176 - Aces High'!E9 = TRUE, 1, 0), '176 - Aces High'!E9)</f>
        <v>2.33</v>
      </c>
      <c r="I7" s="7" t="str">
        <f>IF(OR('176 - Aces High'!G9 = TRUE, '176 - Aces High'!G9 = FALSE), IF('176 - Aces High'!G9 = TRUE, 1, 0), '176 - Aces High'!G9)</f>
        <v>3.00</v>
      </c>
      <c r="J7" s="6" t="str">
        <f>IF(OR('176 - Aces High'!E10 = TRUE, '176 - Aces High'!E10 = FALSE), IF('176 - Aces High'!E10 = TRUE, 1, 0), '176 - Aces High'!E10)</f>
        <v>0.33</v>
      </c>
      <c r="K7" s="7" t="str">
        <f>IF(OR('176 - Aces High'!G10 = TRUE, '176 - Aces High'!G10 = FALSE), IF('176 - Aces High'!G10 = TRUE, 1, 0), '176 - Aces High'!G10)</f>
        <v>1.00</v>
      </c>
      <c r="L7" s="6" t="str">
        <f>IF(OR('176 - Aces High'!E11 = TRUE, '176 - Aces High'!E11 = FALSE), IF('176 - Aces High'!E11 = TRUE, 1, 0), '176 - Aces High'!E11)</f>
        <v>5.00</v>
      </c>
      <c r="M7" s="7" t="str">
        <f>IF(OR('176 - Aces High'!G11 = TRUE, '176 - Aces High'!G11 = FALSE), IF('176 - Aces High'!G11 = TRUE, 1, 0), '176 - Aces High'!G11)</f>
        <v>6.00</v>
      </c>
      <c r="N7" s="6" t="str">
        <f>IF(OR('176 - Aces High'!E12 = TRUE, '176 - Aces High'!E12 = FALSE), IF('176 - Aces High'!E12 = TRUE, 1, 0), '176 - Aces High'!E12)</f>
        <v>0.00</v>
      </c>
      <c r="O7" s="7" t="str">
        <f>IF(OR('176 - Aces High'!G12 = TRUE, '176 - Aces High'!G12 = FALSE), IF('176 - Aces High'!G12 = TRUE, 1, 0), '176 - Aces High'!G12)</f>
        <v>0.00</v>
      </c>
      <c r="P7" s="6" t="str">
        <f>IF(OR('176 - Aces High'!E14 = TRUE, '176 - Aces High'!E14 = FALSE), IF('176 - Aces High'!E14 = TRUE, 1, 0), '176 - Aces High'!E14)</f>
        <v>0.33</v>
      </c>
      <c r="Q7" s="7" t="str">
        <f>IF(OR('176 - Aces High'!G14 = TRUE, '176 - Aces High'!G14 = FALSE), IF('176 - Aces High'!G14 = TRUE, 1, 0), '176 - Aces High'!G14)</f>
        <v>1.00</v>
      </c>
      <c r="R7" s="6" t="str">
        <f>IF(OR('176 - Aces High'!E15 = TRUE, '176 - Aces High'!E15 = FALSE), IF('176 - Aces High'!E15 = TRUE, 1, 0), '176 - Aces High'!E15)</f>
        <v>2.67</v>
      </c>
      <c r="S7" s="7" t="str">
        <f>IF(OR('176 - Aces High'!G15 = TRUE, '176 - Aces High'!G15 = FALSE), IF('176 - Aces High'!G15 = TRUE, 1, 0), '176 - Aces High'!G15)</f>
        <v>4.00</v>
      </c>
      <c r="T7" s="6" t="str">
        <f>IF(OR('176 - Aces High'!E16 = TRUE, '176 - Aces High'!E16 = FALSE), IF('176 - Aces High'!E16 = TRUE, 1, 0), '176 - Aces High'!E16)</f>
        <v>2.00</v>
      </c>
      <c r="U7" s="7" t="str">
        <f>IF(OR('176 - Aces High'!G16 = TRUE, '176 - Aces High'!G16 = FALSE), IF('176 - Aces High'!G16 = TRUE, 1, 0), '176 - Aces High'!G16)</f>
        <v>2.00</v>
      </c>
      <c r="V7" s="6" t="str">
        <f>IF(OR('176 - Aces High'!E17 = TRUE, '176 - Aces High'!E17 = FALSE), IF('176 - Aces High'!E17 = TRUE, 1, 0), '176 - Aces High'!E17)</f>
        <v>3.00</v>
      </c>
      <c r="W7" s="7" t="str">
        <f>IF(OR('176 - Aces High'!G17 = TRUE, '176 - Aces High'!G17 = FALSE), IF('176 - Aces High'!G17 = TRUE, 1, 0), '176 - Aces High'!G17)</f>
        <v>4.00</v>
      </c>
      <c r="X7" s="6" t="str">
        <f>IF(OR('176 - Aces High'!E18 = TRUE, '176 - Aces High'!E18 = FALSE), IF('176 - Aces High'!E18 = TRUE, 1, 0), '176 - Aces High'!E18)</f>
        <v>3.33</v>
      </c>
      <c r="Y7" s="7" t="str">
        <f>IF(OR('176 - Aces High'!G18 = TRUE, '176 - Aces High'!G18 = FALSE), IF('176 - Aces High'!G18 = TRUE, 1, 0), '176 - Aces High'!G18)</f>
        <v>6.00</v>
      </c>
      <c r="Z7" s="6" t="str">
        <f>IF(OR('176 - Aces High'!E19 = TRUE, '176 - Aces High'!E19 = FALSE), IF('176 - Aces High'!E19 = TRUE, 1, 0), '176 - Aces High'!E19)</f>
        <v>0.67</v>
      </c>
      <c r="AA7" s="7" t="str">
        <f>IF(OR('176 - Aces High'!G19 = TRUE, '176 - Aces High'!G19 = FALSE), IF('176 - Aces High'!G19 = TRUE, 1, 0), '176 - Aces High'!G19)</f>
        <v>2.00</v>
      </c>
      <c r="AB7" s="8" t="str">
        <f>IF(OR('176 - Aces High'!E20 = TRUE, '176 - Aces High'!E20 = FALSE), IF('176 - Aces High'!E20 = TRUE, 1, 0), '176 - Aces High'!E20)</f>
        <v>#N/A</v>
      </c>
      <c r="AC7" s="8" t="str">
        <f>IF(OR('176 - Aces High'!E21 = TRUE, '176 - Aces High'!E21 = FALSE), IF('176 - Aces High'!E21 = TRUE, 1, 0), '176 - Aces High'!E21)</f>
        <v>#N/A</v>
      </c>
      <c r="AD7" s="4" t="str">
        <f>IF(OR('176 - Aces High'!E22 = TRUE, '176 - Aces High'!E22 = FALSE), IF('176 - Aces High'!E22 = TRUE, 1, 0), '176 - Aces High'!E22)</f>
        <v>HAB Level 2</v>
      </c>
      <c r="AE7" s="9" t="str">
        <f>IF(OR('176 - Aces High'!E24 = TRUE, '176 - Aces High'!E24 = FALSE), IF('176 - Aces High'!E24 = TRUE, 1, 0), '176 - Aces High'!E24)</f>
        <v>33.33%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2">
    <mergeCell ref="R1:S1"/>
    <mergeCell ref="T1:U1"/>
    <mergeCell ref="V1:W1"/>
    <mergeCell ref="X1:Y1"/>
    <mergeCell ref="Z1:AA1"/>
    <mergeCell ref="D1:E1"/>
    <mergeCell ref="F1:G1"/>
    <mergeCell ref="H1:I1"/>
    <mergeCell ref="J1:K1"/>
    <mergeCell ref="L1:M1"/>
    <mergeCell ref="N1:O1"/>
    <mergeCell ref="P1:Q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19</v>
      </c>
      <c r="C1" s="1" t="s">
        <v>20</v>
      </c>
      <c r="D1" s="1" t="s">
        <v>21</v>
      </c>
      <c r="E1" s="1" t="s">
        <v>12</v>
      </c>
      <c r="F1" s="1" t="s">
        <v>22</v>
      </c>
      <c r="G1" s="1" t="s">
        <v>13</v>
      </c>
    </row>
    <row r="2">
      <c r="A2" s="10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0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9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11">
        <v>0.0</v>
      </c>
      <c r="C7" s="11">
        <v>0.0</v>
      </c>
      <c r="D7" s="11">
        <v>0.0</v>
      </c>
      <c r="E7" s="11" t="str">
        <f t="shared" ref="E7:E12" si="3">AVERAGE(B7:D7)</f>
        <v>0.00</v>
      </c>
      <c r="F7" s="11" t="str">
        <f t="shared" ref="F7:F12" si="4">MEDIAN(B7:D7)</f>
        <v>0.00</v>
      </c>
      <c r="G7" s="11" t="str">
        <f t="shared" ref="G7:G12" si="5">MAX(B7:D7)</f>
        <v>0.00</v>
      </c>
    </row>
    <row r="8">
      <c r="A8" s="3" t="s">
        <v>3</v>
      </c>
      <c r="B8" s="11">
        <v>1.0</v>
      </c>
      <c r="C8" s="11">
        <v>3.0</v>
      </c>
      <c r="D8" s="11">
        <v>3.0</v>
      </c>
      <c r="E8" s="11" t="str">
        <f t="shared" si="3"/>
        <v>2.33</v>
      </c>
      <c r="F8" s="11" t="str">
        <f t="shared" si="4"/>
        <v>3.00</v>
      </c>
      <c r="G8" s="11" t="str">
        <f t="shared" si="5"/>
        <v>3.00</v>
      </c>
    </row>
    <row r="9">
      <c r="A9" s="3" t="s">
        <v>4</v>
      </c>
      <c r="B9" s="11">
        <v>3.0</v>
      </c>
      <c r="C9" s="11">
        <v>2.0</v>
      </c>
      <c r="D9" s="11">
        <v>2.0</v>
      </c>
      <c r="E9" s="11" t="str">
        <f t="shared" si="3"/>
        <v>2.33</v>
      </c>
      <c r="F9" s="11" t="str">
        <f t="shared" si="4"/>
        <v>2.00</v>
      </c>
      <c r="G9" s="11" t="str">
        <f t="shared" si="5"/>
        <v>3.00</v>
      </c>
    </row>
    <row r="10">
      <c r="A10" s="3" t="s">
        <v>5</v>
      </c>
      <c r="B10" s="11">
        <v>1.0</v>
      </c>
      <c r="C10" s="11">
        <v>2.0</v>
      </c>
      <c r="D10" s="11">
        <v>0.0</v>
      </c>
      <c r="E10" s="11" t="str">
        <f t="shared" si="3"/>
        <v>1.00</v>
      </c>
      <c r="F10" s="11" t="str">
        <f t="shared" si="4"/>
        <v>1.00</v>
      </c>
      <c r="G10" s="11" t="str">
        <f t="shared" si="5"/>
        <v>2.00</v>
      </c>
    </row>
    <row r="11">
      <c r="A11" s="3" t="s">
        <v>6</v>
      </c>
      <c r="B11" s="11">
        <v>4.0</v>
      </c>
      <c r="C11" s="11">
        <v>4.0</v>
      </c>
      <c r="D11" s="11">
        <v>4.0</v>
      </c>
      <c r="E11" s="11" t="str">
        <f t="shared" si="3"/>
        <v>4.00</v>
      </c>
      <c r="F11" s="11" t="str">
        <f t="shared" si="4"/>
        <v>4.00</v>
      </c>
      <c r="G11" s="11" t="str">
        <f t="shared" si="5"/>
        <v>4.00</v>
      </c>
    </row>
    <row r="12">
      <c r="A12" s="3" t="s">
        <v>7</v>
      </c>
      <c r="B12" s="11">
        <v>0.0</v>
      </c>
      <c r="C12" s="11">
        <v>1.0</v>
      </c>
      <c r="D12" s="11">
        <v>0.0</v>
      </c>
      <c r="E12" s="11" t="str">
        <f t="shared" si="3"/>
        <v>0.33</v>
      </c>
      <c r="F12" s="11" t="str">
        <f t="shared" si="4"/>
        <v>0.00</v>
      </c>
      <c r="G12" s="11" t="str">
        <f t="shared" si="5"/>
        <v>1.00</v>
      </c>
    </row>
    <row r="13">
      <c r="A13" s="10" t="s">
        <v>27</v>
      </c>
    </row>
    <row r="14">
      <c r="A14" s="3" t="s">
        <v>2</v>
      </c>
      <c r="B14" s="11">
        <v>0.0</v>
      </c>
      <c r="C14" s="11">
        <v>1.0</v>
      </c>
      <c r="D14" s="11">
        <v>1.0</v>
      </c>
      <c r="E14" s="11" t="str">
        <f t="shared" ref="E14:E19" si="6">AVERAGE(B14:D14)</f>
        <v>0.67</v>
      </c>
      <c r="F14" s="11" t="str">
        <f t="shared" ref="F14:F19" si="7">MEDIAN(B14:D14)</f>
        <v>1.00</v>
      </c>
      <c r="G14" s="11" t="str">
        <f t="shared" ref="G14:G19" si="8">MAX(B14:D14)</f>
        <v>1.00</v>
      </c>
    </row>
    <row r="15">
      <c r="A15" s="3" t="s">
        <v>3</v>
      </c>
      <c r="B15" s="11">
        <v>2.0</v>
      </c>
      <c r="C15" s="11">
        <v>2.0</v>
      </c>
      <c r="D15" s="11">
        <v>2.0</v>
      </c>
      <c r="E15" s="11" t="str">
        <f t="shared" si="6"/>
        <v>2.00</v>
      </c>
      <c r="F15" s="11" t="str">
        <f t="shared" si="7"/>
        <v>2.00</v>
      </c>
      <c r="G15" s="11" t="str">
        <f t="shared" si="8"/>
        <v>2.00</v>
      </c>
    </row>
    <row r="16">
      <c r="A16" s="3" t="s">
        <v>4</v>
      </c>
      <c r="B16" s="11">
        <v>6.0</v>
      </c>
      <c r="C16" s="11">
        <v>3.0</v>
      </c>
      <c r="D16" s="11">
        <v>2.0</v>
      </c>
      <c r="E16" s="11" t="str">
        <f t="shared" si="6"/>
        <v>3.67</v>
      </c>
      <c r="F16" s="11" t="str">
        <f t="shared" si="7"/>
        <v>3.00</v>
      </c>
      <c r="G16" s="11" t="str">
        <f t="shared" si="8"/>
        <v>6.00</v>
      </c>
    </row>
    <row r="17">
      <c r="A17" s="3" t="s">
        <v>5</v>
      </c>
      <c r="B17" s="11">
        <v>2.0</v>
      </c>
      <c r="C17" s="11">
        <v>1.0</v>
      </c>
      <c r="D17" s="11">
        <v>0.0</v>
      </c>
      <c r="E17" s="11" t="str">
        <f t="shared" si="6"/>
        <v>1.00</v>
      </c>
      <c r="F17" s="11" t="str">
        <f t="shared" si="7"/>
        <v>1.00</v>
      </c>
      <c r="G17" s="11" t="str">
        <f t="shared" si="8"/>
        <v>2.00</v>
      </c>
    </row>
    <row r="18">
      <c r="A18" s="3" t="s">
        <v>6</v>
      </c>
      <c r="B18" s="11">
        <v>5.0</v>
      </c>
      <c r="C18" s="11">
        <v>5.0</v>
      </c>
      <c r="D18" s="11">
        <v>4.0</v>
      </c>
      <c r="E18" s="11" t="str">
        <f t="shared" si="6"/>
        <v>4.67</v>
      </c>
      <c r="F18" s="11" t="str">
        <f t="shared" si="7"/>
        <v>5.00</v>
      </c>
      <c r="G18" s="11" t="str">
        <f t="shared" si="8"/>
        <v>5.00</v>
      </c>
    </row>
    <row r="19">
      <c r="A19" s="3" t="s">
        <v>7</v>
      </c>
      <c r="B19" s="11">
        <v>0.0</v>
      </c>
      <c r="C19" s="11">
        <v>1.0</v>
      </c>
      <c r="D19" s="11">
        <v>0.0</v>
      </c>
      <c r="E19" s="11" t="str">
        <f t="shared" si="6"/>
        <v>0.33</v>
      </c>
      <c r="F19" s="11" t="str">
        <f t="shared" si="7"/>
        <v>0.00</v>
      </c>
      <c r="G19" s="11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28</v>
      </c>
      <c r="C22" t="s">
        <v>29</v>
      </c>
      <c r="D22" t="s">
        <v>30</v>
      </c>
      <c r="E22" t="str">
        <f t="array" ref="E22">INDEX(B22:D22, MATCH(MAX(COUNTIF(B22:D22, B22:D22)), COUNTIF(B22:D22, B22:D22), 0))</f>
        <v>HAB Level 2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0" t="s">
        <v>31</v>
      </c>
    </row>
    <row r="24" ht="15.75" customHeight="1">
      <c r="A24" s="3" t="s">
        <v>11</v>
      </c>
      <c r="B24" t="b">
        <v>0</v>
      </c>
      <c r="C24" t="b">
        <v>0</v>
      </c>
      <c r="D24" t="b">
        <v>0</v>
      </c>
      <c r="E24" s="9" t="str">
        <f t="array" ref="E24">AVERAGE(IF(B24:D24, 1, 0))</f>
        <v>0.00%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32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33</v>
      </c>
      <c r="C1" s="1" t="s">
        <v>34</v>
      </c>
      <c r="D1" s="1" t="s">
        <v>35</v>
      </c>
      <c r="E1" s="1" t="s">
        <v>12</v>
      </c>
      <c r="F1" s="1" t="s">
        <v>22</v>
      </c>
      <c r="G1" s="1" t="s">
        <v>13</v>
      </c>
    </row>
    <row r="2">
      <c r="A2" s="10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0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9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11">
        <v>0.0</v>
      </c>
      <c r="C7" s="11">
        <v>0.0</v>
      </c>
      <c r="D7" s="11">
        <v>0.0</v>
      </c>
      <c r="E7" s="11" t="str">
        <f t="shared" ref="E7:E12" si="3">AVERAGE(B7:D7)</f>
        <v>0.00</v>
      </c>
      <c r="F7" s="11" t="str">
        <f t="shared" ref="F7:F12" si="4">MEDIAN(B7:D7)</f>
        <v>0.00</v>
      </c>
      <c r="G7" s="11" t="str">
        <f t="shared" ref="G7:G12" si="5">MAX(B7:D7)</f>
        <v>0.00</v>
      </c>
    </row>
    <row r="8">
      <c r="A8" s="3" t="s">
        <v>3</v>
      </c>
      <c r="B8" s="11">
        <v>1.0</v>
      </c>
      <c r="C8" s="11">
        <v>0.0</v>
      </c>
      <c r="D8" s="11">
        <v>3.0</v>
      </c>
      <c r="E8" s="11" t="str">
        <f t="shared" si="3"/>
        <v>1.33</v>
      </c>
      <c r="F8" s="11" t="str">
        <f t="shared" si="4"/>
        <v>1.00</v>
      </c>
      <c r="G8" s="11" t="str">
        <f t="shared" si="5"/>
        <v>3.00</v>
      </c>
    </row>
    <row r="9">
      <c r="A9" s="3" t="s">
        <v>4</v>
      </c>
      <c r="B9" s="11">
        <v>3.0</v>
      </c>
      <c r="C9" s="11">
        <v>8.0</v>
      </c>
      <c r="D9" s="11">
        <v>3.0</v>
      </c>
      <c r="E9" s="11" t="str">
        <f t="shared" si="3"/>
        <v>4.67</v>
      </c>
      <c r="F9" s="11" t="str">
        <f t="shared" si="4"/>
        <v>3.00</v>
      </c>
      <c r="G9" s="11" t="str">
        <f t="shared" si="5"/>
        <v>8.00</v>
      </c>
    </row>
    <row r="10">
      <c r="A10" s="3" t="s">
        <v>5</v>
      </c>
      <c r="B10" s="11">
        <v>1.0</v>
      </c>
      <c r="C10" s="11">
        <v>1.0</v>
      </c>
      <c r="D10" s="11">
        <v>2.0</v>
      </c>
      <c r="E10" s="11" t="str">
        <f t="shared" si="3"/>
        <v>1.33</v>
      </c>
      <c r="F10" s="11" t="str">
        <f t="shared" si="4"/>
        <v>1.00</v>
      </c>
      <c r="G10" s="11" t="str">
        <f t="shared" si="5"/>
        <v>2.00</v>
      </c>
    </row>
    <row r="11">
      <c r="A11" s="3" t="s">
        <v>6</v>
      </c>
      <c r="B11" s="11">
        <v>8.0</v>
      </c>
      <c r="C11" s="11">
        <v>4.0</v>
      </c>
      <c r="D11" s="11">
        <v>5.0</v>
      </c>
      <c r="E11" s="11" t="str">
        <f t="shared" si="3"/>
        <v>5.67</v>
      </c>
      <c r="F11" s="11" t="str">
        <f t="shared" si="4"/>
        <v>5.00</v>
      </c>
      <c r="G11" s="11" t="str">
        <f t="shared" si="5"/>
        <v>8.00</v>
      </c>
    </row>
    <row r="12">
      <c r="A12" s="3" t="s">
        <v>7</v>
      </c>
      <c r="B12" s="11">
        <v>0.0</v>
      </c>
      <c r="C12" s="11">
        <v>1.0</v>
      </c>
      <c r="D12" s="11">
        <v>0.0</v>
      </c>
      <c r="E12" s="11" t="str">
        <f t="shared" si="3"/>
        <v>0.33</v>
      </c>
      <c r="F12" s="11" t="str">
        <f t="shared" si="4"/>
        <v>0.00</v>
      </c>
      <c r="G12" s="11" t="str">
        <f t="shared" si="5"/>
        <v>1.00</v>
      </c>
    </row>
    <row r="13">
      <c r="A13" s="10" t="s">
        <v>27</v>
      </c>
    </row>
    <row r="14">
      <c r="A14" s="3" t="s">
        <v>2</v>
      </c>
      <c r="B14" s="11">
        <v>0.0</v>
      </c>
      <c r="C14" s="11">
        <v>0.0</v>
      </c>
      <c r="D14" s="11">
        <v>1.0</v>
      </c>
      <c r="E14" s="11" t="str">
        <f t="shared" ref="E14:E19" si="6">AVERAGE(B14:D14)</f>
        <v>0.33</v>
      </c>
      <c r="F14" s="11" t="str">
        <f t="shared" ref="F14:F19" si="7">MEDIAN(B14:D14)</f>
        <v>0.00</v>
      </c>
      <c r="G14" s="11" t="str">
        <f t="shared" ref="G14:G19" si="8">MAX(B14:D14)</f>
        <v>1.00</v>
      </c>
    </row>
    <row r="15">
      <c r="A15" s="3" t="s">
        <v>3</v>
      </c>
      <c r="B15" s="11">
        <v>3.0</v>
      </c>
      <c r="C15" s="11">
        <v>2.0</v>
      </c>
      <c r="D15" s="11">
        <v>1.0</v>
      </c>
      <c r="E15" s="11" t="str">
        <f t="shared" si="6"/>
        <v>2.00</v>
      </c>
      <c r="F15" s="11" t="str">
        <f t="shared" si="7"/>
        <v>2.00</v>
      </c>
      <c r="G15" s="11" t="str">
        <f t="shared" si="8"/>
        <v>3.00</v>
      </c>
    </row>
    <row r="16">
      <c r="A16" s="3" t="s">
        <v>4</v>
      </c>
      <c r="B16" s="11">
        <v>2.0</v>
      </c>
      <c r="C16" s="11">
        <v>3.0</v>
      </c>
      <c r="D16" s="11">
        <v>2.0</v>
      </c>
      <c r="E16" s="11" t="str">
        <f t="shared" si="6"/>
        <v>2.33</v>
      </c>
      <c r="F16" s="11" t="str">
        <f t="shared" si="7"/>
        <v>2.00</v>
      </c>
      <c r="G16" s="11" t="str">
        <f t="shared" si="8"/>
        <v>3.00</v>
      </c>
    </row>
    <row r="17">
      <c r="A17" s="3" t="s">
        <v>5</v>
      </c>
      <c r="B17" s="11">
        <v>1.0</v>
      </c>
      <c r="C17" s="11">
        <v>1.0</v>
      </c>
      <c r="D17" s="11">
        <v>2.0</v>
      </c>
      <c r="E17" s="11" t="str">
        <f t="shared" si="6"/>
        <v>1.33</v>
      </c>
      <c r="F17" s="11" t="str">
        <f t="shared" si="7"/>
        <v>1.00</v>
      </c>
      <c r="G17" s="11" t="str">
        <f t="shared" si="8"/>
        <v>2.00</v>
      </c>
    </row>
    <row r="18">
      <c r="A18" s="3" t="s">
        <v>6</v>
      </c>
      <c r="B18" s="11">
        <v>3.0</v>
      </c>
      <c r="C18" s="11">
        <v>2.0</v>
      </c>
      <c r="D18" s="11">
        <v>3.0</v>
      </c>
      <c r="E18" s="11" t="str">
        <f t="shared" si="6"/>
        <v>2.67</v>
      </c>
      <c r="F18" s="11" t="str">
        <f t="shared" si="7"/>
        <v>3.00</v>
      </c>
      <c r="G18" s="11" t="str">
        <f t="shared" si="8"/>
        <v>3.00</v>
      </c>
    </row>
    <row r="19">
      <c r="A19" s="3" t="s">
        <v>7</v>
      </c>
      <c r="B19" s="11">
        <v>0.0</v>
      </c>
      <c r="C19" s="11">
        <v>1.0</v>
      </c>
      <c r="D19" s="11">
        <v>2.0</v>
      </c>
      <c r="E19" s="11" t="str">
        <f t="shared" si="6"/>
        <v>1.00</v>
      </c>
      <c r="F19" s="11" t="str">
        <f t="shared" si="7"/>
        <v>1.00</v>
      </c>
      <c r="G19" s="11" t="str">
        <f t="shared" si="8"/>
        <v>2.00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28</v>
      </c>
      <c r="C22" t="s">
        <v>36</v>
      </c>
      <c r="D22" t="s">
        <v>29</v>
      </c>
      <c r="E22" t="str">
        <f t="array" ref="E22">INDEX(B22:D22, MATCH(MAX(COUNTIF(B22:D22, B22:D22)), COUNTIF(B22:D22, B22:D22), 0))</f>
        <v>HAB Level 2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0" t="s">
        <v>31</v>
      </c>
    </row>
    <row r="24" ht="15.75" customHeight="1">
      <c r="A24" s="3" t="s">
        <v>11</v>
      </c>
      <c r="B24" t="b">
        <v>0</v>
      </c>
      <c r="C24" t="b">
        <v>0</v>
      </c>
      <c r="D24" t="b">
        <v>1</v>
      </c>
      <c r="E24" s="9" t="str">
        <f t="array" ref="E24">AVERAGE(IF(B24:D24, 1, 0))</f>
        <v>33.33%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32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4.0"/>
    <col customWidth="1" min="5" max="7" width="29.29"/>
    <col customWidth="1" min="8" max="19" width="8.71"/>
  </cols>
  <sheetData>
    <row r="1">
      <c r="B1" s="1" t="s">
        <v>37</v>
      </c>
      <c r="C1" s="1" t="s">
        <v>38</v>
      </c>
      <c r="D1" s="1" t="s">
        <v>39</v>
      </c>
      <c r="E1" s="1" t="s">
        <v>12</v>
      </c>
      <c r="F1" s="1" t="s">
        <v>22</v>
      </c>
      <c r="G1" s="1" t="s">
        <v>13</v>
      </c>
    </row>
    <row r="2">
      <c r="A2" s="10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0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9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11">
        <v>0.0</v>
      </c>
      <c r="C7" s="11">
        <v>0.0</v>
      </c>
      <c r="D7" s="11">
        <v>0.0</v>
      </c>
      <c r="E7" s="11" t="str">
        <f t="shared" ref="E7:E12" si="3">AVERAGE(B7:D7)</f>
        <v>0.00</v>
      </c>
      <c r="F7" s="11" t="str">
        <f t="shared" ref="F7:F12" si="4">MEDIAN(B7:D7)</f>
        <v>0.00</v>
      </c>
      <c r="G7" s="11" t="str">
        <f t="shared" ref="G7:G12" si="5">MAX(B7:D7)</f>
        <v>0.00</v>
      </c>
    </row>
    <row r="8">
      <c r="A8" s="3" t="s">
        <v>3</v>
      </c>
      <c r="B8" s="11">
        <v>1.0</v>
      </c>
      <c r="C8" s="11">
        <v>3.0</v>
      </c>
      <c r="D8" s="11">
        <v>4.0</v>
      </c>
      <c r="E8" s="11" t="str">
        <f t="shared" si="3"/>
        <v>2.67</v>
      </c>
      <c r="F8" s="11" t="str">
        <f t="shared" si="4"/>
        <v>3.00</v>
      </c>
      <c r="G8" s="11" t="str">
        <f t="shared" si="5"/>
        <v>4.00</v>
      </c>
    </row>
    <row r="9">
      <c r="A9" s="3" t="s">
        <v>4</v>
      </c>
      <c r="B9" s="11">
        <v>3.0</v>
      </c>
      <c r="C9" s="11">
        <v>1.0</v>
      </c>
      <c r="D9" s="11">
        <v>2.0</v>
      </c>
      <c r="E9" s="11" t="str">
        <f t="shared" si="3"/>
        <v>2.00</v>
      </c>
      <c r="F9" s="11" t="str">
        <f t="shared" si="4"/>
        <v>2.00</v>
      </c>
      <c r="G9" s="11" t="str">
        <f t="shared" si="5"/>
        <v>3.00</v>
      </c>
    </row>
    <row r="10">
      <c r="A10" s="3" t="s">
        <v>5</v>
      </c>
      <c r="B10" s="11">
        <v>0.0</v>
      </c>
      <c r="C10" s="11">
        <v>1.0</v>
      </c>
      <c r="D10" s="11">
        <v>1.0</v>
      </c>
      <c r="E10" s="11" t="str">
        <f t="shared" si="3"/>
        <v>0.67</v>
      </c>
      <c r="F10" s="11" t="str">
        <f t="shared" si="4"/>
        <v>1.00</v>
      </c>
      <c r="G10" s="11" t="str">
        <f t="shared" si="5"/>
        <v>1.00</v>
      </c>
    </row>
    <row r="11">
      <c r="A11" s="3" t="s">
        <v>6</v>
      </c>
      <c r="B11" s="11">
        <v>3.0</v>
      </c>
      <c r="C11" s="11">
        <v>4.0</v>
      </c>
      <c r="D11" s="11">
        <v>5.0</v>
      </c>
      <c r="E11" s="11" t="str">
        <f t="shared" si="3"/>
        <v>4.00</v>
      </c>
      <c r="F11" s="11" t="str">
        <f t="shared" si="4"/>
        <v>4.00</v>
      </c>
      <c r="G11" s="11" t="str">
        <f t="shared" si="5"/>
        <v>5.00</v>
      </c>
    </row>
    <row r="12">
      <c r="A12" s="3" t="s">
        <v>7</v>
      </c>
      <c r="B12" s="11">
        <v>0.0</v>
      </c>
      <c r="C12" s="11">
        <v>0.0</v>
      </c>
      <c r="D12" s="11">
        <v>0.0</v>
      </c>
      <c r="E12" s="11" t="str">
        <f t="shared" si="3"/>
        <v>0.00</v>
      </c>
      <c r="F12" s="11" t="str">
        <f t="shared" si="4"/>
        <v>0.00</v>
      </c>
      <c r="G12" s="11" t="str">
        <f t="shared" si="5"/>
        <v>0.00</v>
      </c>
    </row>
    <row r="13">
      <c r="A13" s="10" t="s">
        <v>27</v>
      </c>
    </row>
    <row r="14">
      <c r="A14" s="3" t="s">
        <v>2</v>
      </c>
      <c r="B14" s="11">
        <v>0.0</v>
      </c>
      <c r="C14" s="11">
        <v>0.0</v>
      </c>
      <c r="D14" s="11">
        <v>0.0</v>
      </c>
      <c r="E14" s="11" t="str">
        <f t="shared" ref="E14:E19" si="6">AVERAGE(B14:D14)</f>
        <v>0.00</v>
      </c>
      <c r="F14" s="11" t="str">
        <f t="shared" ref="F14:F19" si="7">MEDIAN(B14:D14)</f>
        <v>0.00</v>
      </c>
      <c r="G14" s="11" t="str">
        <f t="shared" ref="G14:G19" si="8">MAX(B14:D14)</f>
        <v>0.00</v>
      </c>
    </row>
    <row r="15">
      <c r="A15" s="3" t="s">
        <v>3</v>
      </c>
      <c r="B15" s="11">
        <v>5.0</v>
      </c>
      <c r="C15" s="11">
        <v>2.0</v>
      </c>
      <c r="D15" s="11">
        <v>2.0</v>
      </c>
      <c r="E15" s="11" t="str">
        <f t="shared" si="6"/>
        <v>3.00</v>
      </c>
      <c r="F15" s="11" t="str">
        <f t="shared" si="7"/>
        <v>2.00</v>
      </c>
      <c r="G15" s="11" t="str">
        <f t="shared" si="8"/>
        <v>5.00</v>
      </c>
    </row>
    <row r="16">
      <c r="A16" s="3" t="s">
        <v>4</v>
      </c>
      <c r="B16" s="11">
        <v>0.0</v>
      </c>
      <c r="C16" s="11">
        <v>6.0</v>
      </c>
      <c r="D16" s="11">
        <v>4.0</v>
      </c>
      <c r="E16" s="11" t="str">
        <f t="shared" si="6"/>
        <v>3.33</v>
      </c>
      <c r="F16" s="11" t="str">
        <f t="shared" si="7"/>
        <v>4.00</v>
      </c>
      <c r="G16" s="11" t="str">
        <f t="shared" si="8"/>
        <v>6.00</v>
      </c>
    </row>
    <row r="17">
      <c r="A17" s="3" t="s">
        <v>5</v>
      </c>
      <c r="B17" s="11">
        <v>3.0</v>
      </c>
      <c r="C17" s="11">
        <v>2.0</v>
      </c>
      <c r="D17" s="11">
        <v>3.0</v>
      </c>
      <c r="E17" s="11" t="str">
        <f t="shared" si="6"/>
        <v>2.67</v>
      </c>
      <c r="F17" s="11" t="str">
        <f t="shared" si="7"/>
        <v>3.00</v>
      </c>
      <c r="G17" s="11" t="str">
        <f t="shared" si="8"/>
        <v>3.00</v>
      </c>
    </row>
    <row r="18">
      <c r="A18" s="3" t="s">
        <v>6</v>
      </c>
      <c r="B18" s="11">
        <v>2.0</v>
      </c>
      <c r="C18" s="11">
        <v>10.0</v>
      </c>
      <c r="D18" s="11">
        <v>4.0</v>
      </c>
      <c r="E18" s="11" t="str">
        <f t="shared" si="6"/>
        <v>5.33</v>
      </c>
      <c r="F18" s="11" t="str">
        <f t="shared" si="7"/>
        <v>4.00</v>
      </c>
      <c r="G18" s="11" t="str">
        <f t="shared" si="8"/>
        <v>10.00</v>
      </c>
    </row>
    <row r="19">
      <c r="A19" s="3" t="s">
        <v>7</v>
      </c>
      <c r="B19" s="11">
        <v>1.0</v>
      </c>
      <c r="C19" s="11">
        <v>0.0</v>
      </c>
      <c r="D19" s="11">
        <v>0.0</v>
      </c>
      <c r="E19" s="11" t="str">
        <f t="shared" si="6"/>
        <v>0.33</v>
      </c>
      <c r="F19" s="11" t="str">
        <f t="shared" si="7"/>
        <v>0.00</v>
      </c>
      <c r="G19" s="11" t="str">
        <f t="shared" si="8"/>
        <v>1.00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36</v>
      </c>
      <c r="C22" t="s">
        <v>36</v>
      </c>
      <c r="D22" t="s">
        <v>36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0" t="s">
        <v>31</v>
      </c>
    </row>
    <row r="24" ht="15.75" customHeight="1">
      <c r="A24" s="3" t="s">
        <v>11</v>
      </c>
      <c r="B24" t="b">
        <v>1</v>
      </c>
      <c r="C24" t="b">
        <v>0</v>
      </c>
      <c r="D24" t="b">
        <v>0</v>
      </c>
      <c r="E24" s="9" t="str">
        <f t="array" ref="E24">AVERAGE(IF(B24:D24, 1, 0))</f>
        <v>33.33%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32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40</v>
      </c>
      <c r="C1" s="1" t="s">
        <v>41</v>
      </c>
      <c r="D1" s="1" t="s">
        <v>42</v>
      </c>
      <c r="E1" s="1" t="s">
        <v>12</v>
      </c>
      <c r="F1" s="1" t="s">
        <v>22</v>
      </c>
      <c r="G1" s="1" t="s">
        <v>13</v>
      </c>
    </row>
    <row r="2">
      <c r="A2" s="10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0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9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11">
        <v>0.0</v>
      </c>
      <c r="C7" s="11">
        <v>0.0</v>
      </c>
      <c r="D7" s="11">
        <v>0.0</v>
      </c>
      <c r="E7" s="11" t="str">
        <f t="shared" ref="E7:E12" si="3">AVERAGE(B7:D7)</f>
        <v>0.00</v>
      </c>
      <c r="F7" s="11" t="str">
        <f t="shared" ref="F7:F12" si="4">MEDIAN(B7:D7)</f>
        <v>0.00</v>
      </c>
      <c r="G7" s="11" t="str">
        <f t="shared" ref="G7:G12" si="5">MAX(B7:D7)</f>
        <v>0.00</v>
      </c>
    </row>
    <row r="8">
      <c r="A8" s="3" t="s">
        <v>3</v>
      </c>
      <c r="B8" s="11">
        <v>1.0</v>
      </c>
      <c r="C8" s="11">
        <v>1.0</v>
      </c>
      <c r="D8" s="11">
        <v>4.0</v>
      </c>
      <c r="E8" s="11" t="str">
        <f t="shared" si="3"/>
        <v>2.00</v>
      </c>
      <c r="F8" s="11" t="str">
        <f t="shared" si="4"/>
        <v>1.00</v>
      </c>
      <c r="G8" s="11" t="str">
        <f t="shared" si="5"/>
        <v>4.00</v>
      </c>
    </row>
    <row r="9">
      <c r="A9" s="3" t="s">
        <v>4</v>
      </c>
      <c r="B9" s="11">
        <v>3.0</v>
      </c>
      <c r="C9" s="11">
        <v>4.0</v>
      </c>
      <c r="D9" s="11">
        <v>1.0</v>
      </c>
      <c r="E9" s="11" t="str">
        <f t="shared" si="3"/>
        <v>2.67</v>
      </c>
      <c r="F9" s="11" t="str">
        <f t="shared" si="4"/>
        <v>3.00</v>
      </c>
      <c r="G9" s="11" t="str">
        <f t="shared" si="5"/>
        <v>4.00</v>
      </c>
    </row>
    <row r="10">
      <c r="A10" s="3" t="s">
        <v>5</v>
      </c>
      <c r="B10" s="11">
        <v>1.0</v>
      </c>
      <c r="C10" s="11">
        <v>2.0</v>
      </c>
      <c r="D10" s="11">
        <v>1.0</v>
      </c>
      <c r="E10" s="11" t="str">
        <f t="shared" si="3"/>
        <v>1.33</v>
      </c>
      <c r="F10" s="11" t="str">
        <f t="shared" si="4"/>
        <v>1.00</v>
      </c>
      <c r="G10" s="11" t="str">
        <f t="shared" si="5"/>
        <v>2.00</v>
      </c>
    </row>
    <row r="11">
      <c r="A11" s="3" t="s">
        <v>6</v>
      </c>
      <c r="B11" s="11">
        <v>3.0</v>
      </c>
      <c r="C11" s="11">
        <v>4.0</v>
      </c>
      <c r="D11" s="11">
        <v>5.0</v>
      </c>
      <c r="E11" s="11" t="str">
        <f t="shared" si="3"/>
        <v>4.00</v>
      </c>
      <c r="F11" s="11" t="str">
        <f t="shared" si="4"/>
        <v>4.00</v>
      </c>
      <c r="G11" s="11" t="str">
        <f t="shared" si="5"/>
        <v>5.00</v>
      </c>
    </row>
    <row r="12">
      <c r="A12" s="3" t="s">
        <v>7</v>
      </c>
      <c r="B12" s="11">
        <v>0.0</v>
      </c>
      <c r="C12" s="11">
        <v>0.0</v>
      </c>
      <c r="D12" s="11">
        <v>0.0</v>
      </c>
      <c r="E12" s="11" t="str">
        <f t="shared" si="3"/>
        <v>0.00</v>
      </c>
      <c r="F12" s="11" t="str">
        <f t="shared" si="4"/>
        <v>0.00</v>
      </c>
      <c r="G12" s="11" t="str">
        <f t="shared" si="5"/>
        <v>0.00</v>
      </c>
    </row>
    <row r="13">
      <c r="A13" s="10" t="s">
        <v>27</v>
      </c>
    </row>
    <row r="14">
      <c r="A14" s="3" t="s">
        <v>2</v>
      </c>
      <c r="B14" s="11">
        <v>0.0</v>
      </c>
      <c r="C14" s="11">
        <v>0.0</v>
      </c>
      <c r="D14" s="11">
        <v>0.0</v>
      </c>
      <c r="E14" s="11" t="str">
        <f t="shared" ref="E14:E19" si="6">AVERAGE(B14:D14)</f>
        <v>0.00</v>
      </c>
      <c r="F14" s="11" t="str">
        <f t="shared" ref="F14:F19" si="7">MEDIAN(B14:D14)</f>
        <v>0.00</v>
      </c>
      <c r="G14" s="11" t="str">
        <f t="shared" ref="G14:G19" si="8">MAX(B14:D14)</f>
        <v>0.00</v>
      </c>
    </row>
    <row r="15">
      <c r="A15" s="3" t="s">
        <v>3</v>
      </c>
      <c r="B15" s="11">
        <v>1.0</v>
      </c>
      <c r="C15" s="11">
        <v>4.0</v>
      </c>
      <c r="D15" s="11">
        <v>2.0</v>
      </c>
      <c r="E15" s="11" t="str">
        <f t="shared" si="6"/>
        <v>2.33</v>
      </c>
      <c r="F15" s="11" t="str">
        <f t="shared" si="7"/>
        <v>2.00</v>
      </c>
      <c r="G15" s="11" t="str">
        <f t="shared" si="8"/>
        <v>4.00</v>
      </c>
    </row>
    <row r="16">
      <c r="A16" s="3" t="s">
        <v>4</v>
      </c>
      <c r="B16" s="11">
        <v>4.0</v>
      </c>
      <c r="C16" s="11">
        <v>2.0</v>
      </c>
      <c r="D16" s="11">
        <v>0.0</v>
      </c>
      <c r="E16" s="11" t="str">
        <f t="shared" si="6"/>
        <v>2.00</v>
      </c>
      <c r="F16" s="11" t="str">
        <f t="shared" si="7"/>
        <v>2.00</v>
      </c>
      <c r="G16" s="11" t="str">
        <f t="shared" si="8"/>
        <v>4.00</v>
      </c>
    </row>
    <row r="17">
      <c r="A17" s="3" t="s">
        <v>5</v>
      </c>
      <c r="B17" s="11">
        <v>1.0</v>
      </c>
      <c r="C17" s="11">
        <v>2.0</v>
      </c>
      <c r="D17" s="11">
        <v>1.0</v>
      </c>
      <c r="E17" s="11" t="str">
        <f t="shared" si="6"/>
        <v>1.33</v>
      </c>
      <c r="F17" s="11" t="str">
        <f t="shared" si="7"/>
        <v>1.00</v>
      </c>
      <c r="G17" s="11" t="str">
        <f t="shared" si="8"/>
        <v>2.00</v>
      </c>
    </row>
    <row r="18">
      <c r="A18" s="3" t="s">
        <v>6</v>
      </c>
      <c r="B18" s="11">
        <v>5.0</v>
      </c>
      <c r="C18" s="11">
        <v>4.0</v>
      </c>
      <c r="D18" s="11">
        <v>4.0</v>
      </c>
      <c r="E18" s="11" t="str">
        <f t="shared" si="6"/>
        <v>4.33</v>
      </c>
      <c r="F18" s="11" t="str">
        <f t="shared" si="7"/>
        <v>4.00</v>
      </c>
      <c r="G18" s="11" t="str">
        <f t="shared" si="8"/>
        <v>5.00</v>
      </c>
    </row>
    <row r="19">
      <c r="A19" s="3" t="s">
        <v>7</v>
      </c>
      <c r="B19" s="11">
        <v>0.0</v>
      </c>
      <c r="C19" s="11">
        <v>0.0</v>
      </c>
      <c r="D19" s="11">
        <v>0.0</v>
      </c>
      <c r="E19" s="11" t="str">
        <f t="shared" si="6"/>
        <v>0.00</v>
      </c>
      <c r="F19" s="11" t="str">
        <f t="shared" si="7"/>
        <v>0.00</v>
      </c>
      <c r="G19" s="11" t="str">
        <f t="shared" si="8"/>
        <v>0.00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36</v>
      </c>
      <c r="C22" t="s">
        <v>29</v>
      </c>
      <c r="D22" t="s">
        <v>29</v>
      </c>
      <c r="E22" t="str">
        <f t="array" ref="E22">INDEX(B22:D22, MATCH(MAX(COUNTIF(B22:D22, B22:D22)), COUNTIF(B22:D22, B22:D22), 0))</f>
        <v>HAB Level 3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0" t="s">
        <v>31</v>
      </c>
    </row>
    <row r="24" ht="15.75" customHeight="1">
      <c r="A24" s="3" t="s">
        <v>11</v>
      </c>
      <c r="B24" t="b">
        <v>0</v>
      </c>
      <c r="C24" t="b">
        <v>0</v>
      </c>
      <c r="D24" t="b">
        <v>0</v>
      </c>
      <c r="E24" s="9" t="str">
        <f t="array" ref="E24">AVERAGE(IF(B24:D24, 1, 0))</f>
        <v>0.00%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32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20</v>
      </c>
      <c r="C1" s="1" t="s">
        <v>43</v>
      </c>
      <c r="D1" s="1" t="s">
        <v>44</v>
      </c>
      <c r="E1" s="1" t="s">
        <v>12</v>
      </c>
      <c r="F1" s="1" t="s">
        <v>22</v>
      </c>
      <c r="G1" s="1" t="s">
        <v>13</v>
      </c>
    </row>
    <row r="2">
      <c r="A2" s="10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0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9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11">
        <v>1.0</v>
      </c>
      <c r="C7" s="11">
        <v>0.0</v>
      </c>
      <c r="D7" s="11">
        <v>0.0</v>
      </c>
      <c r="E7" s="11" t="str">
        <f t="shared" ref="E7:E12" si="3">AVERAGE(B7:D7)</f>
        <v>0.33</v>
      </c>
      <c r="F7" s="11" t="str">
        <f t="shared" ref="F7:F12" si="4">MEDIAN(B7:D7)</f>
        <v>0.00</v>
      </c>
      <c r="G7" s="11" t="str">
        <f t="shared" ref="G7:G12" si="5">MAX(B7:D7)</f>
        <v>1.00</v>
      </c>
    </row>
    <row r="8">
      <c r="A8" s="3" t="s">
        <v>3</v>
      </c>
      <c r="B8" s="11">
        <v>4.0</v>
      </c>
      <c r="C8" s="11">
        <v>2.0</v>
      </c>
      <c r="D8" s="11">
        <v>3.0</v>
      </c>
      <c r="E8" s="11" t="str">
        <f t="shared" si="3"/>
        <v>3.00</v>
      </c>
      <c r="F8" s="11" t="str">
        <f t="shared" si="4"/>
        <v>3.00</v>
      </c>
      <c r="G8" s="11" t="str">
        <f t="shared" si="5"/>
        <v>4.00</v>
      </c>
    </row>
    <row r="9">
      <c r="A9" s="3" t="s">
        <v>4</v>
      </c>
      <c r="B9" s="11">
        <v>2.0</v>
      </c>
      <c r="C9" s="11">
        <v>3.0</v>
      </c>
      <c r="D9" s="11">
        <v>2.0</v>
      </c>
      <c r="E9" s="11" t="str">
        <f t="shared" si="3"/>
        <v>2.33</v>
      </c>
      <c r="F9" s="11" t="str">
        <f t="shared" si="4"/>
        <v>2.00</v>
      </c>
      <c r="G9" s="11" t="str">
        <f t="shared" si="5"/>
        <v>3.00</v>
      </c>
    </row>
    <row r="10">
      <c r="A10" s="3" t="s">
        <v>5</v>
      </c>
      <c r="B10" s="11">
        <v>0.0</v>
      </c>
      <c r="C10" s="11">
        <v>0.0</v>
      </c>
      <c r="D10" s="11">
        <v>1.0</v>
      </c>
      <c r="E10" s="11" t="str">
        <f t="shared" si="3"/>
        <v>0.33</v>
      </c>
      <c r="F10" s="11" t="str">
        <f t="shared" si="4"/>
        <v>0.00</v>
      </c>
      <c r="G10" s="11" t="str">
        <f t="shared" si="5"/>
        <v>1.00</v>
      </c>
    </row>
    <row r="11">
      <c r="A11" s="3" t="s">
        <v>6</v>
      </c>
      <c r="B11" s="11">
        <v>5.0</v>
      </c>
      <c r="C11" s="11">
        <v>4.0</v>
      </c>
      <c r="D11" s="11">
        <v>6.0</v>
      </c>
      <c r="E11" s="11" t="str">
        <f t="shared" si="3"/>
        <v>5.00</v>
      </c>
      <c r="F11" s="11" t="str">
        <f t="shared" si="4"/>
        <v>5.00</v>
      </c>
      <c r="G11" s="11" t="str">
        <f t="shared" si="5"/>
        <v>6.00</v>
      </c>
    </row>
    <row r="12">
      <c r="A12" s="3" t="s">
        <v>7</v>
      </c>
      <c r="B12" s="11">
        <v>0.0</v>
      </c>
      <c r="C12" s="11">
        <v>0.0</v>
      </c>
      <c r="D12" s="11">
        <v>0.0</v>
      </c>
      <c r="E12" s="11" t="str">
        <f t="shared" si="3"/>
        <v>0.00</v>
      </c>
      <c r="F12" s="11" t="str">
        <f t="shared" si="4"/>
        <v>0.00</v>
      </c>
      <c r="G12" s="11" t="str">
        <f t="shared" si="5"/>
        <v>0.00</v>
      </c>
    </row>
    <row r="13">
      <c r="A13" s="10" t="s">
        <v>27</v>
      </c>
    </row>
    <row r="14">
      <c r="A14" s="3" t="s">
        <v>2</v>
      </c>
      <c r="B14" s="11">
        <v>1.0</v>
      </c>
      <c r="C14" s="11">
        <v>0.0</v>
      </c>
      <c r="D14" s="11">
        <v>0.0</v>
      </c>
      <c r="E14" s="11" t="str">
        <f t="shared" ref="E14:E19" si="6">AVERAGE(B14:D14)</f>
        <v>0.33</v>
      </c>
      <c r="F14" s="11" t="str">
        <f t="shared" ref="F14:F19" si="7">MEDIAN(B14:D14)</f>
        <v>0.00</v>
      </c>
      <c r="G14" s="11" t="str">
        <f t="shared" ref="G14:G19" si="8">MAX(B14:D14)</f>
        <v>1.00</v>
      </c>
    </row>
    <row r="15">
      <c r="A15" s="3" t="s">
        <v>3</v>
      </c>
      <c r="B15" s="11">
        <v>3.0</v>
      </c>
      <c r="C15" s="11">
        <v>4.0</v>
      </c>
      <c r="D15" s="11">
        <v>1.0</v>
      </c>
      <c r="E15" s="11" t="str">
        <f t="shared" si="6"/>
        <v>2.67</v>
      </c>
      <c r="F15" s="11" t="str">
        <f t="shared" si="7"/>
        <v>3.00</v>
      </c>
      <c r="G15" s="11" t="str">
        <f t="shared" si="8"/>
        <v>4.00</v>
      </c>
    </row>
    <row r="16">
      <c r="A16" s="3" t="s">
        <v>4</v>
      </c>
      <c r="B16" s="11">
        <v>2.0</v>
      </c>
      <c r="C16" s="11">
        <v>2.0</v>
      </c>
      <c r="D16" s="11">
        <v>2.0</v>
      </c>
      <c r="E16" s="11" t="str">
        <f t="shared" si="6"/>
        <v>2.00</v>
      </c>
      <c r="F16" s="11" t="str">
        <f t="shared" si="7"/>
        <v>2.00</v>
      </c>
      <c r="G16" s="11" t="str">
        <f t="shared" si="8"/>
        <v>2.00</v>
      </c>
    </row>
    <row r="17">
      <c r="A17" s="3" t="s">
        <v>5</v>
      </c>
      <c r="B17" s="11">
        <v>4.0</v>
      </c>
      <c r="C17" s="11">
        <v>4.0</v>
      </c>
      <c r="D17" s="11">
        <v>1.0</v>
      </c>
      <c r="E17" s="11" t="str">
        <f t="shared" si="6"/>
        <v>3.00</v>
      </c>
      <c r="F17" s="11" t="str">
        <f t="shared" si="7"/>
        <v>4.00</v>
      </c>
      <c r="G17" s="11" t="str">
        <f t="shared" si="8"/>
        <v>4.00</v>
      </c>
    </row>
    <row r="18">
      <c r="A18" s="3" t="s">
        <v>6</v>
      </c>
      <c r="B18" s="11">
        <v>6.0</v>
      </c>
      <c r="C18" s="11">
        <v>0.0</v>
      </c>
      <c r="D18" s="11">
        <v>4.0</v>
      </c>
      <c r="E18" s="11" t="str">
        <f t="shared" si="6"/>
        <v>3.33</v>
      </c>
      <c r="F18" s="11" t="str">
        <f t="shared" si="7"/>
        <v>4.00</v>
      </c>
      <c r="G18" s="11" t="str">
        <f t="shared" si="8"/>
        <v>6.00</v>
      </c>
    </row>
    <row r="19">
      <c r="A19" s="3" t="s">
        <v>7</v>
      </c>
      <c r="B19" s="11">
        <v>0.0</v>
      </c>
      <c r="C19" s="11">
        <v>0.0</v>
      </c>
      <c r="D19" s="11">
        <v>2.0</v>
      </c>
      <c r="E19" s="11" t="str">
        <f t="shared" si="6"/>
        <v>0.67</v>
      </c>
      <c r="F19" s="11" t="str">
        <f t="shared" si="7"/>
        <v>0.00</v>
      </c>
      <c r="G19" s="11" t="str">
        <f t="shared" si="8"/>
        <v>2.00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28</v>
      </c>
      <c r="C22" t="s">
        <v>28</v>
      </c>
      <c r="D22" t="s">
        <v>30</v>
      </c>
      <c r="E22" t="str">
        <f t="array" ref="E22">INDEX(B22:D22, MATCH(MAX(COUNTIF(B22:D22, B22:D22)), COUNTIF(B22:D22, B22:D22), 0))</f>
        <v>HAB Level 2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0" t="s">
        <v>31</v>
      </c>
    </row>
    <row r="24" ht="15.75" customHeight="1">
      <c r="A24" s="3" t="s">
        <v>11</v>
      </c>
      <c r="B24" t="b">
        <v>1</v>
      </c>
      <c r="C24" t="b">
        <v>0</v>
      </c>
      <c r="D24" t="b">
        <v>0</v>
      </c>
      <c r="E24" s="9" t="str">
        <f t="array" ref="E24">AVERAGE(IF(B24:D24, 1, 0))</f>
        <v>33.33%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32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2020-01-13T20:15:04Z</dcterms:created>
  <dc:creator>Apache POI</dc:creator>
</cp:coreProperties>
</file>