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2GLOO\개강알리미\"/>
    </mc:Choice>
  </mc:AlternateContent>
  <xr:revisionPtr revIDLastSave="0" documentId="13_ncr:1_{AF0722B2-72CE-450D-84E2-9E7D00E45A9D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I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E15" i="14"/>
  <c r="C15" i="14" s="1"/>
  <c r="J15" i="14" s="1"/>
  <c r="C14" i="14" l="1"/>
  <c r="J14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<sst xmlns="http://schemas.openxmlformats.org/spreadsheetml/2006/main" count="1663" uniqueCount="502">
  <si>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</si>
  <si>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</si>
  <si>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</si>
  <si>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</si>
  <si>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</si>
  <si>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</si>
  <si>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</si>
  <si>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</si>
  <si>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</si>
  <si>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</si>
  <si>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</si>
  <si>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</si>
  <si>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</si>
  <si>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</si>
  <si>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</si>
  <si>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</si>
  <si>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</si>
  <si>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</si>
  <si>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</si>
  <si>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</si>
  <si>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</si>
  <si>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</si>
  <si>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</si>
  <si>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</si>
  <si>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</si>
  <si>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</si>
  <si>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</si>
  <si>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</si>
  <si>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</si>
  <si>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</si>
  <si>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</si>
  <si>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</si>
  <si>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</si>
  <si>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</si>
  <si>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</si>
  <si>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</si>
  <si>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</si>
  <si>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</si>
  <si>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</si>
  <si>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</si>
  <si>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</si>
  <si>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</si>
  <si>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</si>
  <si>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</si>
  <si>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</si>
  <si>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</si>
  <si>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</si>
  <si>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</si>
  <si>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</si>
  <si>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</si>
  <si>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</si>
  <si>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</si>
  <si>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</si>
  <si>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</si>
  <si>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</si>
  <si>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</si>
  <si>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</si>
  <si>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</si>
  <si>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</si>
  <si>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</si>
  <si>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</si>
  <si>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</si>
  <si>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</si>
  <si>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</si>
  <si>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</si>
  <si>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</si>
  <si>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</si>
  <si>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</si>
  <si>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</si>
  <si>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</si>
  <si>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</si>
  <si>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</si>
  <si>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</si>
  <si>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</si>
  <si>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</si>
  <si>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</si>
  <si>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</si>
  <si>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</si>
  <si>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</si>
  <si>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</si>
  <si>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</si>
  <si>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</si>
  <si>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</si>
  <si>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</si>
  <si>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</si>
  <si>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</si>
  <si>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</si>
  <si>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</si>
  <si>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</si>
  <si>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</si>
  <si>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</si>
  <si>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</si>
  <si>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</si>
  <si>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</si>
  <si>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</si>
  <si>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</si>
  <si>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</si>
  <si>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</si>
  <si>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</si>
  <si>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</si>
  <si>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</si>
  <si>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</si>
  <si>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</si>
  <si>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</si>
  <si>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</si>
  <si>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</si>
  <si>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</si>
  <si>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</si>
  <si>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</si>
  <si>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</si>
  <si>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</si>
  <si>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</si>
  <si>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</si>
  <si>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</si>
  <si>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</si>
  <si>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</si>
  <si>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</si>
  <si>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</si>
  <si>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</si>
  <si>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</si>
  <si>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</si>
  <si>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</si>
  <si>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</si>
  <si>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</si>
  <si>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</si>
  <si>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</si>
  <si>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</si>
  <si>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</si>
  <si>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</si>
  <si>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</si>
  <si>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</si>
  <si>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</si>
  <si>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</si>
  <si>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</si>
  <si>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</si>
  <si>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</si>
  <si>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</si>
  <si>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</si>
  <si>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</si>
  <si>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</si>
  <si>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</si>
  <si>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</si>
  <si>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</si>
  <si>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</si>
  <si>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</si>
  <si>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</si>
  <si>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</si>
  <si>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</si>
  <si>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</si>
  <si>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</si>
  <si>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</si>
  <si>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</si>
  <si>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</si>
  <si>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</si>
  <si>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</si>
  <si>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</si>
  <si>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</si>
  <si>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</si>
  <si>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</si>
  <si>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</si>
  <si>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</si>
  <si>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</si>
  <si>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</si>
  <si>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</si>
  <si>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</si>
  <si>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</si>
  <si>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</si>
  <si>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</si>
  <si>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</si>
  <si>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</si>
  <si>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</si>
  <si>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</si>
  <si>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</si>
  <si>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</si>
  <si>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</si>
  <si>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</si>
  <si>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</si>
  <si>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</si>
  <si>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</si>
  <si>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</si>
  <si>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</si>
  <si>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</si>
  <si>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</si>
  <si>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</si>
  <si>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</si>
  <si>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</si>
  <si>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</si>
  <si>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</si>
  <si>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</si>
  <si>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</si>
  <si>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</si>
  <si>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</si>
  <si>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</si>
  <si>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</si>
  <si>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</si>
  <si>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</si>
  <si>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</si>
  <si>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</si>
  <si>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</si>
  <si>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</si>
  <si>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</si>
  <si>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</si>
  <si>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</si>
  <si>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</si>
  <si>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</si>
  <si>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</si>
  <si>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</si>
  <si>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</si>
  <si>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</si>
  <si>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</si>
  <si>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</si>
  <si>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</si>
  <si>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</si>
  <si>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</si>
  <si>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</si>
  <si>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</si>
  <si>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</si>
  <si>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</si>
  <si>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</si>
  <si>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</si>
  <si>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</si>
  <si>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</si>
  <si>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</si>
  <si>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</si>
  <si>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</si>
  <si>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</si>
  <si>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</si>
  <si>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</si>
  <si>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</si>
  <si>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</si>
  <si>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</si>
  <si>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</si>
  <si>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</si>
  <si>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</si>
  <si>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</si>
  <si>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</si>
  <si>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</si>
  <si>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</si>
  <si>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</si>
  <si>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</si>
  <si>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</si>
  <si>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</si>
  <si>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</si>
  <si>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</si>
  <si>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</si>
  <si>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</si>
  <si>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</si>
  <si>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</si>
  <si>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</si>
  <si>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</si>
  <si>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</si>
  <si>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</si>
  <si>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</si>
  <si>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</si>
  <si>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</si>
  <si>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</si>
  <si>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</si>
  <si>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</si>
  <si>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</si>
  <si>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</si>
  <si>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</si>
  <si>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</si>
  <si>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</si>
  <si>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</si>
  <si>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</si>
  <si>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</si>
  <si>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</si>
  <si>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</si>
  <si>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</si>
  <si>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</si>
  <si>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</si>
  <si>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</si>
  <si>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</si>
  <si>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</si>
  <si>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</si>
  <si>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</si>
  <si>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</si>
  <si>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</si>
  <si>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</si>
  <si>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</si>
  <si>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</si>
  <si>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</si>
  <si>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</si>
  <si>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</si>
  <si>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</si>
  <si>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</si>
  <si>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</si>
  <si>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</si>
  <si>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</si>
  <si>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</si>
  <si>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</si>
  <si>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</si>
  <si>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</si>
  <si>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</si>
  <si>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</si>
  <si>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</si>
  <si>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</si>
  <si>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</si>
  <si>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</si>
  <si>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</si>
  <si>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</si>
  <si>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</si>
  <si>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</si>
  <si>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</si>
  <si>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</si>
  <si>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</si>
  <si>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</si>
  <si>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</si>
  <si>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</si>
  <si>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</si>
  <si>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</si>
  <si>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</si>
  <si>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</si>
  <si>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</si>
  <si>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</si>
  <si>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</si>
  <si>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</si>
  <si>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</si>
  <si>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</si>
  <si>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</si>
  <si>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</si>
  <si>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</si>
  <si>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</si>
  <si>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</si>
  <si>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</si>
  <si>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</si>
  <si>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</si>
  <si>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</si>
  <si>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</si>
  <si>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</si>
  <si>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</si>
  <si>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</si>
  <si>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</si>
  <si>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</si>
  <si>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</si>
  <si>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</si>
  <si>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</si>
  <si>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</si>
  <si>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</si>
  <si>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</si>
  <si>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</si>
  <si>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</si>
  <si>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</si>
  <si>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</si>
  <si>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</si>
  <si>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</si>
  <si>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</si>
  <si>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</si>
  <si>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</si>
  <si>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</si>
  <si>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</si>
  <si>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</si>
  <si>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</si>
  <si>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</si>
  <si>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</si>
  <si>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</si>
  <si>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</si>
  <si>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</si>
  <si>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</si>
  <si>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</si>
  <si>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</si>
  <si>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</si>
  <si>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</si>
  <si>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</si>
  <si>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</si>
  <si>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</si>
  <si>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</si>
  <si>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</si>
  <si>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</si>
  <si>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</si>
  <si>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</si>
  <si>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</si>
  <si>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</si>
  <si>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</si>
  <si>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</si>
  <si>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</si>
  <si>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</si>
  <si>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</si>
  <si>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</si>
  <si>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</si>
  <si>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</si>
  <si>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</si>
  <si>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</si>
  <si>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</si>
  <si>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</si>
  <si>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</si>
  <si>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</si>
  <si>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</si>
  <si>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</si>
  <si>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</si>
  <si>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</si>
  <si>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</si>
  <si>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</si>
  <si>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</si>
  <si>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</si>
  <si>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</si>
  <si>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</si>
  <si>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</si>
  <si>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</si>
  <si>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</si>
  <si>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</si>
  <si>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</si>
  <si>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</si>
  <si>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</si>
  <si>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</si>
  <si>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</si>
  <si>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</si>
  <si>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</si>
  <si>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</si>
  <si>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</si>
  <si>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</si>
  <si>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</si>
  <si>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</si>
  <si>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</si>
  <si>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</si>
  <si>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</si>
  <si>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</si>
  <si>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</si>
  <si>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</si>
  <si>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</si>
  <si>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</si>
  <si>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</si>
  <si>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</si>
  <si>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</si>
  <si>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</si>
  <si>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</si>
  <si>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</si>
  <si>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</si>
  <si>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</si>
  <si>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</si>
  <si>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</si>
  <si>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</si>
  <si>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</si>
  <si>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</si>
  <si>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</si>
  <si>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</si>
  <si>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</si>
  <si>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</si>
  <si>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</si>
  <si>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</si>
  <si>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</si>
  <si>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</si>
  <si>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</si>
  <si>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</si>
  <si>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</si>
  <si>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</si>
  <si>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</si>
  <si>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</si>
  <si>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</si>
  <si>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</si>
  <si>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</si>
  <si>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</si>
  <si>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</si>
  <si>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</si>
  <si>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</si>
  <si>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</si>
  <si>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</si>
  <si>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</si>
  <si>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</si>
  <si>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</si>
  <si>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</si>
  <si>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</si>
  <si>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</si>
  <si>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</si>
  <si>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</si>
  <si>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</si>
  <si>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</si>
  <si>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</si>
  <si>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</si>
  <si>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</si>
  <si>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</si>
  <si>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</si>
  <si>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</si>
  <si>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</si>
  <si>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</si>
  <si>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</si>
  <si>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</si>
  <si>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</si>
  <si>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</si>
  <si>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</si>
  <si>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</si>
  <si>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</si>
  <si>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</si>
  <si>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</si>
  <si>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</si>
  <si>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</si>
  <si>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</si>
  <si>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</si>
  <si>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</si>
  <si>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</si>
  <si>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</si>
  <si>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</si>
  <si>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</si>
  <si>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</si>
  <si>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</si>
  <si>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</si>
  <si>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</si>
  <si>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</si>
  <si>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5월 27일</t>
    <phoneticPr fontId="1" type="noConversion"/>
  </si>
  <si>
    <t>6월 15일</t>
    <phoneticPr fontId="1" type="noConversion"/>
  </si>
  <si>
    <t>https://www.cnc.ac.kr/</t>
    <phoneticPr fontId="1" type="noConversion"/>
  </si>
  <si>
    <t>05.15 19시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</si>
</sst>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9" sqref="D2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482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463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C16" sqref="C16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485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485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485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485</v>
      </c>
    </row>
    <row r="7" spans="1:6" x14ac:dyDescent="0.3">
      <c r="A7" t="s">
        <v>304</v>
      </c>
      <c r="B7" t="s">
        <v>483</v>
      </c>
      <c r="C7" s="2" t="s">
        <v>73</v>
      </c>
      <c r="D7" t="s">
        <v>155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485</v>
      </c>
    </row>
    <row r="9" spans="1:6" x14ac:dyDescent="0.3">
      <c r="A9" t="s">
        <v>306</v>
      </c>
      <c r="B9" t="s">
        <v>388</v>
      </c>
      <c r="C9" s="2" t="s">
        <v>469</v>
      </c>
      <c r="D9" t="s">
        <v>176</v>
      </c>
      <c r="F9" t="s">
        <v>485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485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485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485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485</v>
      </c>
    </row>
    <row r="16" spans="1:6" x14ac:dyDescent="0.3">
      <c r="A16" t="s">
        <v>312</v>
      </c>
      <c r="B16" t="s">
        <v>382</v>
      </c>
      <c r="C16" s="2" t="s">
        <v>470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485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485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485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485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485</v>
      </c>
    </row>
    <row r="22" spans="1:6" x14ac:dyDescent="0.3">
      <c r="A22" t="s">
        <v>317</v>
      </c>
      <c r="B22" t="s">
        <v>483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485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485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485</v>
      </c>
    </row>
    <row r="5" spans="1:6" x14ac:dyDescent="0.3">
      <c r="A5" t="s">
        <v>322</v>
      </c>
      <c r="B5" t="s">
        <v>385</v>
      </c>
      <c r="C5" s="2" t="s">
        <v>89</v>
      </c>
      <c r="D5" t="s">
        <v>155</v>
      </c>
      <c r="F5" t="s">
        <v>485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485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485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485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485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485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485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485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485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485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485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485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485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485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485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485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485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485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485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485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485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F8" t="s">
        <v>485</v>
      </c>
    </row>
    <row r="9" spans="1:6" x14ac:dyDescent="0.3">
      <c r="A9" t="s">
        <v>345</v>
      </c>
      <c r="B9" t="s">
        <v>388</v>
      </c>
      <c r="C9" s="2" t="s">
        <v>471</v>
      </c>
      <c r="D9" t="s">
        <v>388</v>
      </c>
      <c r="F9" t="s">
        <v>485</v>
      </c>
    </row>
    <row r="10" spans="1:6" x14ac:dyDescent="0.3">
      <c r="A10" t="s">
        <v>346</v>
      </c>
      <c r="B10" t="s">
        <v>382</v>
      </c>
      <c r="C10" s="2" t="s">
        <v>107</v>
      </c>
      <c r="D10" t="s">
        <v>387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B16" sqref="B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F2" t="s">
        <v>485</v>
      </c>
    </row>
    <row r="3" spans="1:6" x14ac:dyDescent="0.3">
      <c r="A3" t="s">
        <v>348</v>
      </c>
      <c r="B3" t="s">
        <v>388</v>
      </c>
      <c r="C3" s="2" t="s">
        <v>472</v>
      </c>
      <c r="D3" t="s">
        <v>176</v>
      </c>
      <c r="F3" t="s">
        <v>485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485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485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485</v>
      </c>
    </row>
    <row r="9" spans="1:6" x14ac:dyDescent="0.3">
      <c r="A9" t="s">
        <v>354</v>
      </c>
      <c r="B9" t="s">
        <v>382</v>
      </c>
      <c r="C9" s="2" t="s">
        <v>116</v>
      </c>
      <c r="D9" t="s">
        <v>387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473</v>
      </c>
      <c r="D11" t="s">
        <v>157</v>
      </c>
      <c r="F11" t="s">
        <v>485</v>
      </c>
    </row>
    <row r="12" spans="1:6" x14ac:dyDescent="0.3">
      <c r="A12" t="s">
        <v>357</v>
      </c>
      <c r="B12" t="s">
        <v>483</v>
      </c>
      <c r="C12" s="2" t="s">
        <v>474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483</v>
      </c>
      <c r="C15" s="2" t="s">
        <v>455</v>
      </c>
      <c r="D15" t="s">
        <v>155</v>
      </c>
    </row>
    <row r="16" spans="1:6" x14ac:dyDescent="0.3">
      <c r="A16" t="s">
        <v>362</v>
      </c>
      <c r="B16" t="s">
        <v>483</v>
      </c>
      <c r="C16" s="2" t="s">
        <v>475</v>
      </c>
      <c r="D16" t="s">
        <v>155</v>
      </c>
      <c r="F16" t="s">
        <v>485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8" sqref="C8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363</v>
      </c>
      <c r="B2" t="s">
        <v>158</v>
      </c>
      <c r="C2" s="2" t="s">
        <v>476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485</v>
      </c>
    </row>
    <row r="4" spans="1:6" x14ac:dyDescent="0.3">
      <c r="A4" t="s">
        <v>365</v>
      </c>
      <c r="B4" t="s">
        <v>388</v>
      </c>
      <c r="C4" s="2" t="s">
        <v>477</v>
      </c>
      <c r="D4" t="s">
        <v>176</v>
      </c>
      <c r="F4" t="s">
        <v>485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485</v>
      </c>
    </row>
    <row r="6" spans="1:6" x14ac:dyDescent="0.3">
      <c r="A6" t="s">
        <v>367</v>
      </c>
      <c r="B6" t="s">
        <v>158</v>
      </c>
      <c r="C6" s="2" t="s">
        <v>478</v>
      </c>
      <c r="D6" t="s">
        <v>157</v>
      </c>
      <c r="F6" t="s">
        <v>485</v>
      </c>
    </row>
    <row r="7" spans="1:6" x14ac:dyDescent="0.3">
      <c r="A7" t="s">
        <v>368</v>
      </c>
      <c r="B7" t="s">
        <v>488</v>
      </c>
      <c r="C7" s="2" t="s">
        <v>121</v>
      </c>
      <c r="D7" t="s">
        <v>489</v>
      </c>
    </row>
    <row r="8" spans="1:6" x14ac:dyDescent="0.3">
      <c r="A8" t="s">
        <v>369</v>
      </c>
      <c r="B8" t="s">
        <v>385</v>
      </c>
      <c r="C8" s="2" t="s">
        <v>119</v>
      </c>
      <c r="D8" t="s">
        <v>155</v>
      </c>
    </row>
    <row r="9" spans="1:6" x14ac:dyDescent="0.3">
      <c r="A9" t="s">
        <v>370</v>
      </c>
      <c r="B9" t="s">
        <v>388</v>
      </c>
      <c r="C9" s="2" t="s">
        <v>479</v>
      </c>
      <c r="D9" t="s">
        <v>388</v>
      </c>
      <c r="F9" t="s">
        <v>485</v>
      </c>
    </row>
    <row r="10" spans="1:6" x14ac:dyDescent="0.3">
      <c r="A10" t="s">
        <v>371</v>
      </c>
      <c r="B10" t="s">
        <v>499</v>
      </c>
      <c r="C10" s="2" t="s">
        <v>456</v>
      </c>
      <c r="D10" t="s">
        <v>489</v>
      </c>
      <c r="F10" t="s">
        <v>485</v>
      </c>
    </row>
    <row r="11" spans="1:6" x14ac:dyDescent="0.3">
      <c r="A11" t="s">
        <v>358</v>
      </c>
      <c r="B11" t="s">
        <v>388</v>
      </c>
      <c r="C11" s="2" t="s">
        <v>495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500</v>
      </c>
      <c r="D12" t="s">
        <v>387</v>
      </c>
      <c r="F12" t="s">
        <v>485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485</v>
      </c>
    </row>
    <row r="14" spans="1:6" x14ac:dyDescent="0.3">
      <c r="A14" t="s">
        <v>374</v>
      </c>
      <c r="B14" t="s">
        <v>158</v>
      </c>
      <c r="C14" s="2" t="s">
        <v>491</v>
      </c>
      <c r="D14" t="s">
        <v>158</v>
      </c>
      <c r="F14" t="s">
        <v>485</v>
      </c>
    </row>
    <row r="15" spans="1:6" x14ac:dyDescent="0.3">
      <c r="A15" t="s">
        <v>375</v>
      </c>
      <c r="B15" t="s">
        <v>388</v>
      </c>
      <c r="C15" s="2" t="s">
        <v>490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D30" sqref="D3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485</v>
      </c>
    </row>
    <row r="3" spans="1:6" x14ac:dyDescent="0.3">
      <c r="A3" t="s">
        <v>377</v>
      </c>
      <c r="B3" t="s">
        <v>158</v>
      </c>
      <c r="C3" s="2" t="s">
        <v>480</v>
      </c>
      <c r="D3" t="s">
        <v>158</v>
      </c>
      <c r="F3" t="s">
        <v>485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C21" sqref="C21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489</v>
      </c>
      <c r="G2" t="s">
        <v>176</v>
      </c>
      <c r="H2" t="s">
        <v>158</v>
      </c>
      <c r="I2" t="s">
        <v>496</v>
      </c>
      <c r="J2" t="s">
        <v>497</v>
      </c>
      <c r="K2" t="s">
        <v>486</v>
      </c>
    </row>
    <row r="3" spans="1:11" x14ac:dyDescent="0.3">
      <c r="A3" t="s">
        <v>161</v>
      </c>
      <c r="B3" t="s">
        <v>501</v>
      </c>
      <c r="C3">
        <f>SUM(C4:C16)</f>
        <v>228</v>
      </c>
      <c r="D3">
        <f>SUM(D$4:D$16)</f>
        <v>16</v>
      </c>
      <c r="E3">
        <f>SUM(E$4:E$16)</f>
        <v>10</v>
      </c>
      <c r="F3">
        <f>SUM(F$4:F$16)</f>
        <v>6</v>
      </c>
      <c r="G3">
        <f>SUM(G$4:G$16)</f>
        <v>78</v>
      </c>
      <c r="H3">
        <f>SUM(H$4:H$16)</f>
        <v>118</v>
      </c>
      <c r="I3">
        <f t="shared" ref="I3:K3" si="0">SUM(I$4:I$16)</f>
        <v>11</v>
      </c>
      <c r="J3">
        <f t="shared" si="0"/>
        <v>30</v>
      </c>
      <c r="K3">
        <f t="shared" si="0"/>
        <v>187</v>
      </c>
    </row>
    <row r="4" spans="1:11" x14ac:dyDescent="0.3">
      <c r="A4" t="s">
        <v>162</v>
      </c>
      <c r="B4" t="str">
        <f>($B$3)</f>
        <v>05.15 19시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05.15 19시</v>
      </c>
      <c r="C5">
        <f t="shared" ref="C5:C16" si="2">SUM(D5:H5)</f>
        <v>33</v>
      </c>
      <c r="D5">
        <f>COUNTIF('경기, 인천'!$D$2:$D$34,통계!D$2)</f>
        <v>5</v>
      </c>
      <c r="E5">
        <f>COUNTIF('경기, 인천'!$D$2:$D$34,통계!E$2)</f>
        <v>2</v>
      </c>
      <c r="F5">
        <f>COUNTIF('경기, 인천'!$D$2:$D$34,통계!F$2)</f>
        <v>1</v>
      </c>
      <c r="G5">
        <f>COUNTIF('경기, 인천'!$D$2:$D$34,통계!G$2)</f>
        <v>7</v>
      </c>
      <c r="H5">
        <f>COUNTIF('경기, 인천'!$D$2:$D$34,통계!H$2)</f>
        <v>18</v>
      </c>
      <c r="I5">
        <f>COUNTIFS('경기, 인천'!$D$2:$D$34,"오프라인",'경기, 인천'!$F$2:$F$34,"")</f>
        <v>4</v>
      </c>
      <c r="J5">
        <f>C5-I5-K5</f>
        <v>2</v>
      </c>
      <c r="K5">
        <f>COUNTIF('경기, 인천'!$F$2:$F$34,"O")</f>
        <v>27</v>
      </c>
    </row>
    <row r="6" spans="1:11" x14ac:dyDescent="0.3">
      <c r="A6" t="s">
        <v>177</v>
      </c>
      <c r="B6" t="str">
        <f t="shared" si="1"/>
        <v>05.15 19시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1</v>
      </c>
      <c r="G6">
        <f>COUNTIF(강원!$D$2:$D$9,통계!G$2)</f>
        <v>4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05.15 19시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05.15 19시</v>
      </c>
      <c r="C8">
        <f t="shared" si="2"/>
        <v>27</v>
      </c>
      <c r="D8">
        <f>COUNTIF(충청!$D$2:$D$28,통계!D$2)</f>
        <v>0</v>
      </c>
      <c r="E8">
        <f>COUNTIF(충청!$D$2:$D$28,통계!E$2)</f>
        <v>0</v>
      </c>
      <c r="F8">
        <f>COUNTIF(충청!$D$2:$D$28,통계!F$2)</f>
        <v>1</v>
      </c>
      <c r="G8">
        <f>COUNTIF(충청!$D$2:$D$28,통계!G$2)</f>
        <v>6</v>
      </c>
      <c r="H8">
        <f>COUNTIF(충청!$D$2:$D$28,통계!H$2)</f>
        <v>20</v>
      </c>
      <c r="I8">
        <f>COUNTIFS(충청!$D$2:$D$28,"오프라인",충청!$F$2:$F$28,"")</f>
        <v>0</v>
      </c>
      <c r="J8">
        <f t="shared" si="3"/>
        <v>3</v>
      </c>
      <c r="K8">
        <f>COUNTIF(충청!$F$2:$F$28,"O")</f>
        <v>24</v>
      </c>
    </row>
    <row r="9" spans="1:11" x14ac:dyDescent="0.3">
      <c r="A9" t="s">
        <v>164</v>
      </c>
      <c r="B9" t="str">
        <f t="shared" si="1"/>
        <v>05.15 19시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05.15 19시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05.15 19시</v>
      </c>
      <c r="C11">
        <f t="shared" si="2"/>
        <v>21</v>
      </c>
      <c r="D11">
        <f>COUNTIF(경남!$D$2:$D$22,통계!D$2)</f>
        <v>1</v>
      </c>
      <c r="E11">
        <f>COUNTIF(경남!$D$2:$D$22,통계!E$2)</f>
        <v>2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05.15 19시</v>
      </c>
      <c r="C12">
        <f t="shared" si="2"/>
        <v>21</v>
      </c>
      <c r="D12">
        <f>COUNTIF(부산!$D$2:$D$22,통계!D$2)</f>
        <v>2</v>
      </c>
      <c r="E12">
        <f>COUNTIF(부산!$D$2:$D$22,통계!E$2)</f>
        <v>1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05.15 19시</v>
      </c>
      <c r="C13">
        <f t="shared" si="2"/>
        <v>9</v>
      </c>
      <c r="D13">
        <f>COUNTIF(전북!$D$2:$D$10,통계!D$2)</f>
        <v>2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4</v>
      </c>
      <c r="H13">
        <f>COUNTIF(전북!$D$2:$D$10,통계!H$2)</f>
        <v>3</v>
      </c>
      <c r="I13">
        <f>COUNTIFS(전북!$D$2:$D$10,"오프라인",전북!$F$2:$F$10,"")</f>
        <v>2</v>
      </c>
      <c r="J13">
        <f t="shared" si="3"/>
        <v>1</v>
      </c>
      <c r="K13">
        <f>COUNTIFS(전북!$F$2:$F$10,"O")</f>
        <v>6</v>
      </c>
    </row>
    <row r="14" spans="1:11" x14ac:dyDescent="0.3">
      <c r="A14" t="s">
        <v>170</v>
      </c>
      <c r="B14" t="str">
        <f t="shared" si="1"/>
        <v>05.15 19시</v>
      </c>
      <c r="C14">
        <f t="shared" si="2"/>
        <v>15</v>
      </c>
      <c r="D14">
        <f>COUNTIF(전남!$D$2:$D$16,통계!D$2)</f>
        <v>3</v>
      </c>
      <c r="E14">
        <f>COUNTIF(전남!$D$2:$D$16,통계!E$2)</f>
        <v>3</v>
      </c>
      <c r="F14">
        <f>COUNTIF(전남!$D$2:$D$16,통계!F$2)</f>
        <v>0</v>
      </c>
      <c r="G14">
        <f>COUNTIF(전남!$D$2:$D$16,통계!G$2)</f>
        <v>4</v>
      </c>
      <c r="H14">
        <f>COUNTIF(전남!$D$2:$D$16,통계!H$2)</f>
        <v>5</v>
      </c>
      <c r="I14">
        <f>COUNTIFS(전남!$D$2:$D$16,"오프라인",전남!$F$2:$F$16,"")</f>
        <v>3</v>
      </c>
      <c r="J14">
        <f t="shared" si="3"/>
        <v>5</v>
      </c>
      <c r="K14">
        <f>COUNTIFS(전남!$F$2:$F$16,"O")</f>
        <v>7</v>
      </c>
    </row>
    <row r="15" spans="1:11" x14ac:dyDescent="0.3">
      <c r="A15" t="s">
        <v>171</v>
      </c>
      <c r="B15" t="str">
        <f t="shared" si="1"/>
        <v>05.15 19시</v>
      </c>
      <c r="C15">
        <f t="shared" si="2"/>
        <v>14</v>
      </c>
      <c r="D15">
        <f>COUNTIF(광주!$D$2:$D$15,통계!D$2)</f>
        <v>1</v>
      </c>
      <c r="E15">
        <f>COUNTIF(광주!$D$2:$D$15,통계!E$2)</f>
        <v>1</v>
      </c>
      <c r="F15">
        <f>COUNTIF(광주!$D$2:$D$15,통계!F$2)</f>
        <v>2</v>
      </c>
      <c r="G15">
        <f>COUNTIF(광주!$D$2:$D$15,통계!G$2)</f>
        <v>4</v>
      </c>
      <c r="H15">
        <f>COUNTIF(광주!$D$2:$D$15,통계!H$2)</f>
        <v>6</v>
      </c>
      <c r="I15">
        <f>COUNTIFS(광주!$D$2:$D$15,"오프라인",광주!$F$2:$F$15,"")</f>
        <v>0</v>
      </c>
      <c r="J15">
        <f t="shared" si="3"/>
        <v>4</v>
      </c>
      <c r="K15">
        <f>COUNTIFS(광주!$F$2:$F$15,"O")</f>
        <v>10</v>
      </c>
    </row>
    <row r="16" spans="1:11" x14ac:dyDescent="0.3">
      <c r="A16" t="s">
        <v>172</v>
      </c>
      <c r="B16" t="str">
        <f t="shared" si="1"/>
        <v>05.15 19시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B29" sqref="B29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485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485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485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485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485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485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485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485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485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485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485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485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485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485</v>
      </c>
    </row>
    <row r="18" spans="1:6" x14ac:dyDescent="0.3">
      <c r="A18" t="s">
        <v>190</v>
      </c>
      <c r="B18" t="s">
        <v>157</v>
      </c>
      <c r="C18" s="2" t="s">
        <v>465</v>
      </c>
      <c r="D18" t="s">
        <v>157</v>
      </c>
      <c r="F18" t="s">
        <v>485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485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485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485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485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485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F25" t="s">
        <v>485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485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485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485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485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485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485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485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485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485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485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485</v>
      </c>
    </row>
    <row r="39" spans="1:6" x14ac:dyDescent="0.3">
      <c r="A39" t="s">
        <v>482</v>
      </c>
      <c r="B39" t="s">
        <v>158</v>
      </c>
      <c r="C39" s="2" t="s">
        <v>481</v>
      </c>
      <c r="D39" t="s">
        <v>157</v>
      </c>
      <c r="F39" t="s">
        <v>485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485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485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485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7" workbookViewId="0">
      <selection activeCell="B32" sqref="B32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204</v>
      </c>
      <c r="B2" t="s">
        <v>483</v>
      </c>
      <c r="C2" s="2" t="s">
        <v>0</v>
      </c>
      <c r="D2" t="s">
        <v>156</v>
      </c>
      <c r="F2" t="s">
        <v>485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485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485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485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485</v>
      </c>
    </row>
    <row r="7" spans="1:6" x14ac:dyDescent="0.3">
      <c r="A7" t="s">
        <v>209</v>
      </c>
      <c r="B7" t="s">
        <v>483</v>
      </c>
      <c r="C7" s="2" t="s">
        <v>6</v>
      </c>
      <c r="D7" t="s">
        <v>155</v>
      </c>
      <c r="F7" t="s">
        <v>485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485</v>
      </c>
    </row>
    <row r="9" spans="1:6" x14ac:dyDescent="0.3">
      <c r="A9" t="s">
        <v>210</v>
      </c>
      <c r="B9" t="s">
        <v>382</v>
      </c>
      <c r="C9" s="2" t="s">
        <v>7</v>
      </c>
      <c r="D9" t="s">
        <v>387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485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485</v>
      </c>
    </row>
    <row r="12" spans="1:6" x14ac:dyDescent="0.3">
      <c r="A12" t="s">
        <v>213</v>
      </c>
      <c r="B12" t="s">
        <v>158</v>
      </c>
      <c r="C12" s="2" t="s">
        <v>10</v>
      </c>
      <c r="D12" t="s">
        <v>158</v>
      </c>
      <c r="E12" t="s">
        <v>462</v>
      </c>
      <c r="F12" t="s">
        <v>485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485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485</v>
      </c>
    </row>
    <row r="16" spans="1:6" x14ac:dyDescent="0.3">
      <c r="A16" t="s">
        <v>216</v>
      </c>
      <c r="B16" t="s">
        <v>157</v>
      </c>
      <c r="C16" s="2" t="s">
        <v>492</v>
      </c>
      <c r="D16" t="s">
        <v>157</v>
      </c>
      <c r="F16" t="s">
        <v>485</v>
      </c>
    </row>
    <row r="17" spans="1:6" x14ac:dyDescent="0.3">
      <c r="A17" t="s">
        <v>463</v>
      </c>
      <c r="B17" t="s">
        <v>382</v>
      </c>
      <c r="C17" s="2" t="s">
        <v>464</v>
      </c>
      <c r="D17" t="s">
        <v>387</v>
      </c>
    </row>
    <row r="18" spans="1:6" x14ac:dyDescent="0.3">
      <c r="A18" t="s">
        <v>217</v>
      </c>
      <c r="B18" t="s">
        <v>384</v>
      </c>
      <c r="C18" s="2" t="s">
        <v>493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485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485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485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485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485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485</v>
      </c>
    </row>
    <row r="26" spans="1:6" x14ac:dyDescent="0.3">
      <c r="A26" t="s">
        <v>417</v>
      </c>
      <c r="B26" t="s">
        <v>488</v>
      </c>
      <c r="C26" s="2" t="s">
        <v>430</v>
      </c>
      <c r="D26" t="s">
        <v>489</v>
      </c>
      <c r="F26" t="s">
        <v>485</v>
      </c>
    </row>
    <row r="27" spans="1:6" x14ac:dyDescent="0.3">
      <c r="A27" t="s">
        <v>223</v>
      </c>
      <c r="B27" t="s">
        <v>388</v>
      </c>
      <c r="C27" s="2" t="s">
        <v>466</v>
      </c>
      <c r="D27" t="s">
        <v>388</v>
      </c>
      <c r="F27" t="s">
        <v>485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485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485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485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485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485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485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C3" sqref="C3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485</v>
      </c>
    </row>
    <row r="3" spans="1:6" x14ac:dyDescent="0.3">
      <c r="A3" t="s">
        <v>230</v>
      </c>
      <c r="B3" t="s">
        <v>488</v>
      </c>
      <c r="C3" s="2" t="s">
        <v>3</v>
      </c>
      <c r="D3" t="s">
        <v>489</v>
      </c>
      <c r="F3" t="s">
        <v>485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485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485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485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485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485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F9" t="s">
        <v>485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B21" sqref="B21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485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485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485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485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485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485</v>
      </c>
    </row>
    <row r="9" spans="1:6" x14ac:dyDescent="0.3">
      <c r="A9" t="s">
        <v>242</v>
      </c>
      <c r="B9" t="s">
        <v>498</v>
      </c>
      <c r="C9" s="2" t="s">
        <v>36</v>
      </c>
      <c r="D9" t="s">
        <v>156</v>
      </c>
      <c r="F9" t="s">
        <v>485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485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485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485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485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B27" sqref="B27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485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485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485</v>
      </c>
    </row>
    <row r="5" spans="1:6" x14ac:dyDescent="0.3">
      <c r="A5" t="s">
        <v>249</v>
      </c>
      <c r="B5" t="s">
        <v>388</v>
      </c>
      <c r="C5" s="2" t="s">
        <v>467</v>
      </c>
      <c r="D5" t="s">
        <v>176</v>
      </c>
      <c r="F5" t="s">
        <v>485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485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158</v>
      </c>
      <c r="C8" s="2" t="s">
        <v>443</v>
      </c>
      <c r="D8" t="s">
        <v>158</v>
      </c>
    </row>
    <row r="9" spans="1:6" x14ac:dyDescent="0.3">
      <c r="A9" t="s">
        <v>253</v>
      </c>
      <c r="B9" t="s">
        <v>488</v>
      </c>
      <c r="C9" s="2" t="s">
        <v>444</v>
      </c>
      <c r="D9" t="s">
        <v>489</v>
      </c>
      <c r="F9" t="s">
        <v>485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485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  <c r="F11" t="s">
        <v>485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F12" t="s">
        <v>485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485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F14" t="s">
        <v>485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485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485</v>
      </c>
    </row>
    <row r="17" spans="1:6" x14ac:dyDescent="0.3">
      <c r="A17" t="s">
        <v>260</v>
      </c>
      <c r="B17" t="s">
        <v>388</v>
      </c>
      <c r="C17" s="2" t="s">
        <v>468</v>
      </c>
      <c r="D17" t="s">
        <v>176</v>
      </c>
      <c r="F17" t="s">
        <v>485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485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485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485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485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485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485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485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485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485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485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485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485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485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485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485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485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485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C25" sqref="C2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485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485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485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485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485</v>
      </c>
    </row>
    <row r="7" spans="1:6" x14ac:dyDescent="0.3">
      <c r="A7" t="s">
        <v>389</v>
      </c>
      <c r="B7" t="s">
        <v>388</v>
      </c>
      <c r="C7" s="2" t="s">
        <v>487</v>
      </c>
      <c r="D7" t="s">
        <v>388</v>
      </c>
      <c r="F7" t="s">
        <v>485</v>
      </c>
    </row>
    <row r="8" spans="1:6" x14ac:dyDescent="0.3">
      <c r="A8" t="s">
        <v>283</v>
      </c>
      <c r="B8" t="s">
        <v>494</v>
      </c>
      <c r="C8" s="2" t="s">
        <v>398</v>
      </c>
      <c r="D8" t="s">
        <v>489</v>
      </c>
      <c r="F8" t="s">
        <v>485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485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485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485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485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485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2020-04-07T06:12:40Z</dcterms:created>
  <dcterms:modified xsi:type="dcterms:W3CDTF">2020-05-15T09:29:50Z</dcterms:modified>
</cp:coreProperties>
</file>