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Christian\Documents\College\Senior Year\Senior Design\"/>
    </mc:Choice>
  </mc:AlternateContent>
  <bookViews>
    <workbookView xWindow="0" yWindow="0" windowWidth="14712" windowHeight="59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4" i="1"/>
  <c r="H8" i="1"/>
  <c r="H6" i="1"/>
  <c r="H5" i="1"/>
  <c r="H9" i="1" l="1"/>
  <c r="I4" i="1" s="1"/>
  <c r="C14" i="1" s="1"/>
  <c r="I5" i="1" l="1"/>
  <c r="I7" i="1"/>
  <c r="C17" i="1" s="1"/>
  <c r="I6" i="1"/>
  <c r="C16" i="1" s="1"/>
  <c r="I8" i="1"/>
  <c r="C18" i="1" s="1"/>
  <c r="I9" i="1" l="1"/>
  <c r="C15" i="1"/>
  <c r="G19" i="1" l="1"/>
  <c r="E19" i="1"/>
  <c r="F19" i="1"/>
  <c r="D19" i="1"/>
  <c r="I19" i="1"/>
  <c r="H19" i="1"/>
</calcChain>
</file>

<file path=xl/sharedStrings.xml><?xml version="1.0" encoding="utf-8"?>
<sst xmlns="http://schemas.openxmlformats.org/spreadsheetml/2006/main" count="39" uniqueCount="29">
  <si>
    <t>Pairwise comparison of selection criteria.</t>
  </si>
  <si>
    <t>Creativity</t>
  </si>
  <si>
    <t>Cost</t>
  </si>
  <si>
    <t>Interest</t>
  </si>
  <si>
    <t>Complexity</t>
  </si>
  <si>
    <t>A</t>
  </si>
  <si>
    <t>B</t>
  </si>
  <si>
    <t>1=A is equally important as B</t>
  </si>
  <si>
    <t>2=A is moderately more important than B</t>
  </si>
  <si>
    <t>3=A is strongly more important than B</t>
  </si>
  <si>
    <t>4=A is very strongly more important than B</t>
  </si>
  <si>
    <t>5=A is heavily more important than B</t>
  </si>
  <si>
    <t>Note: Technical complexity meaning we want it to be more complex?</t>
  </si>
  <si>
    <t>Geo.Mean</t>
  </si>
  <si>
    <t>Weight</t>
  </si>
  <si>
    <t>SUM=</t>
  </si>
  <si>
    <t>Scoring the projects</t>
  </si>
  <si>
    <t>Blacksmith</t>
  </si>
  <si>
    <t>E-Bow</t>
  </si>
  <si>
    <t>OmegaBlade</t>
  </si>
  <si>
    <t>Puzzle</t>
  </si>
  <si>
    <t>MOAB</t>
  </si>
  <si>
    <t>Follower</t>
  </si>
  <si>
    <t>Projects</t>
  </si>
  <si>
    <t>WEIGHT</t>
  </si>
  <si>
    <t>CRITERIA</t>
  </si>
  <si>
    <t>Personal Skill</t>
  </si>
  <si>
    <t>Points</t>
  </si>
  <si>
    <t>Ranking from 1-5, with 1 being unfavorable, 5 being very favorable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</si>
</sst>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F23" sqref="F23"/>
    </sheetView>
  </sheetViews>
  <sheetFormatPr defaultRowHeight="14.4" x14ac:dyDescent="0.3"/>
  <cols>
    <col min="2" max="2" width="12.88671875" customWidth="1"/>
    <col min="3" max="3" width="12.109375" customWidth="1"/>
    <col min="4" max="4" width="10.109375" bestFit="1" customWidth="1"/>
    <col min="8" max="8" width="11.21875" customWidth="1"/>
  </cols>
  <sheetData>
    <row r="1" spans="1:10" x14ac:dyDescent="0.3">
      <c r="B1" t="s">
        <v>0</v>
      </c>
      <c r="J1" t="s">
        <v>12</v>
      </c>
    </row>
    <row r="2" spans="1:10" x14ac:dyDescent="0.3">
      <c r="C2" t="s">
        <v>6</v>
      </c>
      <c r="J2" t="s">
        <v>7</v>
      </c>
    </row>
    <row r="3" spans="1:10" x14ac:dyDescent="0.3">
      <c r="C3" t="s">
        <v>26</v>
      </c>
      <c r="D3" t="s">
        <v>4</v>
      </c>
      <c r="E3" t="s">
        <v>1</v>
      </c>
      <c r="F3" t="s">
        <v>2</v>
      </c>
      <c r="G3" t="s">
        <v>3</v>
      </c>
      <c r="H3" t="s">
        <v>13</v>
      </c>
      <c r="I3" t="s">
        <v>14</v>
      </c>
      <c r="J3" t="s">
        <v>8</v>
      </c>
    </row>
    <row r="4" spans="1:10" x14ac:dyDescent="0.3">
      <c r="A4" t="s">
        <v>5</v>
      </c>
      <c r="B4" t="s">
        <v>26</v>
      </c>
      <c r="H4" t="e">
        <f>GEOMEAN(C4:G4)</f>
        <v>#NUM!</v>
      </c>
      <c r="I4" t="e">
        <f>H4/H9</f>
        <v>#NUM!</v>
      </c>
      <c r="J4" t="s">
        <v>9</v>
      </c>
    </row>
    <row r="5" spans="1:10" x14ac:dyDescent="0.3">
      <c r="B5" t="s">
        <v>4</v>
      </c>
      <c r="H5" t="e">
        <f t="shared" ref="H5:H8" si="0">GEOMEAN(C5:G5)</f>
        <v>#NUM!</v>
      </c>
      <c r="I5" t="e">
        <f>H5/H9</f>
        <v>#NUM!</v>
      </c>
      <c r="J5" t="s">
        <v>10</v>
      </c>
    </row>
    <row r="6" spans="1:10" x14ac:dyDescent="0.3">
      <c r="B6" t="s">
        <v>1</v>
      </c>
      <c r="H6" t="e">
        <f t="shared" si="0"/>
        <v>#NUM!</v>
      </c>
      <c r="I6" t="e">
        <f>H6/H9</f>
        <v>#NUM!</v>
      </c>
      <c r="J6" t="s">
        <v>11</v>
      </c>
    </row>
    <row r="7" spans="1:10" x14ac:dyDescent="0.3">
      <c r="B7" t="s">
        <v>2</v>
      </c>
      <c r="H7" t="e">
        <f t="shared" si="0"/>
        <v>#NUM!</v>
      </c>
      <c r="I7" t="e">
        <f>H7/H9</f>
        <v>#NUM!</v>
      </c>
    </row>
    <row r="8" spans="1:10" x14ac:dyDescent="0.3">
      <c r="B8" t="s">
        <v>3</v>
      </c>
      <c r="H8" t="e">
        <f t="shared" si="0"/>
        <v>#NUM!</v>
      </c>
      <c r="I8" t="e">
        <f>H8/H9</f>
        <v>#NUM!</v>
      </c>
    </row>
    <row r="9" spans="1:10" x14ac:dyDescent="0.3">
      <c r="G9" t="s">
        <v>15</v>
      </c>
      <c r="H9" t="e">
        <f>SUM(H4:H8)</f>
        <v>#NUM!</v>
      </c>
      <c r="I9" t="e">
        <f>SUM(I4:I8)</f>
        <v>#NUM!</v>
      </c>
    </row>
    <row r="12" spans="1:10" x14ac:dyDescent="0.3">
      <c r="D12" t="s">
        <v>16</v>
      </c>
      <c r="G12" t="s">
        <v>23</v>
      </c>
      <c r="J12" t="s">
        <v>28</v>
      </c>
    </row>
    <row r="13" spans="1:10" x14ac:dyDescent="0.3">
      <c r="B13" t="s">
        <v>25</v>
      </c>
      <c r="C13" t="s">
        <v>24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  <c r="I13" t="s">
        <v>22</v>
      </c>
    </row>
    <row r="14" spans="1:10" x14ac:dyDescent="0.3">
      <c r="B14" t="s">
        <v>26</v>
      </c>
      <c r="C14" t="e">
        <f>I4</f>
        <v>#NUM!</v>
      </c>
    </row>
    <row r="15" spans="1:10" x14ac:dyDescent="0.3">
      <c r="B15" t="s">
        <v>4</v>
      </c>
      <c r="C15" t="e">
        <f>I5</f>
        <v>#NUM!</v>
      </c>
    </row>
    <row r="16" spans="1:10" x14ac:dyDescent="0.3">
      <c r="B16" t="s">
        <v>1</v>
      </c>
      <c r="C16" t="e">
        <f t="shared" ref="C16:C18" si="1">I6</f>
        <v>#NUM!</v>
      </c>
    </row>
    <row r="17" spans="2:9" x14ac:dyDescent="0.3">
      <c r="B17" t="s">
        <v>2</v>
      </c>
      <c r="C17" t="e">
        <f t="shared" si="1"/>
        <v>#NUM!</v>
      </c>
    </row>
    <row r="18" spans="2:9" x14ac:dyDescent="0.3">
      <c r="B18" t="s">
        <v>3</v>
      </c>
      <c r="C18" t="e">
        <f t="shared" si="1"/>
        <v>#NUM!</v>
      </c>
    </row>
    <row r="19" spans="2:9" x14ac:dyDescent="0.3">
      <c r="C19" t="s">
        <v>27</v>
      </c>
      <c r="D19" t="e">
        <f>D14*C14+D15*C15+D16*C16+D17*C17+D18*C18</f>
        <v>#NUM!</v>
      </c>
      <c r="E19" t="e">
        <f>E14*C14+E15*C15+E16*C16+E17*C17+E18*C18</f>
        <v>#NUM!</v>
      </c>
      <c r="F19" t="e">
        <f>F14*C14+F15*C15+F16*C16+F17*C17+F18*C18</f>
        <v>#NUM!</v>
      </c>
      <c r="G19" t="e">
        <f>G14*C14+G15*C15+G16*C16+G17*C17+G18*C18</f>
        <v>#NUM!</v>
      </c>
      <c r="H19" t="e">
        <f>H14*C14+H15*C15+H16*C16+H17*C17+H18*C18</f>
        <v>#NUM!</v>
      </c>
      <c r="I19" t="e">
        <f>I14*C14+I15*C15+I16*C16+I17*C17+I18*C18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Coffield</dc:creator>
  <cp:lastModifiedBy>Christian Coffield</cp:lastModifiedBy>
  <dcterms:created xsi:type="dcterms:W3CDTF">2015-08-25T23:37:30Z</dcterms:created>
  <dcterms:modified xsi:type="dcterms:W3CDTF">2015-08-26T02:49:36Z</dcterms:modified>
</cp:coreProperties>
</file>