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4013 Senior Design\Managerial Docs\"/>
    </mc:Choice>
  </mc:AlternateContent>
  <bookViews>
    <workbookView xWindow="0" yWindow="0" windowWidth="14712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C26" i="1" s="1"/>
  <c r="F25" i="1"/>
  <c r="E25" i="1"/>
  <c r="D25" i="1"/>
  <c r="C25" i="1"/>
  <c r="B25" i="1"/>
  <c r="G12" i="1" l="1"/>
  <c r="G11" i="1"/>
  <c r="G10" i="1"/>
  <c r="G9" i="1"/>
  <c r="G8" i="1"/>
  <c r="G13" i="1" l="1"/>
  <c r="H9" i="1" s="1"/>
  <c r="H20" i="1" s="1"/>
  <c r="H10" i="1" l="1"/>
  <c r="H21" i="1" s="1"/>
  <c r="H11" i="1"/>
  <c r="H22" i="1" s="1"/>
  <c r="H12" i="1"/>
  <c r="H23" i="1" s="1"/>
  <c r="H8" i="1"/>
  <c r="H19" i="1" s="1"/>
  <c r="G24" i="1" l="1"/>
  <c r="E24" i="1"/>
  <c r="C24" i="1"/>
  <c r="F24" i="1"/>
  <c r="D24" i="1"/>
  <c r="B24" i="1"/>
  <c r="H13" i="1"/>
</calcChain>
</file>

<file path=xl/sharedStrings.xml><?xml version="1.0" encoding="utf-8"?>
<sst xmlns="http://schemas.openxmlformats.org/spreadsheetml/2006/main" count="45" uniqueCount="35">
  <si>
    <t>Creativity</t>
  </si>
  <si>
    <t>Cost</t>
  </si>
  <si>
    <t>Interest</t>
  </si>
  <si>
    <t>Complexity</t>
  </si>
  <si>
    <t>Weight</t>
  </si>
  <si>
    <t>E-Bow</t>
  </si>
  <si>
    <t>MOAB</t>
  </si>
  <si>
    <t>Skill</t>
  </si>
  <si>
    <t>Interst</t>
  </si>
  <si>
    <t>Geometric Mean</t>
  </si>
  <si>
    <t>Pairwise Comparison of the Selection Criteria</t>
  </si>
  <si>
    <t>Decision Matrix</t>
  </si>
  <si>
    <t>BlackSmith 2.0</t>
  </si>
  <si>
    <t>The Omega Blade</t>
  </si>
  <si>
    <t>The Mystic Puzzle</t>
  </si>
  <si>
    <t>Follower/WatchDog</t>
  </si>
  <si>
    <t>Team 2: Analytical Hierarchy Process (AHP)</t>
  </si>
  <si>
    <t>Members: Austin Allen, Ben Jespersen, Blake Schlesinger, Brandon Hogue, Christian Coffield, Derrian Glynn</t>
  </si>
  <si>
    <t>Total Points</t>
  </si>
  <si>
    <t>Summation:</t>
  </si>
  <si>
    <t>1) The Omega Blade</t>
  </si>
  <si>
    <t>Preferrential Ranking based on Total Points:</t>
  </si>
  <si>
    <t>2) The Mystic Puzzle</t>
  </si>
  <si>
    <t>3) E - Bow</t>
  </si>
  <si>
    <t>4) BlackSmith 2.0</t>
  </si>
  <si>
    <t>5) MOAB</t>
  </si>
  <si>
    <t>6) Follower/Watchdog</t>
  </si>
  <si>
    <t>2 = moderate</t>
  </si>
  <si>
    <t>Scale of Importance:</t>
  </si>
  <si>
    <t>1 = equal</t>
  </si>
  <si>
    <t>3 = strong</t>
  </si>
  <si>
    <t>4 = very strong</t>
  </si>
  <si>
    <t>5 = high</t>
  </si>
  <si>
    <t>Score Weights:</t>
  </si>
  <si>
    <t>Sum Weights (Should = 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</si>
</sst>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4" borderId="7" xfId="0" applyFill="1" applyBorder="1"/>
    <xf numFmtId="0" fontId="1" fillId="4" borderId="8" xfId="0" applyFont="1" applyFill="1" applyBorder="1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2" fillId="6" borderId="4" xfId="0" applyFont="1" applyFill="1" applyBorder="1"/>
    <xf numFmtId="0" fontId="3" fillId="0" borderId="0" xfId="0" applyFont="1"/>
    <xf numFmtId="0" fontId="0" fillId="5" borderId="9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0" fillId="5" borderId="3" xfId="0" applyFill="1" applyBorder="1"/>
    <xf numFmtId="0" fontId="1" fillId="2" borderId="7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/>
    <xf numFmtId="0" fontId="1" fillId="5" borderId="7" xfId="0" applyFont="1" applyFill="1" applyBorder="1"/>
    <xf numFmtId="0" fontId="1" fillId="3" borderId="0" xfId="0" applyFont="1" applyFill="1"/>
    <xf numFmtId="0" fontId="2" fillId="3" borderId="0" xfId="0" applyFont="1" applyFill="1" applyBorder="1"/>
    <xf numFmtId="0" fontId="4" fillId="0" borderId="0" xfId="0" applyFont="1" applyFill="1" applyBorder="1"/>
    <xf numFmtId="0" fontId="1" fillId="7" borderId="8" xfId="0" applyFont="1" applyFill="1" applyBorder="1"/>
    <xf numFmtId="0" fontId="0" fillId="7" borderId="0" xfId="0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5" workbookViewId="0">
      <selection activeCell="C26" sqref="C26"/>
    </sheetView>
  </sheetViews>
  <sheetFormatPr defaultRowHeight="14.4" x14ac:dyDescent="0.3"/>
  <cols>
    <col min="1" max="14" width="18.6640625" customWidth="1"/>
    <col min="15" max="16" width="15.6640625" customWidth="1"/>
  </cols>
  <sheetData>
    <row r="1" spans="1:8" ht="18" x14ac:dyDescent="0.35">
      <c r="A1" s="16" t="s">
        <v>16</v>
      </c>
    </row>
    <row r="2" spans="1:8" x14ac:dyDescent="0.3">
      <c r="A2" s="8" t="s">
        <v>17</v>
      </c>
    </row>
    <row r="6" spans="1:8" ht="15.6" x14ac:dyDescent="0.3">
      <c r="A6" s="15" t="s">
        <v>10</v>
      </c>
      <c r="B6" s="13"/>
      <c r="C6" s="13"/>
      <c r="D6" s="13"/>
      <c r="E6" s="13"/>
      <c r="F6" s="13"/>
      <c r="G6" s="13"/>
      <c r="H6" s="14"/>
    </row>
    <row r="7" spans="1:8" x14ac:dyDescent="0.3">
      <c r="A7" s="4"/>
      <c r="B7" s="10" t="s">
        <v>1</v>
      </c>
      <c r="C7" s="10" t="s">
        <v>2</v>
      </c>
      <c r="D7" s="10" t="s">
        <v>0</v>
      </c>
      <c r="E7" s="10" t="s">
        <v>7</v>
      </c>
      <c r="F7" s="10" t="s">
        <v>3</v>
      </c>
      <c r="G7" s="10" t="s">
        <v>9</v>
      </c>
      <c r="H7" s="11" t="s">
        <v>4</v>
      </c>
    </row>
    <row r="8" spans="1:8" x14ac:dyDescent="0.3">
      <c r="A8" s="5" t="s">
        <v>1</v>
      </c>
      <c r="B8" s="9">
        <v>1</v>
      </c>
      <c r="C8" s="9">
        <v>4</v>
      </c>
      <c r="D8" s="9">
        <v>3</v>
      </c>
      <c r="E8" s="9">
        <v>2</v>
      </c>
      <c r="F8" s="9">
        <v>1</v>
      </c>
      <c r="G8" s="6">
        <f>GEOMEAN(B8:F8)</f>
        <v>1.8881750225898042</v>
      </c>
      <c r="H8" s="7">
        <f>G8/G13</f>
        <v>0.24868832364795956</v>
      </c>
    </row>
    <row r="9" spans="1:8" x14ac:dyDescent="0.3">
      <c r="A9" s="5" t="s">
        <v>8</v>
      </c>
      <c r="B9" s="9">
        <v>4</v>
      </c>
      <c r="C9" s="9">
        <v>1</v>
      </c>
      <c r="D9" s="9">
        <v>2</v>
      </c>
      <c r="E9" s="9">
        <v>2</v>
      </c>
      <c r="F9" s="9">
        <v>1</v>
      </c>
      <c r="G9" s="6">
        <f t="shared" ref="G9:G12" si="0">GEOMEAN(B9:F9)</f>
        <v>1.7411011265922482</v>
      </c>
      <c r="H9" s="7">
        <f>G9/G13</f>
        <v>0.22931747072891195</v>
      </c>
    </row>
    <row r="10" spans="1:8" x14ac:dyDescent="0.3">
      <c r="A10" s="5" t="s">
        <v>0</v>
      </c>
      <c r="B10" s="9">
        <v>3</v>
      </c>
      <c r="C10" s="9">
        <v>2</v>
      </c>
      <c r="D10" s="9">
        <v>1</v>
      </c>
      <c r="E10" s="9">
        <v>1</v>
      </c>
      <c r="F10" s="9">
        <v>2</v>
      </c>
      <c r="G10" s="6">
        <f t="shared" si="0"/>
        <v>1.6437518295172258</v>
      </c>
      <c r="H10" s="7">
        <f>G10/G13</f>
        <v>0.21649576023690001</v>
      </c>
    </row>
    <row r="11" spans="1:8" x14ac:dyDescent="0.3">
      <c r="A11" s="5" t="s">
        <v>7</v>
      </c>
      <c r="B11" s="9">
        <v>2</v>
      </c>
      <c r="C11" s="9">
        <v>2</v>
      </c>
      <c r="D11" s="9">
        <v>1</v>
      </c>
      <c r="E11" s="9">
        <v>1</v>
      </c>
      <c r="F11" s="9">
        <v>1</v>
      </c>
      <c r="G11" s="6">
        <f t="shared" si="0"/>
        <v>1.3195079107728942</v>
      </c>
      <c r="H11" s="7">
        <f>G11/G13</f>
        <v>0.17379014468703755</v>
      </c>
    </row>
    <row r="12" spans="1:8" x14ac:dyDescent="0.3">
      <c r="A12" s="5" t="s">
        <v>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6">
        <f t="shared" si="0"/>
        <v>1</v>
      </c>
      <c r="H12" s="7">
        <f>G12/G13</f>
        <v>0.13170830069919093</v>
      </c>
    </row>
    <row r="13" spans="1:8" x14ac:dyDescent="0.3">
      <c r="A13" s="17"/>
      <c r="B13" s="18"/>
      <c r="C13" s="18"/>
      <c r="D13" s="18"/>
      <c r="E13" s="18"/>
      <c r="F13" s="19" t="s">
        <v>19</v>
      </c>
      <c r="G13" s="18">
        <f>SUM(G8:G12)</f>
        <v>7.5925358894721722</v>
      </c>
      <c r="H13" s="20">
        <f>SUM(H8:H12)</f>
        <v>1</v>
      </c>
    </row>
    <row r="17" spans="1:8" ht="15.6" x14ac:dyDescent="0.3">
      <c r="A17" s="15" t="s">
        <v>11</v>
      </c>
      <c r="B17" s="13"/>
      <c r="C17" s="13"/>
      <c r="D17" s="13"/>
      <c r="E17" s="13"/>
      <c r="F17" s="13"/>
      <c r="G17" s="13"/>
      <c r="H17" s="14"/>
    </row>
    <row r="18" spans="1:8" x14ac:dyDescent="0.3">
      <c r="A18" s="21"/>
      <c r="B18" s="12" t="s">
        <v>12</v>
      </c>
      <c r="C18" s="12" t="s">
        <v>5</v>
      </c>
      <c r="D18" s="12" t="s">
        <v>13</v>
      </c>
      <c r="E18" s="12" t="s">
        <v>14</v>
      </c>
      <c r="F18" s="12" t="s">
        <v>6</v>
      </c>
      <c r="G18" s="12" t="s">
        <v>15</v>
      </c>
      <c r="H18" s="22" t="s">
        <v>4</v>
      </c>
    </row>
    <row r="19" spans="1:8" x14ac:dyDescent="0.3">
      <c r="A19" s="23" t="s">
        <v>1</v>
      </c>
      <c r="B19">
        <v>3</v>
      </c>
      <c r="C19">
        <v>3</v>
      </c>
      <c r="D19">
        <v>3</v>
      </c>
      <c r="E19">
        <v>3</v>
      </c>
      <c r="F19">
        <v>4</v>
      </c>
      <c r="G19">
        <v>4</v>
      </c>
      <c r="H19" s="7">
        <f>H8</f>
        <v>0.24868832364795956</v>
      </c>
    </row>
    <row r="20" spans="1:8" x14ac:dyDescent="0.3">
      <c r="A20" s="23" t="s">
        <v>2</v>
      </c>
      <c r="B20">
        <v>3</v>
      </c>
      <c r="C20">
        <v>4</v>
      </c>
      <c r="D20">
        <v>5</v>
      </c>
      <c r="E20">
        <v>3</v>
      </c>
      <c r="F20">
        <v>1</v>
      </c>
      <c r="G20">
        <v>1</v>
      </c>
      <c r="H20" s="7">
        <f>H9</f>
        <v>0.22931747072891195</v>
      </c>
    </row>
    <row r="21" spans="1:8" x14ac:dyDescent="0.3">
      <c r="A21" s="23" t="s">
        <v>0</v>
      </c>
      <c r="B21">
        <v>4</v>
      </c>
      <c r="C21">
        <v>3</v>
      </c>
      <c r="D21">
        <v>4</v>
      </c>
      <c r="E21">
        <v>3</v>
      </c>
      <c r="F21">
        <v>2</v>
      </c>
      <c r="G21">
        <v>3</v>
      </c>
      <c r="H21" s="7">
        <f>H10</f>
        <v>0.21649576023690001</v>
      </c>
    </row>
    <row r="22" spans="1:8" x14ac:dyDescent="0.3">
      <c r="A22" s="23" t="s">
        <v>7</v>
      </c>
      <c r="B22">
        <v>2</v>
      </c>
      <c r="C22">
        <v>3</v>
      </c>
      <c r="D22">
        <v>3</v>
      </c>
      <c r="E22">
        <v>3</v>
      </c>
      <c r="F22">
        <v>4</v>
      </c>
      <c r="G22">
        <v>1</v>
      </c>
      <c r="H22" s="7">
        <f>H11</f>
        <v>0.17379014468703755</v>
      </c>
    </row>
    <row r="23" spans="1:8" x14ac:dyDescent="0.3">
      <c r="A23" s="23" t="s">
        <v>3</v>
      </c>
      <c r="B23">
        <v>3</v>
      </c>
      <c r="C23">
        <v>2</v>
      </c>
      <c r="D23">
        <v>3</v>
      </c>
      <c r="E23">
        <v>4</v>
      </c>
      <c r="F23">
        <v>2</v>
      </c>
      <c r="G23">
        <v>1</v>
      </c>
      <c r="H23" s="7">
        <f>H12</f>
        <v>0.13170830069919093</v>
      </c>
    </row>
    <row r="24" spans="1:8" x14ac:dyDescent="0.3">
      <c r="A24" s="24" t="s">
        <v>18</v>
      </c>
      <c r="B24" s="18">
        <f>B19*H19+B20*H20+B21*H21+B22*H22+B23*H23</f>
        <v>3.0427056155498624</v>
      </c>
      <c r="C24" s="18">
        <f>C19*H19+C20*H20+C21*H21+C22*H22+C23*H23</f>
        <v>3.0976091700297212</v>
      </c>
      <c r="D24" s="18">
        <f>D19*H19+D20*H20+D21*H21+D22*H22+D23*H23</f>
        <v>3.6751307016947234</v>
      </c>
      <c r="E24" s="18">
        <f>E19*H19+E20*H20+E21*H21+E22*H22+E23*H23</f>
        <v>3.131708300699191</v>
      </c>
      <c r="F24" s="18">
        <f>F19*H19+F20*H20+F21*H21+F22*H22+F23*H23</f>
        <v>2.615639465941082</v>
      </c>
      <c r="G24" s="18">
        <f>G19*H19+G20*H20+G21*H21+G22*H22+G23*H23</f>
        <v>2.1790564914176787</v>
      </c>
      <c r="H24" s="20"/>
    </row>
    <row r="25" spans="1:8" x14ac:dyDescent="0.3">
      <c r="A25" s="28" t="s">
        <v>33</v>
      </c>
      <c r="B25" s="29">
        <f>B24/SUM(B24:G24)</f>
        <v>0.17149878165045188</v>
      </c>
      <c r="C25" s="29">
        <f>C24/SUM(B24:G24)</f>
        <v>0.17459336058488928</v>
      </c>
      <c r="D25" s="29">
        <f>D24/SUM(B24:G24)</f>
        <v>0.20714473149349161</v>
      </c>
      <c r="E25" s="29">
        <f>E24/SUM(B24:G24)</f>
        <v>0.17651532087420133</v>
      </c>
      <c r="F25" s="29">
        <f>F24/SUM(B24:G24)</f>
        <v>0.14742766416614683</v>
      </c>
      <c r="G25" s="29">
        <f>G24/SUM(B24:G24)</f>
        <v>0.12282014123081902</v>
      </c>
    </row>
    <row r="26" spans="1:8" ht="15.6" x14ac:dyDescent="0.3">
      <c r="A26" s="27" t="s">
        <v>34</v>
      </c>
      <c r="B26" s="3"/>
      <c r="C26" s="30">
        <f>SUM(B25:G25)</f>
        <v>0.99999999999999978</v>
      </c>
      <c r="D26" s="2"/>
      <c r="G26" s="2"/>
    </row>
    <row r="27" spans="1:8" ht="15.6" x14ac:dyDescent="0.3">
      <c r="A27" s="26" t="s">
        <v>21</v>
      </c>
      <c r="B27" s="1"/>
      <c r="C27" s="1"/>
      <c r="G27" s="2" t="s">
        <v>28</v>
      </c>
    </row>
    <row r="28" spans="1:8" x14ac:dyDescent="0.3">
      <c r="A28" s="25" t="s">
        <v>20</v>
      </c>
      <c r="B28" s="1"/>
      <c r="C28" s="1"/>
      <c r="G28" t="s">
        <v>29</v>
      </c>
    </row>
    <row r="29" spans="1:8" x14ac:dyDescent="0.3">
      <c r="A29" s="1" t="s">
        <v>22</v>
      </c>
      <c r="B29" s="1"/>
      <c r="C29" s="1"/>
      <c r="G29" t="s">
        <v>27</v>
      </c>
    </row>
    <row r="30" spans="1:8" x14ac:dyDescent="0.3">
      <c r="A30" s="1" t="s">
        <v>23</v>
      </c>
      <c r="B30" s="1"/>
      <c r="C30" s="1"/>
      <c r="G30" t="s">
        <v>30</v>
      </c>
    </row>
    <row r="31" spans="1:8" x14ac:dyDescent="0.3">
      <c r="A31" s="1" t="s">
        <v>24</v>
      </c>
      <c r="B31" s="1"/>
      <c r="C31" s="1"/>
      <c r="G31" t="s">
        <v>31</v>
      </c>
    </row>
    <row r="32" spans="1:8" x14ac:dyDescent="0.3">
      <c r="A32" s="1" t="s">
        <v>25</v>
      </c>
      <c r="B32" s="1"/>
      <c r="C32" s="1"/>
      <c r="G32" t="s">
        <v>32</v>
      </c>
    </row>
    <row r="33" spans="1:3" x14ac:dyDescent="0.3">
      <c r="A33" s="1" t="s">
        <v>26</v>
      </c>
      <c r="B33" s="1"/>
      <c r="C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Coffield</dc:creator>
  <cp:lastModifiedBy>Christian Coffield</cp:lastModifiedBy>
  <dcterms:created xsi:type="dcterms:W3CDTF">2015-08-25T23:37:30Z</dcterms:created>
  <dcterms:modified xsi:type="dcterms:W3CDTF">2015-08-27T15:45:34Z</dcterms:modified>
</cp:coreProperties>
</file>