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7.xml" ContentType="application/vnd.openxmlformats-officedocument.drawing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E:\VINAY PERSONAL\NEW PROJECT\APPLICATIONS\LessonLearntPortalWeb\LessonLearntPortalWeb\wwwroot\UploadFiles\Template\"/>
    </mc:Choice>
  </mc:AlternateContent>
  <xr:revisionPtr revIDLastSave="0" documentId="13_ncr:1_{B118F6CC-CE21-4835-BF4C-E7584711636F}" xr6:coauthVersionLast="47" xr6:coauthVersionMax="47" xr10:uidLastSave="{00000000-0000-0000-0000-000000000000}"/>
  <bookViews>
    <workbookView xWindow="-120" yWindow="-120" windowWidth="20730" windowHeight="11040" activeTab="2" xr2:uid="{00000000-000D-0000-FFFF-FFFF00000000}"/>
  </bookViews>
  <sheets>
    <sheet name="Index" sheetId="9" r:id="rId1"/>
    <sheet name="All Stn pdtn summary " sheetId="51" r:id="rId2"/>
    <sheet name="Variantwise Utilisation" sheetId="53" r:id="rId3"/>
    <sheet name="Diagnostic" sheetId="21" r:id="rId4"/>
    <sheet name="Station-Wise_Top 10 Errors" sheetId="29" r:id="rId5"/>
    <sheet name="Station1_Production Summary" sheetId="18" r:id="rId6"/>
    <sheet name="Station1_Top 10 Rejections" sheetId="27" r:id="rId7"/>
    <sheet name="Sheet1" sheetId="55" state="hidden" r:id="rId8"/>
    <sheet name="Hourlytracker" sheetId="57" r:id="rId9"/>
    <sheet name="Tools_life" sheetId="58" r:id="rId10"/>
    <sheet name="Cycletime" sheetId="59" r:id="rId11"/>
    <sheet name="Batchwise_Hourly_tracker" sheetId="60" r:id="rId12"/>
    <sheet name="Sheet2" sheetId="56" state="hidden" r:id="rId13"/>
  </sheets>
  <externalReferences>
    <externalReference r:id="rId14"/>
    <externalReference r:id="rId15"/>
  </externalReferences>
  <definedNames>
    <definedName name="Actual" localSheetId="1">OFFSET('[1]Production Summary'!$C$3,,,COUNTIF('[1]Production Summary'!$C$3:$C$97,"&lt;&gt;"))</definedName>
    <definedName name="Actual" localSheetId="2">OFFSET('[2]Station1_Production Summary'!$C$3,,,COUNTIF('[2]Station1_Production Summary'!$C$3:$C$97,"&lt;&gt;"))</definedName>
    <definedName name="Actual">OFFSET('Station1_Production Summary'!$C$3,,,COUNTIF('Station1_Production Summary'!$C$3:$C$95,"&lt;&gt;"))</definedName>
    <definedName name="downtime" localSheetId="1">OFFSET('[1]Performance Summary'!$C$3,,,COUNTIF('[1]Performance Summary'!$C$3:$C$100,"&lt;&gt;"))</definedName>
    <definedName name="downtime" localSheetId="2">OFFSET('Variantwise Utilisation'!$C$4,,,COUNTIF('Variantwise Utilisation'!$C$4:$C$107,"&lt;&gt;"))</definedName>
    <definedName name="downtime">OFFSET(#REF!,,,COUNTIF(#REF!,"&lt;&gt;"))</definedName>
    <definedName name="hr7to8" localSheetId="1">OFFSET('[1]OK Parts Produced'!$E$2,,,COUNTIF('[1]OK Parts Produced'!$E$2:$E$100,"&lt;&gt;"))</definedName>
    <definedName name="hr7to8" localSheetId="2">OFFSET('[2]Station1_Hourly OK Parts'!$E$3,,,COUNTIF('[2]Station1_Hourly OK Parts'!$E$3:$E$101,"&lt;&gt;"))</definedName>
    <definedName name="hr7to8">OFFSET(#REF!,,,COUNTIF(#REF!,"&lt;&gt;"))</definedName>
    <definedName name="okvariant" localSheetId="1">OFFSET('[1]OK Parts Produced'!$C$2,,,COUNTIF('[1]OK Parts Produced'!$C$2:$C$100,"&lt;&gt;"))</definedName>
    <definedName name="okvariant" localSheetId="2">OFFSET('[2]Station1_Hourly OK Parts'!$C$3,,,COUNTIF('[2]Station1_Hourly OK Parts'!$C$3:$C$101,"&lt;&gt;"))</definedName>
    <definedName name="okvariant">OFFSET(#REF!,,,COUNTIF(#REF!,"&lt;&gt;"))</definedName>
    <definedName name="Planned" localSheetId="1">OFFSET('[1]Production Summary'!$B$3,,,COUNTIF('[1]Production Summary'!$B$3:$B$97,"&lt;&gt;"))</definedName>
    <definedName name="Planned" localSheetId="2">OFFSET('[2]Station1_Production Summary'!$B$3,,,COUNTIF('[2]Station1_Production Summary'!$B$3:$B$97,"&lt;&gt;"))</definedName>
    <definedName name="Planned">OFFSET('Station1_Production Summary'!$B$3,,,COUNTIF('Station1_Production Summary'!$B$3:$B$95,"&lt;&gt;"))</definedName>
    <definedName name="range" localSheetId="1">"$C$2:"&amp;ADDRESS(ROW(OFFSET('[1]Rework Parts Produced'!XFA1048574,COUNTA('[1]Rework Parts Produced'!XFA:XFA)-1,0)),COLUMN(OFFSET('[1]Rework Parts Produced'!XFA1048574,COUNTA('[1]Rework Parts Produced'!XFA:XFA)-1,0)))</definedName>
    <definedName name="range">"$C$2:"&amp;ADDRESS(ROW(OFFSET(#REF!,COUNTA(#REF!)-1,0)),COLUMN(OFFSET(#REF!,COUNTA(#REF!)-1,0)))</definedName>
    <definedName name="t">"$C$2:"&amp;ADDRESS(ROW(OFFSET(#REF!,COUNTA(#REF!)-1,0)),COLUMN(OFFSET(#REF!,COUNTA(#REF!)-1,0)))</definedName>
    <definedName name="tesr">OFFSET(#REF!,,,COUNTIF(#REF!,"&lt;&gt;"))</definedName>
    <definedName name="test2">OFFSET(#REF!,,,COUNTIF(#REF!,"&lt;&gt;"))</definedName>
    <definedName name="test22">OFFSET(#REF!,,,COUNTIF(#REF!,"&lt;&gt;"))</definedName>
    <definedName name="test222">OFFSET(#REF!,,,COUNTIF(#REF!,"&lt;&gt;"))</definedName>
    <definedName name="test2222">"$C$2:"&amp;ADDRESS(ROW(OFFSET(#REF!,COUNTA(#REF!)-1,0)),COLUMN(OFFSET(#REF!,COUNTA(#REF!)-1,0)))</definedName>
    <definedName name="test22222">OFFSET(#REF!,,,COUNTIF(#REF!,"&lt;&gt;"))</definedName>
    <definedName name="test3">"$C$2:"&amp;ADDRESS(ROW(OFFSET(#REF!,COUNTA(#REF!)-1,0)),COLUMN(OFFSET(#REF!,COUNTA(#REF!)-1,0)))</definedName>
    <definedName name="test4">OFFSET(#REF!,,,COUNTIF(#REF!,"&lt;&gt;"))</definedName>
    <definedName name="test44">"$C$2:"&amp;ADDRESS(ROW(OFFSET(#REF!,COUNTA(#REF!)-1,0)),COLUMN(OFFSET(#REF!,COUNTA(#REF!)-1,0)))</definedName>
    <definedName name="test444">"$C$2:"&amp;ADDRESS(ROW(OFFSET(#REF!,COUNTA(#REF!)-1,0)),COLUMN(OFFSET(#REF!,COUNTA(#REF!)-1,0)))</definedName>
    <definedName name="test4444">OFFSET(#REF!,,,COUNTIF(#REF!,"&lt;&gt;"))</definedName>
    <definedName name="test44444">OFFSET(#REF!,,,COUNTIF(#REF!,"&lt;&gt;"))</definedName>
    <definedName name="test444444">"$C$2:"&amp;ADDRESS(ROW(OFFSET(#REF!,COUNTA(#REF!)-1,0)),COLUMN(OFFSET(#REF!,COUNTA(#REF!)-1,0)))</definedName>
    <definedName name="test45">OFFSET(#REF!,,,COUNTIF(#REF!,"&lt;&gt;"))</definedName>
    <definedName name="test46">"$C$2:"&amp;ADDRESS(ROW(OFFSET(#REF!,COUNTA(#REF!)-1,0)),COLUMN(OFFSET(#REF!,COUNTA(#REF!)-1,0)))</definedName>
    <definedName name="test51">"$C$2:"&amp;ADDRESS(ROW(OFFSET(#REF!,COUNTA(#REF!)-1,0)),COLUMN(OFFSET(#REF!,COUNTA(#REF!)-1,0)))</definedName>
    <definedName name="test52">"$C$2:"&amp;ADDRESS(ROW(OFFSET(#REF!,COUNTA(#REF!)-1,0)),COLUMN(OFFSET(#REF!,COUNTA(#REF!)-1,0)))</definedName>
    <definedName name="test53">"$C$2:"&amp;ADDRESS(ROW(OFFSET(#REF!,COUNTA(#REF!)-1,0)),COLUMN(OFFSET(#REF!,COUNTA(#REF!)-1,0)))</definedName>
    <definedName name="test54">"$C$2:"&amp;ADDRESS(ROW(OFFSET(#REF!,COUNTA(#REF!)-1,0)),COLUMN(OFFSET(#REF!,COUNTA(#REF!)-1,0)))</definedName>
    <definedName name="test55">"$C$2:"&amp;ADDRESS(ROW(OFFSET(#REF!,COUNTA(#REF!)-1,0)),COLUMN(OFFSET(#REF!,COUNTA(#REF!)-1,0)))</definedName>
    <definedName name="test56">"$C$2:"&amp;ADDRESS(ROW(OFFSET(#REF!,COUNTA(#REF!)-1,0)),COLUMN(OFFSET(#REF!,COUNTA(#REF!)-1,0)))</definedName>
    <definedName name="test57">OFFSET(#REF!,,,COUNTIF(#REF!,"&lt;&gt;"))</definedName>
    <definedName name="test58">OFFSET(#REF!,,,COUNTIF(#REF!,"&lt;&gt;"))</definedName>
    <definedName name="test59">"$C$2:"&amp;ADDRESS(ROW(OFFSET(#REF!,COUNTA(#REF!)-1,0)),COLUMN(OFFSET(#REF!,COUNTA(#REF!)-1,0)))</definedName>
    <definedName name="test60">OFFSET(#REF!,,,COUNTIF(#REF!,"&lt;&gt;"))</definedName>
    <definedName name="test61">"$C$2:"&amp;ADDRESS(ROW(OFFSET(#REF!,COUNTA(#REF!)-1,0)),COLUMN(OFFSET(#REF!,COUNTA(#REF!)-1,0)))</definedName>
    <definedName name="uptime" localSheetId="1">OFFSET('[1]Performance Summary'!$B$3,,,COUNTIF('[1]Performance Summary'!$B$3:$B$100,"&lt;&gt;"))</definedName>
    <definedName name="uptime" localSheetId="2">OFFSET('Variantwise Utilisation'!$B$4,,,COUNTIF('Variantwise Utilisation'!$B$4:$B$107,"&lt;&gt;"))</definedName>
    <definedName name="uptime">OFFSET(#REF!,,,COUNTIF(#REF!,"&lt;&gt;"))</definedName>
    <definedName name="VariantMac" localSheetId="1">OFFSET('[1]Performance Summary'!$A$3,,,COUNTIF('[1]Performance Summary'!$A$3:$A$100,"&lt;&gt;"))</definedName>
    <definedName name="VariantMac" localSheetId="2">OFFSET('Variantwise Utilisation'!$A$4,,,COUNTIF('Variantwise Utilisation'!$A$4:$A$107,"&lt;&gt;"))</definedName>
    <definedName name="VariantMac">OFFSET(#REF!,,,COUNTIF(#REF!,"&lt;&gt;"))</definedName>
    <definedName name="VariantProd" localSheetId="1">OFFSET('[1]Production Summary'!$A$3,,,COUNTIF('[1]Production Summary'!$A$3:$A$97,"&lt;&gt;"))</definedName>
    <definedName name="VariantProd" localSheetId="2">OFFSET('[2]Station1_Production Summary'!$A$3,,,COUNTIF('[2]Station1_Production Summary'!$A$3:$A$97,"&lt;&gt;"))</definedName>
    <definedName name="VariantProd">OFFSET('Station1_Production Summary'!$A$3,,,COUNTIF('Station1_Production Summary'!$A$3:$A$95,"&lt;&gt;"))</definedName>
  </definedNames>
  <calcPr calcId="191029"/>
</workbook>
</file>

<file path=xl/calcChain.xml><?xml version="1.0" encoding="utf-8"?>
<calcChain xmlns="http://schemas.openxmlformats.org/spreadsheetml/2006/main">
  <c r="G14" i="53" l="1"/>
  <c r="H14" i="53"/>
  <c r="I14" i="53"/>
  <c r="F14" i="53"/>
  <c r="J5" i="53"/>
  <c r="J6" i="53"/>
  <c r="J7" i="53"/>
  <c r="J8" i="53"/>
  <c r="J9" i="53"/>
  <c r="J10" i="53"/>
  <c r="J11" i="53"/>
  <c r="J12" i="53"/>
  <c r="J13" i="53"/>
  <c r="J4" i="53"/>
  <c r="J14" i="53" l="1"/>
  <c r="G15" i="53" s="1"/>
  <c r="B27" i="51"/>
  <c r="B2" i="55"/>
  <c r="C14" i="53" l="1"/>
  <c r="D14" i="53"/>
  <c r="E14" i="53"/>
  <c r="B14" i="53"/>
  <c r="B3" i="55"/>
  <c r="B4" i="55" s="1"/>
</calcChain>
</file>

<file path=xl/sharedStrings.xml><?xml version="1.0" encoding="utf-8"?>
<sst xmlns="http://schemas.openxmlformats.org/spreadsheetml/2006/main" count="216" uniqueCount="136">
  <si>
    <t>Customer Logo</t>
  </si>
  <si>
    <t xml:space="preserve">Date Generated:  </t>
  </si>
  <si>
    <t>MACHINE:</t>
  </si>
  <si>
    <t>Portal URL:</t>
  </si>
  <si>
    <t>Table of Contents</t>
  </si>
  <si>
    <t>S.No</t>
  </si>
  <si>
    <t>Report</t>
  </si>
  <si>
    <t>Description</t>
  </si>
  <si>
    <t>All Station Production Summary</t>
  </si>
  <si>
    <t xml:space="preserve">A report of all station Production summary </t>
  </si>
  <si>
    <t>Variant-Wise Performance Summary</t>
  </si>
  <si>
    <t>A report of Uptime Vs. Downtime Production</t>
  </si>
  <si>
    <t xml:space="preserve">Station Wise OEE Summary </t>
  </si>
  <si>
    <t>A report of station-wise OEE Summary report for each shift</t>
  </si>
  <si>
    <t xml:space="preserve">Diagnostic Report </t>
  </si>
  <si>
    <t>A Diagnostic report with every event record</t>
  </si>
  <si>
    <t>Stationwise Top 10 Errors</t>
  </si>
  <si>
    <t>A report of station-wise Top 10 Errors</t>
  </si>
  <si>
    <t>Station01 -Production Summary</t>
  </si>
  <si>
    <t>A report of Target Vs. Actual Production for Station 1</t>
  </si>
  <si>
    <t>Station01 -Top 10 Rejections</t>
  </si>
  <si>
    <t xml:space="preserve">A report of Variant-wise Top 10 Rejections for Station 1 </t>
  </si>
  <si>
    <t>Index</t>
  </si>
  <si>
    <t>Previous</t>
  </si>
  <si>
    <t>Next</t>
  </si>
  <si>
    <t>All station Production Summary</t>
  </si>
  <si>
    <t>Stations</t>
  </si>
  <si>
    <t>Stn-01</t>
  </si>
  <si>
    <t>Cum. pdtn/stn</t>
  </si>
  <si>
    <t xml:space="preserve">Daily Total Pdtn/station </t>
  </si>
  <si>
    <t xml:space="preserve">Variantwise Performance Summary </t>
  </si>
  <si>
    <t>VariantCode</t>
  </si>
  <si>
    <t>% Uptime</t>
  </si>
  <si>
    <t>% Downtime</t>
  </si>
  <si>
    <t>% Breaktime</t>
  </si>
  <si>
    <t>%LossTime</t>
  </si>
  <si>
    <t>UpTime(min)</t>
  </si>
  <si>
    <t>DownTime(Min)</t>
  </si>
  <si>
    <t>BreakTime(in Mins)</t>
  </si>
  <si>
    <t>LossTime(in Mins)</t>
  </si>
  <si>
    <t>Stationwise_Top 10 Errors</t>
  </si>
  <si>
    <t>Station 01</t>
  </si>
  <si>
    <t>Sl.No</t>
  </si>
  <si>
    <t>Error Description</t>
  </si>
  <si>
    <t xml:space="preserve">Error occurance </t>
  </si>
  <si>
    <t>Shift</t>
  </si>
  <si>
    <t>NOK Parts</t>
  </si>
  <si>
    <t>PlannedProduction</t>
  </si>
  <si>
    <t>ActualProduction</t>
  </si>
  <si>
    <t xml:space="preserve"> Variant name</t>
  </si>
  <si>
    <t>Rejections Reasons</t>
  </si>
  <si>
    <t xml:space="preserve">Rejection Occurrence </t>
  </si>
  <si>
    <t>Device ID</t>
  </si>
  <si>
    <t>Device Name</t>
  </si>
  <si>
    <t>Device Ref</t>
  </si>
  <si>
    <t>Event Name</t>
  </si>
  <si>
    <t>Cumulative Production Summary in numbers</t>
  </si>
  <si>
    <t>Loss Time(in %)</t>
  </si>
  <si>
    <t>Break time(in %)</t>
  </si>
  <si>
    <t>Down Time(in %)</t>
  </si>
  <si>
    <t>Uptime(in %)</t>
  </si>
  <si>
    <t>Previousindex</t>
  </si>
  <si>
    <t>Previousnumber</t>
  </si>
  <si>
    <t>Startcellnumber</t>
  </si>
  <si>
    <t>startcellindex</t>
  </si>
  <si>
    <t xml:space="preserve">Total </t>
  </si>
  <si>
    <t>Unaccounted Time (Total production Time - (Tot.uptime+Tot. downtime+Tot.Breaktime+Tot. Loss Time))</t>
  </si>
  <si>
    <t>Sl.no</t>
  </si>
  <si>
    <t>Remarks</t>
  </si>
  <si>
    <t>According to Shift identification Character from HMI shift ID will be recorded and will be mentioned in the further reports.</t>
  </si>
  <si>
    <t>Only failed parts list will be shown in the parameter report and Recent 500 parts rejected will be shown in the station wise Process Parameter reports.</t>
  </si>
  <si>
    <r>
      <t xml:space="preserve">Instead of </t>
    </r>
    <r>
      <rPr>
        <b/>
        <sz val="11"/>
        <color theme="1"/>
        <rFont val="Calibri"/>
        <family val="2"/>
        <scheme val="minor"/>
      </rPr>
      <t>" Para- 1"</t>
    </r>
    <r>
      <rPr>
        <sz val="11"/>
        <color theme="1"/>
        <rFont val="Calibri"/>
        <family val="2"/>
        <scheme val="minor"/>
      </rPr>
      <t xml:space="preserve"> :  Respective process parameter name with its units will be mentioned in all the stationwise Process Parameter reports.</t>
    </r>
  </si>
  <si>
    <t>Considering the 3 shift per day(Shift-A,Shift-B &amp; Shift-C) and the production time is 1440 min</t>
  </si>
  <si>
    <t>Considering 2 shifts(A2, B2) the production time is 1440min</t>
  </si>
  <si>
    <t>General shift will not be considered since that will be accomadated in theabove mentioned shift.</t>
  </si>
  <si>
    <t>Batch number will given provided by the customer by selecting in the HMI</t>
  </si>
  <si>
    <t>Hour</t>
  </si>
  <si>
    <t>OEE</t>
  </si>
  <si>
    <t>A report of Hourly Production Details</t>
  </si>
  <si>
    <t>TimeStamp</t>
  </si>
  <si>
    <t>Date:</t>
  </si>
  <si>
    <t xml:space="preserve">            Status :</t>
  </si>
  <si>
    <t>Tool ID</t>
  </si>
  <si>
    <t>Tool Name</t>
  </si>
  <si>
    <t>Machine Name</t>
  </si>
  <si>
    <t>Part Number</t>
  </si>
  <si>
    <t xml:space="preserve">Conversion
Parameter </t>
  </si>
  <si>
    <t>Rated
Life(Cycles)</t>
  </si>
  <si>
    <t>Usage(in %)</t>
  </si>
  <si>
    <t>A report of Tool Life Report Details</t>
  </si>
  <si>
    <t>Recommendation</t>
  </si>
  <si>
    <t>SerialNumber</t>
  </si>
  <si>
    <t>https://i4metrics.titan.in</t>
  </si>
  <si>
    <t>VTM - Daily Production Report</t>
  </si>
  <si>
    <t>Error Duration (Sec)</t>
  </si>
  <si>
    <t>Make</t>
  </si>
  <si>
    <t>G</t>
  </si>
  <si>
    <t>Rejections Reasons Code</t>
  </si>
  <si>
    <t>Date of Report:</t>
  </si>
  <si>
    <t>Variant</t>
  </si>
  <si>
    <t>Batch</t>
  </si>
  <si>
    <t>Availability</t>
  </si>
  <si>
    <t>Performance</t>
  </si>
  <si>
    <t>Quality</t>
  </si>
  <si>
    <t>End Time</t>
  </si>
  <si>
    <t>Start Time</t>
  </si>
  <si>
    <t>Ok Parts</t>
  </si>
  <si>
    <t>Break Time</t>
  </si>
  <si>
    <t>Stoppage</t>
  </si>
  <si>
    <t>Cumulative</t>
  </si>
  <si>
    <t>Total Time</t>
  </si>
  <si>
    <t>Machine code</t>
  </si>
  <si>
    <t>Up Time</t>
  </si>
  <si>
    <t>Down Time</t>
  </si>
  <si>
    <t>Loss Time</t>
  </si>
  <si>
    <t>Target Part</t>
  </si>
  <si>
    <t>Target Cumulative</t>
  </si>
  <si>
    <t>M1</t>
  </si>
  <si>
    <t>Tool Life</t>
  </si>
  <si>
    <t>Hourly Tracker</t>
  </si>
  <si>
    <t>NOTE : Usage percentage above 50 only  will be displayed here</t>
  </si>
  <si>
    <t xml:space="preserve">Tools Life Parameters Details </t>
  </si>
  <si>
    <t>Current
Life(Cycles)</t>
  </si>
  <si>
    <t>Station_01_Variant-Wise Top 10 Rejections</t>
  </si>
  <si>
    <t>Station_01-Production Summary</t>
  </si>
  <si>
    <t>Batchwise Hourly Tracker</t>
  </si>
  <si>
    <t>Cycletime</t>
  </si>
  <si>
    <t>A report of Cycle time Report Details</t>
  </si>
  <si>
    <t>A report of Batchwise Hourly Tracker Report Details</t>
  </si>
  <si>
    <t>v1</t>
  </si>
  <si>
    <t>v2</t>
  </si>
  <si>
    <t>v3</t>
  </si>
  <si>
    <t>v4</t>
  </si>
  <si>
    <t>v5</t>
  </si>
  <si>
    <t>v6</t>
  </si>
  <si>
    <t>Cycle time (Sec)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</si>
</sst>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/yyyy\ h\.mm\.ss.0"/>
    <numFmt numFmtId="165" formatCode="0.00;[Red]0.00"/>
    <numFmt numFmtId="166" formatCode="0;[Red]0"/>
  </numFmts>
  <fonts count="26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1"/>
      <color theme="8" tint="-0.499984740745262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24"/>
      <color theme="1"/>
      <name val="Calibri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6">
    <xf numFmtId="0" fontId="0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/>
    <xf numFmtId="0" fontId="17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0" borderId="0"/>
    <xf numFmtId="0" fontId="8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</cellStyleXfs>
  <cellXfs count="126">
    <xf numFmtId="0" fontId="0" fillId="0" borderId="0" xfId="0">
      <alignment vertical="center"/>
    </xf>
    <xf numFmtId="0" fontId="0" fillId="0" borderId="9" xfId="0" applyBorder="1" applyAlignment="1">
      <alignment horizontal="center" vertical="center"/>
    </xf>
    <xf numFmtId="0" fontId="12" fillId="0" borderId="0" xfId="0" applyFont="1">
      <alignment vertical="center"/>
    </xf>
    <xf numFmtId="0" fontId="11" fillId="0" borderId="0" xfId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9" xfId="0" applyFont="1" applyBorder="1" applyAlignment="1">
      <alignment horizontal="center" vertical="center"/>
    </xf>
    <xf numFmtId="0" fontId="15" fillId="0" borderId="0" xfId="0" applyFont="1">
      <alignment vertical="center"/>
    </xf>
    <xf numFmtId="0" fontId="0" fillId="0" borderId="0" xfId="0" applyAlignment="1">
      <alignment horizontal="center" vertical="center"/>
    </xf>
    <xf numFmtId="0" fontId="12" fillId="0" borderId="0" xfId="0" applyFont="1" applyAlignment="1">
      <alignment horizontal="left" vertical="center"/>
    </xf>
    <xf numFmtId="14" fontId="12" fillId="0" borderId="0" xfId="0" applyNumberFormat="1" applyFont="1">
      <alignment vertical="center"/>
    </xf>
    <xf numFmtId="0" fontId="0" fillId="0" borderId="9" xfId="0" applyBorder="1">
      <alignment vertical="center"/>
    </xf>
    <xf numFmtId="0" fontId="20" fillId="0" borderId="9" xfId="0" applyFont="1" applyBorder="1" applyAlignment="1">
      <alignment horizontal="center" vertical="center" wrapText="1"/>
    </xf>
    <xf numFmtId="0" fontId="21" fillId="0" borderId="9" xfId="0" applyFont="1" applyBorder="1" applyAlignment="1">
      <alignment wrapText="1"/>
    </xf>
    <xf numFmtId="0" fontId="12" fillId="0" borderId="9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22" fontId="21" fillId="0" borderId="9" xfId="0" applyNumberFormat="1" applyFont="1" applyBorder="1" applyAlignment="1">
      <alignment wrapText="1"/>
    </xf>
    <xf numFmtId="0" fontId="14" fillId="6" borderId="1" xfId="0" applyFont="1" applyFill="1" applyBorder="1">
      <alignment vertical="center"/>
    </xf>
    <xf numFmtId="0" fontId="14" fillId="6" borderId="2" xfId="0" applyFont="1" applyFill="1" applyBorder="1">
      <alignment vertical="center"/>
    </xf>
    <xf numFmtId="0" fontId="14" fillId="6" borderId="15" xfId="0" applyFont="1" applyFill="1" applyBorder="1">
      <alignment vertical="center"/>
    </xf>
    <xf numFmtId="0" fontId="14" fillId="6" borderId="4" xfId="0" applyFont="1" applyFill="1" applyBorder="1">
      <alignment vertical="center"/>
    </xf>
    <xf numFmtId="0" fontId="14" fillId="6" borderId="0" xfId="0" applyFont="1" applyFill="1">
      <alignment vertical="center"/>
    </xf>
    <xf numFmtId="0" fontId="14" fillId="6" borderId="11" xfId="0" applyFont="1" applyFill="1" applyBorder="1">
      <alignment vertical="center"/>
    </xf>
    <xf numFmtId="0" fontId="14" fillId="6" borderId="6" xfId="0" applyFont="1" applyFill="1" applyBorder="1">
      <alignment vertical="center"/>
    </xf>
    <xf numFmtId="0" fontId="14" fillId="6" borderId="7" xfId="0" applyFont="1" applyFill="1" applyBorder="1">
      <alignment vertical="center"/>
    </xf>
    <xf numFmtId="0" fontId="14" fillId="6" borderId="14" xfId="0" applyFont="1" applyFill="1" applyBorder="1">
      <alignment vertical="center"/>
    </xf>
    <xf numFmtId="0" fontId="16" fillId="4" borderId="17" xfId="0" applyFont="1" applyFill="1" applyBorder="1" applyAlignment="1">
      <alignment horizontal="center" vertical="center"/>
    </xf>
    <xf numFmtId="22" fontId="20" fillId="0" borderId="9" xfId="0" applyNumberFormat="1" applyFont="1" applyBorder="1" applyAlignment="1">
      <alignment horizontal="center" vertical="center" wrapText="1"/>
    </xf>
    <xf numFmtId="0" fontId="0" fillId="2" borderId="9" xfId="0" applyFill="1" applyBorder="1">
      <alignment vertical="center"/>
    </xf>
    <xf numFmtId="0" fontId="0" fillId="2" borderId="9" xfId="0" applyFill="1" applyBorder="1" applyAlignment="1">
      <alignment horizontal="center" vertical="center"/>
    </xf>
    <xf numFmtId="0" fontId="11" fillId="0" borderId="0" xfId="4" applyAlignment="1">
      <alignment horizontal="center" vertical="center"/>
    </xf>
    <xf numFmtId="0" fontId="8" fillId="0" borderId="0" xfId="6" applyAlignment="1">
      <alignment horizontal="center" vertical="center"/>
    </xf>
    <xf numFmtId="0" fontId="8" fillId="0" borderId="9" xfId="6" applyBorder="1" applyAlignment="1">
      <alignment horizontal="center" vertical="center"/>
    </xf>
    <xf numFmtId="0" fontId="15" fillId="0" borderId="0" xfId="6" applyFont="1" applyAlignment="1">
      <alignment horizontal="center" vertical="center" wrapText="1"/>
    </xf>
    <xf numFmtId="0" fontId="15" fillId="0" borderId="9" xfId="6" applyFont="1" applyBorder="1" applyAlignment="1">
      <alignment horizontal="center" vertical="center" wrapText="1"/>
    </xf>
    <xf numFmtId="0" fontId="15" fillId="0" borderId="9" xfId="6" applyFont="1" applyBorder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15" fillId="7" borderId="9" xfId="0" applyFont="1" applyFill="1" applyBorder="1" applyAlignment="1">
      <alignment horizontal="center" vertical="center"/>
    </xf>
    <xf numFmtId="0" fontId="0" fillId="0" borderId="0" xfId="0" applyAlignment="1"/>
    <xf numFmtId="0" fontId="15" fillId="0" borderId="0" xfId="6" applyFont="1" applyAlignment="1">
      <alignment vertical="center"/>
    </xf>
    <xf numFmtId="0" fontId="15" fillId="0" borderId="0" xfId="6" applyFont="1" applyAlignment="1">
      <alignment horizontal="center" vertical="center"/>
    </xf>
    <xf numFmtId="0" fontId="0" fillId="9" borderId="9" xfId="0" applyFill="1" applyBorder="1" applyAlignment="1">
      <alignment horizontal="center" vertical="center"/>
    </xf>
    <xf numFmtId="2" fontId="0" fillId="9" borderId="9" xfId="0" applyNumberFormat="1" applyFill="1" applyBorder="1" applyAlignment="1">
      <alignment horizontal="center" vertical="center"/>
    </xf>
    <xf numFmtId="0" fontId="15" fillId="2" borderId="9" xfId="0" applyFont="1" applyFill="1" applyBorder="1" applyAlignment="1">
      <alignment horizontal="center" vertical="center"/>
    </xf>
    <xf numFmtId="0" fontId="5" fillId="0" borderId="9" xfId="6" applyFont="1" applyBorder="1" applyAlignment="1">
      <alignment horizontal="center" vertical="center"/>
    </xf>
    <xf numFmtId="0" fontId="0" fillId="8" borderId="9" xfId="0" applyFill="1" applyBorder="1">
      <alignment vertical="center"/>
    </xf>
    <xf numFmtId="0" fontId="11" fillId="0" borderId="0" xfId="1">
      <alignment vertical="center"/>
    </xf>
    <xf numFmtId="164" fontId="20" fillId="0" borderId="9" xfId="0" applyNumberFormat="1" applyFont="1" applyBorder="1" applyAlignment="1">
      <alignment horizontal="center" vertical="center" wrapText="1"/>
    </xf>
    <xf numFmtId="164" fontId="0" fillId="0" borderId="0" xfId="0" applyNumberFormat="1">
      <alignment vertical="center"/>
    </xf>
    <xf numFmtId="164" fontId="21" fillId="0" borderId="9" xfId="0" applyNumberFormat="1" applyFont="1" applyBorder="1" applyAlignment="1">
      <alignment wrapText="1"/>
    </xf>
    <xf numFmtId="0" fontId="23" fillId="0" borderId="9" xfId="0" applyFont="1" applyBorder="1" applyAlignment="1">
      <alignment horizontal="center" vertical="center"/>
    </xf>
    <xf numFmtId="0" fontId="3" fillId="0" borderId="0" xfId="0" applyFont="1">
      <alignment vertical="center"/>
    </xf>
    <xf numFmtId="0" fontId="15" fillId="7" borderId="12" xfId="0" applyFont="1" applyFill="1" applyBorder="1" applyAlignment="1">
      <alignment horizontal="center" vertical="center"/>
    </xf>
    <xf numFmtId="0" fontId="23" fillId="0" borderId="20" xfId="0" applyFont="1" applyBorder="1">
      <alignment vertical="center"/>
    </xf>
    <xf numFmtId="0" fontId="0" fillId="8" borderId="9" xfId="0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9" fillId="0" borderId="0" xfId="5" applyFont="1" applyAlignment="1">
      <alignment vertical="center"/>
    </xf>
    <xf numFmtId="0" fontId="19" fillId="0" borderId="0" xfId="5" applyFont="1" applyAlignment="1">
      <alignment horizontal="left" vertical="center"/>
    </xf>
    <xf numFmtId="0" fontId="11" fillId="0" borderId="0" xfId="1" applyBorder="1" applyAlignment="1">
      <alignment horizontal="center" vertical="center"/>
    </xf>
    <xf numFmtId="0" fontId="19" fillId="0" borderId="0" xfId="5" applyFont="1" applyAlignment="1">
      <alignment horizontal="center" vertical="center"/>
    </xf>
    <xf numFmtId="47" fontId="0" fillId="0" borderId="0" xfId="0" applyNumberFormat="1">
      <alignment vertical="center"/>
    </xf>
    <xf numFmtId="0" fontId="19" fillId="0" borderId="0" xfId="0" applyFont="1">
      <alignment vertical="center"/>
    </xf>
    <xf numFmtId="0" fontId="24" fillId="0" borderId="0" xfId="0" applyFont="1" applyAlignment="1">
      <alignment horizontal="center" vertical="center"/>
    </xf>
    <xf numFmtId="0" fontId="24" fillId="0" borderId="0" xfId="0" applyFont="1">
      <alignment vertical="center"/>
    </xf>
    <xf numFmtId="0" fontId="11" fillId="0" borderId="0" xfId="1" applyFill="1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25" fillId="11" borderId="9" xfId="0" applyFont="1" applyFill="1" applyBorder="1" applyAlignment="1">
      <alignment horizontal="center" vertical="center"/>
    </xf>
    <xf numFmtId="0" fontId="25" fillId="11" borderId="9" xfId="0" applyFont="1" applyFill="1" applyBorder="1" applyAlignment="1">
      <alignment horizontal="center" vertical="center" wrapText="1"/>
    </xf>
    <xf numFmtId="0" fontId="25" fillId="11" borderId="9" xfId="0" applyFont="1" applyFill="1" applyBorder="1" applyAlignment="1">
      <alignment horizontal="center" wrapText="1"/>
    </xf>
    <xf numFmtId="0" fontId="0" fillId="0" borderId="9" xfId="0" applyBorder="1" applyAlignment="1"/>
    <xf numFmtId="49" fontId="0" fillId="0" borderId="9" xfId="0" applyNumberFormat="1" applyBorder="1" applyAlignment="1"/>
    <xf numFmtId="49" fontId="0" fillId="0" borderId="9" xfId="0" applyNumberFormat="1" applyBorder="1">
      <alignment vertical="center"/>
    </xf>
    <xf numFmtId="49" fontId="0" fillId="0" borderId="0" xfId="0" applyNumberFormat="1">
      <alignment vertical="center"/>
    </xf>
    <xf numFmtId="49" fontId="0" fillId="0" borderId="9" xfId="0" quotePrefix="1" applyNumberFormat="1" applyBorder="1" applyAlignment="1"/>
    <xf numFmtId="0" fontId="11" fillId="0" borderId="22" xfId="1" applyBorder="1" applyAlignment="1">
      <alignment horizontal="left" vertical="center" wrapText="1"/>
    </xf>
    <xf numFmtId="0" fontId="11" fillId="0" borderId="23" xfId="1" applyBorder="1" applyAlignment="1">
      <alignment horizontal="left" vertical="center" wrapText="1"/>
    </xf>
    <xf numFmtId="0" fontId="11" fillId="0" borderId="24" xfId="1" applyBorder="1" applyAlignment="1">
      <alignment horizontal="left" vertical="center" wrapText="1"/>
    </xf>
    <xf numFmtId="0" fontId="11" fillId="0" borderId="22" xfId="1" applyBorder="1" applyAlignment="1">
      <alignment horizontal="left" vertical="center"/>
    </xf>
    <xf numFmtId="0" fontId="11" fillId="0" borderId="23" xfId="1" applyBorder="1" applyAlignment="1">
      <alignment horizontal="left" vertical="center"/>
    </xf>
    <xf numFmtId="0" fontId="11" fillId="0" borderId="24" xfId="1" applyBorder="1" applyAlignment="1">
      <alignment horizontal="left" vertical="center"/>
    </xf>
    <xf numFmtId="0" fontId="0" fillId="0" borderId="22" xfId="0" applyBorder="1" applyAlignment="1">
      <alignment horizontal="left" vertical="center"/>
    </xf>
    <xf numFmtId="0" fontId="0" fillId="0" borderId="23" xfId="0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11" fillId="0" borderId="9" xfId="1" applyBorder="1">
      <alignment vertical="center"/>
    </xf>
    <xf numFmtId="0" fontId="12" fillId="0" borderId="9" xfId="0" applyFont="1" applyBorder="1" applyAlignment="1">
      <alignment horizontal="left" vertical="center"/>
    </xf>
    <xf numFmtId="0" fontId="11" fillId="0" borderId="9" xfId="1" applyBorder="1" applyAlignment="1">
      <alignment horizontal="left" vertical="center"/>
    </xf>
    <xf numFmtId="0" fontId="22" fillId="5" borderId="13" xfId="0" applyFont="1" applyFill="1" applyBorder="1" applyAlignment="1">
      <alignment horizontal="center" vertical="center"/>
    </xf>
    <xf numFmtId="0" fontId="14" fillId="5" borderId="2" xfId="0" applyFont="1" applyFill="1" applyBorder="1" applyAlignment="1">
      <alignment horizontal="center" vertical="center"/>
    </xf>
    <xf numFmtId="0" fontId="14" fillId="5" borderId="15" xfId="0" applyFont="1" applyFill="1" applyBorder="1" applyAlignment="1">
      <alignment horizontal="center" vertical="center"/>
    </xf>
    <xf numFmtId="0" fontId="14" fillId="5" borderId="10" xfId="0" applyFont="1" applyFill="1" applyBorder="1" applyAlignment="1">
      <alignment horizontal="center" vertical="center"/>
    </xf>
    <xf numFmtId="0" fontId="14" fillId="5" borderId="0" xfId="0" applyFont="1" applyFill="1" applyAlignment="1">
      <alignment horizontal="center" vertical="center"/>
    </xf>
    <xf numFmtId="0" fontId="14" fillId="5" borderId="11" xfId="0" applyFont="1" applyFill="1" applyBorder="1" applyAlignment="1">
      <alignment horizontal="center" vertical="center"/>
    </xf>
    <xf numFmtId="0" fontId="14" fillId="5" borderId="16" xfId="0" applyFont="1" applyFill="1" applyBorder="1" applyAlignment="1">
      <alignment horizontal="center" vertical="center"/>
    </xf>
    <xf numFmtId="0" fontId="14" fillId="5" borderId="7" xfId="0" applyFont="1" applyFill="1" applyBorder="1" applyAlignment="1">
      <alignment horizontal="center" vertical="center"/>
    </xf>
    <xf numFmtId="0" fontId="14" fillId="5" borderId="14" xfId="0" applyFont="1" applyFill="1" applyBorder="1" applyAlignment="1">
      <alignment horizontal="center" vertical="center"/>
    </xf>
    <xf numFmtId="0" fontId="18" fillId="6" borderId="13" xfId="0" applyFont="1" applyFill="1" applyBorder="1" applyAlignment="1">
      <alignment horizontal="center" vertical="center"/>
    </xf>
    <xf numFmtId="0" fontId="18" fillId="6" borderId="2" xfId="0" applyFont="1" applyFill="1" applyBorder="1" applyAlignment="1">
      <alignment horizontal="center" vertical="center"/>
    </xf>
    <xf numFmtId="0" fontId="18" fillId="6" borderId="3" xfId="0" applyFont="1" applyFill="1" applyBorder="1" applyAlignment="1">
      <alignment horizontal="center" vertical="center"/>
    </xf>
    <xf numFmtId="0" fontId="18" fillId="6" borderId="10" xfId="0" applyFont="1" applyFill="1" applyBorder="1" applyAlignment="1">
      <alignment horizontal="center" vertical="center"/>
    </xf>
    <xf numFmtId="0" fontId="18" fillId="6" borderId="0" xfId="0" applyFont="1" applyFill="1" applyAlignment="1">
      <alignment horizontal="center" vertical="center"/>
    </xf>
    <xf numFmtId="0" fontId="18" fillId="6" borderId="5" xfId="0" applyFont="1" applyFill="1" applyBorder="1" applyAlignment="1">
      <alignment horizontal="center" vertical="center"/>
    </xf>
    <xf numFmtId="0" fontId="18" fillId="6" borderId="16" xfId="0" applyFont="1" applyFill="1" applyBorder="1" applyAlignment="1">
      <alignment horizontal="center" vertical="center"/>
    </xf>
    <xf numFmtId="0" fontId="18" fillId="6" borderId="7" xfId="0" applyFont="1" applyFill="1" applyBorder="1" applyAlignment="1">
      <alignment horizontal="center" vertical="center"/>
    </xf>
    <xf numFmtId="0" fontId="18" fillId="6" borderId="8" xfId="0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/>
    </xf>
    <xf numFmtId="0" fontId="13" fillId="3" borderId="2" xfId="0" applyFont="1" applyFill="1" applyBorder="1" applyAlignment="1">
      <alignment horizontal="center" vertical="center"/>
    </xf>
    <xf numFmtId="0" fontId="13" fillId="3" borderId="3" xfId="0" applyFont="1" applyFill="1" applyBorder="1" applyAlignment="1">
      <alignment horizontal="center" vertical="center"/>
    </xf>
    <xf numFmtId="0" fontId="13" fillId="3" borderId="6" xfId="0" applyFont="1" applyFill="1" applyBorder="1" applyAlignment="1">
      <alignment horizontal="center" vertical="center"/>
    </xf>
    <xf numFmtId="0" fontId="13" fillId="3" borderId="7" xfId="0" applyFont="1" applyFill="1" applyBorder="1" applyAlignment="1">
      <alignment horizontal="center" vertical="center"/>
    </xf>
    <xf numFmtId="0" fontId="13" fillId="3" borderId="8" xfId="0" applyFont="1" applyFill="1" applyBorder="1" applyAlignment="1">
      <alignment horizontal="center" vertical="center"/>
    </xf>
    <xf numFmtId="0" fontId="16" fillId="4" borderId="17" xfId="0" applyFont="1" applyFill="1" applyBorder="1" applyAlignment="1">
      <alignment horizontal="center" vertical="center"/>
    </xf>
    <xf numFmtId="0" fontId="16" fillId="4" borderId="18" xfId="0" applyFont="1" applyFill="1" applyBorder="1" applyAlignment="1">
      <alignment horizontal="center" vertical="center"/>
    </xf>
    <xf numFmtId="0" fontId="16" fillId="4" borderId="19" xfId="0" applyFont="1" applyFill="1" applyBorder="1" applyAlignment="1">
      <alignment horizontal="center" vertical="center"/>
    </xf>
    <xf numFmtId="0" fontId="11" fillId="0" borderId="12" xfId="1" applyBorder="1" applyAlignment="1">
      <alignment horizontal="left" vertical="center"/>
    </xf>
    <xf numFmtId="0" fontId="12" fillId="0" borderId="12" xfId="0" applyFont="1" applyBorder="1" applyAlignment="1">
      <alignment horizontal="left" vertical="center"/>
    </xf>
    <xf numFmtId="0" fontId="8" fillId="0" borderId="9" xfId="6" applyBorder="1" applyAlignment="1">
      <alignment horizontal="center" vertical="center"/>
    </xf>
    <xf numFmtId="0" fontId="15" fillId="0" borderId="9" xfId="6" applyFont="1" applyBorder="1" applyAlignment="1">
      <alignment horizontal="center" vertical="center"/>
    </xf>
    <xf numFmtId="0" fontId="15" fillId="8" borderId="9" xfId="6" applyFont="1" applyFill="1" applyBorder="1" applyAlignment="1">
      <alignment horizontal="center" vertical="center"/>
    </xf>
    <xf numFmtId="0" fontId="19" fillId="10" borderId="0" xfId="0" applyFont="1" applyFill="1" applyAlignment="1">
      <alignment horizontal="center" vertical="center"/>
    </xf>
    <xf numFmtId="0" fontId="15" fillId="8" borderId="9" xfId="0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9" fillId="10" borderId="21" xfId="0" applyFont="1" applyFill="1" applyBorder="1" applyAlignment="1">
      <alignment horizontal="center" vertical="center"/>
    </xf>
    <xf numFmtId="0" fontId="2" fillId="0" borderId="0" xfId="1" applyFont="1" applyBorder="1" applyAlignment="1">
      <alignment horizontal="center" vertical="center"/>
    </xf>
    <xf numFmtId="0" fontId="15" fillId="0" borderId="9" xfId="0" applyFont="1" applyBorder="1" applyAlignment="1">
      <alignment horizontal="left" vertical="center"/>
    </xf>
    <xf numFmtId="0" fontId="15" fillId="2" borderId="9" xfId="0" applyFont="1" applyFill="1" applyBorder="1" applyAlignment="1">
      <alignment horizontal="center" vertical="center"/>
    </xf>
    <xf numFmtId="166" fontId="15" fillId="0" borderId="9" xfId="6" applyNumberFormat="1" applyFont="1" applyBorder="1" applyAlignment="1">
      <alignment horizontal="center" vertical="center"/>
    </xf>
    <xf numFmtId="165" fontId="0" fillId="0" borderId="9" xfId="0" applyNumberFormat="1" applyBorder="1" applyAlignment="1">
      <alignment horizontal="center" vertical="center"/>
    </xf>
  </cellXfs>
  <cellStyles count="16">
    <cellStyle name="Hyperlink" xfId="1" builtinId="8"/>
    <cellStyle name="Hyperlink 2" xfId="4" xr:uid="{00000000-0005-0000-0000-000001000000}"/>
    <cellStyle name="Normal" xfId="0" builtinId="0"/>
    <cellStyle name="Normal 2" xfId="2" xr:uid="{00000000-0005-0000-0000-000003000000}"/>
    <cellStyle name="Normal 2 2" xfId="3" xr:uid="{00000000-0005-0000-0000-000004000000}"/>
    <cellStyle name="Normal 2 3" xfId="12" xr:uid="{00000000-0005-0000-0000-000005000000}"/>
    <cellStyle name="Normal 2 4" xfId="8" xr:uid="{00000000-0005-0000-0000-000006000000}"/>
    <cellStyle name="Normal 3" xfId="5" xr:uid="{00000000-0005-0000-0000-000007000000}"/>
    <cellStyle name="Normal 3 2" xfId="6" xr:uid="{00000000-0005-0000-0000-000008000000}"/>
    <cellStyle name="Normal 3 2 2" xfId="14" xr:uid="{00000000-0005-0000-0000-000009000000}"/>
    <cellStyle name="Normal 3 2 3" xfId="10" xr:uid="{00000000-0005-0000-0000-00000A000000}"/>
    <cellStyle name="Normal 3 3" xfId="7" xr:uid="{00000000-0005-0000-0000-00000B000000}"/>
    <cellStyle name="Normal 3 3 2" xfId="15" xr:uid="{00000000-0005-0000-0000-00000C000000}"/>
    <cellStyle name="Normal 3 3 3" xfId="11" xr:uid="{00000000-0005-0000-0000-00000D000000}"/>
    <cellStyle name="Normal 3 4" xfId="13" xr:uid="{00000000-0005-0000-0000-00000E000000}"/>
    <cellStyle name="Normal 3 5" xfId="9" xr:uid="{00000000-0005-0000-0000-00000F000000}"/>
  </cellStyles>
  <dxfs count="5">
    <dxf>
      <font>
        <b/>
        <i/>
        <color rgb="FF00B050"/>
      </font>
    </dxf>
    <dxf>
      <font>
        <b/>
        <i/>
        <color rgb="FF00B050"/>
      </font>
    </dxf>
    <dxf>
      <font>
        <b/>
        <i/>
        <color rgb="FF00B050"/>
      </font>
    </dxf>
    <dxf>
      <font>
        <b/>
        <i/>
        <color rgb="FF00B050"/>
      </font>
    </dxf>
    <dxf>
      <font>
        <b/>
        <i/>
        <color rgb="FF00B050"/>
      </font>
    </dxf>
  </dxfs>
  <tableStyles count="0" defaultTableStyle="TableStyleMedium2" defaultPivotStyle="PivotStyleLight16"/>
  <colors>
    <mruColors>
      <color rgb="FFFFFFFF"/>
      <color rgb="FF99FBF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Cummulative Production Summary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'All Stn pdtn summary '!$A$6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'All Stn pdtn summary '!$B$5:$B$5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'All Stn pdtn summary '!$B$6:$B$6</c:f>
              <c:numCache>
                <c:formatCode>0;[Red]0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8C-44E7-8A70-C7732AD27C3D}"/>
            </c:ext>
          </c:extLst>
        </c:ser>
        <c:ser>
          <c:idx val="1"/>
          <c:order val="1"/>
          <c:tx>
            <c:strRef>
              <c:f>'All Stn pdtn summary '!$A$7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'All Stn pdtn summary '!$B$5:$B$5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'All Stn pdtn summary '!$B$7:$B$7</c:f>
              <c:numCache>
                <c:formatCode>0;[Red]0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8C-44E7-8A70-C7732AD27C3D}"/>
            </c:ext>
          </c:extLst>
        </c:ser>
        <c:ser>
          <c:idx val="2"/>
          <c:order val="2"/>
          <c:tx>
            <c:strRef>
              <c:f>'All Stn pdtn summary '!$A$8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'All Stn pdtn summary '!$B$5:$B$5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'All Stn pdtn summary '!$B$8:$B$8</c:f>
              <c:numCache>
                <c:formatCode>0;[Red]0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8C-44E7-8A70-C7732AD27C3D}"/>
            </c:ext>
          </c:extLst>
        </c:ser>
        <c:ser>
          <c:idx val="3"/>
          <c:order val="3"/>
          <c:tx>
            <c:strRef>
              <c:f>'All Stn pdtn summary '!$A$9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'All Stn pdtn summary '!$B$5:$B$5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'All Stn pdtn summary '!$B$9:$B$9</c:f>
              <c:numCache>
                <c:formatCode>0;[Red]0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18C-44E7-8A70-C7732AD27C3D}"/>
            </c:ext>
          </c:extLst>
        </c:ser>
        <c:ser>
          <c:idx val="4"/>
          <c:order val="4"/>
          <c:tx>
            <c:strRef>
              <c:f>'All Stn pdtn summary '!$A$10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'All Stn pdtn summary '!$B$5:$B$5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'All Stn pdtn summary '!$B$10:$B$10</c:f>
              <c:numCache>
                <c:formatCode>0;[Red]0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18C-44E7-8A70-C7732AD27C3D}"/>
            </c:ext>
          </c:extLst>
        </c:ser>
        <c:ser>
          <c:idx val="5"/>
          <c:order val="5"/>
          <c:tx>
            <c:strRef>
              <c:f>'All Stn pdtn summary '!$A$11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'All Stn pdtn summary '!$B$5:$B$5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'All Stn pdtn summary '!$B$11:$B$11</c:f>
              <c:numCache>
                <c:formatCode>0;[Red]0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18C-44E7-8A70-C7732AD27C3D}"/>
            </c:ext>
          </c:extLst>
        </c:ser>
        <c:ser>
          <c:idx val="6"/>
          <c:order val="6"/>
          <c:tx>
            <c:strRef>
              <c:f>'All Stn pdtn summary '!$A$12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'All Stn pdtn summary '!$B$5:$B$5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'All Stn pdtn summary '!$B$12:$B$12</c:f>
              <c:numCache>
                <c:formatCode>0;[Red]0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18C-44E7-8A70-C7732AD27C3D}"/>
            </c:ext>
          </c:extLst>
        </c:ser>
        <c:ser>
          <c:idx val="7"/>
          <c:order val="7"/>
          <c:tx>
            <c:strRef>
              <c:f>'All Stn pdtn summary '!$A$13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'All Stn pdtn summary '!$B$5:$B$5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'All Stn pdtn summary '!$B$13:$B$13</c:f>
              <c:numCache>
                <c:formatCode>0;[Red]0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18C-44E7-8A70-C7732AD27C3D}"/>
            </c:ext>
          </c:extLst>
        </c:ser>
        <c:ser>
          <c:idx val="8"/>
          <c:order val="8"/>
          <c:tx>
            <c:strRef>
              <c:f>'All Stn pdtn summary '!$A$14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'All Stn pdtn summary '!$B$5:$B$5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'All Stn pdtn summary '!$B$14:$B$14</c:f>
              <c:numCache>
                <c:formatCode>0;[Red]0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3A-43E5-9DCE-8CC5759EF438}"/>
            </c:ext>
          </c:extLst>
        </c:ser>
        <c:ser>
          <c:idx val="9"/>
          <c:order val="9"/>
          <c:tx>
            <c:strRef>
              <c:f>'All Stn pdtn summary '!$A$15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'All Stn pdtn summary '!$B$5:$B$5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'All Stn pdtn summary '!$B$15:$B$15</c:f>
              <c:numCache>
                <c:formatCode>0;[Red]0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3A-43E5-9DCE-8CC5759EF438}"/>
            </c:ext>
          </c:extLst>
        </c:ser>
        <c:ser>
          <c:idx val="10"/>
          <c:order val="10"/>
          <c:tx>
            <c:strRef>
              <c:f>'All Stn pdtn summary '!$A$16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'All Stn pdtn summary '!$B$5:$B$5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'All Stn pdtn summary '!$B$16:$B$16</c:f>
              <c:numCache>
                <c:formatCode>0;[Red]0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73A-43E5-9DCE-8CC5759EF438}"/>
            </c:ext>
          </c:extLst>
        </c:ser>
        <c:ser>
          <c:idx val="11"/>
          <c:order val="11"/>
          <c:tx>
            <c:strRef>
              <c:f>'All Stn pdtn summary '!$A$17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'All Stn pdtn summary '!$B$5:$B$5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'All Stn pdtn summary '!$B$17:$B$17</c:f>
              <c:numCache>
                <c:formatCode>0;[Red]0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73A-43E5-9DCE-8CC5759EF438}"/>
            </c:ext>
          </c:extLst>
        </c:ser>
        <c:ser>
          <c:idx val="12"/>
          <c:order val="12"/>
          <c:tx>
            <c:strRef>
              <c:f>'All Stn pdtn summary '!$A$18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'All Stn pdtn summary '!$B$5:$B$5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'All Stn pdtn summary '!$B$18:$B$18</c:f>
              <c:numCache>
                <c:formatCode>0;[Red]0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73A-43E5-9DCE-8CC5759EF438}"/>
            </c:ext>
          </c:extLst>
        </c:ser>
        <c:ser>
          <c:idx val="13"/>
          <c:order val="13"/>
          <c:tx>
            <c:strRef>
              <c:f>'All Stn pdtn summary '!$A$19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'All Stn pdtn summary '!$B$5:$B$5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'All Stn pdtn summary '!$B$19:$B$19</c:f>
              <c:numCache>
                <c:formatCode>0;[Red]0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73A-43E5-9DCE-8CC5759EF438}"/>
            </c:ext>
          </c:extLst>
        </c:ser>
        <c:ser>
          <c:idx val="14"/>
          <c:order val="14"/>
          <c:tx>
            <c:strRef>
              <c:f>'All Stn pdtn summary '!$A$20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3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'All Stn pdtn summary '!$B$5:$B$5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'All Stn pdtn summary '!$B$20:$B$20</c:f>
              <c:numCache>
                <c:formatCode>0;[Red]0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73A-43E5-9DCE-8CC5759EF438}"/>
            </c:ext>
          </c:extLst>
        </c:ser>
        <c:ser>
          <c:idx val="15"/>
          <c:order val="15"/>
          <c:tx>
            <c:strRef>
              <c:f>'All Stn pdtn summary '!$A$21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4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'All Stn pdtn summary '!$B$5:$B$5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'All Stn pdtn summary '!$B$21:$B$21</c:f>
              <c:numCache>
                <c:formatCode>0;[Red]0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73A-43E5-9DCE-8CC5759EF438}"/>
            </c:ext>
          </c:extLst>
        </c:ser>
        <c:ser>
          <c:idx val="16"/>
          <c:order val="16"/>
          <c:tx>
            <c:strRef>
              <c:f>'All Stn pdtn summary '!$A$22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5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'All Stn pdtn summary '!$B$5:$B$5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'All Stn pdtn summary '!$B$22:$B$22</c:f>
              <c:numCache>
                <c:formatCode>0;[Red]0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73A-43E5-9DCE-8CC5759EF438}"/>
            </c:ext>
          </c:extLst>
        </c:ser>
        <c:ser>
          <c:idx val="17"/>
          <c:order val="17"/>
          <c:tx>
            <c:strRef>
              <c:f>'All Stn pdtn summary '!$A$23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6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'All Stn pdtn summary '!$B$5:$B$5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'All Stn pdtn summary '!$B$23:$B$23</c:f>
              <c:numCache>
                <c:formatCode>0;[Red]0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73A-43E5-9DCE-8CC5759EF438}"/>
            </c:ext>
          </c:extLst>
        </c:ser>
        <c:ser>
          <c:idx val="18"/>
          <c:order val="18"/>
          <c:tx>
            <c:strRef>
              <c:f>'All Stn pdtn summary '!$A$24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'All Stn pdtn summary '!$B$5:$B$5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'All Stn pdtn summary '!$B$24:$B$24</c:f>
              <c:numCache>
                <c:formatCode>0;[Red]0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73A-43E5-9DCE-8CC5759EF438}"/>
            </c:ext>
          </c:extLst>
        </c:ser>
        <c:ser>
          <c:idx val="19"/>
          <c:order val="19"/>
          <c:tx>
            <c:strRef>
              <c:f>'All Stn pdtn summary '!$A$25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'All Stn pdtn summary '!$B$5:$B$5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'All Stn pdtn summary '!$B$25:$B$25</c:f>
              <c:numCache>
                <c:formatCode>0;[Red]0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73A-43E5-9DCE-8CC5759EF438}"/>
            </c:ext>
          </c:extLst>
        </c:ser>
        <c:ser>
          <c:idx val="20"/>
          <c:order val="20"/>
          <c:tx>
            <c:strRef>
              <c:f>'All Stn pdtn summary '!$A$26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3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'All Stn pdtn summary '!$B$5:$B$5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'All Stn pdtn summary '!$B$26:$B$26</c:f>
              <c:numCache>
                <c:formatCode>0;[Red]0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B73A-43E5-9DCE-8CC5759EF438}"/>
            </c:ext>
          </c:extLst>
        </c:ser>
        <c:ser>
          <c:idx val="21"/>
          <c:order val="21"/>
          <c:tx>
            <c:strRef>
              <c:f>'All Stn pdtn summary '!$A$27</c:f>
              <c:strCache>
                <c:ptCount val="1"/>
                <c:pt idx="0">
                  <c:v>Cum. pdtn/stn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'All Stn pdtn summary '!$B$5:$B$5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'All Stn pdtn summary '!$B$27:$E$27</c:f>
              <c:numCache>
                <c:formatCode>General</c:formatCode>
                <c:ptCount val="4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B73A-43E5-9DCE-8CC5759EF43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68669184"/>
        <c:axId val="168670720"/>
      </c:barChart>
      <c:catAx>
        <c:axId val="168669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670720"/>
        <c:crosses val="autoZero"/>
        <c:auto val="1"/>
        <c:lblAlgn val="ctr"/>
        <c:lblOffset val="100"/>
        <c:noMultiLvlLbl val="0"/>
      </c:catAx>
      <c:valAx>
        <c:axId val="16867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;[Red]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669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Variant-5 Top 10 Rejection Chart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'Station1_Top 10 Rejections'!$D$51</c:f>
              <c:strCache>
                <c:ptCount val="1"/>
                <c:pt idx="0">
                  <c:v>Rejection Occurrence 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'Station1_Top 10 Rejections'!$C$52:$C$61</c:f>
              <c:numCache>
                <c:formatCode>General</c:formatCode>
                <c:ptCount val="10"/>
              </c:numCache>
            </c:numRef>
          </c:cat>
          <c:val>
            <c:numRef>
              <c:f>'Station1_Top 10 Rejections'!$D$52:$D$61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D0AA-4C9C-9ED3-789E2A8299B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22391296"/>
        <c:axId val="222406528"/>
      </c:barChart>
      <c:catAx>
        <c:axId val="222391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406528"/>
        <c:crosses val="autoZero"/>
        <c:auto val="1"/>
        <c:lblAlgn val="ctr"/>
        <c:lblOffset val="100"/>
        <c:noMultiLvlLbl val="0"/>
      </c:catAx>
      <c:valAx>
        <c:axId val="22240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391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466" l="0.70000000000000062" r="0.70000000000000062" t="0.75000000000000466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Variant-6 Top 10 Rejection Chart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'Station1_Top 10 Rejections'!$D$63</c:f>
              <c:strCache>
                <c:ptCount val="1"/>
                <c:pt idx="0">
                  <c:v>Rejection Occurrence 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'Station1_Top 10 Rejections'!$C$64:$C$73</c:f>
              <c:numCache>
                <c:formatCode>General</c:formatCode>
                <c:ptCount val="10"/>
              </c:numCache>
            </c:numRef>
          </c:cat>
          <c:val>
            <c:numRef>
              <c:f>'Station1_Top 10 Rejections'!$D$64:$D$73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D144-4625-BDE6-FDCA1A2D08D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22432640"/>
        <c:axId val="222460160"/>
      </c:barChart>
      <c:catAx>
        <c:axId val="222432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460160"/>
        <c:crosses val="autoZero"/>
        <c:auto val="1"/>
        <c:lblAlgn val="ctr"/>
        <c:lblOffset val="100"/>
        <c:noMultiLvlLbl val="0"/>
      </c:catAx>
      <c:valAx>
        <c:axId val="22246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432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466" l="0.70000000000000062" r="0.70000000000000062" t="0.75000000000000466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Cycle Time Distribution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Cycletime!$A$2</c:f>
              <c:strCache>
                <c:ptCount val="1"/>
                <c:pt idx="0">
                  <c:v>Cycle time (Sec)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Cycletime!$A$3:$A$20</c:f>
              <c:numCache>
                <c:formatCode>@</c:formatCode>
                <c:ptCount val="18"/>
              </c:numCache>
            </c:numRef>
          </c:cat>
          <c:val>
            <c:numRef>
              <c:f>Cycletime!$A$3:$A$20</c:f>
              <c:numCache>
                <c:formatCode>@</c:formatCode>
                <c:ptCount val="18"/>
              </c:numCache>
            </c:numRef>
          </c:val>
          <c:extLst>
            <c:ext xmlns:c16="http://schemas.microsoft.com/office/drawing/2014/chart" uri="{C3380CC4-5D6E-409C-BE32-E72D297353CC}">
              <c16:uniqueId val="{00000000-61BA-46E5-81F3-54DBCA6B046F}"/>
            </c:ext>
          </c:extLst>
        </c:ser>
        <c:ser>
          <c:idx val="1"/>
          <c:order val="1"/>
          <c:tx>
            <c:strRef>
              <c:f>Cycletime!$B$2</c:f>
              <c:strCache>
                <c:ptCount val="1"/>
                <c:pt idx="0">
                  <c:v>v1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Cycletime!$A$3:$A$20</c:f>
              <c:numCache>
                <c:formatCode>@</c:formatCode>
                <c:ptCount val="18"/>
              </c:numCache>
            </c:numRef>
          </c:cat>
          <c:val>
            <c:numRef>
              <c:f>Cycletime!$B$3:$B$20</c:f>
              <c:numCache>
                <c:formatCode>General</c:formatCode>
                <c:ptCount val="18"/>
              </c:numCache>
            </c:numRef>
          </c:val>
          <c:extLst>
            <c:ext xmlns:c16="http://schemas.microsoft.com/office/drawing/2014/chart" uri="{C3380CC4-5D6E-409C-BE32-E72D297353CC}">
              <c16:uniqueId val="{00000001-61BA-46E5-81F3-54DBCA6B046F}"/>
            </c:ext>
          </c:extLst>
        </c:ser>
        <c:ser>
          <c:idx val="2"/>
          <c:order val="2"/>
          <c:tx>
            <c:strRef>
              <c:f>Cycletime!$C$2</c:f>
              <c:strCache>
                <c:ptCount val="1"/>
                <c:pt idx="0">
                  <c:v>v2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Cycletime!$A$3:$A$20</c:f>
              <c:numCache>
                <c:formatCode>@</c:formatCode>
                <c:ptCount val="18"/>
              </c:numCache>
            </c:numRef>
          </c:cat>
          <c:val>
            <c:numRef>
              <c:f>Cycletime!$C$3:$C$20</c:f>
              <c:numCache>
                <c:formatCode>General</c:formatCode>
                <c:ptCount val="18"/>
              </c:numCache>
            </c:numRef>
          </c:val>
          <c:extLst>
            <c:ext xmlns:c16="http://schemas.microsoft.com/office/drawing/2014/chart" uri="{C3380CC4-5D6E-409C-BE32-E72D297353CC}">
              <c16:uniqueId val="{00000002-61BA-46E5-81F3-54DBCA6B046F}"/>
            </c:ext>
          </c:extLst>
        </c:ser>
        <c:ser>
          <c:idx val="3"/>
          <c:order val="3"/>
          <c:tx>
            <c:strRef>
              <c:f>Cycletime!$D$2</c:f>
              <c:strCache>
                <c:ptCount val="1"/>
                <c:pt idx="0">
                  <c:v>v3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Cycletime!$A$3:$A$20</c:f>
              <c:numCache>
                <c:formatCode>@</c:formatCode>
                <c:ptCount val="18"/>
              </c:numCache>
            </c:numRef>
          </c:cat>
          <c:val>
            <c:numRef>
              <c:f>Cycletime!$D$3:$D$20</c:f>
              <c:numCache>
                <c:formatCode>General</c:formatCode>
                <c:ptCount val="18"/>
              </c:numCache>
            </c:numRef>
          </c:val>
          <c:extLst>
            <c:ext xmlns:c16="http://schemas.microsoft.com/office/drawing/2014/chart" uri="{C3380CC4-5D6E-409C-BE32-E72D297353CC}">
              <c16:uniqueId val="{00000003-61BA-46E5-81F3-54DBCA6B046F}"/>
            </c:ext>
          </c:extLst>
        </c:ser>
        <c:ser>
          <c:idx val="4"/>
          <c:order val="4"/>
          <c:tx>
            <c:strRef>
              <c:f>Cycletime!$E$2</c:f>
              <c:strCache>
                <c:ptCount val="1"/>
                <c:pt idx="0">
                  <c:v>v4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Cycletime!$A$3:$A$20</c:f>
              <c:numCache>
                <c:formatCode>@</c:formatCode>
                <c:ptCount val="18"/>
              </c:numCache>
            </c:numRef>
          </c:cat>
          <c:val>
            <c:numRef>
              <c:f>Cycletime!$E$3:$E$20</c:f>
              <c:numCache>
                <c:formatCode>General</c:formatCode>
                <c:ptCount val="18"/>
              </c:numCache>
            </c:numRef>
          </c:val>
          <c:extLst>
            <c:ext xmlns:c16="http://schemas.microsoft.com/office/drawing/2014/chart" uri="{C3380CC4-5D6E-409C-BE32-E72D297353CC}">
              <c16:uniqueId val="{00000004-61BA-46E5-81F3-54DBCA6B046F}"/>
            </c:ext>
          </c:extLst>
        </c:ser>
        <c:ser>
          <c:idx val="5"/>
          <c:order val="5"/>
          <c:tx>
            <c:strRef>
              <c:f>Cycletime!$F$2</c:f>
              <c:strCache>
                <c:ptCount val="1"/>
                <c:pt idx="0">
                  <c:v>v5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Cycletime!$A$3:$A$20</c:f>
              <c:numCache>
                <c:formatCode>@</c:formatCode>
                <c:ptCount val="18"/>
              </c:numCache>
            </c:numRef>
          </c:cat>
          <c:val>
            <c:numRef>
              <c:f>Cycletime!$F$3:$F$20</c:f>
              <c:numCache>
                <c:formatCode>General</c:formatCode>
                <c:ptCount val="18"/>
              </c:numCache>
            </c:numRef>
          </c:val>
          <c:extLst>
            <c:ext xmlns:c16="http://schemas.microsoft.com/office/drawing/2014/chart" uri="{C3380CC4-5D6E-409C-BE32-E72D297353CC}">
              <c16:uniqueId val="{00000005-61BA-46E5-81F3-54DBCA6B046F}"/>
            </c:ext>
          </c:extLst>
        </c:ser>
        <c:ser>
          <c:idx val="6"/>
          <c:order val="6"/>
          <c:tx>
            <c:strRef>
              <c:f>Cycletime!$G$2</c:f>
              <c:strCache>
                <c:ptCount val="1"/>
                <c:pt idx="0">
                  <c:v>v6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Cycletime!$A$3:$A$20</c:f>
              <c:numCache>
                <c:formatCode>@</c:formatCode>
                <c:ptCount val="18"/>
              </c:numCache>
            </c:numRef>
          </c:cat>
          <c:val>
            <c:numRef>
              <c:f>Cycletime!$G$3:$G$20</c:f>
              <c:numCache>
                <c:formatCode>General</c:formatCode>
                <c:ptCount val="18"/>
              </c:numCache>
            </c:numRef>
          </c:val>
          <c:extLst>
            <c:ext xmlns:c16="http://schemas.microsoft.com/office/drawing/2014/chart" uri="{C3380CC4-5D6E-409C-BE32-E72D297353CC}">
              <c16:uniqueId val="{00000006-61BA-46E5-81F3-54DBCA6B046F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21579136"/>
        <c:axId val="221593600"/>
      </c:barChart>
      <c:catAx>
        <c:axId val="221579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No</a:t>
                </a:r>
                <a:r>
                  <a:rPr lang="en-IN" baseline="0"/>
                  <a:t> of Cycle Time</a:t>
                </a:r>
                <a:endParaRPr lang="en-IN"/>
              </a:p>
            </c:rich>
          </c:tx>
          <c:overlay val="0"/>
        </c:title>
        <c:numFmt formatCode="@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593600"/>
        <c:crosses val="autoZero"/>
        <c:auto val="0"/>
        <c:lblAlgn val="ctr"/>
        <c:lblOffset val="100"/>
        <c:noMultiLvlLbl val="0"/>
      </c:catAx>
      <c:valAx>
        <c:axId val="22159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IN"/>
                  <a:t>No of Parts</a:t>
                </a:r>
              </a:p>
            </c:rich>
          </c:tx>
          <c:overlay val="0"/>
        </c:title>
        <c:numFmt formatCode="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579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Cummulative Performance Summary</a:t>
            </a:r>
          </a:p>
        </c:rich>
      </c:tx>
      <c:layout>
        <c:manualLayout>
          <c:xMode val="edge"/>
          <c:yMode val="edge"/>
          <c:x val="9.8173447069116362E-2"/>
          <c:y val="6.018518518518514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1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B56-4D99-8991-D09DACFBF43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B56-4D99-8991-D09DACFBF43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B56-4D99-8991-D09DACFBF43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6B56-4D99-8991-D09DACFBF43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'Variantwise Utilisation'!$B$3:$E$3</c:f>
              <c:strCache>
                <c:ptCount val="4"/>
                <c:pt idx="0">
                  <c:v>% Uptime</c:v>
                </c:pt>
                <c:pt idx="1">
                  <c:v>% Downtime</c:v>
                </c:pt>
                <c:pt idx="2">
                  <c:v>% Breaktime</c:v>
                </c:pt>
                <c:pt idx="3">
                  <c:v>%LossTime</c:v>
                </c:pt>
              </c:strCache>
            </c:strRef>
          </c:cat>
          <c:val>
            <c:numRef>
              <c:f>'Variantwise Utilisation'!$B$14:$E$14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94D3-42A8-A350-E7E30285BF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Variant-wise Performance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'Variantwise Utilisation'!$A$4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'Variantwise Utilisation'!$B$3:$E$3</c:f>
              <c:strCache>
                <c:ptCount val="4"/>
                <c:pt idx="0">
                  <c:v>% Uptime</c:v>
                </c:pt>
                <c:pt idx="1">
                  <c:v>% Downtime</c:v>
                </c:pt>
                <c:pt idx="2">
                  <c:v>% Breaktime</c:v>
                </c:pt>
                <c:pt idx="3">
                  <c:v>%LossTime</c:v>
                </c:pt>
              </c:strCache>
            </c:strRef>
          </c:cat>
          <c:val>
            <c:numRef>
              <c:f>'Variantwise Utilisation'!$B$4:$E$4</c:f>
              <c:numCache>
                <c:formatCode>0.00;[Red]0.00</c:formatCode>
                <c:ptCount val="4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7A-43FD-AFF3-B6A5CE89CF53}"/>
            </c:ext>
          </c:extLst>
        </c:ser>
        <c:ser>
          <c:idx val="1"/>
          <c:order val="1"/>
          <c:tx>
            <c:strRef>
              <c:f>'Variantwise Utilisation'!$A$5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'Variantwise Utilisation'!$B$3:$E$3</c:f>
              <c:strCache>
                <c:ptCount val="4"/>
                <c:pt idx="0">
                  <c:v>% Uptime</c:v>
                </c:pt>
                <c:pt idx="1">
                  <c:v>% Downtime</c:v>
                </c:pt>
                <c:pt idx="2">
                  <c:v>% Breaktime</c:v>
                </c:pt>
                <c:pt idx="3">
                  <c:v>%LossTime</c:v>
                </c:pt>
              </c:strCache>
            </c:strRef>
          </c:cat>
          <c:val>
            <c:numRef>
              <c:f>'Variantwise Utilisation'!$B$5:$E$5</c:f>
              <c:numCache>
                <c:formatCode>0.00;[Red]0.00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1-D97A-43FD-AFF3-B6A5CE89CF53}"/>
            </c:ext>
          </c:extLst>
        </c:ser>
        <c:ser>
          <c:idx val="2"/>
          <c:order val="2"/>
          <c:tx>
            <c:strRef>
              <c:f>'Variantwise Utilisation'!$A$6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'Variantwise Utilisation'!$B$3:$E$3</c:f>
              <c:strCache>
                <c:ptCount val="4"/>
                <c:pt idx="0">
                  <c:v>% Uptime</c:v>
                </c:pt>
                <c:pt idx="1">
                  <c:v>% Downtime</c:v>
                </c:pt>
                <c:pt idx="2">
                  <c:v>% Breaktime</c:v>
                </c:pt>
                <c:pt idx="3">
                  <c:v>%LossTime</c:v>
                </c:pt>
              </c:strCache>
            </c:strRef>
          </c:cat>
          <c:val>
            <c:numRef>
              <c:f>'Variantwise Utilisation'!$B$6:$E$6</c:f>
              <c:numCache>
                <c:formatCode>0.00;[Red]0.00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2-D97A-43FD-AFF3-B6A5CE89CF53}"/>
            </c:ext>
          </c:extLst>
        </c:ser>
        <c:ser>
          <c:idx val="3"/>
          <c:order val="3"/>
          <c:tx>
            <c:strRef>
              <c:f>'Variantwise Utilisation'!$A$7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'Variantwise Utilisation'!$B$3:$E$3</c:f>
              <c:strCache>
                <c:ptCount val="4"/>
                <c:pt idx="0">
                  <c:v>% Uptime</c:v>
                </c:pt>
                <c:pt idx="1">
                  <c:v>% Downtime</c:v>
                </c:pt>
                <c:pt idx="2">
                  <c:v>% Breaktime</c:v>
                </c:pt>
                <c:pt idx="3">
                  <c:v>%LossTime</c:v>
                </c:pt>
              </c:strCache>
            </c:strRef>
          </c:cat>
          <c:val>
            <c:numRef>
              <c:f>'Variantwise Utilisation'!$B$7:$E$7</c:f>
              <c:numCache>
                <c:formatCode>0.00;[Red]0.00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3-D97A-43FD-AFF3-B6A5CE89CF53}"/>
            </c:ext>
          </c:extLst>
        </c:ser>
        <c:ser>
          <c:idx val="4"/>
          <c:order val="4"/>
          <c:tx>
            <c:strRef>
              <c:f>'Variantwise Utilisation'!$A$8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'Variantwise Utilisation'!$B$3:$E$3</c:f>
              <c:strCache>
                <c:ptCount val="4"/>
                <c:pt idx="0">
                  <c:v>% Uptime</c:v>
                </c:pt>
                <c:pt idx="1">
                  <c:v>% Downtime</c:v>
                </c:pt>
                <c:pt idx="2">
                  <c:v>% Breaktime</c:v>
                </c:pt>
                <c:pt idx="3">
                  <c:v>%LossTime</c:v>
                </c:pt>
              </c:strCache>
            </c:strRef>
          </c:cat>
          <c:val>
            <c:numRef>
              <c:f>'Variantwise Utilisation'!$B$8:$E$8</c:f>
              <c:numCache>
                <c:formatCode>0.00;[Red]0.00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4-D97A-43FD-AFF3-B6A5CE89CF53}"/>
            </c:ext>
          </c:extLst>
        </c:ser>
        <c:ser>
          <c:idx val="5"/>
          <c:order val="5"/>
          <c:tx>
            <c:strRef>
              <c:f>'Variantwise Utilisation'!$A$9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'Variantwise Utilisation'!$B$3:$E$3</c:f>
              <c:strCache>
                <c:ptCount val="4"/>
                <c:pt idx="0">
                  <c:v>% Uptime</c:v>
                </c:pt>
                <c:pt idx="1">
                  <c:v>% Downtime</c:v>
                </c:pt>
                <c:pt idx="2">
                  <c:v>% Breaktime</c:v>
                </c:pt>
                <c:pt idx="3">
                  <c:v>%LossTime</c:v>
                </c:pt>
              </c:strCache>
            </c:strRef>
          </c:cat>
          <c:val>
            <c:numRef>
              <c:f>'Variantwise Utilisation'!$B$9:$E$9</c:f>
              <c:numCache>
                <c:formatCode>0.00;[Red]0.00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5-D97A-43FD-AFF3-B6A5CE89CF53}"/>
            </c:ext>
          </c:extLst>
        </c:ser>
        <c:ser>
          <c:idx val="6"/>
          <c:order val="6"/>
          <c:tx>
            <c:strRef>
              <c:f>'Variantwise Utilisation'!$A$10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'Variantwise Utilisation'!$B$3:$E$3</c:f>
              <c:strCache>
                <c:ptCount val="4"/>
                <c:pt idx="0">
                  <c:v>% Uptime</c:v>
                </c:pt>
                <c:pt idx="1">
                  <c:v>% Downtime</c:v>
                </c:pt>
                <c:pt idx="2">
                  <c:v>% Breaktime</c:v>
                </c:pt>
                <c:pt idx="3">
                  <c:v>%LossTime</c:v>
                </c:pt>
              </c:strCache>
            </c:strRef>
          </c:cat>
          <c:val>
            <c:numRef>
              <c:f>'Variantwise Utilisation'!$B$10:$E$10</c:f>
              <c:numCache>
                <c:formatCode>0.00;[Red]0.00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6-D97A-43FD-AFF3-B6A5CE89CF53}"/>
            </c:ext>
          </c:extLst>
        </c:ser>
        <c:ser>
          <c:idx val="7"/>
          <c:order val="7"/>
          <c:tx>
            <c:strRef>
              <c:f>'Variantwise Utilisation'!$A$11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'Variantwise Utilisation'!$B$3:$E$3</c:f>
              <c:strCache>
                <c:ptCount val="4"/>
                <c:pt idx="0">
                  <c:v>% Uptime</c:v>
                </c:pt>
                <c:pt idx="1">
                  <c:v>% Downtime</c:v>
                </c:pt>
                <c:pt idx="2">
                  <c:v>% Breaktime</c:v>
                </c:pt>
                <c:pt idx="3">
                  <c:v>%LossTime</c:v>
                </c:pt>
              </c:strCache>
            </c:strRef>
          </c:cat>
          <c:val>
            <c:numRef>
              <c:f>'Variantwise Utilisation'!$B$11:$E$11</c:f>
              <c:numCache>
                <c:formatCode>0.00;[Red]0.00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7-D97A-43FD-AFF3-B6A5CE89CF53}"/>
            </c:ext>
          </c:extLst>
        </c:ser>
        <c:ser>
          <c:idx val="8"/>
          <c:order val="8"/>
          <c:tx>
            <c:strRef>
              <c:f>'Variantwise Utilisation'!$A$12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'Variantwise Utilisation'!$B$3:$E$3</c:f>
              <c:strCache>
                <c:ptCount val="4"/>
                <c:pt idx="0">
                  <c:v>% Uptime</c:v>
                </c:pt>
                <c:pt idx="1">
                  <c:v>% Downtime</c:v>
                </c:pt>
                <c:pt idx="2">
                  <c:v>% Breaktime</c:v>
                </c:pt>
                <c:pt idx="3">
                  <c:v>%LossTime</c:v>
                </c:pt>
              </c:strCache>
            </c:strRef>
          </c:cat>
          <c:val>
            <c:numRef>
              <c:f>'Variantwise Utilisation'!$B$12:$E$12</c:f>
              <c:numCache>
                <c:formatCode>0.00;[Red]0.00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8-D97A-43FD-AFF3-B6A5CE89CF53}"/>
            </c:ext>
          </c:extLst>
        </c:ser>
        <c:ser>
          <c:idx val="9"/>
          <c:order val="9"/>
          <c:tx>
            <c:strRef>
              <c:f>'Variantwise Utilisation'!$A$13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'Variantwise Utilisation'!$B$3:$E$3</c:f>
              <c:strCache>
                <c:ptCount val="4"/>
                <c:pt idx="0">
                  <c:v>% Uptime</c:v>
                </c:pt>
                <c:pt idx="1">
                  <c:v>% Downtime</c:v>
                </c:pt>
                <c:pt idx="2">
                  <c:v>% Breaktime</c:v>
                </c:pt>
                <c:pt idx="3">
                  <c:v>%LossTime</c:v>
                </c:pt>
              </c:strCache>
            </c:strRef>
          </c:cat>
          <c:val>
            <c:numRef>
              <c:f>'Variantwise Utilisation'!$B$13:$E$13</c:f>
              <c:numCache>
                <c:formatCode>0.00;[Red]0.00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9-D97A-43FD-AFF3-B6A5CE89CF5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94462080"/>
        <c:axId val="194463616"/>
        <c:axId val="0"/>
      </c:bar3DChart>
      <c:catAx>
        <c:axId val="1944620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463616"/>
        <c:crosses val="autoZero"/>
        <c:auto val="1"/>
        <c:lblAlgn val="ctr"/>
        <c:lblOffset val="100"/>
        <c:noMultiLvlLbl val="0"/>
      </c:catAx>
      <c:valAx>
        <c:axId val="194463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.00;[Red]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462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Station 01 Error occurance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'Station-Wise_Top 10 Errors'!$C$3:$C$4</c:f>
              <c:strCache>
                <c:ptCount val="2"/>
                <c:pt idx="1">
                  <c:v>Error occurance 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'Station-Wise_Top 10 Errors'!$B$5:$B$14</c:f>
              <c:numCache>
                <c:formatCode>General</c:formatCode>
                <c:ptCount val="10"/>
              </c:numCache>
            </c:numRef>
          </c:cat>
          <c:val>
            <c:numRef>
              <c:f>'Station-Wise_Top 10 Errors'!$C$5:$C$14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6118-4A90-8883-C8A05DFEF3E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68766464"/>
        <c:axId val="168802176"/>
        <c:axId val="0"/>
      </c:bar3DChart>
      <c:catAx>
        <c:axId val="168766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264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02176"/>
        <c:crosses val="autoZero"/>
        <c:auto val="0"/>
        <c:lblAlgn val="ctr"/>
        <c:lblOffset val="100"/>
        <c:noMultiLvlLbl val="0"/>
      </c:catAx>
      <c:valAx>
        <c:axId val="16880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766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Daily Production Graph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'Station1_Production Summary'!$B$2</c:f>
              <c:strCache>
                <c:ptCount val="1"/>
                <c:pt idx="0">
                  <c:v>PlannedProduction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'Station1_Production Summary'!$A$3:$A$8</c:f>
              <c:numCache>
                <c:formatCode>General</c:formatCode>
                <c:ptCount val="6"/>
              </c:numCache>
            </c:numRef>
          </c:cat>
          <c:val>
            <c:numRef>
              <c:f>'Station1_Production Summary'!$B$3:$B$8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1-C9A8-400C-82CD-F8D14A2585EF}"/>
            </c:ext>
          </c:extLst>
        </c:ser>
        <c:ser>
          <c:idx val="2"/>
          <c:order val="2"/>
          <c:tx>
            <c:strRef>
              <c:f>'Station1_Production Summary'!$C$2</c:f>
              <c:strCache>
                <c:ptCount val="1"/>
                <c:pt idx="0">
                  <c:v>ActualProduction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'Station1_Production Summary'!$A$3:$A$8</c:f>
              <c:numCache>
                <c:formatCode>General</c:formatCode>
                <c:ptCount val="6"/>
              </c:numCache>
            </c:numRef>
          </c:cat>
          <c:val>
            <c:numRef>
              <c:f>'Station1_Production Summary'!$C$3:$C$8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0-5C47-4C5B-A94E-81343B1BAF0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21842048"/>
        <c:axId val="2218479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'Station1_Production Summary'!$A$2</c15:sqref>
                        </c15:formulaRef>
                      </c:ext>
                    </c:extLst>
                    <c:strCache>
                      <c:ptCount val="1"/>
                      <c:pt idx="0">
                        <c:v>VariantCode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'Station1_Production Summary'!$A$3:$A$5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'Station1_Production Summary'!$A$3:$A$5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C9A8-400C-82CD-F8D14A2585EF}"/>
                  </c:ext>
                </c:extLst>
              </c15:ser>
            </c15:filteredBarSeries>
          </c:ext>
        </c:extLst>
      </c:barChart>
      <c:catAx>
        <c:axId val="2218420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847936"/>
        <c:crosses val="autoZero"/>
        <c:auto val="1"/>
        <c:lblAlgn val="ctr"/>
        <c:lblOffset val="100"/>
        <c:noMultiLvlLbl val="0"/>
      </c:catAx>
      <c:valAx>
        <c:axId val="22184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Production  Quantity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84204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0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Variant-1 Top 10 Rejection Chart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'Station1_Top 10 Rejections'!$D$3</c:f>
              <c:strCache>
                <c:ptCount val="1"/>
                <c:pt idx="0">
                  <c:v>Rejection Occurrence 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'Station1_Top 10 Rejections'!$C$4:$C$13</c:f>
              <c:numCache>
                <c:formatCode>General</c:formatCode>
                <c:ptCount val="10"/>
              </c:numCache>
            </c:numRef>
          </c:cat>
          <c:val>
            <c:numRef>
              <c:f>'Station1_Top 10 Rejections'!$D$4:$D$13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5382-4477-9E5E-D913EE70B3F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21903104"/>
        <c:axId val="221918336"/>
      </c:barChart>
      <c:catAx>
        <c:axId val="221903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918336"/>
        <c:crosses val="autoZero"/>
        <c:auto val="1"/>
        <c:lblAlgn val="ctr"/>
        <c:lblOffset val="100"/>
        <c:noMultiLvlLbl val="0"/>
      </c:catAx>
      <c:valAx>
        <c:axId val="22191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903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Variant-2 Top 10 Rejection Chart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'Station1_Top 10 Rejections'!$D$15</c:f>
              <c:strCache>
                <c:ptCount val="1"/>
                <c:pt idx="0">
                  <c:v>Rejection Occurrence 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'Station1_Top 10 Rejections'!$C$16:$C$25</c:f>
              <c:numCache>
                <c:formatCode>General</c:formatCode>
                <c:ptCount val="10"/>
              </c:numCache>
            </c:numRef>
          </c:cat>
          <c:val>
            <c:numRef>
              <c:f>'Station1_Top 10 Rejections'!$D$16:$D$25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DFEA-4EDC-9FCC-99028F9C45D1}"/>
            </c:ext>
          </c:extLst>
        </c:ser>
        <c:ser>
          <c:idx val="0"/>
          <c:order val="0"/>
          <c:tx>
            <c:strRef>
              <c:f>'Station1_Top 10 Rejections'!$C$15</c:f>
              <c:strCache>
                <c:ptCount val="1"/>
                <c:pt idx="0">
                  <c:v>Rejections Reasons Code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numRef>
              <c:f>'Station1_Top 10 Rejections'!$C$16:$C$25</c:f>
              <c:numCache>
                <c:formatCode>General</c:formatCode>
                <c:ptCount val="10"/>
              </c:numCache>
            </c:numRef>
          </c:cat>
          <c:val>
            <c:numRef>
              <c:f>'Station1_Top 10 Rejections'!$C$16:$C$25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3807-4ACA-8B98-1BC64DCFC70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21960832"/>
        <c:axId val="222298496"/>
      </c:barChart>
      <c:catAx>
        <c:axId val="221960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298496"/>
        <c:crosses val="autoZero"/>
        <c:auto val="1"/>
        <c:lblAlgn val="ctr"/>
        <c:lblOffset val="100"/>
        <c:noMultiLvlLbl val="0"/>
      </c:catAx>
      <c:valAx>
        <c:axId val="22229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960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422" l="0.70000000000000062" r="0.70000000000000062" t="0.75000000000000422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Variant-3 Top 10 Rejection Chart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'Station1_Top 10 Rejections'!$C$27</c:f>
              <c:strCache>
                <c:ptCount val="1"/>
                <c:pt idx="0">
                  <c:v>Rejections Reasons Code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numRef>
              <c:f>'Station1_Top 10 Rejections'!$C$28:$C$37</c:f>
              <c:numCache>
                <c:formatCode>General</c:formatCode>
                <c:ptCount val="10"/>
              </c:numCache>
            </c:numRef>
          </c:cat>
          <c:val>
            <c:numRef>
              <c:f>'Station1_Top 10 Rejections'!$C$28:$C$37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3807-4ACA-8B98-1BC64DCFC70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22327552"/>
        <c:axId val="222329088"/>
      </c:barChart>
      <c:catAx>
        <c:axId val="222327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329088"/>
        <c:crosses val="autoZero"/>
        <c:auto val="1"/>
        <c:lblAlgn val="ctr"/>
        <c:lblOffset val="100"/>
        <c:noMultiLvlLbl val="0"/>
      </c:catAx>
      <c:valAx>
        <c:axId val="22232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327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444" l="0.70000000000000062" r="0.70000000000000062" t="0.75000000000000444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Variant-4 Top 10 Rejection Chart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'Station1_Top 10 Rejections'!$D$39</c:f>
              <c:strCache>
                <c:ptCount val="1"/>
                <c:pt idx="0">
                  <c:v>Rejection Occurrence 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'Station1_Top 10 Rejections'!$C$40:$C$49</c:f>
              <c:numCache>
                <c:formatCode>General</c:formatCode>
                <c:ptCount val="10"/>
              </c:numCache>
            </c:numRef>
          </c:cat>
          <c:val>
            <c:numRef>
              <c:f>'Station1_Top 10 Rejections'!$D$40:$D$49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A17D-4416-9E09-C17B91BBB58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22377088"/>
        <c:axId val="222380032"/>
      </c:barChart>
      <c:catAx>
        <c:axId val="222377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380032"/>
        <c:crosses val="autoZero"/>
        <c:auto val="1"/>
        <c:lblAlgn val="ctr"/>
        <c:lblOffset val="100"/>
        <c:noMultiLvlLbl val="0"/>
      </c:catAx>
      <c:valAx>
        <c:axId val="22238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377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444" l="0.70000000000000062" r="0.70000000000000062" t="0.75000000000000444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47625</xdr:colOff>
      <xdr:row>1</xdr:row>
      <xdr:rowOff>38100</xdr:rowOff>
    </xdr:from>
    <xdr:ext cx="1704975" cy="695325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704975" cy="695325"/>
        </a:xfrm>
        <a:prstGeom prst="rect">
          <a:avLst/>
        </a:prstGeom>
      </xdr:spPr>
    </xdr:pic>
    <xdr:clientData/>
  </xdr:oneCellAnchor>
  <xdr:twoCellAnchor editAs="oneCell">
    <xdr:from>
      <xdr:col>16</xdr:col>
      <xdr:colOff>40004</xdr:colOff>
      <xdr:row>1</xdr:row>
      <xdr:rowOff>28575</xdr:rowOff>
    </xdr:from>
    <xdr:to>
      <xdr:col>18</xdr:col>
      <xdr:colOff>601979</xdr:colOff>
      <xdr:row>4</xdr:row>
      <xdr:rowOff>159203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37444" y="226695"/>
          <a:ext cx="1781175" cy="70212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28</xdr:row>
      <xdr:rowOff>57150</xdr:rowOff>
    </xdr:from>
    <xdr:to>
      <xdr:col>17</xdr:col>
      <xdr:colOff>600074</xdr:colOff>
      <xdr:row>42</xdr:row>
      <xdr:rowOff>180976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209550</xdr:colOff>
      <xdr:row>16</xdr:row>
      <xdr:rowOff>9525</xdr:rowOff>
    </xdr:from>
    <xdr:to>
      <xdr:col>10</xdr:col>
      <xdr:colOff>161925</xdr:colOff>
      <xdr:row>30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142874</xdr:colOff>
      <xdr:row>15</xdr:row>
      <xdr:rowOff>190499</xdr:rowOff>
    </xdr:from>
    <xdr:to>
      <xdr:col>4</xdr:col>
      <xdr:colOff>1190624</xdr:colOff>
      <xdr:row>30</xdr:row>
      <xdr:rowOff>85724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502920</xdr:colOff>
      <xdr:row>0</xdr:row>
      <xdr:rowOff>144780</xdr:rowOff>
    </xdr:from>
    <xdr:to>
      <xdr:col>8</xdr:col>
      <xdr:colOff>1005840</xdr:colOff>
      <xdr:row>15</xdr:row>
      <xdr:rowOff>38100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</xdr:colOff>
      <xdr:row>11</xdr:row>
      <xdr:rowOff>101599</xdr:rowOff>
    </xdr:from>
    <xdr:to>
      <xdr:col>14</xdr:col>
      <xdr:colOff>19050</xdr:colOff>
      <xdr:row>25</xdr:row>
      <xdr:rowOff>123824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257175</xdr:colOff>
      <xdr:row>1</xdr:row>
      <xdr:rowOff>152400</xdr:rowOff>
    </xdr:from>
    <xdr:to>
      <xdr:col>8</xdr:col>
      <xdr:colOff>742950</xdr:colOff>
      <xdr:row>13</xdr:row>
      <xdr:rowOff>9525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266700</xdr:colOff>
      <xdr:row>14</xdr:row>
      <xdr:rowOff>19050</xdr:rowOff>
    </xdr:from>
    <xdr:to>
      <xdr:col>8</xdr:col>
      <xdr:colOff>752475</xdr:colOff>
      <xdr:row>25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266700</xdr:colOff>
      <xdr:row>26</xdr:row>
      <xdr:rowOff>47625</xdr:rowOff>
    </xdr:from>
    <xdr:to>
      <xdr:col>8</xdr:col>
      <xdr:colOff>752475</xdr:colOff>
      <xdr:row>37</xdr:row>
      <xdr:rowOff>95250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266700</xdr:colOff>
      <xdr:row>38</xdr:row>
      <xdr:rowOff>38100</xdr:rowOff>
    </xdr:from>
    <xdr:to>
      <xdr:col>8</xdr:col>
      <xdr:colOff>752475</xdr:colOff>
      <xdr:row>49</xdr:row>
      <xdr:rowOff>85725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276225</xdr:colOff>
      <xdr:row>50</xdr:row>
      <xdr:rowOff>0</xdr:rowOff>
    </xdr:from>
    <xdr:to>
      <xdr:col>8</xdr:col>
      <xdr:colOff>762000</xdr:colOff>
      <xdr:row>61</xdr:row>
      <xdr:rowOff>47625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276225</xdr:colOff>
      <xdr:row>62</xdr:row>
      <xdr:rowOff>0</xdr:rowOff>
    </xdr:from>
    <xdr:to>
      <xdr:col>8</xdr:col>
      <xdr:colOff>762000</xdr:colOff>
      <xdr:row>73</xdr:row>
      <xdr:rowOff>47625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</xdr:colOff>
      <xdr:row>1</xdr:row>
      <xdr:rowOff>38100</xdr:rowOff>
    </xdr:from>
    <xdr:to>
      <xdr:col>19</xdr:col>
      <xdr:colOff>9524</xdr:colOff>
      <xdr:row>19</xdr:row>
      <xdr:rowOff>80962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A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E5021092\Downloads\MPS_ProductionData_EC6_01_20-08-202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e5021012\Downloads\Siligon%20Report%20Final%20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dex1"/>
      <sheetName val="Index"/>
      <sheetName val="Production Summary"/>
      <sheetName val="Performance Summary"/>
      <sheetName val="OK Parts Produced"/>
      <sheetName val="NOK Parts Produced"/>
      <sheetName val="Rework Parts Produced"/>
      <sheetName val="Lag Indicator1"/>
      <sheetName val="Lag Indicator (2)"/>
    </sheetNames>
    <sheetDataSet>
      <sheetData sheetId="0"/>
      <sheetData sheetId="1"/>
      <sheetData sheetId="2">
        <row r="2">
          <cell r="B2" t="str">
            <v>PlannedProduction</v>
          </cell>
        </row>
        <row r="3">
          <cell r="A3" t="str">
            <v>No Variant Selected</v>
          </cell>
          <cell r="B3">
            <v>120000</v>
          </cell>
          <cell r="C3">
            <v>0</v>
          </cell>
        </row>
        <row r="4">
          <cell r="A4">
            <v>0</v>
          </cell>
          <cell r="B4">
            <v>0</v>
          </cell>
          <cell r="C4">
            <v>0</v>
          </cell>
        </row>
        <row r="5">
          <cell r="A5">
            <v>0</v>
          </cell>
          <cell r="B5">
            <v>0</v>
          </cell>
          <cell r="C5">
            <v>0</v>
          </cell>
        </row>
        <row r="6">
          <cell r="A6">
            <v>0</v>
          </cell>
          <cell r="B6">
            <v>0</v>
          </cell>
          <cell r="C6">
            <v>0</v>
          </cell>
        </row>
        <row r="7">
          <cell r="A7">
            <v>0</v>
          </cell>
          <cell r="B7">
            <v>0</v>
          </cell>
          <cell r="C7">
            <v>0</v>
          </cell>
        </row>
        <row r="8">
          <cell r="A8">
            <v>0</v>
          </cell>
          <cell r="B8">
            <v>0</v>
          </cell>
          <cell r="C8">
            <v>0</v>
          </cell>
        </row>
        <row r="9">
          <cell r="A9">
            <v>0</v>
          </cell>
          <cell r="B9">
            <v>0</v>
          </cell>
          <cell r="C9">
            <v>0</v>
          </cell>
        </row>
        <row r="10">
          <cell r="A10">
            <v>0</v>
          </cell>
          <cell r="B10">
            <v>0</v>
          </cell>
          <cell r="C10">
            <v>0</v>
          </cell>
        </row>
        <row r="11">
          <cell r="A11">
            <v>0</v>
          </cell>
          <cell r="B11">
            <v>0</v>
          </cell>
          <cell r="C11">
            <v>0</v>
          </cell>
        </row>
        <row r="12">
          <cell r="A12">
            <v>0</v>
          </cell>
          <cell r="B12">
            <v>0</v>
          </cell>
          <cell r="C12">
            <v>0</v>
          </cell>
        </row>
        <row r="13">
          <cell r="A13">
            <v>0</v>
          </cell>
          <cell r="B13">
            <v>0</v>
          </cell>
          <cell r="C13">
            <v>0</v>
          </cell>
        </row>
        <row r="14">
          <cell r="A14">
            <v>0</v>
          </cell>
          <cell r="B14">
            <v>0</v>
          </cell>
          <cell r="C14">
            <v>0</v>
          </cell>
        </row>
        <row r="15">
          <cell r="A15">
            <v>0</v>
          </cell>
          <cell r="B15">
            <v>0</v>
          </cell>
          <cell r="C15">
            <v>0</v>
          </cell>
        </row>
        <row r="16">
          <cell r="A16">
            <v>0</v>
          </cell>
          <cell r="B16">
            <v>0</v>
          </cell>
          <cell r="C16">
            <v>0</v>
          </cell>
        </row>
        <row r="17">
          <cell r="A17">
            <v>0</v>
          </cell>
          <cell r="B17">
            <v>0</v>
          </cell>
          <cell r="C17">
            <v>0</v>
          </cell>
        </row>
        <row r="18">
          <cell r="A18">
            <v>0</v>
          </cell>
          <cell r="B18">
            <v>0</v>
          </cell>
          <cell r="C18">
            <v>0</v>
          </cell>
        </row>
        <row r="19">
          <cell r="A19">
            <v>0</v>
          </cell>
          <cell r="B19">
            <v>0</v>
          </cell>
          <cell r="C19">
            <v>0</v>
          </cell>
        </row>
        <row r="20">
          <cell r="A20">
            <v>0</v>
          </cell>
          <cell r="B20">
            <v>0</v>
          </cell>
          <cell r="C20">
            <v>0</v>
          </cell>
        </row>
      </sheetData>
      <sheetData sheetId="3">
        <row r="3">
          <cell r="A3" t="str">
            <v>No Variant Selected</v>
          </cell>
          <cell r="B3">
            <v>40</v>
          </cell>
          <cell r="C3">
            <v>811</v>
          </cell>
        </row>
        <row r="4">
          <cell r="A4">
            <v>0</v>
          </cell>
          <cell r="B4">
            <v>0</v>
          </cell>
          <cell r="C4">
            <v>0</v>
          </cell>
        </row>
        <row r="5">
          <cell r="A5">
            <v>0</v>
          </cell>
          <cell r="B5">
            <v>0</v>
          </cell>
          <cell r="C5">
            <v>0</v>
          </cell>
        </row>
        <row r="6">
          <cell r="A6">
            <v>0</v>
          </cell>
          <cell r="B6">
            <v>0</v>
          </cell>
          <cell r="C6">
            <v>0</v>
          </cell>
        </row>
        <row r="7">
          <cell r="A7">
            <v>0</v>
          </cell>
          <cell r="B7">
            <v>0</v>
          </cell>
          <cell r="C7">
            <v>0</v>
          </cell>
        </row>
        <row r="8">
          <cell r="A8">
            <v>0</v>
          </cell>
          <cell r="B8">
            <v>0</v>
          </cell>
          <cell r="C8">
            <v>0</v>
          </cell>
        </row>
        <row r="9">
          <cell r="A9">
            <v>0</v>
          </cell>
          <cell r="B9">
            <v>0</v>
          </cell>
          <cell r="C9">
            <v>0</v>
          </cell>
        </row>
        <row r="10">
          <cell r="A10">
            <v>0</v>
          </cell>
          <cell r="B10">
            <v>0</v>
          </cell>
          <cell r="C10">
            <v>0</v>
          </cell>
        </row>
        <row r="11">
          <cell r="A11">
            <v>0</v>
          </cell>
          <cell r="B11">
            <v>0</v>
          </cell>
          <cell r="C11">
            <v>0</v>
          </cell>
        </row>
        <row r="12">
          <cell r="A12">
            <v>0</v>
          </cell>
          <cell r="B12">
            <v>0</v>
          </cell>
          <cell r="C12">
            <v>0</v>
          </cell>
        </row>
        <row r="13">
          <cell r="A13">
            <v>0</v>
          </cell>
          <cell r="B13">
            <v>0</v>
          </cell>
          <cell r="C13">
            <v>0</v>
          </cell>
        </row>
        <row r="14">
          <cell r="A14">
            <v>0</v>
          </cell>
          <cell r="B14">
            <v>0</v>
          </cell>
          <cell r="C14">
            <v>0</v>
          </cell>
        </row>
        <row r="15">
          <cell r="A15">
            <v>0</v>
          </cell>
          <cell r="B15">
            <v>0</v>
          </cell>
          <cell r="C15">
            <v>0</v>
          </cell>
        </row>
        <row r="16">
          <cell r="A16">
            <v>0</v>
          </cell>
          <cell r="B16">
            <v>0</v>
          </cell>
          <cell r="C16">
            <v>0</v>
          </cell>
        </row>
        <row r="17">
          <cell r="A17">
            <v>0</v>
          </cell>
          <cell r="B17">
            <v>0</v>
          </cell>
          <cell r="C17">
            <v>0</v>
          </cell>
        </row>
        <row r="18">
          <cell r="A18">
            <v>0</v>
          </cell>
          <cell r="B18">
            <v>0</v>
          </cell>
          <cell r="C18">
            <v>0</v>
          </cell>
        </row>
        <row r="19">
          <cell r="A19">
            <v>0</v>
          </cell>
          <cell r="B19">
            <v>0</v>
          </cell>
          <cell r="C19">
            <v>0</v>
          </cell>
        </row>
        <row r="20">
          <cell r="A20">
            <v>0</v>
          </cell>
          <cell r="B20">
            <v>0</v>
          </cell>
          <cell r="C20">
            <v>0</v>
          </cell>
        </row>
        <row r="21">
          <cell r="A21">
            <v>0</v>
          </cell>
          <cell r="B21">
            <v>0</v>
          </cell>
          <cell r="C21">
            <v>0</v>
          </cell>
        </row>
      </sheetData>
      <sheetData sheetId="4">
        <row r="2">
          <cell r="C2" t="str">
            <v>Variant_code</v>
          </cell>
          <cell r="E2" t="str">
            <v>8AM-9AM</v>
          </cell>
        </row>
        <row r="3">
          <cell r="C3" t="str">
            <v>No Variant Selected</v>
          </cell>
          <cell r="E3">
            <v>0</v>
          </cell>
        </row>
      </sheetData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dex1"/>
      <sheetName val="Index"/>
      <sheetName val="Dashboard"/>
      <sheetName val="All Stn pdtn summary "/>
      <sheetName val="Variantwise Performance Summary"/>
      <sheetName val="Stationwise OEE Summary "/>
      <sheetName val="Variant wise OEE Breakup"/>
      <sheetName val="Diagnostic"/>
      <sheetName val="Station-Wise_Top 10 Errors"/>
      <sheetName val="Station1-Process parameter "/>
      <sheetName val="Station2 - Process Parameter"/>
      <sheetName val="Station3-Process Parameter"/>
      <sheetName val="Station1_Production Summary"/>
      <sheetName val="Station1_Hourly OK Parts"/>
      <sheetName val="Station1_Hourly NOK Parts"/>
      <sheetName val="Station1_Top 10 Rejections"/>
      <sheetName val="Notes"/>
      <sheetName val="Lag Indicator1"/>
      <sheetName val="Lag Indicator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>
        <row r="3">
          <cell r="A3" t="str">
            <v>VAR Name 01</v>
          </cell>
          <cell r="B3">
            <v>10000</v>
          </cell>
          <cell r="C3">
            <v>8000</v>
          </cell>
        </row>
        <row r="4">
          <cell r="A4" t="str">
            <v>VAR Name 02</v>
          </cell>
          <cell r="B4">
            <v>10000</v>
          </cell>
          <cell r="C4">
            <v>2500</v>
          </cell>
        </row>
        <row r="5">
          <cell r="A5" t="str">
            <v>VAR Name 03</v>
          </cell>
          <cell r="B5">
            <v>10000</v>
          </cell>
          <cell r="C5">
            <v>4850</v>
          </cell>
        </row>
        <row r="6">
          <cell r="A6" t="str">
            <v>VAR Name 04</v>
          </cell>
          <cell r="B6">
            <v>10000</v>
          </cell>
          <cell r="C6">
            <v>9850</v>
          </cell>
        </row>
        <row r="7">
          <cell r="A7" t="str">
            <v>VAR Name 05</v>
          </cell>
          <cell r="B7">
            <v>10000</v>
          </cell>
          <cell r="C7">
            <v>6000</v>
          </cell>
        </row>
      </sheetData>
      <sheetData sheetId="13">
        <row r="3">
          <cell r="C3" t="str">
            <v>Variant_code</v>
          </cell>
          <cell r="E3" t="str">
            <v>8AM-9AM</v>
          </cell>
        </row>
        <row r="4">
          <cell r="C4" t="str">
            <v>VAR Name 01</v>
          </cell>
          <cell r="E4">
            <v>0</v>
          </cell>
        </row>
      </sheetData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txDef>
      <a:spPr>
        <a:ln/>
      </a:spPr>
      <a:bodyPr vertOverflow="clip" horzOverflow="clip" wrap="square" rtlCol="0" anchor="ctr"/>
      <a:lstStyle>
        <a:defPPr algn="ctr">
          <a:defRPr sz="1200" b="0" i="0" u="none" strike="noStrike">
            <a:solidFill>
              <a:srgbClr val="000000"/>
            </a:solidFill>
            <a:latin typeface="Calibri"/>
            <a:cs typeface="Calibri"/>
          </a:defRPr>
        </a:defPPr>
      </a:lstStyle>
      <a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i4metrics.titan.in/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S23"/>
  <sheetViews>
    <sheetView showGridLines="0" workbookViewId="0">
      <selection activeCell="C23" sqref="C23:J23"/>
    </sheetView>
  </sheetViews>
  <sheetFormatPr defaultRowHeight="15"/>
  <cols>
    <col min="1" max="4" width="9.140625" customWidth="1"/>
    <col min="5" max="5" width="11.5703125" bestFit="1" customWidth="1"/>
    <col min="14" max="14" width="11.28515625" bestFit="1" customWidth="1"/>
  </cols>
  <sheetData>
    <row r="1" spans="2:19" ht="15.75" customHeight="1" thickBot="1"/>
    <row r="2" spans="2:19" ht="15" customHeight="1">
      <c r="B2" s="16"/>
      <c r="C2" s="17"/>
      <c r="D2" s="18"/>
      <c r="E2" s="85" t="s">
        <v>93</v>
      </c>
      <c r="F2" s="86"/>
      <c r="G2" s="86"/>
      <c r="H2" s="86"/>
      <c r="I2" s="86"/>
      <c r="J2" s="86"/>
      <c r="K2" s="86"/>
      <c r="L2" s="86"/>
      <c r="M2" s="86"/>
      <c r="N2" s="86"/>
      <c r="O2" s="86"/>
      <c r="P2" s="87"/>
      <c r="Q2" s="94" t="s">
        <v>0</v>
      </c>
      <c r="R2" s="95"/>
      <c r="S2" s="96"/>
    </row>
    <row r="3" spans="2:19" ht="15" customHeight="1">
      <c r="B3" s="19"/>
      <c r="C3" s="20"/>
      <c r="D3" s="21"/>
      <c r="E3" s="88"/>
      <c r="F3" s="89"/>
      <c r="G3" s="89"/>
      <c r="H3" s="89"/>
      <c r="I3" s="89"/>
      <c r="J3" s="89"/>
      <c r="K3" s="89"/>
      <c r="L3" s="89"/>
      <c r="M3" s="89"/>
      <c r="N3" s="89"/>
      <c r="O3" s="89"/>
      <c r="P3" s="90"/>
      <c r="Q3" s="97"/>
      <c r="R3" s="98"/>
      <c r="S3" s="99"/>
    </row>
    <row r="4" spans="2:19" ht="15" customHeight="1">
      <c r="B4" s="19"/>
      <c r="C4" s="20"/>
      <c r="D4" s="21"/>
      <c r="E4" s="88"/>
      <c r="F4" s="89"/>
      <c r="G4" s="89"/>
      <c r="H4" s="89"/>
      <c r="I4" s="89"/>
      <c r="J4" s="89"/>
      <c r="K4" s="89"/>
      <c r="L4" s="89"/>
      <c r="M4" s="89"/>
      <c r="N4" s="89"/>
      <c r="O4" s="89"/>
      <c r="P4" s="90"/>
      <c r="Q4" s="97"/>
      <c r="R4" s="98"/>
      <c r="S4" s="99"/>
    </row>
    <row r="5" spans="2:19" ht="15" customHeight="1" thickBot="1">
      <c r="B5" s="22"/>
      <c r="C5" s="23"/>
      <c r="D5" s="24"/>
      <c r="E5" s="91"/>
      <c r="F5" s="92"/>
      <c r="G5" s="92"/>
      <c r="H5" s="92"/>
      <c r="I5" s="92"/>
      <c r="J5" s="92"/>
      <c r="K5" s="92"/>
      <c r="L5" s="92"/>
      <c r="M5" s="92"/>
      <c r="N5" s="92"/>
      <c r="O5" s="92"/>
      <c r="P5" s="93"/>
      <c r="Q5" s="100"/>
      <c r="R5" s="101"/>
      <c r="S5" s="102"/>
    </row>
    <row r="7" spans="2:19" ht="15.75" customHeight="1">
      <c r="B7" s="8" t="s">
        <v>1</v>
      </c>
      <c r="C7" s="8"/>
      <c r="D7" s="8"/>
      <c r="E7" s="9"/>
      <c r="F7" s="2"/>
      <c r="I7" t="s">
        <v>2</v>
      </c>
      <c r="J7" s="6" t="s">
        <v>117</v>
      </c>
      <c r="N7" s="2" t="s">
        <v>3</v>
      </c>
      <c r="O7" s="45" t="s">
        <v>92</v>
      </c>
      <c r="Q7" s="2"/>
      <c r="R7" s="2"/>
      <c r="S7" s="2"/>
    </row>
    <row r="8" spans="2:19" ht="15.75" customHeight="1">
      <c r="B8" s="8" t="s">
        <v>98</v>
      </c>
      <c r="C8" s="8"/>
      <c r="D8" s="8"/>
      <c r="E8" s="9"/>
      <c r="F8" s="2"/>
      <c r="J8" s="6"/>
      <c r="N8" s="2"/>
      <c r="O8" s="45"/>
      <c r="Q8" s="2"/>
      <c r="R8" s="2"/>
      <c r="S8" s="2"/>
    </row>
    <row r="9" spans="2:19" ht="15.75" customHeight="1" thickBot="1"/>
    <row r="10" spans="2:19" ht="15" customHeight="1">
      <c r="B10" s="103" t="s">
        <v>4</v>
      </c>
      <c r="C10" s="104"/>
      <c r="D10" s="104"/>
      <c r="E10" s="104"/>
      <c r="F10" s="104"/>
      <c r="G10" s="104"/>
      <c r="H10" s="104"/>
      <c r="I10" s="104"/>
      <c r="J10" s="104"/>
      <c r="K10" s="104"/>
      <c r="L10" s="104"/>
      <c r="M10" s="104"/>
      <c r="N10" s="104"/>
      <c r="O10" s="104"/>
      <c r="P10" s="104"/>
      <c r="Q10" s="104"/>
      <c r="R10" s="104"/>
      <c r="S10" s="105"/>
    </row>
    <row r="11" spans="2:19" ht="15.75" customHeight="1" thickBot="1">
      <c r="B11" s="106"/>
      <c r="C11" s="107"/>
      <c r="D11" s="107"/>
      <c r="E11" s="107"/>
      <c r="F11" s="107"/>
      <c r="G11" s="107"/>
      <c r="H11" s="107"/>
      <c r="I11" s="107"/>
      <c r="J11" s="107"/>
      <c r="K11" s="107"/>
      <c r="L11" s="107"/>
      <c r="M11" s="107"/>
      <c r="N11" s="107"/>
      <c r="O11" s="107"/>
      <c r="P11" s="107"/>
      <c r="Q11" s="107"/>
      <c r="R11" s="107"/>
      <c r="S11" s="108"/>
    </row>
    <row r="12" spans="2:19" ht="15.75" customHeight="1" thickBot="1">
      <c r="B12" s="25" t="s">
        <v>5</v>
      </c>
      <c r="C12" s="109" t="s">
        <v>6</v>
      </c>
      <c r="D12" s="110"/>
      <c r="E12" s="110"/>
      <c r="F12" s="110"/>
      <c r="G12" s="110"/>
      <c r="H12" s="110"/>
      <c r="I12" s="110"/>
      <c r="J12" s="111"/>
      <c r="K12" s="109" t="s">
        <v>7</v>
      </c>
      <c r="L12" s="110"/>
      <c r="M12" s="110"/>
      <c r="N12" s="110"/>
      <c r="O12" s="110"/>
      <c r="P12" s="110"/>
      <c r="Q12" s="110"/>
      <c r="R12" s="110"/>
      <c r="S12" s="111"/>
    </row>
    <row r="13" spans="2:19" ht="15.75" customHeight="1">
      <c r="B13" s="14">
        <v>1</v>
      </c>
      <c r="C13" s="112" t="s">
        <v>8</v>
      </c>
      <c r="D13" s="112"/>
      <c r="E13" s="112"/>
      <c r="F13" s="112"/>
      <c r="G13" s="112"/>
      <c r="H13" s="112"/>
      <c r="I13" s="112"/>
      <c r="J13" s="112"/>
      <c r="K13" s="113" t="s">
        <v>9</v>
      </c>
      <c r="L13" s="113"/>
      <c r="M13" s="113"/>
      <c r="N13" s="113"/>
      <c r="O13" s="113"/>
      <c r="P13" s="113"/>
      <c r="Q13" s="113"/>
      <c r="R13" s="113"/>
      <c r="S13" s="113"/>
    </row>
    <row r="14" spans="2:19" ht="15.75" customHeight="1">
      <c r="B14" s="13">
        <v>2</v>
      </c>
      <c r="C14" s="84" t="s">
        <v>10</v>
      </c>
      <c r="D14" s="84"/>
      <c r="E14" s="84"/>
      <c r="F14" s="84"/>
      <c r="G14" s="84"/>
      <c r="H14" s="84"/>
      <c r="I14" s="84"/>
      <c r="J14" s="84"/>
      <c r="K14" s="83" t="s">
        <v>11</v>
      </c>
      <c r="L14" s="83"/>
      <c r="M14" s="83"/>
      <c r="N14" s="83"/>
      <c r="O14" s="83"/>
      <c r="P14" s="83"/>
      <c r="Q14" s="83"/>
      <c r="R14" s="83"/>
      <c r="S14" s="83"/>
    </row>
    <row r="15" spans="2:19" ht="15.75" customHeight="1">
      <c r="B15" s="14">
        <v>3</v>
      </c>
      <c r="C15" s="84" t="s">
        <v>12</v>
      </c>
      <c r="D15" s="84"/>
      <c r="E15" s="84"/>
      <c r="F15" s="84"/>
      <c r="G15" s="84"/>
      <c r="H15" s="84"/>
      <c r="I15" s="84"/>
      <c r="J15" s="84"/>
      <c r="K15" s="83" t="s">
        <v>13</v>
      </c>
      <c r="L15" s="83"/>
      <c r="M15" s="83"/>
      <c r="N15" s="83"/>
      <c r="O15" s="83"/>
      <c r="P15" s="83"/>
      <c r="Q15" s="83"/>
      <c r="R15" s="83"/>
      <c r="S15" s="83"/>
    </row>
    <row r="16" spans="2:19" ht="15.75" customHeight="1">
      <c r="B16" s="13">
        <v>4</v>
      </c>
      <c r="C16" s="84" t="s">
        <v>14</v>
      </c>
      <c r="D16" s="84"/>
      <c r="E16" s="84"/>
      <c r="F16" s="84"/>
      <c r="G16" s="84"/>
      <c r="H16" s="84"/>
      <c r="I16" s="84"/>
      <c r="J16" s="84"/>
      <c r="K16" s="83" t="s">
        <v>15</v>
      </c>
      <c r="L16" s="83"/>
      <c r="M16" s="83"/>
      <c r="N16" s="83"/>
      <c r="O16" s="83"/>
      <c r="P16" s="83"/>
      <c r="Q16" s="83"/>
      <c r="R16" s="83"/>
      <c r="S16" s="83"/>
    </row>
    <row r="17" spans="2:19" ht="15.75" customHeight="1">
      <c r="B17" s="14">
        <v>5</v>
      </c>
      <c r="C17" s="84" t="s">
        <v>16</v>
      </c>
      <c r="D17" s="84"/>
      <c r="E17" s="84"/>
      <c r="F17" s="84"/>
      <c r="G17" s="84"/>
      <c r="H17" s="84"/>
      <c r="I17" s="84"/>
      <c r="J17" s="84"/>
      <c r="K17" s="83" t="s">
        <v>17</v>
      </c>
      <c r="L17" s="83"/>
      <c r="M17" s="83"/>
      <c r="N17" s="83"/>
      <c r="O17" s="83"/>
      <c r="P17" s="83"/>
      <c r="Q17" s="83"/>
      <c r="R17" s="83"/>
      <c r="S17" s="83"/>
    </row>
    <row r="18" spans="2:19" ht="15.75" customHeight="1">
      <c r="B18" s="13">
        <v>6</v>
      </c>
      <c r="C18" s="82" t="s">
        <v>18</v>
      </c>
      <c r="D18" s="82"/>
      <c r="E18" s="82"/>
      <c r="F18" s="82"/>
      <c r="G18" s="82"/>
      <c r="H18" s="82"/>
      <c r="I18" s="82"/>
      <c r="J18" s="82"/>
      <c r="K18" s="83" t="s">
        <v>19</v>
      </c>
      <c r="L18" s="83"/>
      <c r="M18" s="83"/>
      <c r="N18" s="83"/>
      <c r="O18" s="83"/>
      <c r="P18" s="83"/>
      <c r="Q18" s="83"/>
      <c r="R18" s="83"/>
      <c r="S18" s="83"/>
    </row>
    <row r="19" spans="2:19" ht="15.75" customHeight="1">
      <c r="B19" s="14">
        <v>7</v>
      </c>
      <c r="C19" s="82" t="s">
        <v>20</v>
      </c>
      <c r="D19" s="82"/>
      <c r="E19" s="82"/>
      <c r="F19" s="82"/>
      <c r="G19" s="82"/>
      <c r="H19" s="82"/>
      <c r="I19" s="82"/>
      <c r="J19" s="82"/>
      <c r="K19" s="83" t="s">
        <v>21</v>
      </c>
      <c r="L19" s="83"/>
      <c r="M19" s="83"/>
      <c r="N19" s="83"/>
      <c r="O19" s="83"/>
      <c r="P19" s="83"/>
      <c r="Q19" s="83"/>
      <c r="R19" s="83"/>
      <c r="S19" s="83"/>
    </row>
    <row r="20" spans="2:19" ht="15.75">
      <c r="B20" s="13">
        <v>8</v>
      </c>
      <c r="C20" s="84" t="s">
        <v>119</v>
      </c>
      <c r="D20" s="84"/>
      <c r="E20" s="84"/>
      <c r="F20" s="84"/>
      <c r="G20" s="84"/>
      <c r="H20" s="84"/>
      <c r="I20" s="84"/>
      <c r="J20" s="84"/>
      <c r="K20" s="83" t="s">
        <v>78</v>
      </c>
      <c r="L20" s="83"/>
      <c r="M20" s="83"/>
      <c r="N20" s="83"/>
      <c r="O20" s="83"/>
      <c r="P20" s="83"/>
      <c r="Q20" s="83"/>
      <c r="R20" s="83"/>
      <c r="S20" s="83"/>
    </row>
    <row r="21" spans="2:19" ht="15.75">
      <c r="B21" s="14">
        <v>9</v>
      </c>
      <c r="C21" s="84" t="s">
        <v>118</v>
      </c>
      <c r="D21" s="84"/>
      <c r="E21" s="84"/>
      <c r="F21" s="84"/>
      <c r="G21" s="84"/>
      <c r="H21" s="84"/>
      <c r="I21" s="84"/>
      <c r="J21" s="84"/>
      <c r="K21" s="83" t="s">
        <v>89</v>
      </c>
      <c r="L21" s="83"/>
      <c r="M21" s="83"/>
      <c r="N21" s="83"/>
      <c r="O21" s="83"/>
      <c r="P21" s="83"/>
      <c r="Q21" s="83"/>
      <c r="R21" s="83"/>
      <c r="S21" s="83"/>
    </row>
    <row r="22" spans="2:19">
      <c r="B22" s="1">
        <v>10</v>
      </c>
      <c r="C22" s="73" t="s">
        <v>125</v>
      </c>
      <c r="D22" s="74"/>
      <c r="E22" s="74"/>
      <c r="F22" s="74"/>
      <c r="G22" s="74"/>
      <c r="H22" s="74"/>
      <c r="I22" s="74"/>
      <c r="J22" s="75"/>
      <c r="K22" s="79" t="s">
        <v>128</v>
      </c>
      <c r="L22" s="80"/>
      <c r="M22" s="80"/>
      <c r="N22" s="80"/>
      <c r="O22" s="80"/>
      <c r="P22" s="80"/>
      <c r="Q22" s="80"/>
      <c r="R22" s="80"/>
      <c r="S22" s="81"/>
    </row>
    <row r="23" spans="2:19">
      <c r="B23" s="1">
        <v>11</v>
      </c>
      <c r="C23" s="76" t="s">
        <v>126</v>
      </c>
      <c r="D23" s="77"/>
      <c r="E23" s="77"/>
      <c r="F23" s="77"/>
      <c r="G23" s="77"/>
      <c r="H23" s="77"/>
      <c r="I23" s="77"/>
      <c r="J23" s="78"/>
      <c r="K23" s="79" t="s">
        <v>127</v>
      </c>
      <c r="L23" s="80"/>
      <c r="M23" s="80"/>
      <c r="N23" s="80"/>
      <c r="O23" s="80"/>
      <c r="P23" s="80"/>
      <c r="Q23" s="80"/>
      <c r="R23" s="80"/>
      <c r="S23" s="81"/>
    </row>
  </sheetData>
  <mergeCells count="27">
    <mergeCell ref="C16:J16"/>
    <mergeCell ref="K16:S16"/>
    <mergeCell ref="C17:J17"/>
    <mergeCell ref="K17:S17"/>
    <mergeCell ref="C19:J19"/>
    <mergeCell ref="K19:S19"/>
    <mergeCell ref="C13:J13"/>
    <mergeCell ref="K13:S13"/>
    <mergeCell ref="C14:J14"/>
    <mergeCell ref="K14:S14"/>
    <mergeCell ref="C15:J15"/>
    <mergeCell ref="K15:S15"/>
    <mergeCell ref="E2:P5"/>
    <mergeCell ref="Q2:S5"/>
    <mergeCell ref="B10:S11"/>
    <mergeCell ref="C12:J12"/>
    <mergeCell ref="K12:S12"/>
    <mergeCell ref="C22:J22"/>
    <mergeCell ref="C23:J23"/>
    <mergeCell ref="K22:S22"/>
    <mergeCell ref="K23:S23"/>
    <mergeCell ref="C18:J18"/>
    <mergeCell ref="K18:S18"/>
    <mergeCell ref="C21:J21"/>
    <mergeCell ref="K21:S21"/>
    <mergeCell ref="C20:J20"/>
    <mergeCell ref="K20:S20"/>
  </mergeCells>
  <hyperlinks>
    <hyperlink ref="O7" r:id="rId1" xr:uid="{00000000-0004-0000-0000-000000000000}"/>
    <hyperlink ref="C13" location="'All Stn pdtn summary '!A1" display="All Station Production Summary" xr:uid="{00000000-0004-0000-0000-000001000000}"/>
    <hyperlink ref="C14" location="'Variantwise Performance Summary'!A1" display="Variant-Wise Performance Summary" xr:uid="{00000000-0004-0000-0000-000002000000}"/>
    <hyperlink ref="D14" location="'Variantwise Performance Summary'!A1" display="'Variantwise Performance Summary'!A1" xr:uid="{00000000-0004-0000-0000-000003000000}"/>
    <hyperlink ref="E14" location="'Variantwise Performance Summary'!A1" display="'Variantwise Performance Summary'!A1" xr:uid="{00000000-0004-0000-0000-000004000000}"/>
    <hyperlink ref="F14" location="'Variantwise Performance Summary'!A1" display="'Variantwise Performance Summary'!A1" xr:uid="{00000000-0004-0000-0000-000005000000}"/>
    <hyperlink ref="G14" location="'Variantwise Performance Summary'!A1" display="'Variantwise Performance Summary'!A1" xr:uid="{00000000-0004-0000-0000-000006000000}"/>
    <hyperlink ref="H14" location="'Variantwise Performance Summary'!A1" display="'Variantwise Performance Summary'!A1" xr:uid="{00000000-0004-0000-0000-000007000000}"/>
    <hyperlink ref="I14" location="'Variantwise Performance Summary'!A1" display="'Variantwise Performance Summary'!A1" xr:uid="{00000000-0004-0000-0000-000008000000}"/>
    <hyperlink ref="J14" location="'Variantwise Performance Summary'!A1" display="'Variantwise Performance Summary'!A1" xr:uid="{00000000-0004-0000-0000-000009000000}"/>
    <hyperlink ref="D13" location="'All Stn pdtn summary '!A1" display="'All Stn pdtn summary '!A1" xr:uid="{00000000-0004-0000-0000-00000A000000}"/>
    <hyperlink ref="E13" location="'All Stn pdtn summary '!A1" display="'All Stn pdtn summary '!A1" xr:uid="{00000000-0004-0000-0000-00000B000000}"/>
    <hyperlink ref="F13" location="'All Stn pdtn summary '!A1" display="'All Stn pdtn summary '!A1" xr:uid="{00000000-0004-0000-0000-00000C000000}"/>
    <hyperlink ref="G13" location="'All Stn pdtn summary '!A1" display="'All Stn pdtn summary '!A1" xr:uid="{00000000-0004-0000-0000-00000D000000}"/>
    <hyperlink ref="H13" location="'All Stn pdtn summary '!A1" display="'All Stn pdtn summary '!A1" xr:uid="{00000000-0004-0000-0000-00000E000000}"/>
    <hyperlink ref="I13" location="'All Stn pdtn summary '!A1" display="'All Stn pdtn summary '!A1" xr:uid="{00000000-0004-0000-0000-00000F000000}"/>
    <hyperlink ref="J13" location="'All Stn pdtn summary '!A1" display="'All Stn pdtn summary '!A1" xr:uid="{00000000-0004-0000-0000-000010000000}"/>
    <hyperlink ref="C15" location="'Stationwise OEE Summary '!A1" display="Station Wise OEE Summary " xr:uid="{00000000-0004-0000-0000-000011000000}"/>
    <hyperlink ref="D15" location="'Stationwise OEE Summary '!A1" display="'Stationwise OEE Summary '!A1" xr:uid="{00000000-0004-0000-0000-000012000000}"/>
    <hyperlink ref="E15" location="'Stationwise OEE Summary '!A1" display="'Stationwise OEE Summary '!A1" xr:uid="{00000000-0004-0000-0000-000013000000}"/>
    <hyperlink ref="F15" location="'Stationwise OEE Summary '!A1" display="'Stationwise OEE Summary '!A1" xr:uid="{00000000-0004-0000-0000-000014000000}"/>
    <hyperlink ref="G15" location="'Stationwise OEE Summary '!A1" display="'Stationwise OEE Summary '!A1" xr:uid="{00000000-0004-0000-0000-000015000000}"/>
    <hyperlink ref="H15" location="'Stationwise OEE Summary '!A1" display="'Stationwise OEE Summary '!A1" xr:uid="{00000000-0004-0000-0000-000016000000}"/>
    <hyperlink ref="I15" location="'Stationwise OEE Summary '!A1" display="'Stationwise OEE Summary '!A1" xr:uid="{00000000-0004-0000-0000-000017000000}"/>
    <hyperlink ref="J15" location="'Stationwise OEE Summary '!A1" display="'Stationwise OEE Summary '!A1" xr:uid="{00000000-0004-0000-0000-000018000000}"/>
    <hyperlink ref="C16" location="Diagnostic!A1" display="Diagnostic Report " xr:uid="{00000000-0004-0000-0000-000019000000}"/>
    <hyperlink ref="D16" location="Diagnostic!A1" display="Diagnostic!A1" xr:uid="{00000000-0004-0000-0000-00001A000000}"/>
    <hyperlink ref="E16" location="Diagnostic!A1" display="Diagnostic!A1" xr:uid="{00000000-0004-0000-0000-00001B000000}"/>
    <hyperlink ref="F16" location="Diagnostic!A1" display="Diagnostic!A1" xr:uid="{00000000-0004-0000-0000-00001C000000}"/>
    <hyperlink ref="G16" location="Diagnostic!A1" display="Diagnostic!A1" xr:uid="{00000000-0004-0000-0000-00001D000000}"/>
    <hyperlink ref="H16" location="Diagnostic!A1" display="Diagnostic!A1" xr:uid="{00000000-0004-0000-0000-00001E000000}"/>
    <hyperlink ref="I16" location="Diagnostic!A1" display="Diagnostic!A1" xr:uid="{00000000-0004-0000-0000-00001F000000}"/>
    <hyperlink ref="J16" location="Diagnostic!A1" display="Diagnostic!A1" xr:uid="{00000000-0004-0000-0000-000020000000}"/>
    <hyperlink ref="C18" location="'Station1_Production Summary'!A1" display="Station01 -Production Summary" xr:uid="{00000000-0004-0000-0000-000021000000}"/>
    <hyperlink ref="D18" location="'Station1_Production Summary'!A1" display="'Station1_Production Summary'!A1" xr:uid="{00000000-0004-0000-0000-000022000000}"/>
    <hyperlink ref="E18" location="'Station1_Production Summary'!A1" display="'Station1_Production Summary'!A1" xr:uid="{00000000-0004-0000-0000-000023000000}"/>
    <hyperlink ref="F18" location="'Station1_Production Summary'!A1" display="'Station1_Production Summary'!A1" xr:uid="{00000000-0004-0000-0000-000024000000}"/>
    <hyperlink ref="G18" location="'Station1_Production Summary'!A1" display="'Station1_Production Summary'!A1" xr:uid="{00000000-0004-0000-0000-000025000000}"/>
    <hyperlink ref="H18" location="'Station1_Production Summary'!A1" display="'Station1_Production Summary'!A1" xr:uid="{00000000-0004-0000-0000-000026000000}"/>
    <hyperlink ref="I18" location="'Station1_Production Summary'!A1" display="'Station1_Production Summary'!A1" xr:uid="{00000000-0004-0000-0000-000027000000}"/>
    <hyperlink ref="J18" location="'Station1_Production Summary'!A1" display="'Station1_Production Summary'!A1" xr:uid="{00000000-0004-0000-0000-000028000000}"/>
    <hyperlink ref="C19" location="'Station1_Top 10 Rejections'!A1" display="Station01 -Top 10 Rejections" xr:uid="{00000000-0004-0000-0000-000029000000}"/>
    <hyperlink ref="D19" location="'Station1_Top 10 Rejections'!A1" display="'Station1_Top 10 Rejections'!A1" xr:uid="{00000000-0004-0000-0000-00002A000000}"/>
    <hyperlink ref="E19" location="'Station1_Top 10 Rejections'!A1" display="'Station1_Top 10 Rejections'!A1" xr:uid="{00000000-0004-0000-0000-00002B000000}"/>
    <hyperlink ref="F19" location="'Station1_Top 10 Rejections'!A1" display="'Station1_Top 10 Rejections'!A1" xr:uid="{00000000-0004-0000-0000-00002C000000}"/>
    <hyperlink ref="G19" location="'Station1_Top 10 Rejections'!A1" display="'Station1_Top 10 Rejections'!A1" xr:uid="{00000000-0004-0000-0000-00002D000000}"/>
    <hyperlink ref="H19" location="'Station1_Top 10 Rejections'!A1" display="'Station1_Top 10 Rejections'!A1" xr:uid="{00000000-0004-0000-0000-00002E000000}"/>
    <hyperlink ref="I19" location="'Station1_Top 10 Rejections'!A1" display="'Station1_Top 10 Rejections'!A1" xr:uid="{00000000-0004-0000-0000-00002F000000}"/>
    <hyperlink ref="J19" location="'Station1_Top 10 Rejections'!A1" display="'Station1_Top 10 Rejections'!A1" xr:uid="{00000000-0004-0000-0000-000030000000}"/>
    <hyperlink ref="C17" location="'Station-Wise_Top 10 Errors'!A1" display="Stationwise Top 10 Errors" xr:uid="{00000000-0004-0000-0000-000031000000}"/>
    <hyperlink ref="D17" location="'Station-Wise_Top 10 Errors'!A1" display="'Station-Wise_Top 10 Errors'!A1" xr:uid="{00000000-0004-0000-0000-000032000000}"/>
    <hyperlink ref="E17" location="'Station-Wise_Top 10 Errors'!A1" display="'Station-Wise_Top 10 Errors'!A1" xr:uid="{00000000-0004-0000-0000-000033000000}"/>
    <hyperlink ref="F17" location="'Station-Wise_Top 10 Errors'!A1" display="'Station-Wise_Top 10 Errors'!A1" xr:uid="{00000000-0004-0000-0000-000034000000}"/>
    <hyperlink ref="G17" location="'Station-Wise_Top 10 Errors'!A1" display="'Station-Wise_Top 10 Errors'!A1" xr:uid="{00000000-0004-0000-0000-000035000000}"/>
    <hyperlink ref="H17" location="'Station-Wise_Top 10 Errors'!A1" display="'Station-Wise_Top 10 Errors'!A1" xr:uid="{00000000-0004-0000-0000-000036000000}"/>
    <hyperlink ref="I17" location="'Station-Wise_Top 10 Errors'!A1" display="'Station-Wise_Top 10 Errors'!A1" xr:uid="{00000000-0004-0000-0000-000037000000}"/>
    <hyperlink ref="J17" location="'Station-Wise_Top 10 Errors'!A1" display="'Station-Wise_Top 10 Errors'!A1" xr:uid="{00000000-0004-0000-0000-000038000000}"/>
    <hyperlink ref="C13:J13" location="'All Stn pdtn summary '!A1" display="All Station Production Summary" xr:uid="{00000000-0004-0000-0000-000039000000}"/>
    <hyperlink ref="C20:J20" location="Hourlytracker!A1" display="Hourly Tracker" xr:uid="{00000000-0004-0000-0000-00003A000000}"/>
    <hyperlink ref="C21:J21" location="Tools_life!A1" display="Tool Life" xr:uid="{00000000-0004-0000-0000-00003B000000}"/>
    <hyperlink ref="C15:J15" location="'Stationwise OEE Summary'!A1" display="Station Wise OEE Summary " xr:uid="{00000000-0004-0000-0000-00003C000000}"/>
    <hyperlink ref="C22:J22" location="Batchwise_Hourly_tracker!A1" display="Batchwise Hourly Tracker" xr:uid="{00000000-0004-0000-0000-00003D000000}"/>
    <hyperlink ref="C23:J23" location="Cycletime!A1" display="Cycletime" xr:uid="{00000000-0004-0000-0000-00003E000000}"/>
  </hyperlinks>
  <pageMargins left="0.7" right="0.7" top="0.75" bottom="0.75" header="0.3" footer="0.3"/>
  <pageSetup orientation="portrait" r:id="rId2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3"/>
  <dimension ref="A1:R6"/>
  <sheetViews>
    <sheetView workbookViewId="0">
      <selection activeCell="C1" sqref="C1"/>
    </sheetView>
  </sheetViews>
  <sheetFormatPr defaultRowHeight="15"/>
  <cols>
    <col min="1" max="1" width="10.5703125" style="7" customWidth="1"/>
    <col min="2" max="2" width="9.140625" style="7"/>
    <col min="3" max="3" width="17.42578125" style="7" customWidth="1"/>
    <col min="4" max="4" width="21.140625" style="7" customWidth="1"/>
    <col min="5" max="5" width="17.28515625" style="7" customWidth="1"/>
    <col min="6" max="6" width="18.85546875" style="7" customWidth="1"/>
    <col min="7" max="7" width="18.140625" style="7" customWidth="1"/>
    <col min="8" max="8" width="19.42578125" style="7" customWidth="1"/>
    <col min="9" max="9" width="17.7109375" style="7" customWidth="1"/>
    <col min="10" max="10" width="20.42578125" style="7" customWidth="1"/>
    <col min="11" max="11" width="25.5703125" style="7" customWidth="1"/>
  </cols>
  <sheetData>
    <row r="1" spans="1:18">
      <c r="A1" s="63" t="s">
        <v>22</v>
      </c>
      <c r="B1" s="63" t="s">
        <v>23</v>
      </c>
      <c r="C1" s="3" t="s">
        <v>24</v>
      </c>
      <c r="D1" s="117" t="s">
        <v>121</v>
      </c>
      <c r="E1" s="117"/>
      <c r="F1" s="117"/>
      <c r="G1" s="117"/>
      <c r="H1" s="117"/>
      <c r="I1" s="117"/>
      <c r="J1" s="117"/>
      <c r="K1" s="117"/>
      <c r="L1" s="117"/>
      <c r="M1" s="60"/>
      <c r="N1" s="60"/>
      <c r="O1" s="60"/>
      <c r="P1" s="60"/>
      <c r="Q1" s="60"/>
      <c r="R1" s="60"/>
    </row>
    <row r="2" spans="1:18">
      <c r="A2" s="54"/>
      <c r="B2" s="54"/>
      <c r="C2" s="54"/>
      <c r="D2" s="121" t="s">
        <v>120</v>
      </c>
      <c r="E2" s="121"/>
      <c r="F2" s="121"/>
      <c r="G2" s="121"/>
      <c r="H2" s="121"/>
      <c r="I2" s="121"/>
      <c r="J2" s="121"/>
      <c r="K2" s="121"/>
      <c r="L2" s="121"/>
      <c r="M2" s="7"/>
      <c r="N2" s="7"/>
      <c r="O2" s="7"/>
      <c r="P2" s="7"/>
      <c r="Q2" s="7"/>
    </row>
    <row r="3" spans="1:18">
      <c r="A3" s="54"/>
      <c r="B3" s="54"/>
      <c r="C3" s="54"/>
      <c r="D3" s="54"/>
      <c r="E3" s="54"/>
      <c r="F3" s="54"/>
      <c r="L3" s="7"/>
      <c r="M3" s="7"/>
      <c r="N3" s="7"/>
      <c r="O3" s="7"/>
      <c r="P3" s="7"/>
      <c r="Q3" s="7"/>
    </row>
    <row r="4" spans="1:18">
      <c r="L4" s="7"/>
      <c r="M4" s="7"/>
      <c r="N4" s="7"/>
      <c r="O4" s="7"/>
      <c r="P4" s="7"/>
      <c r="Q4" s="7"/>
      <c r="R4" s="7"/>
    </row>
    <row r="5" spans="1:18" s="62" customFormat="1" ht="30">
      <c r="A5" s="65" t="s">
        <v>42</v>
      </c>
      <c r="B5" s="65" t="s">
        <v>82</v>
      </c>
      <c r="C5" s="66" t="s">
        <v>83</v>
      </c>
      <c r="D5" s="65" t="s">
        <v>84</v>
      </c>
      <c r="E5" s="65" t="s">
        <v>85</v>
      </c>
      <c r="F5" s="65" t="s">
        <v>91</v>
      </c>
      <c r="G5" s="66" t="s">
        <v>86</v>
      </c>
      <c r="H5" s="67" t="s">
        <v>122</v>
      </c>
      <c r="I5" s="66" t="s">
        <v>87</v>
      </c>
      <c r="J5" s="65" t="s">
        <v>90</v>
      </c>
      <c r="K5" s="65" t="s">
        <v>88</v>
      </c>
      <c r="L5" s="65" t="s">
        <v>95</v>
      </c>
      <c r="M5" s="61"/>
      <c r="N5" s="61"/>
      <c r="O5" s="61"/>
      <c r="P5" s="61"/>
      <c r="Q5" s="61"/>
      <c r="R5" s="61"/>
    </row>
    <row r="6" spans="1:18">
      <c r="A6" s="1"/>
      <c r="B6" s="1"/>
      <c r="C6" s="64"/>
      <c r="D6" s="1"/>
      <c r="E6" s="1"/>
      <c r="F6" s="1"/>
      <c r="G6" s="1"/>
      <c r="H6" s="1"/>
      <c r="I6" s="1"/>
      <c r="J6" s="1"/>
      <c r="K6" s="1"/>
      <c r="L6" s="1"/>
      <c r="M6" s="7"/>
      <c r="N6" s="7"/>
      <c r="O6" s="7"/>
      <c r="P6" s="7"/>
      <c r="Q6" s="7"/>
      <c r="R6" s="7"/>
    </row>
  </sheetData>
  <mergeCells count="2">
    <mergeCell ref="D1:L1"/>
    <mergeCell ref="D2:L2"/>
  </mergeCells>
  <conditionalFormatting sqref="M4">
    <cfRule type="containsText" dxfId="4" priority="43" operator="containsText" text="PASS">
      <formula>NOT(ISERROR(SEARCH("PASS",N4)))</formula>
    </cfRule>
  </conditionalFormatting>
  <conditionalFormatting sqref="M4">
    <cfRule type="containsText" dxfId="3" priority="33" operator="containsText" text="PASS">
      <formula>NOT(ISERROR(SEARCH("PASS",N4)))</formula>
    </cfRule>
  </conditionalFormatting>
  <conditionalFormatting sqref="M4">
    <cfRule type="containsText" dxfId="2" priority="17" operator="containsText" text="PASS">
      <formula>NOT(ISERROR(SEARCH("PASS",N4)))</formula>
    </cfRule>
  </conditionalFormatting>
  <conditionalFormatting sqref="M4">
    <cfRule type="containsText" dxfId="1" priority="7" operator="containsText" text="PASS">
      <formula>NOT(ISERROR(SEARCH("PASS",N4)))</formula>
    </cfRule>
  </conditionalFormatting>
  <conditionalFormatting sqref="M4">
    <cfRule type="containsText" dxfId="0" priority="1" operator="containsText" text="PASS">
      <formula>NOT(ISERROR(SEARCH("PASS",N4)))</formula>
    </cfRule>
  </conditionalFormatting>
  <hyperlinks>
    <hyperlink ref="A1" location="Index!A1" display="Index" xr:uid="{00000000-0004-0000-0900-000000000000}"/>
    <hyperlink ref="B1" location="Hourlytracker!A1" display="Previous" xr:uid="{00000000-0004-0000-0900-000001000000}"/>
    <hyperlink ref="C1" location="Cycletime!A1" display="Next" xr:uid="{00000000-0004-0000-0900-000002000000}"/>
  </hyperlink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22"/>
  <sheetViews>
    <sheetView workbookViewId="0">
      <selection activeCell="A3" sqref="A3:B6"/>
    </sheetView>
  </sheetViews>
  <sheetFormatPr defaultRowHeight="15"/>
  <cols>
    <col min="1" max="1" width="14.85546875" style="71" bestFit="1" customWidth="1"/>
  </cols>
  <sheetData>
    <row r="1" spans="1:7">
      <c r="A1" s="63" t="s">
        <v>22</v>
      </c>
      <c r="B1" s="63" t="s">
        <v>23</v>
      </c>
      <c r="C1" s="3" t="s">
        <v>24</v>
      </c>
      <c r="D1" s="37"/>
      <c r="E1" s="37"/>
      <c r="F1" s="37"/>
      <c r="G1" s="37"/>
    </row>
    <row r="2" spans="1:7">
      <c r="A2" s="69" t="s">
        <v>135</v>
      </c>
      <c r="B2" s="68" t="s">
        <v>129</v>
      </c>
      <c r="C2" s="68" t="s">
        <v>130</v>
      </c>
      <c r="D2" s="68" t="s">
        <v>131</v>
      </c>
      <c r="E2" s="68" t="s">
        <v>132</v>
      </c>
      <c r="F2" s="68" t="s">
        <v>133</v>
      </c>
      <c r="G2" s="68" t="s">
        <v>134</v>
      </c>
    </row>
    <row r="3" spans="1:7">
      <c r="A3" s="72"/>
      <c r="B3" s="68"/>
      <c r="C3" s="68"/>
      <c r="D3" s="68"/>
      <c r="E3" s="68"/>
      <c r="F3" s="68"/>
      <c r="G3" s="68"/>
    </row>
    <row r="4" spans="1:7">
      <c r="A4" s="72"/>
      <c r="B4" s="68"/>
      <c r="C4" s="68"/>
      <c r="D4" s="68"/>
      <c r="E4" s="68"/>
      <c r="F4" s="68"/>
      <c r="G4" s="68"/>
    </row>
    <row r="5" spans="1:7">
      <c r="A5" s="72"/>
      <c r="B5" s="68"/>
      <c r="C5" s="68"/>
      <c r="D5" s="68"/>
      <c r="E5" s="68"/>
      <c r="F5" s="68"/>
      <c r="G5" s="68"/>
    </row>
    <row r="6" spans="1:7">
      <c r="A6" s="72"/>
      <c r="B6" s="68"/>
      <c r="C6" s="68"/>
      <c r="D6" s="68"/>
      <c r="E6" s="68"/>
      <c r="F6" s="68"/>
      <c r="G6" s="68"/>
    </row>
    <row r="7" spans="1:7">
      <c r="A7" s="69"/>
      <c r="B7" s="68"/>
      <c r="C7" s="68"/>
      <c r="D7" s="68"/>
      <c r="E7" s="68"/>
      <c r="F7" s="68"/>
      <c r="G7" s="68"/>
    </row>
    <row r="8" spans="1:7">
      <c r="A8" s="69"/>
      <c r="B8" s="68"/>
      <c r="C8" s="68"/>
      <c r="D8" s="68"/>
      <c r="E8" s="68"/>
      <c r="F8" s="68"/>
      <c r="G8" s="68"/>
    </row>
    <row r="9" spans="1:7">
      <c r="A9" s="69"/>
      <c r="B9" s="68"/>
      <c r="C9" s="68"/>
      <c r="D9" s="68"/>
      <c r="E9" s="68"/>
      <c r="F9" s="68"/>
      <c r="G9" s="68"/>
    </row>
    <row r="10" spans="1:7">
      <c r="A10" s="69"/>
      <c r="B10" s="68"/>
      <c r="C10" s="68"/>
      <c r="D10" s="68"/>
      <c r="E10" s="68"/>
      <c r="F10" s="68"/>
      <c r="G10" s="68"/>
    </row>
    <row r="11" spans="1:7">
      <c r="A11" s="69"/>
      <c r="B11" s="68"/>
      <c r="C11" s="68"/>
      <c r="D11" s="68"/>
      <c r="E11" s="68"/>
      <c r="F11" s="68"/>
      <c r="G11" s="68"/>
    </row>
    <row r="12" spans="1:7">
      <c r="A12" s="70"/>
      <c r="B12" s="10"/>
      <c r="C12" s="10"/>
      <c r="D12" s="10"/>
      <c r="E12" s="10"/>
      <c r="F12" s="10"/>
      <c r="G12" s="10"/>
    </row>
    <row r="13" spans="1:7">
      <c r="A13" s="70"/>
      <c r="B13" s="10"/>
      <c r="C13" s="10"/>
      <c r="D13" s="10"/>
      <c r="E13" s="10"/>
      <c r="F13" s="10"/>
      <c r="G13" s="10"/>
    </row>
    <row r="14" spans="1:7">
      <c r="A14" s="70"/>
      <c r="B14" s="10"/>
      <c r="C14" s="10"/>
      <c r="D14" s="10"/>
      <c r="E14" s="10"/>
      <c r="F14" s="10"/>
      <c r="G14" s="10"/>
    </row>
    <row r="15" spans="1:7">
      <c r="A15" s="70"/>
      <c r="B15" s="10"/>
      <c r="C15" s="10"/>
      <c r="D15" s="10"/>
      <c r="E15" s="10"/>
      <c r="F15" s="10"/>
      <c r="G15" s="10"/>
    </row>
    <row r="16" spans="1:7">
      <c r="A16" s="70"/>
      <c r="B16" s="10"/>
      <c r="C16" s="10"/>
      <c r="D16" s="10"/>
      <c r="E16" s="10"/>
      <c r="F16" s="10"/>
      <c r="G16" s="10"/>
    </row>
    <row r="17" spans="1:7">
      <c r="A17" s="70"/>
      <c r="B17" s="10"/>
      <c r="C17" s="10"/>
      <c r="D17" s="10"/>
      <c r="E17" s="10"/>
      <c r="F17" s="10"/>
      <c r="G17" s="10"/>
    </row>
    <row r="18" spans="1:7">
      <c r="A18" s="70"/>
      <c r="B18" s="10"/>
      <c r="C18" s="10"/>
      <c r="D18" s="10"/>
      <c r="E18" s="10"/>
      <c r="F18" s="10"/>
      <c r="G18" s="10"/>
    </row>
    <row r="19" spans="1:7">
      <c r="A19" s="70"/>
      <c r="B19" s="10"/>
      <c r="C19" s="10"/>
      <c r="D19" s="10"/>
      <c r="E19" s="10"/>
      <c r="F19" s="10"/>
      <c r="G19" s="10"/>
    </row>
    <row r="20" spans="1:7">
      <c r="A20" s="70"/>
      <c r="B20" s="10"/>
      <c r="C20" s="10"/>
      <c r="D20" s="10"/>
      <c r="E20" s="10"/>
      <c r="F20" s="10"/>
      <c r="G20" s="10"/>
    </row>
    <row r="21" spans="1:7">
      <c r="A21" s="70"/>
      <c r="B21" s="10"/>
      <c r="C21" s="10"/>
      <c r="D21" s="10"/>
      <c r="E21" s="10"/>
      <c r="F21" s="10"/>
      <c r="G21" s="10"/>
    </row>
    <row r="22" spans="1:7">
      <c r="A22" s="70"/>
      <c r="B22" s="10"/>
      <c r="C22" s="10"/>
      <c r="D22" s="10"/>
      <c r="E22" s="10"/>
      <c r="F22" s="10"/>
      <c r="G22" s="10"/>
    </row>
  </sheetData>
  <hyperlinks>
    <hyperlink ref="C1" location="Batchwise_Hourly_tracker!A1" display="Next" xr:uid="{00000000-0004-0000-0A00-000000000000}"/>
    <hyperlink ref="A1" location="Index!A1" display="Index" xr:uid="{00000000-0004-0000-0A00-000001000000}"/>
    <hyperlink ref="B1" location="Hourlytracker!A1" display="Previous" xr:uid="{00000000-0004-0000-0A00-000002000000}"/>
  </hyperlinks>
  <pageMargins left="0.7" right="0.7" top="0.75" bottom="0.75" header="0.3" footer="0.3"/>
  <pageSetup orientation="portrait" horizontalDpi="4294967293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U2"/>
  <sheetViews>
    <sheetView workbookViewId="0"/>
  </sheetViews>
  <sheetFormatPr defaultRowHeight="15"/>
  <sheetData>
    <row r="1" spans="1:21">
      <c r="A1" s="63" t="s">
        <v>22</v>
      </c>
      <c r="B1" s="63" t="s">
        <v>23</v>
      </c>
    </row>
    <row r="2" spans="1:21">
      <c r="A2" s="53" t="s">
        <v>45</v>
      </c>
      <c r="B2" s="44" t="s">
        <v>99</v>
      </c>
      <c r="C2" s="44" t="s">
        <v>100</v>
      </c>
      <c r="D2" s="44" t="s">
        <v>105</v>
      </c>
      <c r="E2" s="44" t="s">
        <v>104</v>
      </c>
      <c r="F2" s="44" t="s">
        <v>106</v>
      </c>
      <c r="G2" s="44" t="s">
        <v>46</v>
      </c>
      <c r="H2" s="44" t="s">
        <v>108</v>
      </c>
      <c r="I2" s="44" t="s">
        <v>109</v>
      </c>
      <c r="J2" s="44" t="s">
        <v>110</v>
      </c>
      <c r="K2" s="44" t="s">
        <v>111</v>
      </c>
      <c r="L2" s="44" t="s">
        <v>112</v>
      </c>
      <c r="M2" s="44" t="s">
        <v>113</v>
      </c>
      <c r="N2" s="44" t="s">
        <v>107</v>
      </c>
      <c r="O2" s="44" t="s">
        <v>114</v>
      </c>
      <c r="P2" s="44" t="s">
        <v>115</v>
      </c>
      <c r="Q2" s="44" t="s">
        <v>116</v>
      </c>
      <c r="R2" s="44" t="s">
        <v>101</v>
      </c>
      <c r="S2" s="44" t="s">
        <v>102</v>
      </c>
      <c r="T2" s="44" t="s">
        <v>103</v>
      </c>
      <c r="U2" s="44" t="s">
        <v>77</v>
      </c>
    </row>
  </sheetData>
  <hyperlinks>
    <hyperlink ref="A1" location="Index!A1" display="Index" xr:uid="{00000000-0004-0000-0B00-000000000000}"/>
    <hyperlink ref="B1" location="Cycletime!A1" display="Previous" xr:uid="{00000000-0004-0000-0B00-000001000000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34"/>
  <dimension ref="A1:O10"/>
  <sheetViews>
    <sheetView workbookViewId="0">
      <selection activeCell="J19" sqref="J19"/>
    </sheetView>
  </sheetViews>
  <sheetFormatPr defaultRowHeight="15"/>
  <cols>
    <col min="1" max="1" width="5.42578125" bestFit="1" customWidth="1"/>
    <col min="2" max="2" width="8.85546875" customWidth="1"/>
    <col min="15" max="15" width="18.140625" customWidth="1"/>
  </cols>
  <sheetData>
    <row r="1" spans="1:15">
      <c r="A1" s="3" t="s">
        <v>22</v>
      </c>
      <c r="B1" s="3" t="s">
        <v>23</v>
      </c>
      <c r="C1" s="3"/>
    </row>
    <row r="3" spans="1:15">
      <c r="A3" s="42" t="s">
        <v>67</v>
      </c>
      <c r="B3" s="123" t="s">
        <v>68</v>
      </c>
      <c r="C3" s="123"/>
      <c r="D3" s="123"/>
      <c r="E3" s="123"/>
      <c r="F3" s="123"/>
      <c r="G3" s="123"/>
      <c r="H3" s="123"/>
      <c r="I3" s="123"/>
      <c r="J3" s="123"/>
      <c r="K3" s="123"/>
      <c r="L3" s="123"/>
      <c r="M3" s="123"/>
      <c r="N3" s="123"/>
      <c r="O3" s="123"/>
    </row>
    <row r="4" spans="1:15">
      <c r="A4" s="1">
        <v>1</v>
      </c>
      <c r="B4" s="122" t="s">
        <v>69</v>
      </c>
      <c r="C4" s="122"/>
      <c r="D4" s="122"/>
      <c r="E4" s="122"/>
      <c r="F4" s="122"/>
      <c r="G4" s="122"/>
      <c r="H4" s="122"/>
      <c r="I4" s="122"/>
      <c r="J4" s="122"/>
      <c r="K4" s="122"/>
      <c r="L4" s="122"/>
      <c r="M4" s="122"/>
      <c r="N4" s="122"/>
      <c r="O4" s="122"/>
    </row>
    <row r="5" spans="1:15">
      <c r="A5" s="1">
        <v>2</v>
      </c>
      <c r="B5" s="122" t="s">
        <v>70</v>
      </c>
      <c r="C5" s="122"/>
      <c r="D5" s="122"/>
      <c r="E5" s="122"/>
      <c r="F5" s="122"/>
      <c r="G5" s="122"/>
      <c r="H5" s="122"/>
      <c r="I5" s="122"/>
      <c r="J5" s="122"/>
      <c r="K5" s="122"/>
      <c r="L5" s="122"/>
      <c r="M5" s="122"/>
      <c r="N5" s="122"/>
      <c r="O5" s="122"/>
    </row>
    <row r="6" spans="1:15">
      <c r="A6" s="1">
        <v>3</v>
      </c>
      <c r="B6" s="122" t="s">
        <v>71</v>
      </c>
      <c r="C6" s="122"/>
      <c r="D6" s="122"/>
      <c r="E6" s="122"/>
      <c r="F6" s="122"/>
      <c r="G6" s="122"/>
      <c r="H6" s="122"/>
      <c r="I6" s="122"/>
      <c r="J6" s="122"/>
      <c r="K6" s="122"/>
      <c r="L6" s="122"/>
      <c r="M6" s="122"/>
      <c r="N6" s="122"/>
      <c r="O6" s="122"/>
    </row>
    <row r="7" spans="1:15">
      <c r="A7" s="1">
        <v>4</v>
      </c>
      <c r="B7" s="122" t="s">
        <v>72</v>
      </c>
      <c r="C7" s="122"/>
      <c r="D7" s="122"/>
      <c r="E7" s="122"/>
      <c r="F7" s="122"/>
      <c r="G7" s="122"/>
      <c r="H7" s="122"/>
      <c r="I7" s="122"/>
      <c r="J7" s="122"/>
      <c r="K7" s="122"/>
      <c r="L7" s="122"/>
      <c r="M7" s="122"/>
      <c r="N7" s="122"/>
      <c r="O7" s="122"/>
    </row>
    <row r="8" spans="1:15">
      <c r="A8" s="1">
        <v>5</v>
      </c>
      <c r="B8" s="122" t="s">
        <v>73</v>
      </c>
      <c r="C8" s="122"/>
      <c r="D8" s="122"/>
      <c r="E8" s="122"/>
      <c r="F8" s="122"/>
      <c r="G8" s="122"/>
      <c r="H8" s="122"/>
      <c r="I8" s="122"/>
      <c r="J8" s="122"/>
      <c r="K8" s="122"/>
      <c r="L8" s="122"/>
      <c r="M8" s="122"/>
      <c r="N8" s="122"/>
      <c r="O8" s="122"/>
    </row>
    <row r="9" spans="1:15">
      <c r="A9" s="1">
        <v>6</v>
      </c>
      <c r="B9" s="122" t="s">
        <v>74</v>
      </c>
      <c r="C9" s="122"/>
      <c r="D9" s="122"/>
      <c r="E9" s="122"/>
      <c r="F9" s="122"/>
      <c r="G9" s="122"/>
      <c r="H9" s="122"/>
      <c r="I9" s="122"/>
      <c r="J9" s="122"/>
      <c r="K9" s="122"/>
      <c r="L9" s="122"/>
      <c r="M9" s="122"/>
      <c r="N9" s="122"/>
      <c r="O9" s="122"/>
    </row>
    <row r="10" spans="1:15">
      <c r="A10" s="1">
        <v>7</v>
      </c>
      <c r="B10" s="122" t="s">
        <v>75</v>
      </c>
      <c r="C10" s="122"/>
      <c r="D10" s="122"/>
      <c r="E10" s="122"/>
      <c r="F10" s="122"/>
      <c r="G10" s="122"/>
      <c r="H10" s="122"/>
      <c r="I10" s="122"/>
      <c r="J10" s="122"/>
      <c r="K10" s="122"/>
      <c r="L10" s="122"/>
      <c r="M10" s="122"/>
      <c r="N10" s="122"/>
      <c r="O10" s="122"/>
    </row>
  </sheetData>
  <mergeCells count="8">
    <mergeCell ref="B9:O9"/>
    <mergeCell ref="B10:O10"/>
    <mergeCell ref="B3:O3"/>
    <mergeCell ref="B4:O4"/>
    <mergeCell ref="B5:O5"/>
    <mergeCell ref="B6:O6"/>
    <mergeCell ref="B7:O7"/>
    <mergeCell ref="B8:O8"/>
  </mergeCells>
  <hyperlinks>
    <hyperlink ref="A1" location="Index!A1" display="Index" xr:uid="{00000000-0004-0000-0C00-000000000000}"/>
    <hyperlink ref="B1" location="Tools_life!A1" display="Previous" xr:uid="{00000000-0004-0000-0C00-000001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U27"/>
  <sheetViews>
    <sheetView workbookViewId="0">
      <selection activeCell="B14" sqref="B14:E14"/>
    </sheetView>
  </sheetViews>
  <sheetFormatPr defaultColWidth="9.140625" defaultRowHeight="15"/>
  <cols>
    <col min="1" max="1" width="13.42578125" style="30" bestFit="1" customWidth="1"/>
    <col min="2" max="5" width="9.140625" style="30"/>
    <col min="6" max="6" width="14" style="30" customWidth="1"/>
    <col min="7" max="7" width="6.5703125" style="30" bestFit="1" customWidth="1"/>
    <col min="8" max="16384" width="9.140625" style="30"/>
  </cols>
  <sheetData>
    <row r="1" spans="1:21">
      <c r="A1" s="29" t="s">
        <v>22</v>
      </c>
      <c r="B1" s="3" t="s">
        <v>23</v>
      </c>
      <c r="C1" s="3" t="s">
        <v>24</v>
      </c>
      <c r="G1" s="117" t="s">
        <v>25</v>
      </c>
      <c r="H1" s="117"/>
      <c r="I1" s="117"/>
      <c r="J1" s="117"/>
      <c r="K1" s="117"/>
      <c r="L1" s="117"/>
      <c r="M1" s="117"/>
      <c r="N1" s="117"/>
      <c r="O1" s="117"/>
      <c r="P1" s="117"/>
    </row>
    <row r="4" spans="1:21">
      <c r="A4" s="116" t="s">
        <v>56</v>
      </c>
      <c r="B4" s="116"/>
      <c r="C4" s="116"/>
      <c r="D4" s="116"/>
      <c r="E4" s="116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</row>
    <row r="5" spans="1:21">
      <c r="A5" s="34" t="s">
        <v>26</v>
      </c>
      <c r="B5" s="115" t="s">
        <v>27</v>
      </c>
      <c r="C5" s="115"/>
      <c r="D5" s="115"/>
      <c r="E5" s="115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</row>
    <row r="6" spans="1:21">
      <c r="A6" s="34"/>
      <c r="B6" s="124">
        <v>0</v>
      </c>
      <c r="C6" s="124"/>
      <c r="D6" s="124"/>
      <c r="E6" s="124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</row>
    <row r="7" spans="1:21">
      <c r="A7" s="34"/>
      <c r="B7" s="124">
        <v>0</v>
      </c>
      <c r="C7" s="124"/>
      <c r="D7" s="124"/>
      <c r="E7" s="124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</row>
    <row r="8" spans="1:21">
      <c r="A8" s="34"/>
      <c r="B8" s="124">
        <v>0</v>
      </c>
      <c r="C8" s="124"/>
      <c r="D8" s="124"/>
      <c r="E8" s="124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</row>
    <row r="9" spans="1:21">
      <c r="A9" s="34"/>
      <c r="B9" s="124">
        <v>0</v>
      </c>
      <c r="C9" s="124"/>
      <c r="D9" s="124"/>
      <c r="E9" s="124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</row>
    <row r="10" spans="1:21">
      <c r="A10" s="34"/>
      <c r="B10" s="124">
        <v>0</v>
      </c>
      <c r="C10" s="124"/>
      <c r="D10" s="124"/>
      <c r="E10" s="124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</row>
    <row r="11" spans="1:21">
      <c r="A11" s="34"/>
      <c r="B11" s="124">
        <v>0</v>
      </c>
      <c r="C11" s="124"/>
      <c r="D11" s="124"/>
      <c r="E11" s="124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</row>
    <row r="12" spans="1:21">
      <c r="A12" s="34"/>
      <c r="B12" s="124">
        <v>0</v>
      </c>
      <c r="C12" s="124"/>
      <c r="D12" s="124"/>
      <c r="E12" s="124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</row>
    <row r="13" spans="1:21">
      <c r="A13" s="31"/>
      <c r="B13" s="124">
        <v>0</v>
      </c>
      <c r="C13" s="124"/>
      <c r="D13" s="124"/>
      <c r="E13" s="124"/>
    </row>
    <row r="14" spans="1:21">
      <c r="A14" s="31"/>
      <c r="B14" s="124">
        <v>0</v>
      </c>
      <c r="C14" s="124"/>
      <c r="D14" s="124"/>
      <c r="E14" s="124"/>
    </row>
    <row r="15" spans="1:21">
      <c r="A15" s="31"/>
      <c r="B15" s="124">
        <v>0</v>
      </c>
      <c r="C15" s="124"/>
      <c r="D15" s="124"/>
      <c r="E15" s="124"/>
    </row>
    <row r="16" spans="1:21">
      <c r="A16" s="31"/>
      <c r="B16" s="124">
        <v>0</v>
      </c>
      <c r="C16" s="124"/>
      <c r="D16" s="124"/>
      <c r="E16" s="124"/>
    </row>
    <row r="17" spans="1:6">
      <c r="A17" s="31"/>
      <c r="B17" s="124">
        <v>0</v>
      </c>
      <c r="C17" s="124"/>
      <c r="D17" s="124"/>
      <c r="E17" s="124"/>
    </row>
    <row r="18" spans="1:6">
      <c r="A18" s="31"/>
      <c r="B18" s="124">
        <v>0</v>
      </c>
      <c r="C18" s="124"/>
      <c r="D18" s="124"/>
      <c r="E18" s="124"/>
    </row>
    <row r="19" spans="1:6">
      <c r="A19" s="31"/>
      <c r="B19" s="124">
        <v>0</v>
      </c>
      <c r="C19" s="124"/>
      <c r="D19" s="124"/>
      <c r="E19" s="124"/>
    </row>
    <row r="20" spans="1:6">
      <c r="A20" s="31"/>
      <c r="B20" s="124">
        <v>0</v>
      </c>
      <c r="C20" s="124"/>
      <c r="D20" s="124"/>
      <c r="E20" s="124"/>
    </row>
    <row r="21" spans="1:6">
      <c r="A21" s="31"/>
      <c r="B21" s="124">
        <v>0</v>
      </c>
      <c r="C21" s="124"/>
      <c r="D21" s="124"/>
      <c r="E21" s="124"/>
    </row>
    <row r="22" spans="1:6">
      <c r="A22" s="43"/>
      <c r="B22" s="124">
        <v>0</v>
      </c>
      <c r="C22" s="124"/>
      <c r="D22" s="124"/>
      <c r="E22" s="124"/>
    </row>
    <row r="23" spans="1:6">
      <c r="A23" s="31"/>
      <c r="B23" s="124">
        <v>0</v>
      </c>
      <c r="C23" s="124"/>
      <c r="D23" s="124"/>
      <c r="E23" s="124"/>
    </row>
    <row r="24" spans="1:6">
      <c r="A24" s="31"/>
      <c r="B24" s="124">
        <v>0</v>
      </c>
      <c r="C24" s="124"/>
      <c r="D24" s="124"/>
      <c r="E24" s="124"/>
    </row>
    <row r="25" spans="1:6">
      <c r="A25" s="31"/>
      <c r="B25" s="124">
        <v>0</v>
      </c>
      <c r="C25" s="124"/>
      <c r="D25" s="124"/>
      <c r="E25" s="124"/>
    </row>
    <row r="26" spans="1:6">
      <c r="A26" s="31"/>
      <c r="B26" s="124">
        <v>0</v>
      </c>
      <c r="C26" s="124"/>
      <c r="D26" s="124"/>
      <c r="E26" s="124"/>
    </row>
    <row r="27" spans="1:6" ht="30">
      <c r="A27" s="33" t="s">
        <v>28</v>
      </c>
      <c r="B27" s="114">
        <f>SUM(B6:B26)</f>
        <v>0</v>
      </c>
      <c r="C27" s="114"/>
      <c r="D27" s="114"/>
      <c r="E27" s="114"/>
      <c r="F27" s="32" t="s">
        <v>29</v>
      </c>
    </row>
  </sheetData>
  <mergeCells count="25">
    <mergeCell ref="A4:E4"/>
    <mergeCell ref="G1:P1"/>
    <mergeCell ref="B5:E5"/>
    <mergeCell ref="B6:E6"/>
    <mergeCell ref="B7:E7"/>
    <mergeCell ref="B8:E8"/>
    <mergeCell ref="B9:E9"/>
    <mergeCell ref="B10:E10"/>
    <mergeCell ref="B11:E11"/>
    <mergeCell ref="B12:E12"/>
    <mergeCell ref="B13:E13"/>
    <mergeCell ref="B14:E14"/>
    <mergeCell ref="B15:E15"/>
    <mergeCell ref="B16:E16"/>
    <mergeCell ref="B17:E17"/>
    <mergeCell ref="B18:E18"/>
    <mergeCell ref="B19:E19"/>
    <mergeCell ref="B20:E20"/>
    <mergeCell ref="B21:E21"/>
    <mergeCell ref="B22:E22"/>
    <mergeCell ref="B23:E23"/>
    <mergeCell ref="B24:E24"/>
    <mergeCell ref="B25:E25"/>
    <mergeCell ref="B26:E26"/>
    <mergeCell ref="B27:E27"/>
  </mergeCells>
  <hyperlinks>
    <hyperlink ref="A1" location="Index!A1" display="Index" xr:uid="{00000000-0004-0000-0100-000000000000}"/>
    <hyperlink ref="B1" location="Dashboard!A1" display="Previous" xr:uid="{00000000-0004-0000-0100-000001000000}"/>
    <hyperlink ref="C1" location="'Variantwise Performance Summary'!A1" display="Next" xr:uid="{00000000-0004-0000-0100-000002000000}"/>
  </hyperlink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X28"/>
  <sheetViews>
    <sheetView tabSelected="1" zoomScale="80" zoomScaleNormal="80" workbookViewId="0">
      <selection activeCell="C10" sqref="C10"/>
    </sheetView>
  </sheetViews>
  <sheetFormatPr defaultColWidth="9.85546875" defaultRowHeight="15"/>
  <cols>
    <col min="1" max="1" width="18.85546875" bestFit="1" customWidth="1"/>
    <col min="2" max="2" width="17" customWidth="1"/>
    <col min="3" max="3" width="19.85546875" customWidth="1"/>
    <col min="4" max="4" width="18.7109375" bestFit="1" customWidth="1"/>
    <col min="5" max="5" width="17.85546875" bestFit="1" customWidth="1"/>
    <col min="6" max="6" width="13.140625" customWidth="1"/>
    <col min="7" max="7" width="19.85546875" customWidth="1"/>
    <col min="8" max="8" width="18.7109375" customWidth="1"/>
    <col min="9" max="9" width="17.7109375" customWidth="1"/>
    <col min="10" max="10" width="9" hidden="1" customWidth="1"/>
    <col min="11" max="11" width="7.28515625" customWidth="1"/>
    <col min="12" max="20" width="9.85546875" customWidth="1"/>
    <col min="21" max="21" width="12.7109375" bestFit="1" customWidth="1"/>
    <col min="22" max="22" width="16.28515625" bestFit="1" customWidth="1"/>
    <col min="23" max="23" width="15.85546875" bestFit="1" customWidth="1"/>
    <col min="24" max="24" width="14.85546875" bestFit="1" customWidth="1"/>
    <col min="25" max="30" width="9.85546875" customWidth="1"/>
    <col min="31" max="31" width="12.7109375" bestFit="1" customWidth="1"/>
    <col min="32" max="32" width="16.28515625" bestFit="1" customWidth="1"/>
    <col min="33" max="33" width="15.140625" bestFit="1" customWidth="1"/>
    <col min="34" max="34" width="14.85546875" bestFit="1" customWidth="1"/>
  </cols>
  <sheetData>
    <row r="1" spans="1:24" ht="15.75" thickBot="1">
      <c r="A1" s="3" t="s">
        <v>22</v>
      </c>
      <c r="B1" s="3" t="s">
        <v>23</v>
      </c>
      <c r="C1" s="3" t="s">
        <v>24</v>
      </c>
      <c r="D1" s="117" t="s">
        <v>30</v>
      </c>
      <c r="E1" s="117"/>
      <c r="F1" s="117"/>
      <c r="G1" s="117"/>
      <c r="H1" s="117"/>
      <c r="I1" s="117"/>
    </row>
    <row r="2" spans="1:24" ht="22.5" customHeight="1" thickBot="1">
      <c r="A2" s="50" t="s">
        <v>81</v>
      </c>
      <c r="B2" s="52"/>
      <c r="F2" s="3"/>
      <c r="G2" s="3"/>
    </row>
    <row r="3" spans="1:24" s="4" customFormat="1">
      <c r="A3" s="36" t="s">
        <v>31</v>
      </c>
      <c r="B3" s="51" t="s">
        <v>32</v>
      </c>
      <c r="C3" s="36" t="s">
        <v>33</v>
      </c>
      <c r="D3" s="36" t="s">
        <v>34</v>
      </c>
      <c r="E3" s="36" t="s">
        <v>35</v>
      </c>
      <c r="F3" s="36" t="s">
        <v>36</v>
      </c>
      <c r="G3" s="36" t="s">
        <v>37</v>
      </c>
      <c r="H3" s="36" t="s">
        <v>38</v>
      </c>
      <c r="I3" s="36" t="s">
        <v>39</v>
      </c>
    </row>
    <row r="4" spans="1:24" s="7" customFormat="1">
      <c r="A4" s="1"/>
      <c r="B4" s="125">
        <v>0</v>
      </c>
      <c r="C4" s="125"/>
      <c r="D4" s="125"/>
      <c r="E4" s="125"/>
      <c r="F4" s="125"/>
      <c r="G4" s="125"/>
      <c r="H4" s="125"/>
      <c r="I4" s="125"/>
      <c r="J4" s="7">
        <f>SUM(F4:I4)</f>
        <v>0</v>
      </c>
      <c r="U4" s="7" t="s">
        <v>60</v>
      </c>
      <c r="V4" s="7" t="s">
        <v>59</v>
      </c>
      <c r="W4" s="7" t="s">
        <v>58</v>
      </c>
      <c r="X4" s="7" t="s">
        <v>57</v>
      </c>
    </row>
    <row r="5" spans="1:24" s="7" customFormat="1">
      <c r="A5" s="1"/>
      <c r="B5" s="125"/>
      <c r="C5" s="125"/>
      <c r="D5" s="125"/>
      <c r="E5" s="125"/>
      <c r="F5" s="125"/>
      <c r="G5" s="125"/>
      <c r="H5" s="125"/>
      <c r="I5" s="125"/>
      <c r="J5" s="7">
        <f t="shared" ref="J5:J14" si="0">SUM(F5:I5)</f>
        <v>0</v>
      </c>
    </row>
    <row r="6" spans="1:24" s="7" customFormat="1">
      <c r="A6" s="1"/>
      <c r="B6" s="125"/>
      <c r="C6" s="125"/>
      <c r="D6" s="125"/>
      <c r="E6" s="125"/>
      <c r="F6" s="125"/>
      <c r="G6" s="125"/>
      <c r="H6" s="125"/>
      <c r="I6" s="125"/>
      <c r="J6" s="7">
        <f t="shared" si="0"/>
        <v>0</v>
      </c>
      <c r="U6">
        <v>3.16</v>
      </c>
      <c r="V6">
        <v>64.010000000000005</v>
      </c>
      <c r="W6">
        <v>0</v>
      </c>
      <c r="X6">
        <v>32.83</v>
      </c>
    </row>
    <row r="7" spans="1:24" s="7" customFormat="1">
      <c r="A7" s="1"/>
      <c r="B7" s="125"/>
      <c r="C7" s="125"/>
      <c r="D7" s="125"/>
      <c r="E7" s="125"/>
      <c r="F7" s="125"/>
      <c r="G7" s="125"/>
      <c r="H7" s="125"/>
      <c r="I7" s="125"/>
      <c r="J7" s="7">
        <f t="shared" si="0"/>
        <v>0</v>
      </c>
      <c r="U7"/>
      <c r="V7"/>
      <c r="W7"/>
      <c r="X7"/>
    </row>
    <row r="8" spans="1:24" s="7" customFormat="1">
      <c r="A8" s="1"/>
      <c r="B8" s="125"/>
      <c r="C8" s="125"/>
      <c r="D8" s="125"/>
      <c r="E8" s="125"/>
      <c r="F8" s="125"/>
      <c r="G8" s="125"/>
      <c r="H8" s="125"/>
      <c r="I8" s="125"/>
      <c r="J8" s="7">
        <f t="shared" si="0"/>
        <v>0</v>
      </c>
      <c r="U8"/>
      <c r="V8"/>
      <c r="W8"/>
      <c r="X8"/>
    </row>
    <row r="9" spans="1:24" s="7" customFormat="1">
      <c r="A9" s="1"/>
      <c r="B9" s="125"/>
      <c r="C9" s="125"/>
      <c r="D9" s="125"/>
      <c r="E9" s="125"/>
      <c r="F9" s="125"/>
      <c r="G9" s="125"/>
      <c r="H9" s="125"/>
      <c r="I9" s="125"/>
      <c r="J9" s="7">
        <f t="shared" si="0"/>
        <v>0</v>
      </c>
      <c r="U9"/>
      <c r="V9"/>
      <c r="W9"/>
      <c r="X9"/>
    </row>
    <row r="10" spans="1:24" s="7" customFormat="1">
      <c r="A10" s="1"/>
      <c r="B10" s="125"/>
      <c r="C10" s="125"/>
      <c r="D10" s="125"/>
      <c r="E10" s="125"/>
      <c r="F10" s="125"/>
      <c r="G10" s="125"/>
      <c r="H10" s="125"/>
      <c r="I10" s="125"/>
      <c r="J10" s="7">
        <f t="shared" si="0"/>
        <v>0</v>
      </c>
      <c r="U10"/>
      <c r="V10"/>
      <c r="W10"/>
      <c r="X10"/>
    </row>
    <row r="11" spans="1:24" s="7" customFormat="1">
      <c r="A11" s="1"/>
      <c r="B11" s="125"/>
      <c r="C11" s="125"/>
      <c r="D11" s="125"/>
      <c r="E11" s="125"/>
      <c r="F11" s="125"/>
      <c r="G11" s="125"/>
      <c r="H11" s="125"/>
      <c r="I11" s="125"/>
      <c r="J11" s="7">
        <f t="shared" si="0"/>
        <v>0</v>
      </c>
      <c r="U11"/>
      <c r="V11"/>
      <c r="W11"/>
      <c r="X11"/>
    </row>
    <row r="12" spans="1:24" s="7" customFormat="1">
      <c r="A12" s="1"/>
      <c r="B12" s="125"/>
      <c r="C12" s="125"/>
      <c r="D12" s="125"/>
      <c r="E12" s="125"/>
      <c r="F12" s="125"/>
      <c r="G12" s="125"/>
      <c r="H12" s="125"/>
      <c r="I12" s="125"/>
      <c r="J12" s="7">
        <f t="shared" si="0"/>
        <v>0</v>
      </c>
      <c r="U12"/>
      <c r="V12"/>
      <c r="W12"/>
      <c r="X12"/>
    </row>
    <row r="13" spans="1:24" s="7" customFormat="1">
      <c r="A13" s="1"/>
      <c r="B13" s="125"/>
      <c r="C13" s="125"/>
      <c r="D13" s="125"/>
      <c r="E13" s="125"/>
      <c r="F13" s="125"/>
      <c r="G13" s="125"/>
      <c r="H13" s="125"/>
      <c r="I13" s="125"/>
      <c r="J13" s="7">
        <f t="shared" si="0"/>
        <v>0</v>
      </c>
      <c r="U13"/>
      <c r="V13"/>
      <c r="W13"/>
      <c r="X13"/>
    </row>
    <row r="14" spans="1:24" s="7" customFormat="1">
      <c r="A14" s="40" t="s">
        <v>65</v>
      </c>
      <c r="B14" s="41" t="e">
        <f>F14/J14*100</f>
        <v>#DIV/0!</v>
      </c>
      <c r="C14" s="41" t="e">
        <f>G14/J14*100</f>
        <v>#DIV/0!</v>
      </c>
      <c r="D14" s="41" t="e">
        <f>H14/J14*100</f>
        <v>#DIV/0!</v>
      </c>
      <c r="E14" s="41" t="e">
        <f>I14/J14*100</f>
        <v>#DIV/0!</v>
      </c>
      <c r="F14" s="40">
        <f>SUM(F4:F13)</f>
        <v>0</v>
      </c>
      <c r="G14" s="40">
        <f t="shared" ref="G14:I14" si="1">SUM(G4:G13)</f>
        <v>0</v>
      </c>
      <c r="H14" s="40">
        <f t="shared" si="1"/>
        <v>0</v>
      </c>
      <c r="I14" s="40">
        <f t="shared" si="1"/>
        <v>0</v>
      </c>
      <c r="J14" s="7">
        <f t="shared" si="0"/>
        <v>0</v>
      </c>
      <c r="U14"/>
      <c r="V14"/>
      <c r="W14"/>
      <c r="X14"/>
    </row>
    <row r="15" spans="1:24" s="7" customFormat="1">
      <c r="A15" s="118" t="s">
        <v>66</v>
      </c>
      <c r="B15" s="118"/>
      <c r="C15" s="118"/>
      <c r="D15" s="118"/>
      <c r="E15" s="118"/>
      <c r="F15" s="118"/>
      <c r="G15" s="118">
        <f>1440-J14</f>
        <v>1440</v>
      </c>
      <c r="H15" s="118"/>
      <c r="J15"/>
      <c r="U15"/>
      <c r="V15"/>
      <c r="W15"/>
      <c r="X15"/>
    </row>
    <row r="16" spans="1:24">
      <c r="A16" s="7"/>
      <c r="B16" s="7"/>
      <c r="C16" s="7"/>
      <c r="D16" s="7"/>
      <c r="E16" s="7"/>
      <c r="F16" s="7"/>
      <c r="G16" s="7"/>
      <c r="H16" s="7"/>
      <c r="I16" s="7"/>
      <c r="K16" s="7"/>
      <c r="L16" s="7"/>
    </row>
    <row r="17" spans="1:9">
      <c r="A17" s="7"/>
      <c r="B17" s="7"/>
      <c r="C17" s="7"/>
      <c r="D17" s="7"/>
      <c r="E17" s="7"/>
      <c r="F17" s="7"/>
      <c r="G17" s="7"/>
      <c r="H17" s="7"/>
      <c r="I17" s="7"/>
    </row>
    <row r="18" spans="1:9">
      <c r="A18" s="7"/>
      <c r="B18" s="7"/>
      <c r="C18" s="35"/>
      <c r="D18" s="7"/>
      <c r="E18" s="7"/>
      <c r="F18" s="7"/>
      <c r="G18" s="7"/>
      <c r="H18" s="7"/>
      <c r="I18" s="7"/>
    </row>
    <row r="19" spans="1:9">
      <c r="A19" s="7"/>
      <c r="B19" s="35"/>
      <c r="C19" s="35"/>
      <c r="D19" s="7"/>
      <c r="E19" s="7"/>
      <c r="F19" s="7"/>
      <c r="G19" s="7"/>
      <c r="H19" s="7"/>
      <c r="I19" s="7"/>
    </row>
    <row r="20" spans="1:9">
      <c r="A20" s="7"/>
      <c r="B20" s="35"/>
      <c r="C20" s="35"/>
      <c r="D20" s="7"/>
      <c r="E20" s="7"/>
      <c r="F20" s="7"/>
      <c r="G20" s="7"/>
      <c r="H20" s="7"/>
      <c r="I20" s="7"/>
    </row>
    <row r="21" spans="1:9">
      <c r="A21" s="7"/>
      <c r="B21" s="7"/>
      <c r="C21" s="7"/>
      <c r="D21" s="7"/>
      <c r="E21" s="7"/>
      <c r="F21" s="7"/>
      <c r="G21" s="7"/>
      <c r="H21" s="7"/>
      <c r="I21" s="7"/>
    </row>
    <row r="22" spans="1:9">
      <c r="A22" s="7"/>
      <c r="B22" s="7"/>
      <c r="C22" s="7"/>
      <c r="D22" s="7"/>
      <c r="E22" s="7"/>
      <c r="F22" s="7"/>
      <c r="G22" s="7"/>
      <c r="H22" s="7"/>
      <c r="I22" s="7"/>
    </row>
    <row r="23" spans="1:9">
      <c r="A23" s="7"/>
      <c r="B23" s="7"/>
      <c r="C23" s="7"/>
      <c r="F23" s="7"/>
      <c r="G23" s="7"/>
    </row>
    <row r="24" spans="1:9">
      <c r="A24" s="7"/>
      <c r="B24" s="7"/>
      <c r="C24" s="7"/>
      <c r="F24" s="7"/>
      <c r="G24" s="7"/>
    </row>
    <row r="25" spans="1:9">
      <c r="A25" s="7"/>
      <c r="B25" s="7"/>
      <c r="C25" s="7"/>
      <c r="F25" s="7"/>
      <c r="G25" s="7"/>
    </row>
    <row r="26" spans="1:9">
      <c r="A26" s="7"/>
      <c r="B26" s="7"/>
      <c r="C26" s="7"/>
      <c r="F26" s="7"/>
      <c r="G26" s="7"/>
    </row>
    <row r="27" spans="1:9">
      <c r="A27" s="7"/>
      <c r="B27" s="7"/>
      <c r="C27" s="7"/>
      <c r="F27" s="7"/>
      <c r="G27" s="7"/>
    </row>
    <row r="28" spans="1:9">
      <c r="A28" s="7"/>
      <c r="B28" s="7"/>
      <c r="C28" s="7"/>
      <c r="F28" s="7"/>
      <c r="G28" s="7"/>
    </row>
  </sheetData>
  <mergeCells count="3">
    <mergeCell ref="A15:F15"/>
    <mergeCell ref="G15:H15"/>
    <mergeCell ref="D1:I1"/>
  </mergeCells>
  <hyperlinks>
    <hyperlink ref="A1" location="Index!A1" display="Index" xr:uid="{00000000-0004-0000-0200-000000000000}"/>
    <hyperlink ref="B1" location="'All Stn pdtn summary '!A1" display="Previous" xr:uid="{00000000-0004-0000-0200-000001000000}"/>
    <hyperlink ref="C1" location="'Stationwise OEE Summary'!A1" display="Next" xr:uid="{00000000-0004-0000-0200-000002000000}"/>
  </hyperlinks>
  <pageMargins left="0.75" right="0.75" top="1" bottom="1" header="0.5" footer="0.5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H50"/>
  <sheetViews>
    <sheetView workbookViewId="0">
      <selection activeCell="D1" sqref="D1:F1"/>
    </sheetView>
  </sheetViews>
  <sheetFormatPr defaultRowHeight="15"/>
  <cols>
    <col min="1" max="1" width="12.140625" bestFit="1" customWidth="1"/>
    <col min="2" max="2" width="14.7109375" bestFit="1" customWidth="1"/>
    <col min="3" max="3" width="26.5703125" bestFit="1" customWidth="1"/>
    <col min="4" max="4" width="10.5703125" bestFit="1" customWidth="1"/>
    <col min="5" max="5" width="19.5703125" customWidth="1"/>
    <col min="6" max="6" width="14.85546875" style="47" customWidth="1"/>
  </cols>
  <sheetData>
    <row r="1" spans="1:8">
      <c r="A1" s="3" t="s">
        <v>22</v>
      </c>
      <c r="B1" s="3" t="s">
        <v>23</v>
      </c>
      <c r="C1" s="3" t="s">
        <v>24</v>
      </c>
      <c r="D1" s="117" t="s">
        <v>14</v>
      </c>
      <c r="E1" s="117"/>
      <c r="F1" s="117"/>
      <c r="G1" s="60"/>
      <c r="H1" s="60"/>
    </row>
    <row r="3" spans="1:8">
      <c r="A3" s="11" t="s">
        <v>52</v>
      </c>
      <c r="B3" s="11" t="s">
        <v>53</v>
      </c>
      <c r="C3" s="11" t="s">
        <v>54</v>
      </c>
      <c r="D3" s="11" t="s">
        <v>55</v>
      </c>
      <c r="E3" s="26" t="s">
        <v>76</v>
      </c>
      <c r="F3" s="46" t="s">
        <v>79</v>
      </c>
    </row>
    <row r="4" spans="1:8">
      <c r="A4" s="12"/>
      <c r="B4" s="12"/>
      <c r="C4" s="12"/>
      <c r="D4" s="12"/>
      <c r="E4" s="15"/>
      <c r="F4" s="48"/>
    </row>
    <row r="5" spans="1:8">
      <c r="A5" s="12"/>
      <c r="B5" s="12"/>
      <c r="C5" s="12"/>
      <c r="D5" s="12"/>
      <c r="E5" s="15"/>
      <c r="F5" s="48"/>
    </row>
    <row r="6" spans="1:8">
      <c r="A6" s="12"/>
      <c r="B6" s="12"/>
      <c r="C6" s="12"/>
      <c r="D6" s="12"/>
      <c r="E6" s="15"/>
      <c r="F6" s="48"/>
    </row>
    <row r="7" spans="1:8">
      <c r="A7" s="12"/>
      <c r="B7" s="12"/>
      <c r="C7" s="12"/>
      <c r="D7" s="12"/>
      <c r="E7" s="15"/>
      <c r="F7" s="48"/>
    </row>
    <row r="8" spans="1:8">
      <c r="A8" s="12"/>
      <c r="B8" s="12"/>
      <c r="C8" s="12"/>
      <c r="D8" s="12"/>
      <c r="E8" s="15"/>
      <c r="F8" s="48"/>
    </row>
    <row r="9" spans="1:8">
      <c r="A9" s="12"/>
      <c r="B9" s="12"/>
      <c r="C9" s="12"/>
      <c r="D9" s="12"/>
      <c r="E9" s="15"/>
      <c r="F9" s="48"/>
    </row>
    <row r="10" spans="1:8">
      <c r="A10" s="12"/>
      <c r="B10" s="12"/>
      <c r="C10" s="12"/>
      <c r="D10" s="12"/>
      <c r="E10" s="15"/>
      <c r="F10" s="48"/>
    </row>
    <row r="11" spans="1:8">
      <c r="A11" s="12"/>
      <c r="B11" s="12"/>
      <c r="C11" s="12"/>
      <c r="D11" s="12"/>
      <c r="E11" s="15"/>
      <c r="F11" s="48"/>
    </row>
    <row r="12" spans="1:8">
      <c r="A12" s="12"/>
      <c r="B12" s="12"/>
      <c r="C12" s="12"/>
      <c r="D12" s="12"/>
      <c r="E12" s="15"/>
      <c r="F12" s="48"/>
    </row>
    <row r="13" spans="1:8">
      <c r="A13" s="12"/>
      <c r="B13" s="12"/>
      <c r="C13" s="12"/>
      <c r="D13" s="12"/>
      <c r="E13" s="15"/>
      <c r="F13" s="48"/>
    </row>
    <row r="14" spans="1:8">
      <c r="A14" s="10"/>
      <c r="B14" s="10"/>
      <c r="C14" s="10"/>
      <c r="D14" s="10"/>
      <c r="E14" s="15"/>
      <c r="F14" s="48"/>
    </row>
    <row r="15" spans="1:8">
      <c r="A15" s="10"/>
      <c r="B15" s="10"/>
      <c r="C15" s="10"/>
      <c r="D15" s="10"/>
      <c r="E15" s="15"/>
      <c r="F15" s="48"/>
    </row>
    <row r="16" spans="1:8">
      <c r="A16" s="10"/>
      <c r="B16" s="10"/>
      <c r="C16" s="10"/>
      <c r="D16" s="10"/>
      <c r="E16" s="15"/>
      <c r="F16" s="48"/>
    </row>
    <row r="17" spans="1:6">
      <c r="A17" s="10"/>
      <c r="B17" s="10"/>
      <c r="C17" s="10"/>
      <c r="D17" s="10"/>
      <c r="E17" s="15"/>
      <c r="F17" s="48"/>
    </row>
    <row r="18" spans="1:6">
      <c r="A18" s="10"/>
      <c r="B18" s="10"/>
      <c r="C18" s="10"/>
      <c r="D18" s="10"/>
      <c r="E18" s="15"/>
      <c r="F18" s="48"/>
    </row>
    <row r="19" spans="1:6">
      <c r="A19" s="10"/>
      <c r="B19" s="10"/>
      <c r="C19" s="10"/>
      <c r="D19" s="10"/>
      <c r="E19" s="15"/>
      <c r="F19" s="48"/>
    </row>
    <row r="20" spans="1:6">
      <c r="A20" s="10"/>
      <c r="B20" s="10"/>
      <c r="C20" s="10"/>
      <c r="D20" s="10"/>
      <c r="E20" s="15"/>
      <c r="F20" s="48"/>
    </row>
    <row r="21" spans="1:6">
      <c r="A21" s="10"/>
      <c r="B21" s="10"/>
      <c r="C21" s="10"/>
      <c r="D21" s="10"/>
      <c r="E21" s="15"/>
      <c r="F21" s="48"/>
    </row>
    <row r="22" spans="1:6">
      <c r="A22" s="10"/>
      <c r="B22" s="10"/>
      <c r="C22" s="10"/>
      <c r="D22" s="10"/>
      <c r="E22" s="15"/>
      <c r="F22" s="48"/>
    </row>
    <row r="23" spans="1:6">
      <c r="A23" s="10"/>
      <c r="B23" s="10"/>
      <c r="C23" s="10"/>
      <c r="D23" s="10"/>
      <c r="E23" s="15"/>
      <c r="F23" s="48"/>
    </row>
    <row r="24" spans="1:6">
      <c r="A24" s="10"/>
      <c r="B24" s="10"/>
      <c r="C24" s="10"/>
      <c r="D24" s="10"/>
      <c r="E24" s="15"/>
      <c r="F24" s="48"/>
    </row>
    <row r="25" spans="1:6">
      <c r="A25" s="10"/>
      <c r="B25" s="10"/>
      <c r="C25" s="10"/>
      <c r="D25" s="10"/>
      <c r="E25" s="15"/>
      <c r="F25" s="48"/>
    </row>
    <row r="26" spans="1:6">
      <c r="A26" s="10"/>
      <c r="B26" s="10"/>
      <c r="C26" s="10"/>
      <c r="D26" s="10"/>
      <c r="E26" s="15"/>
      <c r="F26" s="48"/>
    </row>
    <row r="27" spans="1:6">
      <c r="A27" s="10"/>
      <c r="B27" s="10"/>
      <c r="C27" s="10"/>
      <c r="D27" s="10"/>
      <c r="E27" s="15"/>
      <c r="F27" s="48"/>
    </row>
    <row r="28" spans="1:6">
      <c r="A28" s="10"/>
      <c r="B28" s="10"/>
      <c r="C28" s="10"/>
      <c r="D28" s="10"/>
      <c r="E28" s="15"/>
      <c r="F28" s="48"/>
    </row>
    <row r="29" spans="1:6">
      <c r="A29" s="10"/>
      <c r="B29" s="10"/>
      <c r="C29" s="10"/>
      <c r="D29" s="10"/>
      <c r="E29" s="15"/>
      <c r="F29" s="48"/>
    </row>
    <row r="30" spans="1:6">
      <c r="A30" s="10"/>
      <c r="B30" s="10"/>
      <c r="C30" s="10"/>
      <c r="D30" s="10"/>
      <c r="E30" s="15"/>
      <c r="F30" s="48"/>
    </row>
    <row r="31" spans="1:6">
      <c r="A31" s="10"/>
      <c r="B31" s="10"/>
      <c r="C31" s="10"/>
      <c r="D31" s="10"/>
      <c r="E31" s="15"/>
      <c r="F31" s="48"/>
    </row>
    <row r="32" spans="1:6">
      <c r="A32" s="10"/>
      <c r="B32" s="10"/>
      <c r="C32" s="10"/>
      <c r="D32" s="10"/>
      <c r="E32" s="15"/>
      <c r="F32" s="48"/>
    </row>
    <row r="33" spans="1:6">
      <c r="A33" s="10"/>
      <c r="B33" s="10"/>
      <c r="C33" s="10"/>
      <c r="D33" s="10"/>
      <c r="E33" s="15"/>
      <c r="F33" s="48"/>
    </row>
    <row r="34" spans="1:6">
      <c r="A34" s="10"/>
      <c r="B34" s="10"/>
      <c r="C34" s="10"/>
      <c r="D34" s="10"/>
      <c r="E34" s="15"/>
      <c r="F34" s="48"/>
    </row>
    <row r="35" spans="1:6">
      <c r="A35" s="10"/>
      <c r="B35" s="10"/>
      <c r="C35" s="10"/>
      <c r="D35" s="10"/>
      <c r="E35" s="15"/>
      <c r="F35" s="48"/>
    </row>
    <row r="36" spans="1:6">
      <c r="A36" s="10"/>
      <c r="B36" s="10"/>
      <c r="C36" s="10"/>
      <c r="D36" s="10"/>
      <c r="E36" s="15"/>
      <c r="F36" s="48"/>
    </row>
    <row r="37" spans="1:6">
      <c r="A37" s="10"/>
      <c r="B37" s="10"/>
      <c r="C37" s="10"/>
      <c r="D37" s="10"/>
      <c r="E37" s="15"/>
      <c r="F37" s="48"/>
    </row>
    <row r="38" spans="1:6">
      <c r="A38" s="10"/>
      <c r="B38" s="10"/>
      <c r="C38" s="10"/>
      <c r="D38" s="10"/>
      <c r="E38" s="15"/>
      <c r="F38" s="48"/>
    </row>
    <row r="39" spans="1:6">
      <c r="A39" s="10"/>
      <c r="B39" s="10"/>
      <c r="C39" s="10"/>
      <c r="D39" s="10"/>
      <c r="E39" s="15"/>
      <c r="F39" s="48"/>
    </row>
    <row r="40" spans="1:6">
      <c r="A40" s="10"/>
      <c r="B40" s="10"/>
      <c r="C40" s="10"/>
      <c r="D40" s="10"/>
      <c r="E40" s="15"/>
      <c r="F40" s="48"/>
    </row>
    <row r="41" spans="1:6">
      <c r="A41" s="10"/>
      <c r="B41" s="10"/>
      <c r="C41" s="10"/>
      <c r="D41" s="10"/>
      <c r="E41" s="15"/>
      <c r="F41" s="48"/>
    </row>
    <row r="42" spans="1:6">
      <c r="A42" s="10"/>
      <c r="B42" s="10"/>
      <c r="C42" s="10"/>
      <c r="D42" s="10"/>
      <c r="E42" s="15"/>
      <c r="F42" s="48"/>
    </row>
    <row r="43" spans="1:6">
      <c r="A43" s="10"/>
      <c r="B43" s="10"/>
      <c r="C43" s="10"/>
      <c r="D43" s="10"/>
      <c r="E43" s="15"/>
      <c r="F43" s="48"/>
    </row>
    <row r="44" spans="1:6">
      <c r="A44" s="10"/>
      <c r="B44" s="10"/>
      <c r="C44" s="10"/>
      <c r="D44" s="10"/>
      <c r="E44" s="15"/>
      <c r="F44" s="48"/>
    </row>
    <row r="45" spans="1:6">
      <c r="A45" s="10"/>
      <c r="B45" s="10"/>
      <c r="C45" s="10"/>
      <c r="D45" s="10"/>
      <c r="E45" s="15"/>
      <c r="F45" s="48"/>
    </row>
    <row r="46" spans="1:6">
      <c r="A46" s="10"/>
      <c r="B46" s="10"/>
      <c r="C46" s="10"/>
      <c r="D46" s="10"/>
      <c r="E46" s="15"/>
      <c r="F46" s="48"/>
    </row>
    <row r="47" spans="1:6">
      <c r="A47" s="10"/>
      <c r="B47" s="10"/>
      <c r="C47" s="10"/>
      <c r="D47" s="10"/>
      <c r="E47" s="15"/>
      <c r="F47" s="48"/>
    </row>
    <row r="48" spans="1:6">
      <c r="A48" s="10"/>
      <c r="B48" s="10"/>
      <c r="C48" s="10"/>
      <c r="D48" s="10"/>
      <c r="E48" s="15"/>
      <c r="F48" s="48"/>
    </row>
    <row r="49" spans="1:6">
      <c r="A49" s="10"/>
      <c r="B49" s="10"/>
      <c r="C49" s="10"/>
      <c r="D49" s="10"/>
      <c r="E49" s="15"/>
      <c r="F49" s="48"/>
    </row>
    <row r="50" spans="1:6">
      <c r="A50" s="10"/>
      <c r="B50" s="10"/>
      <c r="C50" s="10"/>
      <c r="D50" s="10"/>
      <c r="E50" s="15"/>
      <c r="F50" s="48"/>
    </row>
  </sheetData>
  <mergeCells count="1">
    <mergeCell ref="D1:F1"/>
  </mergeCells>
  <hyperlinks>
    <hyperlink ref="A1" location="Index!A1" display="Index" xr:uid="{00000000-0004-0000-0300-000000000000}"/>
    <hyperlink ref="B1" location="'Stationwise OEE Summary'!A1" display="Previous" xr:uid="{00000000-0004-0000-0300-000001000000}"/>
    <hyperlink ref="C1" location="'Station-Wise_Top 10 Errors'!A1" display="Next" xr:uid="{00000000-0004-0000-0300-000002000000}"/>
  </hyperlink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K27"/>
  <sheetViews>
    <sheetView workbookViewId="0">
      <selection activeCell="A2" sqref="A2:D2"/>
    </sheetView>
  </sheetViews>
  <sheetFormatPr defaultColWidth="26.28515625" defaultRowHeight="15"/>
  <cols>
    <col min="1" max="1" width="6" bestFit="1" customWidth="1"/>
    <col min="2" max="2" width="16" bestFit="1" customWidth="1"/>
    <col min="3" max="3" width="15.140625" bestFit="1" customWidth="1"/>
    <col min="4" max="4" width="17.28515625" style="7" bestFit="1" customWidth="1"/>
    <col min="5" max="5" width="15.140625" style="7" bestFit="1" customWidth="1"/>
    <col min="6" max="6" width="16" bestFit="1" customWidth="1"/>
    <col min="7" max="7" width="15.140625" bestFit="1" customWidth="1"/>
    <col min="8" max="8" width="16" bestFit="1" customWidth="1"/>
    <col min="9" max="9" width="15.140625" bestFit="1" customWidth="1"/>
    <col min="10" max="16" width="13.140625" customWidth="1"/>
    <col min="17" max="17" width="14.28515625" customWidth="1"/>
    <col min="18" max="19" width="15.42578125" customWidth="1"/>
    <col min="20" max="20" width="14.7109375" customWidth="1"/>
    <col min="21" max="25" width="13.5703125" customWidth="1"/>
  </cols>
  <sheetData>
    <row r="1" spans="1:11">
      <c r="A1" s="3" t="s">
        <v>22</v>
      </c>
      <c r="B1" s="3" t="s">
        <v>23</v>
      </c>
      <c r="C1" s="3" t="s">
        <v>24</v>
      </c>
      <c r="D1" s="57"/>
      <c r="E1" s="57"/>
      <c r="F1" s="58"/>
      <c r="G1" s="58"/>
      <c r="H1" s="58"/>
      <c r="I1" s="58"/>
    </row>
    <row r="2" spans="1:11">
      <c r="A2" s="117" t="s">
        <v>40</v>
      </c>
      <c r="B2" s="117"/>
      <c r="C2" s="117"/>
      <c r="D2" s="117"/>
      <c r="E2" s="56"/>
      <c r="F2" s="56"/>
      <c r="G2" s="56"/>
      <c r="H2" s="56"/>
      <c r="I2" s="56"/>
      <c r="J2" s="56"/>
    </row>
    <row r="3" spans="1:11">
      <c r="A3" s="119" t="s">
        <v>41</v>
      </c>
      <c r="B3" s="119"/>
      <c r="C3" s="119"/>
      <c r="D3" s="119"/>
      <c r="E3"/>
    </row>
    <row r="4" spans="1:11">
      <c r="A4" s="27" t="s">
        <v>42</v>
      </c>
      <c r="B4" s="27" t="s">
        <v>43</v>
      </c>
      <c r="C4" s="27" t="s">
        <v>44</v>
      </c>
      <c r="D4" s="27" t="s">
        <v>94</v>
      </c>
      <c r="E4"/>
    </row>
    <row r="5" spans="1:11">
      <c r="A5" s="10"/>
      <c r="B5" s="10"/>
      <c r="C5" s="10"/>
      <c r="D5" s="10"/>
      <c r="E5"/>
    </row>
    <row r="6" spans="1:11">
      <c r="A6" s="10"/>
      <c r="B6" s="10"/>
      <c r="C6" s="10"/>
      <c r="D6" s="10"/>
      <c r="E6"/>
    </row>
    <row r="7" spans="1:11">
      <c r="A7" s="10"/>
      <c r="B7" s="10"/>
      <c r="C7" s="10"/>
      <c r="D7" s="10"/>
      <c r="E7"/>
    </row>
    <row r="8" spans="1:11">
      <c r="A8" s="10"/>
      <c r="B8" s="10"/>
      <c r="C8" s="10"/>
      <c r="D8" s="10"/>
      <c r="E8"/>
    </row>
    <row r="9" spans="1:11">
      <c r="A9" s="10"/>
      <c r="B9" s="10"/>
      <c r="C9" s="10"/>
      <c r="D9" s="10"/>
      <c r="E9"/>
    </row>
    <row r="10" spans="1:11">
      <c r="A10" s="10"/>
      <c r="B10" s="10"/>
      <c r="C10" s="10"/>
      <c r="D10" s="10"/>
      <c r="E10"/>
    </row>
    <row r="11" spans="1:11">
      <c r="A11" s="10"/>
      <c r="B11" s="10"/>
      <c r="C11" s="10"/>
      <c r="D11" s="10"/>
      <c r="E11"/>
    </row>
    <row r="12" spans="1:11">
      <c r="A12" s="10"/>
      <c r="B12" s="10"/>
      <c r="C12" s="10"/>
      <c r="D12" s="10"/>
      <c r="E12"/>
    </row>
    <row r="13" spans="1:11">
      <c r="A13" s="10"/>
      <c r="B13" s="10"/>
      <c r="C13" s="10"/>
      <c r="D13" s="10"/>
      <c r="E13"/>
    </row>
    <row r="14" spans="1:11">
      <c r="A14" s="10"/>
      <c r="B14" s="10"/>
      <c r="C14" s="10"/>
      <c r="D14" s="10"/>
      <c r="E14"/>
    </row>
    <row r="16" spans="1:11">
      <c r="A16" s="7"/>
      <c r="D16"/>
      <c r="E16"/>
      <c r="H16" s="55"/>
      <c r="I16" s="55"/>
      <c r="J16" s="55"/>
      <c r="K16" s="55"/>
    </row>
    <row r="17" spans="1:9">
      <c r="A17" s="7"/>
      <c r="D17"/>
      <c r="E17"/>
    </row>
    <row r="18" spans="1:9" s="7" customFormat="1">
      <c r="B18"/>
      <c r="C18"/>
      <c r="D18"/>
      <c r="E18"/>
      <c r="F18"/>
      <c r="G18"/>
      <c r="H18"/>
      <c r="I18"/>
    </row>
    <row r="19" spans="1:9" s="7" customFormat="1">
      <c r="B19"/>
      <c r="C19"/>
      <c r="D19"/>
      <c r="E19"/>
      <c r="F19"/>
      <c r="G19"/>
      <c r="H19"/>
      <c r="I19"/>
    </row>
    <row r="20" spans="1:9" s="7" customFormat="1">
      <c r="B20"/>
      <c r="C20"/>
      <c r="D20"/>
      <c r="E20"/>
      <c r="F20"/>
      <c r="G20"/>
      <c r="H20"/>
      <c r="I20"/>
    </row>
    <row r="21" spans="1:9" s="7" customFormat="1">
      <c r="B21"/>
      <c r="C21"/>
      <c r="D21"/>
      <c r="E21"/>
      <c r="F21"/>
      <c r="G21"/>
      <c r="H21"/>
      <c r="I21"/>
    </row>
    <row r="22" spans="1:9" s="7" customFormat="1">
      <c r="B22"/>
      <c r="C22"/>
      <c r="D22"/>
      <c r="E22"/>
      <c r="F22"/>
      <c r="G22"/>
      <c r="H22"/>
      <c r="I22"/>
    </row>
    <row r="23" spans="1:9" s="7" customFormat="1">
      <c r="B23"/>
      <c r="C23"/>
      <c r="D23"/>
      <c r="E23"/>
      <c r="F23"/>
      <c r="G23"/>
      <c r="H23"/>
      <c r="I23"/>
    </row>
    <row r="24" spans="1:9" s="7" customFormat="1">
      <c r="B24"/>
      <c r="C24"/>
      <c r="D24"/>
      <c r="E24"/>
      <c r="F24"/>
      <c r="G24"/>
      <c r="H24"/>
      <c r="I24"/>
    </row>
    <row r="25" spans="1:9" s="7" customFormat="1">
      <c r="B25"/>
      <c r="C25"/>
      <c r="D25"/>
      <c r="E25"/>
      <c r="F25"/>
      <c r="G25"/>
      <c r="H25"/>
      <c r="I25"/>
    </row>
    <row r="26" spans="1:9" s="7" customFormat="1">
      <c r="B26"/>
      <c r="C26"/>
      <c r="D26"/>
      <c r="E26"/>
      <c r="F26"/>
      <c r="G26"/>
      <c r="H26"/>
      <c r="I26"/>
    </row>
    <row r="27" spans="1:9">
      <c r="A27" s="7"/>
      <c r="D27"/>
      <c r="E27"/>
    </row>
  </sheetData>
  <mergeCells count="2">
    <mergeCell ref="A2:D2"/>
    <mergeCell ref="A3:D3"/>
  </mergeCells>
  <conditionalFormatting sqref="D15:E15 A16:A17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{FC3957BB-F807-4882-9BD6-EE6A008970FF}</x14:id>
        </ext>
      </extLst>
    </cfRule>
  </conditionalFormatting>
  <hyperlinks>
    <hyperlink ref="A1" location="Index!A1" display="Index" xr:uid="{00000000-0004-0000-0400-000000000000}"/>
    <hyperlink ref="B1" location="Diagnostic!A1" display="Previous" xr:uid="{00000000-0004-0000-0400-000001000000}"/>
    <hyperlink ref="C1" location="'Station1_Production Summary'!A1" display="Next" xr:uid="{00000000-0004-0000-0400-000002000000}"/>
  </hyperlinks>
  <pageMargins left="0.75" right="0.75" top="1" bottom="1" header="0.5" footer="0.5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C3957BB-F807-4882-9BD6-EE6A008970FF}">
            <x14:dataBar minLength="0" maxLength="100">
              <x14:cfvo type="autoMin"/>
              <x14:cfvo type="autoMax"/>
              <x14:negativeFillColor rgb="FF638EC6"/>
              <x14:axisColor rgb="FF000000"/>
            </x14:dataBar>
          </x14:cfRule>
          <xm:sqref>D15:E15 A16:A17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8"/>
  <dimension ref="A1:N18"/>
  <sheetViews>
    <sheetView workbookViewId="0">
      <selection activeCell="G8" sqref="G8"/>
    </sheetView>
  </sheetViews>
  <sheetFormatPr defaultColWidth="22" defaultRowHeight="15"/>
  <cols>
    <col min="1" max="1" width="18.85546875" bestFit="1" customWidth="1"/>
    <col min="2" max="2" width="20.140625" customWidth="1"/>
    <col min="3" max="3" width="18.140625" customWidth="1"/>
    <col min="4" max="4" width="9.85546875" customWidth="1"/>
  </cols>
  <sheetData>
    <row r="1" spans="1:14">
      <c r="A1" s="3" t="s">
        <v>22</v>
      </c>
      <c r="B1" s="3" t="s">
        <v>23</v>
      </c>
      <c r="C1" s="3" t="s">
        <v>24</v>
      </c>
      <c r="E1" s="117" t="s">
        <v>124</v>
      </c>
      <c r="F1" s="117"/>
      <c r="G1" s="117"/>
      <c r="H1" s="117"/>
      <c r="I1" s="117"/>
      <c r="J1" s="117"/>
      <c r="K1" s="117"/>
      <c r="L1" s="117"/>
      <c r="M1" s="117"/>
      <c r="N1" s="117"/>
    </row>
    <row r="2" spans="1:14">
      <c r="A2" s="5" t="s">
        <v>31</v>
      </c>
      <c r="B2" s="5" t="s">
        <v>47</v>
      </c>
      <c r="C2" s="5" t="s">
        <v>48</v>
      </c>
    </row>
    <row r="3" spans="1:14">
      <c r="A3" s="1"/>
      <c r="B3" s="1"/>
      <c r="C3" s="1"/>
      <c r="E3" s="6"/>
    </row>
    <row r="4" spans="1:14">
      <c r="A4" s="1"/>
      <c r="B4" s="1"/>
      <c r="C4" s="1"/>
    </row>
    <row r="5" spans="1:14">
      <c r="A5" s="1"/>
      <c r="B5" s="1"/>
      <c r="C5" s="1"/>
    </row>
    <row r="6" spans="1:14">
      <c r="A6" s="1"/>
      <c r="B6" s="1"/>
      <c r="C6" s="1"/>
    </row>
    <row r="7" spans="1:14">
      <c r="A7" s="1"/>
      <c r="B7" s="1"/>
      <c r="C7" s="1"/>
    </row>
    <row r="8" spans="1:14">
      <c r="A8" s="1"/>
      <c r="B8" s="1"/>
      <c r="C8" s="1"/>
    </row>
    <row r="9" spans="1:14">
      <c r="A9" s="7"/>
      <c r="B9" s="7"/>
      <c r="C9" s="7"/>
    </row>
    <row r="10" spans="1:14">
      <c r="A10" s="7"/>
      <c r="B10" s="7"/>
      <c r="C10" s="7"/>
    </row>
    <row r="11" spans="1:14" ht="15.75">
      <c r="A11" s="7"/>
      <c r="E11" s="49" t="s">
        <v>80</v>
      </c>
      <c r="F11" s="13"/>
    </row>
    <row r="12" spans="1:14">
      <c r="A12" s="7"/>
      <c r="B12" s="7"/>
      <c r="C12" s="7"/>
    </row>
    <row r="13" spans="1:14">
      <c r="A13" s="7"/>
      <c r="B13" s="7"/>
      <c r="C13" s="7"/>
    </row>
    <row r="14" spans="1:14">
      <c r="A14" s="7"/>
      <c r="B14" s="7"/>
      <c r="C14" s="7"/>
    </row>
    <row r="15" spans="1:14">
      <c r="A15" s="7"/>
      <c r="B15" s="7"/>
      <c r="C15" s="7"/>
    </row>
    <row r="16" spans="1:14">
      <c r="A16" s="7"/>
      <c r="B16" s="7"/>
      <c r="C16" s="7"/>
    </row>
    <row r="17" spans="1:3">
      <c r="A17" s="7"/>
      <c r="B17" s="7"/>
      <c r="C17" s="7"/>
    </row>
    <row r="18" spans="1:3">
      <c r="A18" s="7"/>
      <c r="B18" s="7"/>
      <c r="C18" s="7"/>
    </row>
  </sheetData>
  <mergeCells count="1">
    <mergeCell ref="E1:N1"/>
  </mergeCells>
  <hyperlinks>
    <hyperlink ref="A1" location="Index!A1" display="Index" xr:uid="{00000000-0004-0000-0500-000000000000}"/>
    <hyperlink ref="B1" location="'Station-Wise_Top 10 Errors'!A1" display="Previous" xr:uid="{00000000-0004-0000-0500-000001000000}"/>
    <hyperlink ref="C1" location="'Station1_OK Parts Produced'!A1" display="Next" xr:uid="{00000000-0004-0000-0500-000002000000}"/>
  </hyperlinks>
  <pageMargins left="0.75" right="0.75" top="1" bottom="1" header="0.5" footer="0.5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1"/>
  <dimension ref="A1:I73"/>
  <sheetViews>
    <sheetView workbookViewId="0">
      <selection activeCell="F1" sqref="F1:I1"/>
    </sheetView>
  </sheetViews>
  <sheetFormatPr defaultColWidth="15.42578125" defaultRowHeight="15"/>
  <cols>
    <col min="1" max="1" width="15.42578125" customWidth="1"/>
    <col min="3" max="3" width="16.28515625" customWidth="1"/>
    <col min="4" max="5" width="15.42578125" style="7"/>
  </cols>
  <sheetData>
    <row r="1" spans="1:9">
      <c r="A1" s="3" t="s">
        <v>22</v>
      </c>
      <c r="B1" s="3" t="s">
        <v>23</v>
      </c>
      <c r="C1" s="3" t="s">
        <v>24</v>
      </c>
      <c r="D1" s="3"/>
      <c r="E1" s="3"/>
      <c r="F1" s="117" t="s">
        <v>123</v>
      </c>
      <c r="G1" s="117"/>
      <c r="H1" s="117"/>
      <c r="I1" s="117"/>
    </row>
    <row r="3" spans="1:9">
      <c r="A3" s="27" t="s">
        <v>42</v>
      </c>
      <c r="B3" s="27" t="s">
        <v>49</v>
      </c>
      <c r="C3" s="27" t="s">
        <v>97</v>
      </c>
      <c r="D3" s="28" t="s">
        <v>51</v>
      </c>
      <c r="E3" s="27" t="s">
        <v>50</v>
      </c>
    </row>
    <row r="4" spans="1:9">
      <c r="A4" s="10"/>
      <c r="B4" s="10"/>
      <c r="C4" s="10"/>
      <c r="D4" s="1"/>
      <c r="E4" s="10"/>
    </row>
    <row r="5" spans="1:9">
      <c r="A5" s="10"/>
      <c r="B5" s="10"/>
      <c r="C5" s="10"/>
      <c r="D5" s="1"/>
      <c r="E5" s="10"/>
    </row>
    <row r="6" spans="1:9">
      <c r="A6" s="10"/>
      <c r="B6" s="10"/>
      <c r="C6" s="10"/>
      <c r="D6" s="1"/>
      <c r="E6" s="10"/>
    </row>
    <row r="7" spans="1:9">
      <c r="A7" s="10"/>
      <c r="B7" s="10"/>
      <c r="C7" s="10"/>
      <c r="D7" s="1"/>
      <c r="E7" s="10"/>
    </row>
    <row r="8" spans="1:9">
      <c r="A8" s="10"/>
      <c r="B8" s="10"/>
      <c r="C8" s="10"/>
      <c r="D8" s="1"/>
      <c r="E8" s="10"/>
    </row>
    <row r="9" spans="1:9">
      <c r="A9" s="10"/>
      <c r="B9" s="10"/>
      <c r="C9" s="10"/>
      <c r="D9" s="1"/>
      <c r="E9" s="10"/>
    </row>
    <row r="10" spans="1:9">
      <c r="A10" s="10"/>
      <c r="B10" s="10"/>
      <c r="C10" s="10"/>
      <c r="D10" s="1"/>
      <c r="E10" s="10"/>
    </row>
    <row r="11" spans="1:9">
      <c r="A11" s="10"/>
      <c r="B11" s="10"/>
      <c r="C11" s="10"/>
      <c r="D11" s="1"/>
      <c r="E11" s="10"/>
    </row>
    <row r="12" spans="1:9">
      <c r="A12" s="10"/>
      <c r="B12" s="10"/>
      <c r="C12" s="10"/>
      <c r="D12" s="1"/>
      <c r="E12" s="10"/>
    </row>
    <row r="13" spans="1:9">
      <c r="A13" s="10"/>
      <c r="B13" s="10"/>
      <c r="C13" s="10"/>
      <c r="D13" s="1"/>
      <c r="E13" s="10"/>
    </row>
    <row r="15" spans="1:9">
      <c r="A15" s="27" t="s">
        <v>42</v>
      </c>
      <c r="B15" s="27" t="s">
        <v>49</v>
      </c>
      <c r="C15" s="27" t="s">
        <v>97</v>
      </c>
      <c r="D15" s="27" t="s">
        <v>51</v>
      </c>
      <c r="E15" s="27" t="s">
        <v>50</v>
      </c>
    </row>
    <row r="16" spans="1:9">
      <c r="A16" s="10"/>
      <c r="B16" s="10"/>
      <c r="C16" s="10"/>
      <c r="D16" s="1"/>
      <c r="E16" s="10"/>
    </row>
    <row r="17" spans="1:5">
      <c r="A17" s="10"/>
      <c r="B17" s="10"/>
      <c r="C17" s="10"/>
      <c r="D17" s="1"/>
      <c r="E17" s="10"/>
    </row>
    <row r="18" spans="1:5">
      <c r="A18" s="10"/>
      <c r="B18" s="10"/>
      <c r="C18" s="10"/>
      <c r="D18" s="1"/>
      <c r="E18" s="10"/>
    </row>
    <row r="19" spans="1:5">
      <c r="A19" s="10"/>
      <c r="B19" s="10"/>
      <c r="C19" s="10"/>
      <c r="D19" s="1"/>
      <c r="E19" s="10"/>
    </row>
    <row r="20" spans="1:5">
      <c r="A20" s="10"/>
      <c r="B20" s="10"/>
      <c r="C20" s="10"/>
      <c r="D20" s="1"/>
      <c r="E20" s="10"/>
    </row>
    <row r="21" spans="1:5">
      <c r="A21" s="10"/>
      <c r="B21" s="10"/>
      <c r="C21" s="10"/>
      <c r="D21" s="1"/>
      <c r="E21" s="10"/>
    </row>
    <row r="22" spans="1:5">
      <c r="A22" s="10"/>
      <c r="B22" s="10"/>
      <c r="C22" s="10"/>
      <c r="D22" s="1"/>
      <c r="E22" s="10"/>
    </row>
    <row r="23" spans="1:5">
      <c r="A23" s="10"/>
      <c r="B23" s="10"/>
      <c r="C23" s="10"/>
      <c r="D23" s="1"/>
      <c r="E23" s="10"/>
    </row>
    <row r="24" spans="1:5">
      <c r="A24" s="10"/>
      <c r="B24" s="10"/>
      <c r="C24" s="10"/>
      <c r="D24" s="1"/>
      <c r="E24" s="10"/>
    </row>
    <row r="25" spans="1:5">
      <c r="A25" s="10"/>
      <c r="B25" s="10"/>
      <c r="C25" s="10"/>
      <c r="D25" s="1"/>
      <c r="E25" s="10"/>
    </row>
    <row r="27" spans="1:5">
      <c r="A27" s="27" t="s">
        <v>42</v>
      </c>
      <c r="B27" s="27" t="s">
        <v>49</v>
      </c>
      <c r="C27" s="27" t="s">
        <v>97</v>
      </c>
      <c r="D27" s="27" t="s">
        <v>51</v>
      </c>
      <c r="E27" s="27" t="s">
        <v>50</v>
      </c>
    </row>
    <row r="28" spans="1:5">
      <c r="A28" s="10"/>
      <c r="B28" s="10"/>
      <c r="C28" s="10"/>
      <c r="D28" s="1"/>
      <c r="E28" s="10"/>
    </row>
    <row r="29" spans="1:5">
      <c r="A29" s="10"/>
      <c r="B29" s="10"/>
      <c r="C29" s="10"/>
      <c r="D29" s="1"/>
      <c r="E29" s="10"/>
    </row>
    <row r="30" spans="1:5">
      <c r="A30" s="10"/>
      <c r="B30" s="10"/>
      <c r="C30" s="10"/>
      <c r="D30" s="1"/>
      <c r="E30" s="10"/>
    </row>
    <row r="31" spans="1:5">
      <c r="A31" s="10"/>
      <c r="B31" s="10"/>
      <c r="C31" s="10"/>
      <c r="D31" s="1"/>
      <c r="E31" s="10"/>
    </row>
    <row r="32" spans="1:5">
      <c r="A32" s="10"/>
      <c r="B32" s="10"/>
      <c r="C32" s="10"/>
      <c r="D32" s="1"/>
      <c r="E32" s="10"/>
    </row>
    <row r="33" spans="1:5">
      <c r="A33" s="10"/>
      <c r="B33" s="10"/>
      <c r="C33" s="10"/>
      <c r="D33" s="1"/>
      <c r="E33" s="10"/>
    </row>
    <row r="34" spans="1:5">
      <c r="A34" s="10"/>
      <c r="B34" s="10"/>
      <c r="C34" s="10"/>
      <c r="D34" s="1"/>
      <c r="E34" s="10"/>
    </row>
    <row r="35" spans="1:5">
      <c r="A35" s="10"/>
      <c r="B35" s="10"/>
      <c r="C35" s="10"/>
      <c r="D35" s="1"/>
      <c r="E35" s="10"/>
    </row>
    <row r="36" spans="1:5">
      <c r="A36" s="10"/>
      <c r="B36" s="10"/>
      <c r="C36" s="10"/>
      <c r="D36" s="1"/>
      <c r="E36" s="10"/>
    </row>
    <row r="37" spans="1:5">
      <c r="A37" s="10"/>
      <c r="B37" s="10"/>
      <c r="C37" s="10"/>
      <c r="D37" s="1"/>
      <c r="E37" s="10"/>
    </row>
    <row r="39" spans="1:5">
      <c r="A39" s="27" t="s">
        <v>42</v>
      </c>
      <c r="B39" s="27" t="s">
        <v>49</v>
      </c>
      <c r="C39" s="27" t="s">
        <v>97</v>
      </c>
      <c r="D39" s="27" t="s">
        <v>51</v>
      </c>
      <c r="E39" s="27" t="s">
        <v>50</v>
      </c>
    </row>
    <row r="40" spans="1:5">
      <c r="A40" s="10"/>
      <c r="B40" s="10"/>
      <c r="C40" s="10"/>
      <c r="D40" s="1"/>
      <c r="E40" s="10"/>
    </row>
    <row r="41" spans="1:5">
      <c r="A41" s="10"/>
      <c r="B41" s="10"/>
      <c r="C41" s="10"/>
      <c r="D41" s="1"/>
      <c r="E41" s="10"/>
    </row>
    <row r="42" spans="1:5">
      <c r="A42" s="10"/>
      <c r="B42" s="10"/>
      <c r="C42" s="10"/>
      <c r="D42" s="1"/>
      <c r="E42" s="10"/>
    </row>
    <row r="43" spans="1:5">
      <c r="A43" s="10"/>
      <c r="B43" s="10"/>
      <c r="C43" s="10"/>
      <c r="D43" s="1"/>
      <c r="E43" s="10"/>
    </row>
    <row r="44" spans="1:5">
      <c r="A44" s="10"/>
      <c r="B44" s="10"/>
      <c r="C44" s="10"/>
      <c r="D44" s="1"/>
      <c r="E44" s="10"/>
    </row>
    <row r="45" spans="1:5">
      <c r="A45" s="10"/>
      <c r="B45" s="10"/>
      <c r="C45" s="10"/>
      <c r="D45" s="1"/>
      <c r="E45" s="10"/>
    </row>
    <row r="46" spans="1:5">
      <c r="A46" s="10"/>
      <c r="B46" s="10"/>
      <c r="C46" s="10"/>
      <c r="D46" s="1"/>
      <c r="E46" s="10"/>
    </row>
    <row r="47" spans="1:5">
      <c r="A47" s="10"/>
      <c r="B47" s="10"/>
      <c r="C47" s="10"/>
      <c r="D47" s="1"/>
      <c r="E47" s="10"/>
    </row>
    <row r="48" spans="1:5">
      <c r="A48" s="10"/>
      <c r="B48" s="10"/>
      <c r="C48" s="10"/>
      <c r="D48" s="1"/>
      <c r="E48" s="10"/>
    </row>
    <row r="49" spans="1:5">
      <c r="A49" s="10"/>
      <c r="B49" s="10"/>
      <c r="C49" s="10"/>
      <c r="D49" s="1"/>
      <c r="E49" s="10"/>
    </row>
    <row r="51" spans="1:5">
      <c r="A51" s="27" t="s">
        <v>42</v>
      </c>
      <c r="B51" s="27" t="s">
        <v>49</v>
      </c>
      <c r="C51" s="27" t="s">
        <v>97</v>
      </c>
      <c r="D51" s="27" t="s">
        <v>51</v>
      </c>
      <c r="E51" s="27" t="s">
        <v>50</v>
      </c>
    </row>
    <row r="52" spans="1:5">
      <c r="A52" s="10"/>
      <c r="B52" s="10"/>
      <c r="C52" s="10"/>
      <c r="D52" s="1"/>
      <c r="E52" s="10"/>
    </row>
    <row r="53" spans="1:5">
      <c r="A53" s="10"/>
      <c r="B53" s="10"/>
      <c r="C53" s="10"/>
      <c r="D53" s="1"/>
      <c r="E53" s="10"/>
    </row>
    <row r="54" spans="1:5">
      <c r="A54" s="10"/>
      <c r="B54" s="10"/>
      <c r="C54" s="10"/>
      <c r="D54" s="1"/>
      <c r="E54" s="10"/>
    </row>
    <row r="55" spans="1:5">
      <c r="A55" s="10"/>
      <c r="B55" s="10"/>
      <c r="C55" s="10"/>
      <c r="D55" s="1"/>
      <c r="E55" s="10"/>
    </row>
    <row r="56" spans="1:5">
      <c r="A56" s="10"/>
      <c r="B56" s="10"/>
      <c r="C56" s="10"/>
      <c r="D56" s="1"/>
      <c r="E56" s="10"/>
    </row>
    <row r="57" spans="1:5">
      <c r="A57" s="10"/>
      <c r="B57" s="10"/>
      <c r="C57" s="10"/>
      <c r="D57" s="1"/>
      <c r="E57" s="10"/>
    </row>
    <row r="58" spans="1:5">
      <c r="A58" s="10"/>
      <c r="B58" s="10"/>
      <c r="C58" s="10"/>
      <c r="D58" s="1"/>
      <c r="E58" s="10"/>
    </row>
    <row r="59" spans="1:5">
      <c r="A59" s="10"/>
      <c r="B59" s="10"/>
      <c r="C59" s="10"/>
      <c r="D59" s="1"/>
      <c r="E59" s="10"/>
    </row>
    <row r="60" spans="1:5">
      <c r="A60" s="10"/>
      <c r="B60" s="10"/>
      <c r="C60" s="10"/>
      <c r="D60" s="1"/>
      <c r="E60" s="10"/>
    </row>
    <row r="61" spans="1:5">
      <c r="A61" s="10"/>
      <c r="B61" s="10"/>
      <c r="C61" s="10"/>
      <c r="D61" s="1"/>
      <c r="E61" s="10"/>
    </row>
    <row r="63" spans="1:5">
      <c r="A63" s="27" t="s">
        <v>42</v>
      </c>
      <c r="B63" s="27" t="s">
        <v>49</v>
      </c>
      <c r="C63" s="27" t="s">
        <v>97</v>
      </c>
      <c r="D63" s="27" t="s">
        <v>51</v>
      </c>
      <c r="E63" s="27" t="s">
        <v>50</v>
      </c>
    </row>
    <row r="64" spans="1:5">
      <c r="A64" s="10"/>
      <c r="B64" s="10"/>
      <c r="C64" s="10"/>
      <c r="D64" s="1"/>
      <c r="E64" s="10"/>
    </row>
    <row r="65" spans="1:5">
      <c r="A65" s="10"/>
      <c r="B65" s="10"/>
      <c r="C65" s="10"/>
      <c r="D65" s="1"/>
      <c r="E65" s="10"/>
    </row>
    <row r="66" spans="1:5">
      <c r="A66" s="10"/>
      <c r="B66" s="10"/>
      <c r="C66" s="10"/>
      <c r="D66" s="1"/>
      <c r="E66" s="10"/>
    </row>
    <row r="67" spans="1:5">
      <c r="A67" s="10"/>
      <c r="B67" s="10"/>
      <c r="C67" s="10"/>
      <c r="D67" s="1"/>
      <c r="E67" s="10"/>
    </row>
    <row r="68" spans="1:5">
      <c r="A68" s="10"/>
      <c r="B68" s="10"/>
      <c r="C68" s="10"/>
      <c r="D68" s="1"/>
      <c r="E68" s="10"/>
    </row>
    <row r="69" spans="1:5">
      <c r="A69" s="10"/>
      <c r="B69" s="10"/>
      <c r="C69" s="10"/>
      <c r="D69" s="1"/>
      <c r="E69" s="10"/>
    </row>
    <row r="70" spans="1:5">
      <c r="A70" s="10"/>
      <c r="B70" s="10"/>
      <c r="C70" s="10"/>
      <c r="D70" s="1"/>
      <c r="E70" s="10"/>
    </row>
    <row r="71" spans="1:5">
      <c r="A71" s="10"/>
      <c r="B71" s="10"/>
      <c r="C71" s="10"/>
      <c r="D71" s="1"/>
      <c r="E71" s="10"/>
    </row>
    <row r="72" spans="1:5">
      <c r="A72" s="10"/>
      <c r="B72" s="10"/>
      <c r="C72" s="10"/>
      <c r="D72" s="1"/>
      <c r="E72" s="10"/>
    </row>
    <row r="73" spans="1:5">
      <c r="A73" s="10"/>
      <c r="B73" s="10"/>
      <c r="C73" s="10"/>
      <c r="D73" s="1"/>
      <c r="E73" s="10"/>
    </row>
  </sheetData>
  <mergeCells count="1">
    <mergeCell ref="F1:I1"/>
  </mergeCells>
  <conditionalFormatting sqref="D14:E14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{B115B281-9E81-4BA7-B3B7-0C049AF27BF5}</x14:id>
        </ext>
      </extLst>
    </cfRule>
  </conditionalFormatting>
  <hyperlinks>
    <hyperlink ref="A1" location="Index!A1" display="Index" xr:uid="{00000000-0004-0000-0600-000000000000}"/>
    <hyperlink ref="B1" location="'Station1_NOK Parts Produced'!A1" display="Previous" xr:uid="{00000000-0004-0000-0600-000001000000}"/>
    <hyperlink ref="C1" location="Hourlytracker!A1" display="Next" xr:uid="{00000000-0004-0000-0600-000002000000}"/>
  </hyperlinks>
  <pageMargins left="0.75" right="0.75" top="1" bottom="1" header="0.5" footer="0.5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115B281-9E81-4BA7-B3B7-0C049AF27BF5}">
            <x14:dataBar minLength="0" maxLength="100">
              <x14:cfvo type="autoMin"/>
              <x14:cfvo type="autoMax"/>
              <x14:negativeFillColor rgb="FF638EC6"/>
              <x14:axisColor rgb="FF000000"/>
            </x14:dataBar>
          </x14:cfRule>
          <xm:sqref>D14:E14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33"/>
  <dimension ref="A1:B4"/>
  <sheetViews>
    <sheetView workbookViewId="0">
      <selection activeCell="C10" sqref="C10"/>
    </sheetView>
  </sheetViews>
  <sheetFormatPr defaultRowHeight="15"/>
  <cols>
    <col min="1" max="1" width="15.85546875" bestFit="1" customWidth="1"/>
  </cols>
  <sheetData>
    <row r="1" spans="1:2">
      <c r="A1" s="37" t="s">
        <v>61</v>
      </c>
      <c r="B1" s="37" t="s">
        <v>96</v>
      </c>
    </row>
    <row r="2" spans="1:2">
      <c r="A2" s="37" t="s">
        <v>62</v>
      </c>
      <c r="B2" s="37">
        <f ca="1">COLUMN(INDIRECT(B1&amp;"1"))</f>
        <v>7</v>
      </c>
    </row>
    <row r="3" spans="1:2">
      <c r="A3" s="37" t="s">
        <v>63</v>
      </c>
      <c r="B3" s="37">
        <f ca="1">SUM(B2+5)</f>
        <v>12</v>
      </c>
    </row>
    <row r="4" spans="1:2">
      <c r="A4" s="37" t="s">
        <v>64</v>
      </c>
      <c r="B4" s="37" t="str">
        <f ca="1">SUBSTITUTE(ADDRESS(1,B3,4),"1","")</f>
        <v>L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2"/>
  <dimension ref="A1:V3"/>
  <sheetViews>
    <sheetView workbookViewId="0">
      <selection activeCell="A2" sqref="A2:XFD2"/>
    </sheetView>
  </sheetViews>
  <sheetFormatPr defaultColWidth="11" defaultRowHeight="15"/>
  <cols>
    <col min="1" max="1" width="11" style="7"/>
  </cols>
  <sheetData>
    <row r="1" spans="1:22">
      <c r="A1" s="3" t="s">
        <v>22</v>
      </c>
      <c r="B1" s="3" t="s">
        <v>23</v>
      </c>
      <c r="C1" s="3" t="s">
        <v>24</v>
      </c>
      <c r="E1" s="120" t="s">
        <v>119</v>
      </c>
      <c r="F1" s="120"/>
      <c r="G1" s="120"/>
      <c r="H1" s="120"/>
      <c r="I1" s="120"/>
      <c r="J1" s="120"/>
      <c r="K1" s="120"/>
      <c r="L1" s="120"/>
      <c r="M1" s="120"/>
      <c r="N1" s="120"/>
      <c r="O1" s="120"/>
      <c r="P1" s="120"/>
      <c r="Q1" s="120"/>
      <c r="R1" s="120"/>
      <c r="S1" s="120"/>
      <c r="T1" s="120"/>
      <c r="U1" s="120"/>
      <c r="V1" s="120"/>
    </row>
    <row r="2" spans="1:22">
      <c r="A2" s="53" t="s">
        <v>45</v>
      </c>
      <c r="B2" s="44" t="s">
        <v>99</v>
      </c>
      <c r="C2" s="44" t="s">
        <v>100</v>
      </c>
      <c r="D2" s="44" t="s">
        <v>105</v>
      </c>
      <c r="E2" s="44" t="s">
        <v>104</v>
      </c>
      <c r="F2" s="44" t="s">
        <v>106</v>
      </c>
      <c r="G2" s="44" t="s">
        <v>46</v>
      </c>
      <c r="H2" s="44" t="s">
        <v>108</v>
      </c>
      <c r="I2" s="44" t="s">
        <v>109</v>
      </c>
      <c r="J2" s="44" t="s">
        <v>110</v>
      </c>
      <c r="K2" s="44" t="s">
        <v>111</v>
      </c>
      <c r="L2" s="44" t="s">
        <v>76</v>
      </c>
      <c r="M2" s="44" t="s">
        <v>112</v>
      </c>
      <c r="N2" s="44" t="s">
        <v>113</v>
      </c>
      <c r="O2" s="44" t="s">
        <v>107</v>
      </c>
      <c r="P2" s="44" t="s">
        <v>114</v>
      </c>
      <c r="Q2" s="44" t="s">
        <v>115</v>
      </c>
      <c r="R2" s="44" t="s">
        <v>116</v>
      </c>
      <c r="S2" s="44" t="s">
        <v>101</v>
      </c>
      <c r="T2" s="44" t="s">
        <v>102</v>
      </c>
      <c r="U2" s="44" t="s">
        <v>103</v>
      </c>
      <c r="V2" s="44" t="s">
        <v>77</v>
      </c>
    </row>
    <row r="3" spans="1:22">
      <c r="D3" s="59"/>
      <c r="E3" s="59"/>
    </row>
  </sheetData>
  <mergeCells count="1">
    <mergeCell ref="E1:V1"/>
  </mergeCells>
  <hyperlinks>
    <hyperlink ref="A1" location="Index!A1" display="Index" xr:uid="{00000000-0004-0000-0800-000000000000}"/>
    <hyperlink ref="B1" location="'Station1_Top 10 Rejections'!A1" display="Previous" xr:uid="{00000000-0004-0000-0800-000001000000}"/>
    <hyperlink ref="C1" location="Tools_life!A1" display="Next" xr:uid="{00000000-0004-0000-0800-000002000000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Index</vt:lpstr>
      <vt:lpstr>All Stn pdtn summary </vt:lpstr>
      <vt:lpstr>Variantwise Utilisation</vt:lpstr>
      <vt:lpstr>Diagnostic</vt:lpstr>
      <vt:lpstr>Station-Wise_Top 10 Errors</vt:lpstr>
      <vt:lpstr>Station1_Production Summary</vt:lpstr>
      <vt:lpstr>Station1_Top 10 Rejections</vt:lpstr>
      <vt:lpstr>Sheet1</vt:lpstr>
      <vt:lpstr>Hourlytracker</vt:lpstr>
      <vt:lpstr>Tools_life</vt:lpstr>
      <vt:lpstr>Cycletime</vt:lpstr>
      <vt:lpstr>Batchwise_Hourly_tracker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Lenovo</cp:lastModifiedBy>
  <dcterms:created xsi:type="dcterms:W3CDTF">2020-08-26T10:13:38Z</dcterms:created>
  <dcterms:modified xsi:type="dcterms:W3CDTF">2023-03-09T04:20:35Z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1033-11.2.0.9635</vt:lpwstr>
  </property>
</Properties>
</file>