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BCOMP\Sem 6\Enterprise Web Software Development\Coursework\Group Report\"/>
    </mc:Choice>
  </mc:AlternateContent>
  <xr:revisionPtr revIDLastSave="0" documentId="13_ncr:1_{B92B0199-D76F-49A4-B9F3-AA77EAD5BC6E}" xr6:coauthVersionLast="47" xr6:coauthVersionMax="47" xr10:uidLastSave="{00000000-0000-0000-0000-000000000000}"/>
  <bookViews>
    <workbookView xWindow="-108" yWindow="-108" windowWidth="23256" windowHeight="12576" activeTab="4" xr2:uid="{1319A820-BDAD-4EE2-880C-DDDFB74A72D0}"/>
  </bookViews>
  <sheets>
    <sheet name="Product Backlog" sheetId="1" r:id="rId1"/>
    <sheet name="Sprint 1" sheetId="4" r:id="rId2"/>
    <sheet name="Sprint 2" sheetId="2" r:id="rId3"/>
    <sheet name="Sprint 3" sheetId="5" r:id="rId4"/>
    <sheet name="Sprint 4" sheetId="6" r:id="rId5"/>
  </sheets>
  <externalReferences>
    <externalReference r:id="rId6"/>
    <externalReference r:id="rId7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6" l="1"/>
  <c r="D14" i="6" s="1"/>
  <c r="C15" i="6"/>
  <c r="D15" i="6" s="1"/>
  <c r="C16" i="6"/>
  <c r="D16" i="6" s="1"/>
  <c r="C17" i="6"/>
  <c r="D17" i="6" s="1"/>
  <c r="C18" i="6"/>
  <c r="D18" i="6" s="1"/>
  <c r="C19" i="6"/>
  <c r="D19" i="6" s="1"/>
  <c r="C20" i="6"/>
  <c r="D20" i="6" s="1"/>
  <c r="C21" i="6"/>
  <c r="D21" i="6" s="1"/>
  <c r="C22" i="6"/>
  <c r="D22" i="6" s="1"/>
  <c r="C23" i="6"/>
  <c r="D23" i="6" s="1"/>
  <c r="C24" i="6"/>
  <c r="D24" i="6" s="1"/>
  <c r="C25" i="6"/>
  <c r="D25" i="6" s="1"/>
  <c r="C26" i="6"/>
  <c r="D26" i="6" s="1"/>
  <c r="C27" i="6"/>
  <c r="D27" i="6" s="1"/>
  <c r="C28" i="6"/>
  <c r="D28" i="6" s="1"/>
  <c r="Q29" i="6"/>
  <c r="P29" i="6"/>
  <c r="O29" i="6"/>
  <c r="N29" i="6"/>
  <c r="M29" i="6"/>
  <c r="L29" i="6"/>
  <c r="K29" i="6"/>
  <c r="J29" i="6"/>
  <c r="I29" i="6"/>
  <c r="H29" i="6"/>
  <c r="G29" i="6"/>
  <c r="F29" i="6"/>
  <c r="E29" i="6"/>
  <c r="B29" i="6"/>
  <c r="D31" i="6" s="1"/>
  <c r="E31" i="6" s="1"/>
  <c r="F31" i="6" s="1"/>
  <c r="G31" i="6" s="1"/>
  <c r="H31" i="6" s="1"/>
  <c r="I31" i="6" s="1"/>
  <c r="J31" i="6" s="1"/>
  <c r="K31" i="6" s="1"/>
  <c r="L31" i="6" s="1"/>
  <c r="M31" i="6" s="1"/>
  <c r="N31" i="6" s="1"/>
  <c r="O31" i="6" s="1"/>
  <c r="P31" i="6" s="1"/>
  <c r="Q31" i="6" s="1"/>
  <c r="R31" i="6" s="1"/>
  <c r="C13" i="6"/>
  <c r="D13" i="6" s="1"/>
  <c r="C12" i="6"/>
  <c r="D12" i="6" s="1"/>
  <c r="C11" i="6"/>
  <c r="D11" i="6" s="1"/>
  <c r="C10" i="6"/>
  <c r="D10" i="6" s="1"/>
  <c r="C9" i="6"/>
  <c r="D9" i="6" s="1"/>
  <c r="C8" i="6"/>
  <c r="D8" i="6" s="1"/>
  <c r="C7" i="6"/>
  <c r="D7" i="6" s="1"/>
  <c r="C6" i="6"/>
  <c r="D6" i="6" s="1"/>
  <c r="C5" i="6"/>
  <c r="D5" i="6" s="1"/>
  <c r="C4" i="6"/>
  <c r="D4" i="6" s="1"/>
  <c r="C29" i="6" l="1"/>
  <c r="E32" i="6" s="1"/>
  <c r="F32" i="6" s="1"/>
  <c r="G32" i="6" s="1"/>
  <c r="H32" i="6" s="1"/>
  <c r="I32" i="6" s="1"/>
  <c r="J32" i="6" s="1"/>
  <c r="K32" i="6" s="1"/>
  <c r="L32" i="6" s="1"/>
  <c r="M32" i="6" s="1"/>
  <c r="N32" i="6" s="1"/>
  <c r="O32" i="6" s="1"/>
  <c r="P32" i="6" s="1"/>
  <c r="Q32" i="6" s="1"/>
  <c r="R32" i="6" s="1"/>
  <c r="D3" i="6"/>
  <c r="D29" i="6" s="1"/>
  <c r="B30" i="6"/>
  <c r="D32" i="6" l="1"/>
  <c r="B19" i="5"/>
  <c r="B20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D22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Q19" i="5"/>
  <c r="P19" i="5"/>
  <c r="O19" i="5"/>
  <c r="N19" i="5"/>
  <c r="M19" i="5"/>
  <c r="L19" i="5"/>
  <c r="K19" i="5"/>
  <c r="J19" i="5"/>
  <c r="I19" i="5"/>
  <c r="H19" i="5"/>
  <c r="G19" i="5"/>
  <c r="F19" i="5"/>
  <c r="E19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D24" i="4"/>
  <c r="B21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B22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D26" i="2"/>
  <c r="B23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B24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</calcChain>
</file>

<file path=xl/sharedStrings.xml><?xml version="1.0" encoding="utf-8"?>
<sst xmlns="http://schemas.openxmlformats.org/spreadsheetml/2006/main" count="234" uniqueCount="108">
  <si>
    <t>PRODUCT BACKLOG FOR WEB ENABLED ROLE BASED SYSTEM (GROUP CW)</t>
  </si>
  <si>
    <t>ID</t>
  </si>
  <si>
    <t>As a…</t>
  </si>
  <si>
    <t>I want to be able to…</t>
  </si>
  <si>
    <t>So that…</t>
  </si>
  <si>
    <t xml:space="preserve">Priority </t>
  </si>
  <si>
    <t>Sprint</t>
  </si>
  <si>
    <t>Status</t>
  </si>
  <si>
    <t xml:space="preserve">Staff </t>
  </si>
  <si>
    <t>I am able to submit ideas</t>
  </si>
  <si>
    <t>MUST</t>
  </si>
  <si>
    <t>QA Manager</t>
  </si>
  <si>
    <t>I knowwhat T&amp;C is</t>
  </si>
  <si>
    <t>I am able to support my ideas</t>
  </si>
  <si>
    <t>SHOULD</t>
  </si>
  <si>
    <t>access the system</t>
  </si>
  <si>
    <t>read the terms &amp; conditions</t>
  </si>
  <si>
    <t>agree to the terms &amp; conditions</t>
  </si>
  <si>
    <t>choose to upload a pdf document</t>
  </si>
  <si>
    <t xml:space="preserve">add tags to my ideas </t>
  </si>
  <si>
    <t>I can keep that as a reference for my submission</t>
  </si>
  <si>
    <t>see the ideas of other people</t>
  </si>
  <si>
    <t>COULD</t>
  </si>
  <si>
    <t>I can comment on their ideas</t>
  </si>
  <si>
    <t>be invisible through my ideas</t>
  </si>
  <si>
    <t>I can be free in terms of sharing contents</t>
  </si>
  <si>
    <t>I know I have successfully submitted the ideas</t>
  </si>
  <si>
    <t>receive confirmation email / notification</t>
  </si>
  <si>
    <t xml:space="preserve">I can react to them </t>
  </si>
  <si>
    <t>WON'T</t>
  </si>
  <si>
    <t xml:space="preserve">choose to be visible </t>
  </si>
  <si>
    <t>acces the system</t>
  </si>
  <si>
    <t>I am to oversee all the process</t>
  </si>
  <si>
    <t>Categories will be reduced once its not being used</t>
  </si>
  <si>
    <t>Login into the system</t>
  </si>
  <si>
    <t>Sign up to the system</t>
  </si>
  <si>
    <t>As a staff, I want to login into the system so that I am able to submit ideas.</t>
  </si>
  <si>
    <t>Brian Ee</t>
  </si>
  <si>
    <t>Kai Lin</t>
  </si>
  <si>
    <t>I can have an account in order to access the system</t>
  </si>
  <si>
    <t>As a staff, I want to sign up to the system so that I can have an account in order to access the system.</t>
  </si>
  <si>
    <t>As a staff, I want to read the terms and conditions so that I am able to submit ideas into the system.</t>
  </si>
  <si>
    <t>As a staff, I want to agree to the terms and conditions so that I am able to submit ideas into the system.</t>
  </si>
  <si>
    <t>Task</t>
  </si>
  <si>
    <t>Time (spent)</t>
  </si>
  <si>
    <t>Time (left)</t>
  </si>
  <si>
    <t>Done By</t>
  </si>
  <si>
    <t>Tested By</t>
  </si>
  <si>
    <t>TOTAL</t>
  </si>
  <si>
    <t>Daily burnout</t>
  </si>
  <si>
    <t>Total time left (from estimate)</t>
  </si>
  <si>
    <t>Estimate</t>
  </si>
  <si>
    <t>Total time left (from spent)</t>
  </si>
  <si>
    <t>Burnout</t>
  </si>
  <si>
    <t>Done</t>
  </si>
  <si>
    <t>Next Progress</t>
  </si>
  <si>
    <t>I am able to categorize them</t>
  </si>
  <si>
    <t>Time (estimated) [DAYS]</t>
  </si>
  <si>
    <t>As a staff I want to choose to upload a pdf document so that I am able to support my ideas.</t>
  </si>
  <si>
    <t>As a staff I want to add tags to my ideas so that I am able to categorize them.</t>
  </si>
  <si>
    <t>As a staff I want to be invisible through my ideas so that I can be free in terms of sharing contents.</t>
  </si>
  <si>
    <t xml:space="preserve">As a staff I want to be able to receive confirmation email so that I know I have sucessfully submitted my ideas. </t>
  </si>
  <si>
    <t>Implement "Delete Course" Business Logic (Code)</t>
  </si>
  <si>
    <t>Test for "Delete Course" function</t>
  </si>
  <si>
    <t>Research how to create PDF file</t>
  </si>
  <si>
    <t>Implement create PDF file function (to download)</t>
  </si>
  <si>
    <t>Kajen</t>
  </si>
  <si>
    <t>Keerthigai</t>
  </si>
  <si>
    <t>Min qi</t>
  </si>
  <si>
    <t>Brian</t>
  </si>
  <si>
    <t>As a staff I want to see the ideas of other people so that I can keep that as a reference for my submission.</t>
  </si>
  <si>
    <t>As a staff I want to see the ideas of other people so that I can comment on their ideas.</t>
  </si>
  <si>
    <t>To be Started</t>
  </si>
  <si>
    <t>As a staff I want to see the ideas of other people so that I can keep that can react to them.</t>
  </si>
  <si>
    <t>Kitty</t>
  </si>
  <si>
    <t>As a staff I want to be able to choose to be visible so that I can share my ideas to other people.</t>
  </si>
  <si>
    <t>Time (estimated)</t>
  </si>
  <si>
    <t>Implement "List report for CM" Business Logic (Code)</t>
  </si>
  <si>
    <t>Test for "List report - CM" function</t>
  </si>
  <si>
    <t>QA Coordinator</t>
  </si>
  <si>
    <t>I am able to track all the latest ideas of staffs</t>
  </si>
  <si>
    <t>Categories will be seen in the main forum page</t>
  </si>
  <si>
    <t>delete any latest or old ideas</t>
  </si>
  <si>
    <t>Uploaded files can be seen in the posted idea</t>
  </si>
  <si>
    <t>Admin</t>
  </si>
  <si>
    <t>upload any relevant files to my idea</t>
  </si>
  <si>
    <t>maintain all the system's data</t>
  </si>
  <si>
    <t>system will be up to date</t>
  </si>
  <si>
    <t>ban any staffs or coordinators from posting ideas</t>
  </si>
  <si>
    <t>There won't be any inappropriate contents in the forum</t>
  </si>
  <si>
    <t>see the statistics of the entire portal</t>
  </si>
  <si>
    <t>I can keep track on the overall performance of the forum</t>
  </si>
  <si>
    <t>My ideas can be seen by other people</t>
  </si>
  <si>
    <t>As a QA Coordinator I want to be able to access the system so that I am able to track all the latest ideas of staffs.</t>
  </si>
  <si>
    <t>As a staff I want to be able choose to be visible so that my ideas can be seen by other people.</t>
  </si>
  <si>
    <t>As a QA Manager I want to be able to access the system so that I can oversee all the process.</t>
  </si>
  <si>
    <t>add new category</t>
  </si>
  <si>
    <t>As a QA Manager I want to be able to delete any latest or old ideas so that categories will be reduced once its not being used.</t>
  </si>
  <si>
    <t>As a QA Coordinator I want to be able to upload any relevant files to my idea so that uploaded files can be seen in the posted idea.</t>
  </si>
  <si>
    <t xml:space="preserve">As a Staff I want to to be able to upload any relevant files to my idea so that uploaded files can be seen in the posted idea.  </t>
  </si>
  <si>
    <t xml:space="preserve">As a QA Coordinator I want to be able to see the statistics of the entire portal so that I can keep track of the overall perfomance of the forum. </t>
  </si>
  <si>
    <t xml:space="preserve">As a QA Manager I want to be able to ban any staffs or coordinators from posting any ideas so that there won't be any inappropriate contents in the forum. </t>
  </si>
  <si>
    <t xml:space="preserve">As a QA Manager I want to be able to upload any relevant files to my idea so that uploaded files can be seen in the posted idea.  </t>
  </si>
  <si>
    <t xml:space="preserve">upload any supporting document </t>
  </si>
  <si>
    <t>I am able to see the files in the idea section</t>
  </si>
  <si>
    <t>As an Admin I want to be able to maintain all the system's data so that system will be up to date.</t>
  </si>
  <si>
    <t>As a QA Manager I want to be able to add new category so that categories will be seen in the main forum page.</t>
  </si>
  <si>
    <t xml:space="preserve">As a QA Manager I want to be able to upload any supporting documents so that I am able to see the files in the idea section.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</si>
</sst>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rgb="FF333333"/>
      <name val="Arial"/>
      <family val="2"/>
    </font>
    <font>
      <b/>
      <sz val="10"/>
      <color rgb="FF333333"/>
      <name val="Arial"/>
      <family val="2"/>
    </font>
    <font>
      <sz val="10"/>
      <color rgb="FF333333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sz val="10"/>
      <color rgb="FF969696"/>
      <name val="Arial"/>
      <family val="2"/>
    </font>
    <font>
      <sz val="8"/>
      <color rgb="FF333333"/>
      <name val="Arial"/>
      <family val="2"/>
    </font>
    <font>
      <sz val="6"/>
      <color rgb="FFDDDDDD"/>
      <name val="Arial"/>
      <family val="2"/>
    </font>
    <font>
      <b/>
      <sz val="9"/>
      <color rgb="FFFFFFFF"/>
      <name val="Arial"/>
      <family val="2"/>
    </font>
    <font>
      <sz val="14"/>
      <color rgb="FFFFFFFF"/>
      <name val="Arial"/>
      <family val="2"/>
    </font>
    <font>
      <b/>
      <u/>
      <sz val="10"/>
      <color rgb="FFFFFFFF"/>
      <name val="Arial"/>
      <family val="2"/>
    </font>
    <font>
      <b/>
      <sz val="10"/>
      <color rgb="FF00000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485"/>
        <bgColor rgb="FF00CCFF"/>
      </patternFill>
    </fill>
    <fill>
      <patternFill patternType="solid">
        <fgColor rgb="FF333333"/>
        <bgColor rgb="FF333333"/>
      </patternFill>
    </fill>
    <fill>
      <patternFill patternType="solid">
        <fgColor rgb="FFDDDDDD"/>
        <bgColor rgb="FFDDDDDD"/>
      </patternFill>
    </fill>
    <fill>
      <patternFill patternType="solid">
        <fgColor theme="0"/>
        <bgColor rgb="FF99CC00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5" fillId="0" borderId="0"/>
  </cellStyleXfs>
  <cellXfs count="51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3" fillId="0" borderId="1" xfId="0" applyFont="1" applyBorder="1" applyAlignment="1">
      <alignment horizontal="right"/>
    </xf>
    <xf numFmtId="0" fontId="1" fillId="3" borderId="2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6" borderId="1" xfId="0" applyFill="1" applyBorder="1"/>
    <xf numFmtId="0" fontId="6" fillId="7" borderId="0" xfId="0" applyFont="1" applyFill="1" applyAlignment="1">
      <alignment wrapText="1"/>
    </xf>
    <xf numFmtId="0" fontId="0" fillId="0" borderId="0" xfId="0" applyAlignment="1">
      <alignment wrapText="1"/>
    </xf>
    <xf numFmtId="0" fontId="7" fillId="8" borderId="6" xfId="0" applyFont="1" applyFill="1" applyBorder="1" applyAlignment="1">
      <alignment wrapText="1"/>
    </xf>
    <xf numFmtId="0" fontId="8" fillId="8" borderId="6" xfId="0" applyFont="1" applyFill="1" applyBorder="1" applyAlignment="1">
      <alignment wrapText="1"/>
    </xf>
    <xf numFmtId="0" fontId="8" fillId="8" borderId="0" xfId="0" applyFont="1" applyFill="1" applyAlignment="1">
      <alignment wrapText="1"/>
    </xf>
    <xf numFmtId="0" fontId="10" fillId="0" borderId="12" xfId="0" applyFont="1" applyBorder="1" applyAlignment="1">
      <alignment wrapText="1"/>
    </xf>
    <xf numFmtId="0" fontId="7" fillId="7" borderId="11" xfId="0" applyFont="1" applyFill="1" applyBorder="1" applyAlignment="1">
      <alignment wrapText="1"/>
    </xf>
    <xf numFmtId="0" fontId="8" fillId="7" borderId="11" xfId="0" applyFont="1" applyFill="1" applyBorder="1" applyAlignment="1">
      <alignment wrapText="1"/>
    </xf>
    <xf numFmtId="0" fontId="8" fillId="7" borderId="0" xfId="0" applyFont="1" applyFill="1" applyAlignment="1">
      <alignment wrapText="1"/>
    </xf>
    <xf numFmtId="0" fontId="8" fillId="7" borderId="13" xfId="0" applyFont="1" applyFill="1" applyBorder="1" applyAlignment="1">
      <alignment wrapText="1"/>
    </xf>
    <xf numFmtId="0" fontId="7" fillId="9" borderId="0" xfId="0" applyFont="1" applyFill="1" applyAlignment="1">
      <alignment wrapText="1"/>
    </xf>
    <xf numFmtId="0" fontId="8" fillId="9" borderId="0" xfId="0" applyFont="1" applyFill="1" applyAlignment="1">
      <alignment wrapText="1"/>
    </xf>
    <xf numFmtId="0" fontId="8" fillId="9" borderId="9" xfId="0" applyFont="1" applyFill="1" applyBorder="1" applyAlignment="1">
      <alignment wrapText="1"/>
    </xf>
    <xf numFmtId="0" fontId="9" fillId="0" borderId="14" xfId="0" applyFont="1" applyBorder="1" applyAlignment="1">
      <alignment wrapText="1"/>
    </xf>
    <xf numFmtId="0" fontId="6" fillId="9" borderId="0" xfId="0" applyFont="1" applyFill="1" applyAlignment="1">
      <alignment wrapText="1"/>
    </xf>
    <xf numFmtId="0" fontId="13" fillId="9" borderId="0" xfId="0" applyFont="1" applyFill="1" applyAlignment="1">
      <alignment wrapText="1"/>
    </xf>
    <xf numFmtId="0" fontId="14" fillId="9" borderId="0" xfId="0" applyFont="1" applyFill="1" applyAlignment="1">
      <alignment wrapText="1"/>
    </xf>
    <xf numFmtId="0" fontId="13" fillId="9" borderId="11" xfId="0" applyFont="1" applyFill="1" applyBorder="1" applyAlignment="1">
      <alignment wrapText="1"/>
    </xf>
    <xf numFmtId="0" fontId="16" fillId="12" borderId="0" xfId="0" applyFont="1" applyFill="1" applyAlignment="1">
      <alignment wrapText="1"/>
    </xf>
    <xf numFmtId="0" fontId="10" fillId="0" borderId="0" xfId="0" applyFont="1" applyAlignment="1">
      <alignment wrapText="1"/>
    </xf>
    <xf numFmtId="0" fontId="18" fillId="0" borderId="0" xfId="0" applyFont="1" applyAlignment="1">
      <alignment wrapText="1"/>
    </xf>
    <xf numFmtId="0" fontId="9" fillId="0" borderId="7" xfId="0" applyFont="1" applyBorder="1" applyAlignment="1">
      <alignment wrapText="1"/>
    </xf>
    <xf numFmtId="0" fontId="10" fillId="9" borderId="8" xfId="0" applyFont="1" applyFill="1" applyBorder="1" applyAlignment="1">
      <alignment wrapText="1"/>
    </xf>
    <xf numFmtId="0" fontId="11" fillId="9" borderId="9" xfId="0" applyFont="1" applyFill="1" applyBorder="1" applyAlignment="1">
      <alignment wrapText="1"/>
    </xf>
    <xf numFmtId="0" fontId="9" fillId="0" borderId="10" xfId="0" applyFont="1" applyBorder="1" applyAlignment="1">
      <alignment wrapText="1"/>
    </xf>
    <xf numFmtId="0" fontId="9" fillId="0" borderId="11" xfId="0" applyFont="1" applyBorder="1" applyAlignment="1">
      <alignment wrapText="1"/>
    </xf>
    <xf numFmtId="0" fontId="9" fillId="0" borderId="12" xfId="0" applyFont="1" applyBorder="1" applyAlignment="1">
      <alignment wrapText="1"/>
    </xf>
    <xf numFmtId="0" fontId="9" fillId="0" borderId="8" xfId="0" applyFont="1" applyBorder="1" applyAlignment="1">
      <alignment wrapText="1"/>
    </xf>
    <xf numFmtId="0" fontId="9" fillId="0" borderId="0" xfId="0" applyFont="1" applyAlignment="1">
      <alignment wrapText="1"/>
    </xf>
    <xf numFmtId="0" fontId="18" fillId="0" borderId="0" xfId="0" applyFont="1"/>
    <xf numFmtId="0" fontId="12" fillId="9" borderId="0" xfId="0" applyFont="1" applyFill="1" applyAlignment="1">
      <alignment wrapText="1"/>
    </xf>
    <xf numFmtId="0" fontId="0" fillId="4" borderId="1" xfId="0" applyFill="1" applyBorder="1"/>
    <xf numFmtId="0" fontId="0" fillId="5" borderId="1" xfId="0" applyFill="1" applyBorder="1"/>
    <xf numFmtId="0" fontId="0" fillId="13" borderId="1" xfId="0" applyFill="1" applyBorder="1"/>
    <xf numFmtId="0" fontId="18" fillId="0" borderId="0" xfId="0" applyFont="1" applyAlignment="1">
      <alignment vertical="center" wrapText="1"/>
    </xf>
    <xf numFmtId="0" fontId="9" fillId="0" borderId="10" xfId="0" applyFont="1" applyBorder="1" applyAlignment="1">
      <alignment vertical="top" wrapText="1"/>
    </xf>
    <xf numFmtId="0" fontId="0" fillId="11" borderId="1" xfId="0" applyFill="1" applyBorder="1"/>
    <xf numFmtId="0" fontId="0" fillId="0" borderId="0" xfId="0" applyAlignment="1">
      <alignment vertical="top" wrapText="1"/>
    </xf>
    <xf numFmtId="0" fontId="2" fillId="2" borderId="3" xfId="0" applyFont="1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15" fillId="10" borderId="0" xfId="0" applyFont="1" applyFill="1" applyAlignment="1">
      <alignment wrapText="1"/>
    </xf>
    <xf numFmtId="0" fontId="0" fillId="11" borderId="0" xfId="0" applyFill="1" applyAlignment="1">
      <alignment wrapText="1"/>
    </xf>
    <xf numFmtId="0" fontId="17" fillId="10" borderId="0" xfId="0" applyFont="1" applyFill="1" applyAlignment="1">
      <alignment wrapText="1"/>
    </xf>
  </cellXfs>
  <cellStyles count="2">
    <cellStyle name="Normal" xfId="0" builtinId="0"/>
    <cellStyle name="Normal 2" xfId="1" xr:uid="{3FF5C363-8D3D-4953-9B10-D9CADB197482}"/>
  </cellStyles>
  <dxfs count="48">
    <dxf>
      <fill>
        <patternFill patternType="solid">
          <fgColor rgb="FFFFCC00"/>
          <bgColor rgb="FFFFCC00"/>
        </patternFill>
      </fill>
      <alignment wrapText="1"/>
      <border>
        <left/>
        <right/>
        <top/>
        <bottom/>
      </border>
    </dxf>
    <dxf>
      <font>
        <color rgb="FF800000"/>
      </font>
      <fill>
        <patternFill patternType="none"/>
      </fill>
      <alignment wrapText="1"/>
      <border>
        <left/>
        <right/>
        <top/>
        <bottom/>
      </border>
    </dxf>
    <dxf>
      <font>
        <color rgb="FF008000"/>
      </font>
      <fill>
        <patternFill patternType="none"/>
      </fill>
      <alignment wrapText="1"/>
      <border>
        <left/>
        <right/>
        <top/>
        <bottom/>
      </border>
    </dxf>
    <dxf>
      <font>
        <color rgb="FF003366"/>
      </font>
      <fill>
        <patternFill patternType="solid">
          <fgColor rgb="FFCCFFFF"/>
          <bgColor rgb="FFCCFFFF"/>
        </patternFill>
      </fill>
      <alignment wrapText="1"/>
      <border>
        <left/>
        <right/>
        <top/>
        <bottom/>
      </border>
    </dxf>
    <dxf>
      <font>
        <color rgb="FF008000"/>
      </font>
      <fill>
        <patternFill patternType="solid">
          <fgColor rgb="FFCCFFCC"/>
          <bgColor rgb="FFCCFFCC"/>
        </patternFill>
      </fill>
      <alignment wrapText="1"/>
      <border>
        <left/>
        <right/>
        <top/>
        <bottom/>
      </border>
    </dxf>
    <dxf>
      <font>
        <color rgb="FFFF6600"/>
      </font>
      <fill>
        <patternFill patternType="solid">
          <fgColor rgb="FFFADCB3"/>
          <bgColor rgb="FFFADCB3"/>
        </patternFill>
      </fill>
      <alignment wrapText="1"/>
      <border>
        <left/>
        <right/>
        <top/>
        <bottom/>
      </border>
    </dxf>
    <dxf>
      <font>
        <color rgb="FF800000"/>
      </font>
      <fill>
        <patternFill patternType="none"/>
      </fill>
      <alignment wrapText="1"/>
      <border>
        <left/>
        <right/>
        <top/>
        <bottom/>
      </border>
    </dxf>
    <dxf>
      <font>
        <color rgb="FF008000"/>
      </font>
      <fill>
        <patternFill patternType="none"/>
      </fill>
      <alignment wrapText="1"/>
      <border>
        <left/>
        <right/>
        <top/>
        <bottom/>
      </border>
    </dxf>
    <dxf>
      <font>
        <color rgb="FF800000"/>
      </font>
      <fill>
        <patternFill patternType="solid">
          <fgColor rgb="FFE69999"/>
          <bgColor rgb="FFE69999"/>
        </patternFill>
      </fill>
      <alignment wrapText="1"/>
      <border>
        <left/>
        <right/>
        <top/>
        <bottom/>
      </border>
    </dxf>
    <dxf>
      <font>
        <color rgb="FF008000"/>
      </font>
      <fill>
        <patternFill patternType="solid">
          <fgColor rgb="FFCCFFCC"/>
          <bgColor rgb="FFCCFFCC"/>
        </patternFill>
      </fill>
      <alignment wrapText="1"/>
      <border>
        <left/>
        <right/>
        <top/>
        <bottom/>
      </border>
    </dxf>
    <dxf>
      <font>
        <color rgb="FF800000"/>
      </font>
      <fill>
        <patternFill patternType="none"/>
      </fill>
      <alignment wrapText="1"/>
      <border>
        <left/>
        <right/>
        <top/>
        <bottom/>
      </border>
    </dxf>
    <dxf>
      <font>
        <color rgb="FF008000"/>
      </font>
      <fill>
        <patternFill patternType="none"/>
      </fill>
      <alignment wrapText="1"/>
      <border>
        <left/>
        <right/>
        <top/>
        <bottom/>
      </border>
    </dxf>
    <dxf>
      <fill>
        <patternFill patternType="solid">
          <fgColor rgb="FFFFCC00"/>
          <bgColor rgb="FFFFCC00"/>
        </patternFill>
      </fill>
      <alignment wrapText="1"/>
      <border>
        <left/>
        <right/>
        <top/>
        <bottom/>
      </border>
    </dxf>
    <dxf>
      <font>
        <color rgb="FF800000"/>
      </font>
      <fill>
        <patternFill patternType="none"/>
      </fill>
      <alignment wrapText="1"/>
      <border>
        <left/>
        <right/>
        <top/>
        <bottom/>
      </border>
    </dxf>
    <dxf>
      <font>
        <color rgb="FF008000"/>
      </font>
      <fill>
        <patternFill patternType="none"/>
      </fill>
      <alignment wrapText="1"/>
      <border>
        <left/>
        <right/>
        <top/>
        <bottom/>
      </border>
    </dxf>
    <dxf>
      <font>
        <color rgb="FF003366"/>
      </font>
      <fill>
        <patternFill patternType="solid">
          <fgColor rgb="FFCCFFFF"/>
          <bgColor rgb="FFCCFFFF"/>
        </patternFill>
      </fill>
      <alignment wrapText="1"/>
      <border>
        <left/>
        <right/>
        <top/>
        <bottom/>
      </border>
    </dxf>
    <dxf>
      <font>
        <color rgb="FF008000"/>
      </font>
      <fill>
        <patternFill patternType="solid">
          <fgColor rgb="FFCCFFCC"/>
          <bgColor rgb="FFCCFFCC"/>
        </patternFill>
      </fill>
      <alignment wrapText="1"/>
      <border>
        <left/>
        <right/>
        <top/>
        <bottom/>
      </border>
    </dxf>
    <dxf>
      <font>
        <color rgb="FFFF6600"/>
      </font>
      <fill>
        <patternFill patternType="solid">
          <fgColor rgb="FFFADCB3"/>
          <bgColor rgb="FFFADCB3"/>
        </patternFill>
      </fill>
      <alignment wrapText="1"/>
      <border>
        <left/>
        <right/>
        <top/>
        <bottom/>
      </border>
    </dxf>
    <dxf>
      <font>
        <color rgb="FF800000"/>
      </font>
      <fill>
        <patternFill patternType="none"/>
      </fill>
      <alignment wrapText="1"/>
      <border>
        <left/>
        <right/>
        <top/>
        <bottom/>
      </border>
    </dxf>
    <dxf>
      <font>
        <color rgb="FF008000"/>
      </font>
      <fill>
        <patternFill patternType="none"/>
      </fill>
      <alignment wrapText="1"/>
      <border>
        <left/>
        <right/>
        <top/>
        <bottom/>
      </border>
    </dxf>
    <dxf>
      <font>
        <color rgb="FF800000"/>
      </font>
      <fill>
        <patternFill patternType="solid">
          <fgColor rgb="FFE69999"/>
          <bgColor rgb="FFE69999"/>
        </patternFill>
      </fill>
      <alignment wrapText="1"/>
      <border>
        <left/>
        <right/>
        <top/>
        <bottom/>
      </border>
    </dxf>
    <dxf>
      <font>
        <color rgb="FF008000"/>
      </font>
      <fill>
        <patternFill patternType="solid">
          <fgColor rgb="FFCCFFCC"/>
          <bgColor rgb="FFCCFFCC"/>
        </patternFill>
      </fill>
      <alignment wrapText="1"/>
      <border>
        <left/>
        <right/>
        <top/>
        <bottom/>
      </border>
    </dxf>
    <dxf>
      <font>
        <color rgb="FF800000"/>
      </font>
      <fill>
        <patternFill patternType="none"/>
      </fill>
      <alignment wrapText="1"/>
      <border>
        <left/>
        <right/>
        <top/>
        <bottom/>
      </border>
    </dxf>
    <dxf>
      <font>
        <color rgb="FF008000"/>
      </font>
      <fill>
        <patternFill patternType="none"/>
      </fill>
      <alignment wrapText="1"/>
      <border>
        <left/>
        <right/>
        <top/>
        <bottom/>
      </border>
    </dxf>
    <dxf>
      <fill>
        <patternFill patternType="solid">
          <fgColor rgb="FFFFCC00"/>
          <bgColor rgb="FFFFCC00"/>
        </patternFill>
      </fill>
      <alignment wrapText="1"/>
      <border>
        <left/>
        <right/>
        <top/>
        <bottom/>
      </border>
    </dxf>
    <dxf>
      <font>
        <color rgb="FF800000"/>
      </font>
      <fill>
        <patternFill patternType="none"/>
      </fill>
      <alignment wrapText="1"/>
      <border>
        <left/>
        <right/>
        <top/>
        <bottom/>
      </border>
    </dxf>
    <dxf>
      <font>
        <color rgb="FF008000"/>
      </font>
      <fill>
        <patternFill patternType="none"/>
      </fill>
      <alignment wrapText="1"/>
      <border>
        <left/>
        <right/>
        <top/>
        <bottom/>
      </border>
    </dxf>
    <dxf>
      <font>
        <color rgb="FF003366"/>
      </font>
      <fill>
        <patternFill patternType="solid">
          <fgColor rgb="FFCCFFFF"/>
          <bgColor rgb="FFCCFFFF"/>
        </patternFill>
      </fill>
      <alignment wrapText="1"/>
      <border>
        <left/>
        <right/>
        <top/>
        <bottom/>
      </border>
    </dxf>
    <dxf>
      <font>
        <color rgb="FF008000"/>
      </font>
      <fill>
        <patternFill patternType="solid">
          <fgColor rgb="FFCCFFCC"/>
          <bgColor rgb="FFCCFFCC"/>
        </patternFill>
      </fill>
      <alignment wrapText="1"/>
      <border>
        <left/>
        <right/>
        <top/>
        <bottom/>
      </border>
    </dxf>
    <dxf>
      <font>
        <color rgb="FFFF6600"/>
      </font>
      <fill>
        <patternFill patternType="solid">
          <fgColor rgb="FFFADCB3"/>
          <bgColor rgb="FFFADCB3"/>
        </patternFill>
      </fill>
      <alignment wrapText="1"/>
      <border>
        <left/>
        <right/>
        <top/>
        <bottom/>
      </border>
    </dxf>
    <dxf>
      <font>
        <color rgb="FF800000"/>
      </font>
      <fill>
        <patternFill patternType="none"/>
      </fill>
      <alignment wrapText="1"/>
      <border>
        <left/>
        <right/>
        <top/>
        <bottom/>
      </border>
    </dxf>
    <dxf>
      <font>
        <color rgb="FF008000"/>
      </font>
      <fill>
        <patternFill patternType="none"/>
      </fill>
      <alignment wrapText="1"/>
      <border>
        <left/>
        <right/>
        <top/>
        <bottom/>
      </border>
    </dxf>
    <dxf>
      <font>
        <color rgb="FF800000"/>
      </font>
      <fill>
        <patternFill patternType="solid">
          <fgColor rgb="FFE69999"/>
          <bgColor rgb="FFE69999"/>
        </patternFill>
      </fill>
      <alignment wrapText="1"/>
      <border>
        <left/>
        <right/>
        <top/>
        <bottom/>
      </border>
    </dxf>
    <dxf>
      <font>
        <color rgb="FF008000"/>
      </font>
      <fill>
        <patternFill patternType="solid">
          <fgColor rgb="FFCCFFCC"/>
          <bgColor rgb="FFCCFFCC"/>
        </patternFill>
      </fill>
      <alignment wrapText="1"/>
      <border>
        <left/>
        <right/>
        <top/>
        <bottom/>
      </border>
    </dxf>
    <dxf>
      <font>
        <color rgb="FF800000"/>
      </font>
      <fill>
        <patternFill patternType="none"/>
      </fill>
      <alignment wrapText="1"/>
      <border>
        <left/>
        <right/>
        <top/>
        <bottom/>
      </border>
    </dxf>
    <dxf>
      <font>
        <color rgb="FF008000"/>
      </font>
      <fill>
        <patternFill patternType="none"/>
      </fill>
      <alignment wrapText="1"/>
      <border>
        <left/>
        <right/>
        <top/>
        <bottom/>
      </border>
    </dxf>
    <dxf>
      <fill>
        <patternFill patternType="solid">
          <fgColor rgb="FFFFCC00"/>
          <bgColor rgb="FFFFCC00"/>
        </patternFill>
      </fill>
      <alignment wrapText="1"/>
      <border>
        <left/>
        <right/>
        <top/>
        <bottom/>
      </border>
    </dxf>
    <dxf>
      <font>
        <color rgb="FF800000"/>
      </font>
      <fill>
        <patternFill patternType="none"/>
      </fill>
      <alignment wrapText="1"/>
      <border>
        <left/>
        <right/>
        <top/>
        <bottom/>
      </border>
    </dxf>
    <dxf>
      <font>
        <color rgb="FF008000"/>
      </font>
      <fill>
        <patternFill patternType="none"/>
      </fill>
      <alignment wrapText="1"/>
      <border>
        <left/>
        <right/>
        <top/>
        <bottom/>
      </border>
    </dxf>
    <dxf>
      <font>
        <color rgb="FF003366"/>
      </font>
      <fill>
        <patternFill patternType="solid">
          <fgColor rgb="FFCCFFFF"/>
          <bgColor rgb="FFCCFFFF"/>
        </patternFill>
      </fill>
      <alignment wrapText="1"/>
      <border>
        <left/>
        <right/>
        <top/>
        <bottom/>
      </border>
    </dxf>
    <dxf>
      <font>
        <color rgb="FF008000"/>
      </font>
      <fill>
        <patternFill patternType="solid">
          <fgColor rgb="FFCCFFCC"/>
          <bgColor rgb="FFCCFFCC"/>
        </patternFill>
      </fill>
      <alignment wrapText="1"/>
      <border>
        <left/>
        <right/>
        <top/>
        <bottom/>
      </border>
    </dxf>
    <dxf>
      <font>
        <color rgb="FFFF6600"/>
      </font>
      <fill>
        <patternFill patternType="solid">
          <fgColor rgb="FFFADCB3"/>
          <bgColor rgb="FFFADCB3"/>
        </patternFill>
      </fill>
      <alignment wrapText="1"/>
      <border>
        <left/>
        <right/>
        <top/>
        <bottom/>
      </border>
    </dxf>
    <dxf>
      <font>
        <color rgb="FF800000"/>
      </font>
      <fill>
        <patternFill patternType="none"/>
      </fill>
      <alignment wrapText="1"/>
      <border>
        <left/>
        <right/>
        <top/>
        <bottom/>
      </border>
    </dxf>
    <dxf>
      <font>
        <color rgb="FF008000"/>
      </font>
      <fill>
        <patternFill patternType="none"/>
      </fill>
      <alignment wrapText="1"/>
      <border>
        <left/>
        <right/>
        <top/>
        <bottom/>
      </border>
    </dxf>
    <dxf>
      <font>
        <color rgb="FF800000"/>
      </font>
      <fill>
        <patternFill patternType="solid">
          <fgColor rgb="FFE69999"/>
          <bgColor rgb="FFE69999"/>
        </patternFill>
      </fill>
      <alignment wrapText="1"/>
      <border>
        <left/>
        <right/>
        <top/>
        <bottom/>
      </border>
    </dxf>
    <dxf>
      <font>
        <color rgb="FF008000"/>
      </font>
      <fill>
        <patternFill patternType="solid">
          <fgColor rgb="FFCCFFCC"/>
          <bgColor rgb="FFCCFFCC"/>
        </patternFill>
      </fill>
      <alignment wrapText="1"/>
      <border>
        <left/>
        <right/>
        <top/>
        <bottom/>
      </border>
    </dxf>
    <dxf>
      <font>
        <color rgb="FF800000"/>
      </font>
      <fill>
        <patternFill patternType="none"/>
      </fill>
      <alignment wrapText="1"/>
      <border>
        <left/>
        <right/>
        <top/>
        <bottom/>
      </border>
    </dxf>
    <dxf>
      <font>
        <color rgb="FF008000"/>
      </font>
      <fill>
        <patternFill patternType="none"/>
      </fill>
      <alignment wrapText="1"/>
      <border>
        <left/>
        <right/>
        <top/>
        <bottom/>
      </border>
    </dxf>
  </dxfs>
  <tableStyles count="0" defaultTableStyle="TableStyleMedium2" defaultPivotStyle="PivotStyleLight16"/>
  <colors>
    <mruColors>
      <color rgb="FFB4DE8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[1]Sheet1!$C$26</c:f>
              <c:strCache>
                <c:ptCount val="1"/>
                <c:pt idx="0">
                  <c:v>Burnout</c:v>
                </c:pt>
              </c:strCache>
            </c:strRef>
          </c:tx>
          <c:spPr>
            <a:ln w="25400" cmpd="sng">
              <a:solidFill>
                <a:srgbClr val="3D85C6"/>
              </a:solidFill>
            </a:ln>
          </c:spPr>
          <c:marker>
            <c:symbol val="none"/>
          </c:marker>
          <c:cat>
            <c:numRef>
              <c:f>[1]Sheet1!$D$25:$R$25</c:f>
              <c:numCache>
                <c:formatCode>General</c:formatCode>
                <c:ptCount val="15"/>
                <c:pt idx="0">
                  <c:v>31</c:v>
                </c:pt>
                <c:pt idx="1">
                  <c:v>29.9</c:v>
                </c:pt>
                <c:pt idx="2">
                  <c:v>28.799999999999997</c:v>
                </c:pt>
                <c:pt idx="3">
                  <c:v>27.699999999999996</c:v>
                </c:pt>
                <c:pt idx="4">
                  <c:v>26.599999999999994</c:v>
                </c:pt>
                <c:pt idx="5">
                  <c:v>25.499999999999993</c:v>
                </c:pt>
                <c:pt idx="6">
                  <c:v>24.399999999999991</c:v>
                </c:pt>
                <c:pt idx="7">
                  <c:v>23.29999999999999</c:v>
                </c:pt>
                <c:pt idx="8">
                  <c:v>22.199999999999989</c:v>
                </c:pt>
                <c:pt idx="9">
                  <c:v>21.099999999999987</c:v>
                </c:pt>
                <c:pt idx="10">
                  <c:v>19.999999999999986</c:v>
                </c:pt>
                <c:pt idx="11">
                  <c:v>18.899999999999984</c:v>
                </c:pt>
                <c:pt idx="12">
                  <c:v>17.799999999999983</c:v>
                </c:pt>
                <c:pt idx="13">
                  <c:v>16.699999999999982</c:v>
                </c:pt>
                <c:pt idx="14">
                  <c:v>15.599999999999982</c:v>
                </c:pt>
              </c:numCache>
            </c:numRef>
          </c:cat>
          <c:val>
            <c:numRef>
              <c:f>[1]Sheet1!$D$26:$R$26</c:f>
              <c:numCache>
                <c:formatCode>General</c:formatCode>
                <c:ptCount val="15"/>
                <c:pt idx="0">
                  <c:v>31</c:v>
                </c:pt>
                <c:pt idx="1">
                  <c:v>30</c:v>
                </c:pt>
                <c:pt idx="2">
                  <c:v>28</c:v>
                </c:pt>
                <c:pt idx="3">
                  <c:v>24</c:v>
                </c:pt>
                <c:pt idx="4">
                  <c:v>20</c:v>
                </c:pt>
                <c:pt idx="5">
                  <c:v>17</c:v>
                </c:pt>
                <c:pt idx="6">
                  <c:v>14</c:v>
                </c:pt>
                <c:pt idx="7">
                  <c:v>11</c:v>
                </c:pt>
                <c:pt idx="8">
                  <c:v>9</c:v>
                </c:pt>
                <c:pt idx="9">
                  <c:v>7</c:v>
                </c:pt>
                <c:pt idx="10">
                  <c:v>5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  <c:pt idx="14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1462-42BE-95EC-8A960D39C3C9}"/>
            </c:ext>
          </c:extLst>
        </c:ser>
        <c:ser>
          <c:idx val="1"/>
          <c:order val="1"/>
          <c:tx>
            <c:v>Estimate</c:v>
          </c:tx>
          <c:marker>
            <c:symbol val="none"/>
          </c:marker>
          <c:val>
            <c:numRef>
              <c:f>[1]Sheet1!$D$25:$R$25</c:f>
              <c:numCache>
                <c:formatCode>General</c:formatCode>
                <c:ptCount val="15"/>
                <c:pt idx="0">
                  <c:v>31</c:v>
                </c:pt>
                <c:pt idx="1">
                  <c:v>29.9</c:v>
                </c:pt>
                <c:pt idx="2">
                  <c:v>28.799999999999997</c:v>
                </c:pt>
                <c:pt idx="3">
                  <c:v>27.699999999999996</c:v>
                </c:pt>
                <c:pt idx="4">
                  <c:v>26.599999999999994</c:v>
                </c:pt>
                <c:pt idx="5">
                  <c:v>25.499999999999993</c:v>
                </c:pt>
                <c:pt idx="6">
                  <c:v>24.399999999999991</c:v>
                </c:pt>
                <c:pt idx="7">
                  <c:v>23.29999999999999</c:v>
                </c:pt>
                <c:pt idx="8">
                  <c:v>22.199999999999989</c:v>
                </c:pt>
                <c:pt idx="9">
                  <c:v>21.099999999999987</c:v>
                </c:pt>
                <c:pt idx="10">
                  <c:v>19.999999999999986</c:v>
                </c:pt>
                <c:pt idx="11">
                  <c:v>18.899999999999984</c:v>
                </c:pt>
                <c:pt idx="12">
                  <c:v>17.799999999999983</c:v>
                </c:pt>
                <c:pt idx="13">
                  <c:v>16.699999999999982</c:v>
                </c:pt>
                <c:pt idx="14">
                  <c:v>15.599999999999982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62-42BE-95EC-8A960D39C3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099136"/>
        <c:axId val="139105408"/>
      </c:lineChart>
      <c:catAx>
        <c:axId val="139099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rPr lang="en-US"/>
                  <a:t>Days in Calendar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n-US"/>
          </a:p>
        </c:txPr>
        <c:crossAx val="139105408"/>
        <c:crosses val="autoZero"/>
        <c:auto val="1"/>
        <c:lblAlgn val="ctr"/>
        <c:lblOffset val="100"/>
        <c:noMultiLvlLbl val="1"/>
      </c:catAx>
      <c:valAx>
        <c:axId val="1391054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/>
                </a:pPr>
                <a:r>
                  <a:rPr lang="en-US"/>
                  <a:t>Hours left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139099136"/>
        <c:crosses val="autoZero"/>
        <c:crossBetween val="between"/>
      </c:valAx>
    </c:plotArea>
    <c:legend>
      <c:legendPos val="t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[1]Sheet1!$C$26</c:f>
              <c:strCache>
                <c:ptCount val="1"/>
                <c:pt idx="0">
                  <c:v>Burnout</c:v>
                </c:pt>
              </c:strCache>
            </c:strRef>
          </c:tx>
          <c:spPr>
            <a:ln w="25400" cmpd="sng">
              <a:solidFill>
                <a:srgbClr val="3D85C6"/>
              </a:solidFill>
            </a:ln>
          </c:spPr>
          <c:marker>
            <c:symbol val="none"/>
          </c:marker>
          <c:cat>
            <c:numRef>
              <c:f>[1]Sheet1!$D$25:$R$25</c:f>
              <c:numCache>
                <c:formatCode>General</c:formatCode>
                <c:ptCount val="15"/>
                <c:pt idx="0">
                  <c:v>31</c:v>
                </c:pt>
                <c:pt idx="1">
                  <c:v>29.9</c:v>
                </c:pt>
                <c:pt idx="2">
                  <c:v>28.799999999999997</c:v>
                </c:pt>
                <c:pt idx="3">
                  <c:v>27.699999999999996</c:v>
                </c:pt>
                <c:pt idx="4">
                  <c:v>26.599999999999994</c:v>
                </c:pt>
                <c:pt idx="5">
                  <c:v>25.499999999999993</c:v>
                </c:pt>
                <c:pt idx="6">
                  <c:v>24.399999999999991</c:v>
                </c:pt>
                <c:pt idx="7">
                  <c:v>23.29999999999999</c:v>
                </c:pt>
                <c:pt idx="8">
                  <c:v>22.199999999999989</c:v>
                </c:pt>
                <c:pt idx="9">
                  <c:v>21.099999999999987</c:v>
                </c:pt>
                <c:pt idx="10">
                  <c:v>19.999999999999986</c:v>
                </c:pt>
                <c:pt idx="11">
                  <c:v>18.899999999999984</c:v>
                </c:pt>
                <c:pt idx="12">
                  <c:v>17.799999999999983</c:v>
                </c:pt>
                <c:pt idx="13">
                  <c:v>16.699999999999982</c:v>
                </c:pt>
                <c:pt idx="14">
                  <c:v>15.599999999999982</c:v>
                </c:pt>
              </c:numCache>
            </c:numRef>
          </c:cat>
          <c:val>
            <c:numRef>
              <c:f>[1]Sheet1!$D$26:$R$26</c:f>
              <c:numCache>
                <c:formatCode>General</c:formatCode>
                <c:ptCount val="15"/>
                <c:pt idx="0">
                  <c:v>31</c:v>
                </c:pt>
                <c:pt idx="1">
                  <c:v>30</c:v>
                </c:pt>
                <c:pt idx="2">
                  <c:v>28</c:v>
                </c:pt>
                <c:pt idx="3">
                  <c:v>24</c:v>
                </c:pt>
                <c:pt idx="4">
                  <c:v>20</c:v>
                </c:pt>
                <c:pt idx="5">
                  <c:v>17</c:v>
                </c:pt>
                <c:pt idx="6">
                  <c:v>14</c:v>
                </c:pt>
                <c:pt idx="7">
                  <c:v>11</c:v>
                </c:pt>
                <c:pt idx="8">
                  <c:v>9</c:v>
                </c:pt>
                <c:pt idx="9">
                  <c:v>7</c:v>
                </c:pt>
                <c:pt idx="10">
                  <c:v>5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  <c:pt idx="14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ED14-45A3-83FE-F10769D6F870}"/>
            </c:ext>
          </c:extLst>
        </c:ser>
        <c:ser>
          <c:idx val="1"/>
          <c:order val="1"/>
          <c:tx>
            <c:v>Estimate</c:v>
          </c:tx>
          <c:marker>
            <c:symbol val="none"/>
          </c:marker>
          <c:val>
            <c:numRef>
              <c:f>[1]Sheet1!$D$25:$R$25</c:f>
              <c:numCache>
                <c:formatCode>General</c:formatCode>
                <c:ptCount val="15"/>
                <c:pt idx="0">
                  <c:v>31</c:v>
                </c:pt>
                <c:pt idx="1">
                  <c:v>29.9</c:v>
                </c:pt>
                <c:pt idx="2">
                  <c:v>28.799999999999997</c:v>
                </c:pt>
                <c:pt idx="3">
                  <c:v>27.699999999999996</c:v>
                </c:pt>
                <c:pt idx="4">
                  <c:v>26.599999999999994</c:v>
                </c:pt>
                <c:pt idx="5">
                  <c:v>25.499999999999993</c:v>
                </c:pt>
                <c:pt idx="6">
                  <c:v>24.399999999999991</c:v>
                </c:pt>
                <c:pt idx="7">
                  <c:v>23.29999999999999</c:v>
                </c:pt>
                <c:pt idx="8">
                  <c:v>22.199999999999989</c:v>
                </c:pt>
                <c:pt idx="9">
                  <c:v>21.099999999999987</c:v>
                </c:pt>
                <c:pt idx="10">
                  <c:v>19.999999999999986</c:v>
                </c:pt>
                <c:pt idx="11">
                  <c:v>18.899999999999984</c:v>
                </c:pt>
                <c:pt idx="12">
                  <c:v>17.799999999999983</c:v>
                </c:pt>
                <c:pt idx="13">
                  <c:v>16.699999999999982</c:v>
                </c:pt>
                <c:pt idx="14">
                  <c:v>15.599999999999982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14-45A3-83FE-F10769D6F8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099136"/>
        <c:axId val="139105408"/>
      </c:lineChart>
      <c:catAx>
        <c:axId val="139099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rPr lang="en-US"/>
                  <a:t>Days in Calendar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n-US"/>
          </a:p>
        </c:txPr>
        <c:crossAx val="139105408"/>
        <c:crosses val="autoZero"/>
        <c:auto val="1"/>
        <c:lblAlgn val="ctr"/>
        <c:lblOffset val="100"/>
        <c:noMultiLvlLbl val="1"/>
      </c:catAx>
      <c:valAx>
        <c:axId val="1391054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/>
                </a:pPr>
                <a:r>
                  <a:rPr lang="en-US"/>
                  <a:t>Hours left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139099136"/>
        <c:crosses val="autoZero"/>
        <c:crossBetween val="between"/>
      </c:valAx>
    </c:plotArea>
    <c:legend>
      <c:legendPos val="t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[1]Sheet1!$C$26</c:f>
              <c:strCache>
                <c:ptCount val="1"/>
                <c:pt idx="0">
                  <c:v>Burnout</c:v>
                </c:pt>
              </c:strCache>
            </c:strRef>
          </c:tx>
          <c:spPr>
            <a:ln w="25400" cmpd="sng">
              <a:solidFill>
                <a:srgbClr val="3D85C6"/>
              </a:solidFill>
            </a:ln>
          </c:spPr>
          <c:marker>
            <c:symbol val="none"/>
          </c:marker>
          <c:cat>
            <c:numRef>
              <c:f>[1]Sheet1!$D$25:$R$25</c:f>
              <c:numCache>
                <c:formatCode>General</c:formatCode>
                <c:ptCount val="15"/>
                <c:pt idx="0">
                  <c:v>31</c:v>
                </c:pt>
                <c:pt idx="1">
                  <c:v>29.9</c:v>
                </c:pt>
                <c:pt idx="2">
                  <c:v>28.799999999999997</c:v>
                </c:pt>
                <c:pt idx="3">
                  <c:v>27.699999999999996</c:v>
                </c:pt>
                <c:pt idx="4">
                  <c:v>26.599999999999994</c:v>
                </c:pt>
                <c:pt idx="5">
                  <c:v>25.499999999999993</c:v>
                </c:pt>
                <c:pt idx="6">
                  <c:v>24.399999999999991</c:v>
                </c:pt>
                <c:pt idx="7">
                  <c:v>23.29999999999999</c:v>
                </c:pt>
                <c:pt idx="8">
                  <c:v>22.199999999999989</c:v>
                </c:pt>
                <c:pt idx="9">
                  <c:v>21.099999999999987</c:v>
                </c:pt>
                <c:pt idx="10">
                  <c:v>19.999999999999986</c:v>
                </c:pt>
                <c:pt idx="11">
                  <c:v>18.899999999999984</c:v>
                </c:pt>
                <c:pt idx="12">
                  <c:v>17.799999999999983</c:v>
                </c:pt>
                <c:pt idx="13">
                  <c:v>16.699999999999982</c:v>
                </c:pt>
                <c:pt idx="14">
                  <c:v>15.599999999999982</c:v>
                </c:pt>
              </c:numCache>
            </c:numRef>
          </c:cat>
          <c:val>
            <c:numRef>
              <c:f>[1]Sheet1!$D$26:$R$26</c:f>
              <c:numCache>
                <c:formatCode>General</c:formatCode>
                <c:ptCount val="15"/>
                <c:pt idx="0">
                  <c:v>31</c:v>
                </c:pt>
                <c:pt idx="1">
                  <c:v>30</c:v>
                </c:pt>
                <c:pt idx="2">
                  <c:v>28</c:v>
                </c:pt>
                <c:pt idx="3">
                  <c:v>24</c:v>
                </c:pt>
                <c:pt idx="4">
                  <c:v>20</c:v>
                </c:pt>
                <c:pt idx="5">
                  <c:v>17</c:v>
                </c:pt>
                <c:pt idx="6">
                  <c:v>14</c:v>
                </c:pt>
                <c:pt idx="7">
                  <c:v>11</c:v>
                </c:pt>
                <c:pt idx="8">
                  <c:v>9</c:v>
                </c:pt>
                <c:pt idx="9">
                  <c:v>7</c:v>
                </c:pt>
                <c:pt idx="10">
                  <c:v>5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  <c:pt idx="14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DEC4-4FC6-A678-CC6422E192C6}"/>
            </c:ext>
          </c:extLst>
        </c:ser>
        <c:ser>
          <c:idx val="1"/>
          <c:order val="1"/>
          <c:tx>
            <c:v>Estimate</c:v>
          </c:tx>
          <c:marker>
            <c:symbol val="none"/>
          </c:marker>
          <c:val>
            <c:numRef>
              <c:f>[1]Sheet1!$D$25:$R$25</c:f>
              <c:numCache>
                <c:formatCode>General</c:formatCode>
                <c:ptCount val="15"/>
                <c:pt idx="0">
                  <c:v>31</c:v>
                </c:pt>
                <c:pt idx="1">
                  <c:v>29.9</c:v>
                </c:pt>
                <c:pt idx="2">
                  <c:v>28.799999999999997</c:v>
                </c:pt>
                <c:pt idx="3">
                  <c:v>27.699999999999996</c:v>
                </c:pt>
                <c:pt idx="4">
                  <c:v>26.599999999999994</c:v>
                </c:pt>
                <c:pt idx="5">
                  <c:v>25.499999999999993</c:v>
                </c:pt>
                <c:pt idx="6">
                  <c:v>24.399999999999991</c:v>
                </c:pt>
                <c:pt idx="7">
                  <c:v>23.29999999999999</c:v>
                </c:pt>
                <c:pt idx="8">
                  <c:v>22.199999999999989</c:v>
                </c:pt>
                <c:pt idx="9">
                  <c:v>21.099999999999987</c:v>
                </c:pt>
                <c:pt idx="10">
                  <c:v>19.999999999999986</c:v>
                </c:pt>
                <c:pt idx="11">
                  <c:v>18.899999999999984</c:v>
                </c:pt>
                <c:pt idx="12">
                  <c:v>17.799999999999983</c:v>
                </c:pt>
                <c:pt idx="13">
                  <c:v>16.699999999999982</c:v>
                </c:pt>
                <c:pt idx="14">
                  <c:v>15.599999999999982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C4-4FC6-A678-CC6422E192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099136"/>
        <c:axId val="139105408"/>
      </c:lineChart>
      <c:catAx>
        <c:axId val="139099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rPr lang="en-US"/>
                  <a:t>Days in Calendar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n-US"/>
          </a:p>
        </c:txPr>
        <c:crossAx val="139105408"/>
        <c:crosses val="autoZero"/>
        <c:auto val="1"/>
        <c:lblAlgn val="ctr"/>
        <c:lblOffset val="100"/>
        <c:noMultiLvlLbl val="1"/>
      </c:catAx>
      <c:valAx>
        <c:axId val="1391054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/>
                </a:pPr>
                <a:r>
                  <a:rPr lang="en-US"/>
                  <a:t>Hours left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139099136"/>
        <c:crosses val="autoZero"/>
        <c:crossBetween val="between"/>
      </c:valAx>
    </c:plotArea>
    <c:legend>
      <c:legendPos val="t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[2]Sheet1!$C$35</c:f>
              <c:strCache>
                <c:ptCount val="1"/>
                <c:pt idx="0">
                  <c:v>Burnout</c:v>
                </c:pt>
              </c:strCache>
            </c:strRef>
          </c:tx>
          <c:spPr>
            <a:ln w="25400" cmpd="sng">
              <a:solidFill>
                <a:srgbClr val="3D85C6"/>
              </a:solidFill>
            </a:ln>
          </c:spPr>
          <c:marker>
            <c:symbol val="none"/>
          </c:marker>
          <c:cat>
            <c:numRef>
              <c:f>[2]Sheet1!$D$34:$R$34</c:f>
              <c:numCache>
                <c:formatCode>General</c:formatCode>
                <c:ptCount val="15"/>
                <c:pt idx="0">
                  <c:v>22</c:v>
                </c:pt>
                <c:pt idx="1">
                  <c:v>20.5</c:v>
                </c:pt>
                <c:pt idx="2">
                  <c:v>19</c:v>
                </c:pt>
                <c:pt idx="3">
                  <c:v>17.5</c:v>
                </c:pt>
                <c:pt idx="4">
                  <c:v>16</c:v>
                </c:pt>
                <c:pt idx="5">
                  <c:v>14.5</c:v>
                </c:pt>
                <c:pt idx="6">
                  <c:v>13</c:v>
                </c:pt>
                <c:pt idx="7">
                  <c:v>11.5</c:v>
                </c:pt>
                <c:pt idx="8">
                  <c:v>10</c:v>
                </c:pt>
                <c:pt idx="9">
                  <c:v>8.5</c:v>
                </c:pt>
                <c:pt idx="10">
                  <c:v>7</c:v>
                </c:pt>
                <c:pt idx="11">
                  <c:v>5.5</c:v>
                </c:pt>
                <c:pt idx="12">
                  <c:v>4</c:v>
                </c:pt>
                <c:pt idx="13">
                  <c:v>2.5</c:v>
                </c:pt>
                <c:pt idx="14">
                  <c:v>1</c:v>
                </c:pt>
              </c:numCache>
            </c:numRef>
          </c:cat>
          <c:val>
            <c:numRef>
              <c:f>[2]Sheet1!$D$35:$R$35</c:f>
              <c:numCache>
                <c:formatCode>General</c:formatCode>
                <c:ptCount val="15"/>
                <c:pt idx="0">
                  <c:v>22</c:v>
                </c:pt>
                <c:pt idx="1">
                  <c:v>21</c:v>
                </c:pt>
                <c:pt idx="2">
                  <c:v>20</c:v>
                </c:pt>
                <c:pt idx="3">
                  <c:v>18</c:v>
                </c:pt>
                <c:pt idx="4">
                  <c:v>16</c:v>
                </c:pt>
                <c:pt idx="5">
                  <c:v>15</c:v>
                </c:pt>
                <c:pt idx="6">
                  <c:v>13</c:v>
                </c:pt>
                <c:pt idx="7">
                  <c:v>12</c:v>
                </c:pt>
                <c:pt idx="8">
                  <c:v>10</c:v>
                </c:pt>
                <c:pt idx="9">
                  <c:v>8</c:v>
                </c:pt>
                <c:pt idx="10">
                  <c:v>7</c:v>
                </c:pt>
                <c:pt idx="11">
                  <c:v>5</c:v>
                </c:pt>
                <c:pt idx="12">
                  <c:v>3</c:v>
                </c:pt>
                <c:pt idx="13">
                  <c:v>1</c:v>
                </c:pt>
                <c:pt idx="14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EE8D-4176-A681-EBFC18D6C9A6}"/>
            </c:ext>
          </c:extLst>
        </c:ser>
        <c:ser>
          <c:idx val="1"/>
          <c:order val="1"/>
          <c:tx>
            <c:v>Estimate</c:v>
          </c:tx>
          <c:marker>
            <c:symbol val="none"/>
          </c:marker>
          <c:val>
            <c:numRef>
              <c:f>[2]Sheet1!$D$34:$R$34</c:f>
              <c:numCache>
                <c:formatCode>General</c:formatCode>
                <c:ptCount val="15"/>
                <c:pt idx="0">
                  <c:v>22</c:v>
                </c:pt>
                <c:pt idx="1">
                  <c:v>20.5</c:v>
                </c:pt>
                <c:pt idx="2">
                  <c:v>19</c:v>
                </c:pt>
                <c:pt idx="3">
                  <c:v>17.5</c:v>
                </c:pt>
                <c:pt idx="4">
                  <c:v>16</c:v>
                </c:pt>
                <c:pt idx="5">
                  <c:v>14.5</c:v>
                </c:pt>
                <c:pt idx="6">
                  <c:v>13</c:v>
                </c:pt>
                <c:pt idx="7">
                  <c:v>11.5</c:v>
                </c:pt>
                <c:pt idx="8">
                  <c:v>10</c:v>
                </c:pt>
                <c:pt idx="9">
                  <c:v>8.5</c:v>
                </c:pt>
                <c:pt idx="10">
                  <c:v>7</c:v>
                </c:pt>
                <c:pt idx="11">
                  <c:v>5.5</c:v>
                </c:pt>
                <c:pt idx="12">
                  <c:v>4</c:v>
                </c:pt>
                <c:pt idx="13">
                  <c:v>2.5</c:v>
                </c:pt>
                <c:pt idx="1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8D-4176-A681-EBFC18D6C9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970176"/>
        <c:axId val="130974848"/>
      </c:lineChart>
      <c:catAx>
        <c:axId val="129970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rPr lang="en-US"/>
                  <a:t>Days in Calendar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n-US"/>
          </a:p>
        </c:txPr>
        <c:crossAx val="130974848"/>
        <c:crosses val="autoZero"/>
        <c:auto val="1"/>
        <c:lblAlgn val="ctr"/>
        <c:lblOffset val="100"/>
        <c:noMultiLvlLbl val="1"/>
      </c:catAx>
      <c:valAx>
        <c:axId val="1309748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/>
                </a:pPr>
                <a:r>
                  <a:rPr lang="en-US"/>
                  <a:t>Hours left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129970176"/>
        <c:crosses val="autoZero"/>
        <c:crossBetween val="between"/>
      </c:valAx>
    </c:plotArea>
    <c:legend>
      <c:legendPos val="t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</xdr:colOff>
      <xdr:row>24</xdr:row>
      <xdr:rowOff>66675</xdr:rowOff>
    </xdr:from>
    <xdr:to>
      <xdr:col>18</xdr:col>
      <xdr:colOff>0</xdr:colOff>
      <xdr:row>41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093CF6A-A4AB-477A-80AE-9AF83F6BA0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</xdr:colOff>
      <xdr:row>26</xdr:row>
      <xdr:rowOff>66675</xdr:rowOff>
    </xdr:from>
    <xdr:to>
      <xdr:col>18</xdr:col>
      <xdr:colOff>0</xdr:colOff>
      <xdr:row>43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0FAABC-D0E5-4F96-98C0-B720B8702F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</xdr:colOff>
      <xdr:row>22</xdr:row>
      <xdr:rowOff>66675</xdr:rowOff>
    </xdr:from>
    <xdr:to>
      <xdr:col>18</xdr:col>
      <xdr:colOff>0</xdr:colOff>
      <xdr:row>39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38FC5D-A999-424F-B52B-7BA3172829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</xdr:colOff>
      <xdr:row>32</xdr:row>
      <xdr:rowOff>66675</xdr:rowOff>
    </xdr:from>
    <xdr:to>
      <xdr:col>18</xdr:col>
      <xdr:colOff>0</xdr:colOff>
      <xdr:row>49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F0AE9B-7299-4831-84D7-61481A3176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ER\Downloads\SPRINT%202%20BurndownChart%20EXAMPLE.xlsx" TargetMode="External"/><Relationship Id="rId1" Type="http://schemas.openxmlformats.org/officeDocument/2006/relationships/externalLinkPath" Target="file:///C:\Users\USER\Downloads\SPRINT%202%20BurndownChart%20EXAMPL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ER\Downloads\SPRINT%203%20BurndownChart%20EXAMPLE.xlsx" TargetMode="External"/><Relationship Id="rId1" Type="http://schemas.openxmlformats.org/officeDocument/2006/relationships/externalLinkPath" Target="file:///C:\Users\USER\Downloads\SPRINT%203%20BurndownChart%20EXAMP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</sheetNames>
    <sheetDataSet>
      <sheetData sheetId="0">
        <row r="25">
          <cell r="D25">
            <v>31</v>
          </cell>
          <cell r="E25">
            <v>29.9</v>
          </cell>
          <cell r="F25">
            <v>28.799999999999997</v>
          </cell>
          <cell r="G25">
            <v>27.699999999999996</v>
          </cell>
          <cell r="H25">
            <v>26.599999999999994</v>
          </cell>
          <cell r="I25">
            <v>25.499999999999993</v>
          </cell>
          <cell r="J25">
            <v>24.399999999999991</v>
          </cell>
          <cell r="K25">
            <v>23.29999999999999</v>
          </cell>
          <cell r="L25">
            <v>22.199999999999989</v>
          </cell>
          <cell r="M25">
            <v>21.099999999999987</v>
          </cell>
          <cell r="N25">
            <v>19.999999999999986</v>
          </cell>
          <cell r="O25">
            <v>18.899999999999984</v>
          </cell>
          <cell r="P25">
            <v>17.799999999999983</v>
          </cell>
          <cell r="Q25">
            <v>16.699999999999982</v>
          </cell>
          <cell r="R25">
            <v>15.599999999999982</v>
          </cell>
        </row>
        <row r="26">
          <cell r="C26" t="str">
            <v>Burnout</v>
          </cell>
          <cell r="D26">
            <v>31</v>
          </cell>
          <cell r="E26">
            <v>30</v>
          </cell>
          <cell r="F26">
            <v>28</v>
          </cell>
          <cell r="G26">
            <v>24</v>
          </cell>
          <cell r="H26">
            <v>20</v>
          </cell>
          <cell r="I26">
            <v>17</v>
          </cell>
          <cell r="J26">
            <v>14</v>
          </cell>
          <cell r="K26">
            <v>11</v>
          </cell>
          <cell r="L26">
            <v>9</v>
          </cell>
          <cell r="M26">
            <v>7</v>
          </cell>
          <cell r="N26">
            <v>5</v>
          </cell>
          <cell r="O26">
            <v>3</v>
          </cell>
          <cell r="P26">
            <v>2</v>
          </cell>
          <cell r="Q26">
            <v>1</v>
          </cell>
          <cell r="R26">
            <v>0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4">
          <cell r="D34">
            <v>22</v>
          </cell>
          <cell r="E34">
            <v>20.5</v>
          </cell>
          <cell r="F34">
            <v>19</v>
          </cell>
          <cell r="G34">
            <v>17.5</v>
          </cell>
          <cell r="H34">
            <v>16</v>
          </cell>
          <cell r="I34">
            <v>14.5</v>
          </cell>
          <cell r="J34">
            <v>13</v>
          </cell>
          <cell r="K34">
            <v>11.5</v>
          </cell>
          <cell r="L34">
            <v>10</v>
          </cell>
          <cell r="M34">
            <v>8.5</v>
          </cell>
          <cell r="N34">
            <v>7</v>
          </cell>
          <cell r="O34">
            <v>5.5</v>
          </cell>
          <cell r="P34">
            <v>4</v>
          </cell>
          <cell r="Q34">
            <v>2.5</v>
          </cell>
          <cell r="R34">
            <v>1</v>
          </cell>
        </row>
        <row r="35">
          <cell r="C35" t="str">
            <v>Burnout</v>
          </cell>
          <cell r="D35">
            <v>22</v>
          </cell>
          <cell r="E35">
            <v>21</v>
          </cell>
          <cell r="F35">
            <v>20</v>
          </cell>
          <cell r="G35">
            <v>18</v>
          </cell>
          <cell r="H35">
            <v>16</v>
          </cell>
          <cell r="I35">
            <v>15</v>
          </cell>
          <cell r="J35">
            <v>13</v>
          </cell>
          <cell r="K35">
            <v>12</v>
          </cell>
          <cell r="L35">
            <v>10</v>
          </cell>
          <cell r="M35">
            <v>8</v>
          </cell>
          <cell r="N35">
            <v>7</v>
          </cell>
          <cell r="O35">
            <v>5</v>
          </cell>
          <cell r="P35">
            <v>3</v>
          </cell>
          <cell r="Q35">
            <v>1</v>
          </cell>
          <cell r="R35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F3D7D-F1A9-4A73-AF4F-BA9CD041BC19}">
  <dimension ref="A1:J25"/>
  <sheetViews>
    <sheetView zoomScaleNormal="100" workbookViewId="0">
      <selection activeCell="C27" sqref="C27"/>
    </sheetView>
  </sheetViews>
  <sheetFormatPr defaultRowHeight="14.4" x14ac:dyDescent="0.3"/>
  <cols>
    <col min="1" max="1" width="7.77734375" customWidth="1"/>
    <col min="2" max="2" width="24.77734375" customWidth="1"/>
    <col min="3" max="3" width="41.21875" customWidth="1"/>
    <col min="4" max="4" width="48.33203125" customWidth="1"/>
    <col min="5" max="5" width="11.33203125" customWidth="1"/>
    <col min="7" max="7" width="19.6640625" customWidth="1"/>
    <col min="10" max="10" width="17.33203125" customWidth="1"/>
  </cols>
  <sheetData>
    <row r="1" spans="1:10" ht="16.2" thickBot="1" x14ac:dyDescent="0.35">
      <c r="A1" s="45" t="s">
        <v>0</v>
      </c>
      <c r="B1" s="46"/>
      <c r="C1" s="46"/>
      <c r="D1" s="46"/>
      <c r="E1" s="46"/>
      <c r="F1" s="46"/>
      <c r="G1" s="47"/>
    </row>
    <row r="2" spans="1:10" x14ac:dyDescent="0.3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</row>
    <row r="3" spans="1:10" x14ac:dyDescent="0.3">
      <c r="A3" s="1">
        <v>1</v>
      </c>
      <c r="B3" s="1" t="s">
        <v>8</v>
      </c>
      <c r="C3" s="38" t="s">
        <v>34</v>
      </c>
      <c r="D3" s="38" t="s">
        <v>9</v>
      </c>
      <c r="E3" s="3" t="s">
        <v>10</v>
      </c>
      <c r="F3" s="1">
        <v>1</v>
      </c>
      <c r="G3" s="5" t="s">
        <v>54</v>
      </c>
      <c r="I3" s="38"/>
      <c r="J3" s="2" t="s">
        <v>54</v>
      </c>
    </row>
    <row r="4" spans="1:10" x14ac:dyDescent="0.3">
      <c r="A4" s="1">
        <v>2</v>
      </c>
      <c r="B4" s="1" t="s">
        <v>8</v>
      </c>
      <c r="C4" s="38" t="s">
        <v>35</v>
      </c>
      <c r="D4" s="38" t="s">
        <v>39</v>
      </c>
      <c r="E4" s="3" t="s">
        <v>10</v>
      </c>
      <c r="F4" s="1">
        <v>1</v>
      </c>
      <c r="G4" s="5" t="s">
        <v>54</v>
      </c>
      <c r="I4" s="40"/>
      <c r="J4" s="40"/>
    </row>
    <row r="5" spans="1:10" x14ac:dyDescent="0.3">
      <c r="A5" s="1">
        <v>3</v>
      </c>
      <c r="B5" s="1" t="s">
        <v>8</v>
      </c>
      <c r="C5" s="38" t="s">
        <v>16</v>
      </c>
      <c r="D5" s="38" t="s">
        <v>12</v>
      </c>
      <c r="E5" s="3" t="s">
        <v>10</v>
      </c>
      <c r="F5" s="1">
        <v>1</v>
      </c>
      <c r="G5" s="5" t="s">
        <v>54</v>
      </c>
      <c r="I5" s="6"/>
      <c r="J5" s="2" t="s">
        <v>55</v>
      </c>
    </row>
    <row r="6" spans="1:10" x14ac:dyDescent="0.3">
      <c r="A6" s="1">
        <v>4</v>
      </c>
      <c r="B6" s="1" t="s">
        <v>8</v>
      </c>
      <c r="C6" s="38" t="s">
        <v>17</v>
      </c>
      <c r="D6" s="38" t="s">
        <v>9</v>
      </c>
      <c r="E6" s="3" t="s">
        <v>10</v>
      </c>
      <c r="F6" s="1">
        <v>1</v>
      </c>
      <c r="G6" s="5" t="s">
        <v>54</v>
      </c>
      <c r="I6" s="40"/>
      <c r="J6" s="40"/>
    </row>
    <row r="7" spans="1:10" x14ac:dyDescent="0.3">
      <c r="A7" s="1">
        <v>5</v>
      </c>
      <c r="B7" s="1" t="s">
        <v>8</v>
      </c>
      <c r="C7" s="38" t="s">
        <v>18</v>
      </c>
      <c r="D7" s="38" t="s">
        <v>13</v>
      </c>
      <c r="E7" s="3" t="s">
        <v>10</v>
      </c>
      <c r="F7" s="1">
        <v>1</v>
      </c>
      <c r="G7" s="5" t="s">
        <v>54</v>
      </c>
      <c r="I7" s="39"/>
      <c r="J7" s="2" t="s">
        <v>72</v>
      </c>
    </row>
    <row r="8" spans="1:10" x14ac:dyDescent="0.3">
      <c r="A8" s="1">
        <v>6</v>
      </c>
      <c r="B8" s="1" t="s">
        <v>8</v>
      </c>
      <c r="C8" s="38" t="s">
        <v>19</v>
      </c>
      <c r="D8" s="38" t="s">
        <v>56</v>
      </c>
      <c r="E8" s="3" t="s">
        <v>14</v>
      </c>
      <c r="F8" s="1">
        <v>2</v>
      </c>
      <c r="G8" s="5" t="s">
        <v>54</v>
      </c>
    </row>
    <row r="9" spans="1:10" x14ac:dyDescent="0.3">
      <c r="A9" s="1">
        <v>7</v>
      </c>
      <c r="B9" s="1" t="s">
        <v>8</v>
      </c>
      <c r="C9" s="38" t="s">
        <v>21</v>
      </c>
      <c r="D9" s="38" t="s">
        <v>20</v>
      </c>
      <c r="E9" s="3" t="s">
        <v>22</v>
      </c>
      <c r="F9" s="1">
        <v>2</v>
      </c>
      <c r="G9" s="5" t="s">
        <v>54</v>
      </c>
    </row>
    <row r="10" spans="1:10" x14ac:dyDescent="0.3">
      <c r="A10" s="1">
        <v>8</v>
      </c>
      <c r="B10" s="1" t="s">
        <v>8</v>
      </c>
      <c r="C10" s="38" t="s">
        <v>21</v>
      </c>
      <c r="D10" s="38" t="s">
        <v>23</v>
      </c>
      <c r="E10" s="3" t="s">
        <v>14</v>
      </c>
      <c r="F10" s="1">
        <v>3</v>
      </c>
      <c r="G10" s="5" t="s">
        <v>54</v>
      </c>
    </row>
    <row r="11" spans="1:10" x14ac:dyDescent="0.3">
      <c r="A11" s="1">
        <v>9</v>
      </c>
      <c r="B11" s="1" t="s">
        <v>8</v>
      </c>
      <c r="C11" s="38" t="s">
        <v>24</v>
      </c>
      <c r="D11" s="38" t="s">
        <v>25</v>
      </c>
      <c r="E11" s="3" t="s">
        <v>29</v>
      </c>
      <c r="F11" s="1">
        <v>3</v>
      </c>
      <c r="G11" s="5" t="s">
        <v>54</v>
      </c>
    </row>
    <row r="12" spans="1:10" x14ac:dyDescent="0.3">
      <c r="A12" s="1">
        <v>10</v>
      </c>
      <c r="B12" s="1" t="s">
        <v>8</v>
      </c>
      <c r="C12" s="38" t="s">
        <v>27</v>
      </c>
      <c r="D12" s="38" t="s">
        <v>26</v>
      </c>
      <c r="E12" s="3" t="s">
        <v>10</v>
      </c>
      <c r="F12" s="1">
        <v>3</v>
      </c>
      <c r="G12" s="5" t="s">
        <v>54</v>
      </c>
    </row>
    <row r="13" spans="1:10" x14ac:dyDescent="0.3">
      <c r="A13" s="1">
        <v>11</v>
      </c>
      <c r="B13" s="1" t="s">
        <v>8</v>
      </c>
      <c r="C13" s="43" t="s">
        <v>21</v>
      </c>
      <c r="D13" s="43" t="s">
        <v>28</v>
      </c>
      <c r="E13" s="3" t="s">
        <v>14</v>
      </c>
      <c r="F13" s="1">
        <v>3</v>
      </c>
      <c r="G13" s="5" t="s">
        <v>54</v>
      </c>
    </row>
    <row r="14" spans="1:10" x14ac:dyDescent="0.3">
      <c r="A14" s="1">
        <v>12</v>
      </c>
      <c r="B14" s="1" t="s">
        <v>8</v>
      </c>
      <c r="C14" s="43" t="s">
        <v>30</v>
      </c>
      <c r="D14" s="43" t="s">
        <v>92</v>
      </c>
      <c r="E14" s="3" t="s">
        <v>10</v>
      </c>
      <c r="F14" s="1">
        <v>4</v>
      </c>
      <c r="G14" s="5" t="s">
        <v>54</v>
      </c>
    </row>
    <row r="15" spans="1:10" x14ac:dyDescent="0.3">
      <c r="A15" s="1">
        <v>13</v>
      </c>
      <c r="B15" s="1" t="s">
        <v>79</v>
      </c>
      <c r="C15" s="2" t="s">
        <v>31</v>
      </c>
      <c r="D15" s="2" t="s">
        <v>80</v>
      </c>
      <c r="E15" s="3" t="s">
        <v>10</v>
      </c>
      <c r="F15" s="1">
        <v>4</v>
      </c>
      <c r="G15" s="5" t="s">
        <v>54</v>
      </c>
    </row>
    <row r="16" spans="1:10" x14ac:dyDescent="0.3">
      <c r="A16" s="1">
        <v>14</v>
      </c>
      <c r="B16" s="1" t="s">
        <v>11</v>
      </c>
      <c r="C16" s="2" t="s">
        <v>15</v>
      </c>
      <c r="D16" s="2" t="s">
        <v>32</v>
      </c>
      <c r="E16" s="3" t="s">
        <v>10</v>
      </c>
      <c r="F16" s="1">
        <v>4</v>
      </c>
      <c r="G16" s="5" t="s">
        <v>54</v>
      </c>
    </row>
    <row r="17" spans="1:7" x14ac:dyDescent="0.3">
      <c r="A17" s="1">
        <v>15</v>
      </c>
      <c r="B17" s="1" t="s">
        <v>11</v>
      </c>
      <c r="C17" s="2" t="s">
        <v>96</v>
      </c>
      <c r="D17" s="2" t="s">
        <v>81</v>
      </c>
      <c r="E17" s="3" t="s">
        <v>10</v>
      </c>
      <c r="F17" s="1">
        <v>4</v>
      </c>
      <c r="G17" s="5" t="s">
        <v>54</v>
      </c>
    </row>
    <row r="18" spans="1:7" x14ac:dyDescent="0.3">
      <c r="A18" s="1">
        <v>16</v>
      </c>
      <c r="B18" s="1" t="s">
        <v>11</v>
      </c>
      <c r="C18" s="2" t="s">
        <v>82</v>
      </c>
      <c r="D18" s="2" t="s">
        <v>33</v>
      </c>
      <c r="E18" s="3" t="s">
        <v>14</v>
      </c>
      <c r="F18" s="1">
        <v>4</v>
      </c>
      <c r="G18" s="5" t="s">
        <v>54</v>
      </c>
    </row>
    <row r="19" spans="1:7" x14ac:dyDescent="0.3">
      <c r="A19" s="1">
        <v>17</v>
      </c>
      <c r="B19" s="1" t="s">
        <v>8</v>
      </c>
      <c r="C19" s="2" t="s">
        <v>85</v>
      </c>
      <c r="D19" s="2" t="s">
        <v>83</v>
      </c>
      <c r="E19" s="3" t="s">
        <v>14</v>
      </c>
      <c r="F19" s="1">
        <v>4</v>
      </c>
      <c r="G19" s="5" t="s">
        <v>54</v>
      </c>
    </row>
    <row r="20" spans="1:7" x14ac:dyDescent="0.3">
      <c r="A20" s="1">
        <v>18</v>
      </c>
      <c r="B20" s="1" t="s">
        <v>79</v>
      </c>
      <c r="C20" s="2" t="s">
        <v>85</v>
      </c>
      <c r="D20" s="2" t="s">
        <v>83</v>
      </c>
      <c r="E20" s="3" t="s">
        <v>10</v>
      </c>
      <c r="F20" s="1">
        <v>4</v>
      </c>
      <c r="G20" s="5" t="s">
        <v>54</v>
      </c>
    </row>
    <row r="21" spans="1:7" x14ac:dyDescent="0.3">
      <c r="A21" s="1">
        <v>19</v>
      </c>
      <c r="B21" s="1" t="s">
        <v>79</v>
      </c>
      <c r="C21" s="2" t="s">
        <v>90</v>
      </c>
      <c r="D21" s="2" t="s">
        <v>91</v>
      </c>
      <c r="E21" s="3" t="s">
        <v>10</v>
      </c>
      <c r="F21" s="1">
        <v>4</v>
      </c>
      <c r="G21" s="5" t="s">
        <v>54</v>
      </c>
    </row>
    <row r="22" spans="1:7" x14ac:dyDescent="0.3">
      <c r="A22" s="1">
        <v>20</v>
      </c>
      <c r="B22" s="1" t="s">
        <v>11</v>
      </c>
      <c r="C22" s="2" t="s">
        <v>88</v>
      </c>
      <c r="D22" s="2" t="s">
        <v>89</v>
      </c>
      <c r="E22" s="3" t="s">
        <v>10</v>
      </c>
      <c r="F22" s="1">
        <v>4</v>
      </c>
      <c r="G22" s="5" t="s">
        <v>54</v>
      </c>
    </row>
    <row r="23" spans="1:7" x14ac:dyDescent="0.3">
      <c r="A23" s="1">
        <v>21</v>
      </c>
      <c r="B23" s="1" t="s">
        <v>11</v>
      </c>
      <c r="C23" s="2" t="s">
        <v>85</v>
      </c>
      <c r="D23" s="2" t="s">
        <v>83</v>
      </c>
      <c r="E23" s="3" t="s">
        <v>10</v>
      </c>
      <c r="F23" s="1">
        <v>4</v>
      </c>
      <c r="G23" s="5" t="s">
        <v>54</v>
      </c>
    </row>
    <row r="24" spans="1:7" x14ac:dyDescent="0.3">
      <c r="A24" s="1">
        <v>22</v>
      </c>
      <c r="B24" s="1" t="s">
        <v>11</v>
      </c>
      <c r="C24" s="2" t="s">
        <v>103</v>
      </c>
      <c r="D24" s="2" t="s">
        <v>104</v>
      </c>
      <c r="E24" s="3" t="s">
        <v>10</v>
      </c>
      <c r="F24" s="1">
        <v>4</v>
      </c>
      <c r="G24" s="5" t="s">
        <v>54</v>
      </c>
    </row>
    <row r="25" spans="1:7" x14ac:dyDescent="0.3">
      <c r="A25" s="1">
        <v>23</v>
      </c>
      <c r="B25" s="1" t="s">
        <v>84</v>
      </c>
      <c r="C25" s="2" t="s">
        <v>86</v>
      </c>
      <c r="D25" s="2" t="s">
        <v>87</v>
      </c>
      <c r="E25" s="3" t="s">
        <v>10</v>
      </c>
      <c r="F25" s="1">
        <v>4</v>
      </c>
      <c r="G25" s="5" t="s">
        <v>54</v>
      </c>
    </row>
  </sheetData>
  <mergeCells count="1">
    <mergeCell ref="A1:G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2BDD3-5DE1-499D-BF9C-0C1BBA78E9AD}">
  <dimension ref="A1:T87"/>
  <sheetViews>
    <sheetView workbookViewId="0">
      <selection activeCell="V28" sqref="V28"/>
    </sheetView>
  </sheetViews>
  <sheetFormatPr defaultColWidth="17.33203125" defaultRowHeight="15.75" customHeight="1" x14ac:dyDescent="0.3"/>
  <cols>
    <col min="1" max="1" width="47.44140625" style="8" bestFit="1" customWidth="1"/>
    <col min="2" max="2" width="12.6640625" style="8" customWidth="1"/>
    <col min="3" max="3" width="6.88671875" style="8" customWidth="1"/>
    <col min="4" max="4" width="6.77734375" style="8" customWidth="1"/>
    <col min="5" max="5" width="6.33203125" style="8" customWidth="1"/>
    <col min="6" max="18" width="5.44140625" style="8" customWidth="1"/>
    <col min="19" max="19" width="12" style="8" customWidth="1"/>
    <col min="20" max="20" width="11.77734375" style="8" customWidth="1"/>
    <col min="21" max="16384" width="17.33203125" style="8"/>
  </cols>
  <sheetData>
    <row r="1" spans="1:20" ht="36" customHeight="1" x14ac:dyDescent="0.3">
      <c r="A1" s="7" t="s">
        <v>43</v>
      </c>
      <c r="B1" s="7" t="s">
        <v>57</v>
      </c>
      <c r="C1" s="7" t="s">
        <v>44</v>
      </c>
      <c r="D1" s="7" t="s">
        <v>45</v>
      </c>
      <c r="E1" s="7">
        <v>1</v>
      </c>
      <c r="F1" s="7">
        <v>2</v>
      </c>
      <c r="G1" s="7">
        <v>3</v>
      </c>
      <c r="H1" s="7">
        <v>4</v>
      </c>
      <c r="I1" s="7">
        <v>5</v>
      </c>
      <c r="J1" s="7">
        <v>6</v>
      </c>
      <c r="K1" s="7">
        <v>7</v>
      </c>
      <c r="L1" s="7">
        <v>8</v>
      </c>
      <c r="M1" s="7">
        <v>9</v>
      </c>
      <c r="N1" s="7">
        <v>10</v>
      </c>
      <c r="O1" s="7">
        <v>11</v>
      </c>
      <c r="P1" s="7">
        <v>12</v>
      </c>
      <c r="Q1" s="7">
        <v>13</v>
      </c>
      <c r="R1" s="7">
        <v>14</v>
      </c>
      <c r="S1" s="7" t="s">
        <v>46</v>
      </c>
      <c r="T1" s="7" t="s">
        <v>47</v>
      </c>
    </row>
    <row r="2" spans="1:20" ht="14.4" hidden="1" x14ac:dyDescent="0.3">
      <c r="A2" s="9"/>
      <c r="B2" s="10"/>
      <c r="C2" s="11"/>
      <c r="D2" s="11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</row>
    <row r="3" spans="1:20" ht="27" x14ac:dyDescent="0.3">
      <c r="A3" s="27" t="s">
        <v>36</v>
      </c>
      <c r="B3" s="28">
        <v>1</v>
      </c>
      <c r="C3" s="29">
        <f t="shared" ref="C3:C6" si="0">IF(B3&lt;SUM(E3:R3),SUM(E3:R3),B3)</f>
        <v>1</v>
      </c>
      <c r="D3" s="30">
        <f t="shared" ref="D3:D20" si="1">IF(C3&gt;B3,$C3-(SUM($E3:$R3)),$B3-(SUM($E3:$R3)))</f>
        <v>0</v>
      </c>
      <c r="E3" s="31">
        <v>1</v>
      </c>
      <c r="F3" s="31"/>
      <c r="G3" s="31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8" t="s">
        <v>38</v>
      </c>
      <c r="T3" s="8" t="s">
        <v>37</v>
      </c>
    </row>
    <row r="4" spans="1:20" ht="27" x14ac:dyDescent="0.3">
      <c r="A4" s="27" t="s">
        <v>40</v>
      </c>
      <c r="B4" s="33">
        <v>5</v>
      </c>
      <c r="C4" s="29">
        <f t="shared" si="0"/>
        <v>5</v>
      </c>
      <c r="D4" s="30">
        <f t="shared" si="1"/>
        <v>0</v>
      </c>
      <c r="E4" s="34"/>
      <c r="F4" s="35">
        <v>1</v>
      </c>
      <c r="G4" s="35">
        <v>1</v>
      </c>
      <c r="H4" s="35">
        <v>1</v>
      </c>
      <c r="I4" s="35">
        <v>1</v>
      </c>
      <c r="J4" s="35">
        <v>1</v>
      </c>
      <c r="S4" s="8" t="s">
        <v>38</v>
      </c>
      <c r="T4" s="8" t="s">
        <v>66</v>
      </c>
    </row>
    <row r="5" spans="1:20" ht="27" x14ac:dyDescent="0.3">
      <c r="A5" s="27" t="s">
        <v>41</v>
      </c>
      <c r="B5" s="33">
        <v>4</v>
      </c>
      <c r="C5" s="29">
        <f t="shared" si="0"/>
        <v>4</v>
      </c>
      <c r="D5" s="30">
        <f t="shared" si="1"/>
        <v>0</v>
      </c>
      <c r="E5" s="34"/>
      <c r="G5" s="35"/>
      <c r="H5" s="35">
        <v>1</v>
      </c>
      <c r="I5" s="35">
        <v>1</v>
      </c>
      <c r="J5" s="35">
        <v>1</v>
      </c>
      <c r="K5" s="35">
        <v>1</v>
      </c>
      <c r="S5" s="8" t="s">
        <v>37</v>
      </c>
      <c r="T5" s="8" t="s">
        <v>67</v>
      </c>
    </row>
    <row r="6" spans="1:20" ht="40.200000000000003" x14ac:dyDescent="0.3">
      <c r="A6" s="27" t="s">
        <v>42</v>
      </c>
      <c r="B6" s="33">
        <v>8</v>
      </c>
      <c r="C6" s="29">
        <f t="shared" si="0"/>
        <v>8</v>
      </c>
      <c r="D6" s="30">
        <f t="shared" si="1"/>
        <v>0</v>
      </c>
      <c r="E6" s="34"/>
      <c r="G6" s="35"/>
      <c r="H6" s="35"/>
      <c r="I6" s="35"/>
      <c r="J6" s="35"/>
      <c r="K6" s="35">
        <v>1</v>
      </c>
      <c r="L6" s="35">
        <v>1</v>
      </c>
      <c r="M6" s="35">
        <v>1</v>
      </c>
      <c r="N6" s="35">
        <v>1</v>
      </c>
      <c r="O6" s="35">
        <v>1</v>
      </c>
      <c r="P6" s="35">
        <v>1</v>
      </c>
      <c r="Q6" s="35">
        <v>1</v>
      </c>
      <c r="R6" s="35">
        <v>1</v>
      </c>
      <c r="S6" s="8" t="s">
        <v>37</v>
      </c>
      <c r="T6" s="8" t="s">
        <v>68</v>
      </c>
    </row>
    <row r="7" spans="1:20" ht="14.4" hidden="1" x14ac:dyDescent="0.3">
      <c r="A7" s="36" t="s">
        <v>62</v>
      </c>
      <c r="B7" s="33">
        <v>0</v>
      </c>
      <c r="C7" s="29">
        <f t="shared" ref="C7:C20" si="2">IF(B7&lt;SUM(E7:R7),SUM(E7:R7),B7)</f>
        <v>0</v>
      </c>
      <c r="D7" s="30">
        <f t="shared" si="1"/>
        <v>0</v>
      </c>
      <c r="E7" s="34"/>
    </row>
    <row r="8" spans="1:20" ht="14.4" hidden="1" x14ac:dyDescent="0.3">
      <c r="A8" s="36" t="s">
        <v>63</v>
      </c>
      <c r="B8" s="33">
        <v>0</v>
      </c>
      <c r="C8" s="29">
        <f t="shared" si="2"/>
        <v>0</v>
      </c>
      <c r="D8" s="30">
        <f t="shared" si="1"/>
        <v>0</v>
      </c>
      <c r="E8" s="34"/>
    </row>
    <row r="9" spans="1:20" ht="14.4" hidden="1" x14ac:dyDescent="0.3">
      <c r="A9" s="36" t="s">
        <v>64</v>
      </c>
      <c r="B9" s="33">
        <v>0</v>
      </c>
      <c r="C9" s="29">
        <f t="shared" si="2"/>
        <v>0</v>
      </c>
      <c r="D9" s="30">
        <f t="shared" si="1"/>
        <v>0</v>
      </c>
      <c r="E9" s="34"/>
    </row>
    <row r="10" spans="1:20" ht="14.4" hidden="1" x14ac:dyDescent="0.3">
      <c r="A10" s="36" t="s">
        <v>65</v>
      </c>
      <c r="B10" s="33">
        <v>0</v>
      </c>
      <c r="C10" s="29">
        <f t="shared" si="2"/>
        <v>0</v>
      </c>
      <c r="D10" s="30">
        <f t="shared" si="1"/>
        <v>0</v>
      </c>
      <c r="E10" s="34"/>
    </row>
    <row r="11" spans="1:20" ht="14.4" hidden="1" x14ac:dyDescent="0.3">
      <c r="A11" s="12"/>
      <c r="B11" s="33">
        <v>0</v>
      </c>
      <c r="C11" s="29">
        <f t="shared" si="2"/>
        <v>0</v>
      </c>
      <c r="D11" s="30">
        <f t="shared" si="1"/>
        <v>0</v>
      </c>
      <c r="E11" s="34"/>
    </row>
    <row r="12" spans="1:20" ht="14.4" hidden="1" x14ac:dyDescent="0.3">
      <c r="A12" s="12"/>
      <c r="B12" s="33">
        <v>0</v>
      </c>
      <c r="C12" s="29">
        <f t="shared" si="2"/>
        <v>0</v>
      </c>
      <c r="D12" s="30">
        <f t="shared" si="1"/>
        <v>0</v>
      </c>
      <c r="E12" s="34"/>
    </row>
    <row r="13" spans="1:20" ht="14.4" hidden="1" x14ac:dyDescent="0.3">
      <c r="A13" s="12"/>
      <c r="B13" s="33">
        <v>0</v>
      </c>
      <c r="C13" s="29">
        <f t="shared" si="2"/>
        <v>0</v>
      </c>
      <c r="D13" s="30">
        <f t="shared" si="1"/>
        <v>0</v>
      </c>
      <c r="E13" s="34"/>
    </row>
    <row r="14" spans="1:20" ht="14.4" hidden="1" x14ac:dyDescent="0.3">
      <c r="A14" s="12"/>
      <c r="B14" s="33">
        <v>0</v>
      </c>
      <c r="C14" s="29">
        <f t="shared" si="2"/>
        <v>0</v>
      </c>
      <c r="D14" s="30">
        <f t="shared" si="1"/>
        <v>0</v>
      </c>
      <c r="E14" s="34"/>
    </row>
    <row r="15" spans="1:20" ht="14.4" hidden="1" x14ac:dyDescent="0.3">
      <c r="A15" s="12"/>
      <c r="B15" s="33">
        <v>0</v>
      </c>
      <c r="C15" s="29">
        <f t="shared" si="2"/>
        <v>0</v>
      </c>
      <c r="D15" s="30">
        <f t="shared" si="1"/>
        <v>0</v>
      </c>
      <c r="E15" s="34"/>
    </row>
    <row r="16" spans="1:20" ht="14.4" hidden="1" x14ac:dyDescent="0.3">
      <c r="A16" s="12"/>
      <c r="B16" s="33">
        <v>0</v>
      </c>
      <c r="C16" s="29">
        <f t="shared" si="2"/>
        <v>0</v>
      </c>
      <c r="D16" s="30">
        <f t="shared" si="1"/>
        <v>0</v>
      </c>
      <c r="E16" s="34"/>
    </row>
    <row r="17" spans="1:18" ht="14.4" hidden="1" x14ac:dyDescent="0.3">
      <c r="A17" s="12"/>
      <c r="B17" s="33">
        <v>0</v>
      </c>
      <c r="C17" s="29">
        <f t="shared" si="2"/>
        <v>0</v>
      </c>
      <c r="D17" s="30">
        <f t="shared" si="1"/>
        <v>0</v>
      </c>
      <c r="E17" s="34"/>
    </row>
    <row r="18" spans="1:18" ht="14.4" hidden="1" x14ac:dyDescent="0.3">
      <c r="A18" s="12"/>
      <c r="B18" s="33">
        <v>0</v>
      </c>
      <c r="C18" s="29">
        <f t="shared" si="2"/>
        <v>0</v>
      </c>
      <c r="D18" s="30">
        <f t="shared" si="1"/>
        <v>0</v>
      </c>
      <c r="E18" s="34"/>
    </row>
    <row r="19" spans="1:18" ht="14.4" hidden="1" x14ac:dyDescent="0.3">
      <c r="A19" s="12"/>
      <c r="B19" s="33">
        <v>0</v>
      </c>
      <c r="C19" s="29">
        <f t="shared" si="2"/>
        <v>0</v>
      </c>
      <c r="D19" s="30">
        <f t="shared" si="1"/>
        <v>0</v>
      </c>
      <c r="E19" s="34"/>
    </row>
    <row r="20" spans="1:18" ht="14.4" hidden="1" x14ac:dyDescent="0.3">
      <c r="A20" s="12"/>
      <c r="B20" s="33">
        <v>0</v>
      </c>
      <c r="C20" s="29">
        <f t="shared" si="2"/>
        <v>0</v>
      </c>
      <c r="D20" s="30">
        <f t="shared" si="1"/>
        <v>0</v>
      </c>
      <c r="E20" s="34"/>
    </row>
    <row r="21" spans="1:18" ht="14.4" x14ac:dyDescent="0.3">
      <c r="A21" s="13" t="s">
        <v>48</v>
      </c>
      <c r="B21" s="14">
        <f>SUM(B3:B20)</f>
        <v>18</v>
      </c>
      <c r="C21" s="15">
        <f>SUM(C3:C20)</f>
        <v>18</v>
      </c>
      <c r="D21" s="15">
        <f>SUM(D3:D20)</f>
        <v>0</v>
      </c>
      <c r="E21" s="16">
        <f t="shared" ref="E21:Q21" si="3">SUM(E3:E6)</f>
        <v>1</v>
      </c>
      <c r="F21" s="16">
        <f t="shared" si="3"/>
        <v>1</v>
      </c>
      <c r="G21" s="16">
        <f t="shared" si="3"/>
        <v>1</v>
      </c>
      <c r="H21" s="16">
        <f t="shared" si="3"/>
        <v>2</v>
      </c>
      <c r="I21" s="16">
        <f t="shared" si="3"/>
        <v>2</v>
      </c>
      <c r="J21" s="16">
        <f t="shared" si="3"/>
        <v>2</v>
      </c>
      <c r="K21" s="16">
        <f t="shared" si="3"/>
        <v>2</v>
      </c>
      <c r="L21" s="16">
        <f t="shared" si="3"/>
        <v>1</v>
      </c>
      <c r="M21" s="16">
        <f t="shared" si="3"/>
        <v>1</v>
      </c>
      <c r="N21" s="16">
        <f t="shared" si="3"/>
        <v>1</v>
      </c>
      <c r="O21" s="16">
        <f t="shared" si="3"/>
        <v>1</v>
      </c>
      <c r="P21" s="16">
        <f t="shared" si="3"/>
        <v>1</v>
      </c>
      <c r="Q21" s="16">
        <f t="shared" si="3"/>
        <v>1</v>
      </c>
      <c r="R21" s="16">
        <v>2</v>
      </c>
    </row>
    <row r="22" spans="1:18" ht="14.4" x14ac:dyDescent="0.3">
      <c r="A22" s="17" t="s">
        <v>49</v>
      </c>
      <c r="B22" s="37">
        <f>B21-SUM(E22:R22)</f>
        <v>2.6000000000000032</v>
      </c>
      <c r="C22" s="18"/>
      <c r="D22" s="19"/>
      <c r="E22" s="20">
        <v>1.1000000000000001</v>
      </c>
      <c r="F22" s="20">
        <v>1.1000000000000001</v>
      </c>
      <c r="G22" s="20">
        <v>1.1000000000000001</v>
      </c>
      <c r="H22" s="20">
        <v>1.1000000000000001</v>
      </c>
      <c r="I22" s="20">
        <v>1.1000000000000001</v>
      </c>
      <c r="J22" s="20">
        <v>1.1000000000000001</v>
      </c>
      <c r="K22" s="20">
        <v>1.1000000000000001</v>
      </c>
      <c r="L22" s="20">
        <v>1.1000000000000001</v>
      </c>
      <c r="M22" s="20">
        <v>1.1000000000000001</v>
      </c>
      <c r="N22" s="20">
        <v>1.1000000000000001</v>
      </c>
      <c r="O22" s="20">
        <v>1.1000000000000001</v>
      </c>
      <c r="P22" s="20">
        <v>1.1000000000000001</v>
      </c>
      <c r="Q22" s="20">
        <v>1.1000000000000001</v>
      </c>
      <c r="R22" s="20">
        <v>1.1000000000000001</v>
      </c>
    </row>
    <row r="23" spans="1:18" ht="14.4" x14ac:dyDescent="0.3">
      <c r="A23" s="21" t="s">
        <v>50</v>
      </c>
      <c r="B23" s="22"/>
      <c r="C23" s="23" t="s">
        <v>51</v>
      </c>
      <c r="D23" s="22">
        <f>B21</f>
        <v>18</v>
      </c>
      <c r="E23" s="24">
        <f t="shared" ref="E23:R23" si="4">D23-E22</f>
        <v>16.899999999999999</v>
      </c>
      <c r="F23" s="24">
        <f t="shared" si="4"/>
        <v>15.799999999999999</v>
      </c>
      <c r="G23" s="24">
        <f t="shared" si="4"/>
        <v>14.7</v>
      </c>
      <c r="H23" s="24">
        <f t="shared" si="4"/>
        <v>13.6</v>
      </c>
      <c r="I23" s="24">
        <f t="shared" si="4"/>
        <v>12.5</v>
      </c>
      <c r="J23" s="24">
        <f t="shared" si="4"/>
        <v>11.4</v>
      </c>
      <c r="K23" s="24">
        <f t="shared" si="4"/>
        <v>10.3</v>
      </c>
      <c r="L23" s="24">
        <f t="shared" si="4"/>
        <v>9.2000000000000011</v>
      </c>
      <c r="M23" s="24">
        <f t="shared" si="4"/>
        <v>8.1000000000000014</v>
      </c>
      <c r="N23" s="24">
        <f t="shared" si="4"/>
        <v>7.0000000000000018</v>
      </c>
      <c r="O23" s="24">
        <f t="shared" si="4"/>
        <v>5.9000000000000021</v>
      </c>
      <c r="P23" s="24">
        <f t="shared" si="4"/>
        <v>4.8000000000000025</v>
      </c>
      <c r="Q23" s="24">
        <f t="shared" si="4"/>
        <v>3.7000000000000024</v>
      </c>
      <c r="R23" s="24">
        <f t="shared" si="4"/>
        <v>2.6000000000000023</v>
      </c>
    </row>
    <row r="24" spans="1:18" ht="14.4" x14ac:dyDescent="0.3">
      <c r="A24" s="21" t="s">
        <v>52</v>
      </c>
      <c r="B24" s="22"/>
      <c r="C24" s="23" t="s">
        <v>53</v>
      </c>
      <c r="D24" s="22">
        <f>C21</f>
        <v>18</v>
      </c>
      <c r="E24" s="22">
        <f>$C$21-SUM(E$3:E$20)</f>
        <v>17</v>
      </c>
      <c r="F24" s="22">
        <f t="shared" ref="F24:R24" si="5">E24-SUM(F3:F20)</f>
        <v>16</v>
      </c>
      <c r="G24" s="22">
        <f t="shared" si="5"/>
        <v>15</v>
      </c>
      <c r="H24" s="22">
        <f t="shared" si="5"/>
        <v>13</v>
      </c>
      <c r="I24" s="22">
        <f t="shared" si="5"/>
        <v>11</v>
      </c>
      <c r="J24" s="22">
        <f t="shared" si="5"/>
        <v>9</v>
      </c>
      <c r="K24" s="22">
        <f t="shared" si="5"/>
        <v>7</v>
      </c>
      <c r="L24" s="22">
        <f t="shared" si="5"/>
        <v>6</v>
      </c>
      <c r="M24" s="22">
        <f t="shared" si="5"/>
        <v>5</v>
      </c>
      <c r="N24" s="22">
        <f t="shared" si="5"/>
        <v>4</v>
      </c>
      <c r="O24" s="22">
        <f t="shared" si="5"/>
        <v>3</v>
      </c>
      <c r="P24" s="22">
        <f t="shared" si="5"/>
        <v>2</v>
      </c>
      <c r="Q24" s="22">
        <f t="shared" si="5"/>
        <v>1</v>
      </c>
      <c r="R24" s="22">
        <f t="shared" si="5"/>
        <v>0</v>
      </c>
    </row>
    <row r="25" spans="1:18" ht="17.399999999999999" x14ac:dyDescent="0.3">
      <c r="A25" s="48"/>
      <c r="B25" s="49"/>
      <c r="C25" s="49"/>
      <c r="D25" s="49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</row>
    <row r="26" spans="1:18" ht="17.399999999999999" x14ac:dyDescent="0.3">
      <c r="A26" s="50"/>
      <c r="B26" s="49"/>
      <c r="C26" s="49"/>
      <c r="D26" s="49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</row>
    <row r="27" spans="1:18" ht="14.4" x14ac:dyDescent="0.3">
      <c r="A27" s="26"/>
    </row>
    <row r="28" spans="1:18" ht="14.4" x14ac:dyDescent="0.3">
      <c r="A28" s="26"/>
    </row>
    <row r="29" spans="1:18" ht="14.4" x14ac:dyDescent="0.3">
      <c r="A29" s="26"/>
    </row>
    <row r="30" spans="1:18" ht="14.4" x14ac:dyDescent="0.3">
      <c r="A30" s="26"/>
    </row>
    <row r="31" spans="1:18" ht="14.4" x14ac:dyDescent="0.3">
      <c r="A31" s="26"/>
    </row>
    <row r="32" spans="1:18" ht="14.4" x14ac:dyDescent="0.3">
      <c r="A32" s="26"/>
    </row>
    <row r="33" spans="1:1" ht="14.4" x14ac:dyDescent="0.3">
      <c r="A33" s="26"/>
    </row>
    <row r="34" spans="1:1" ht="14.4" x14ac:dyDescent="0.3">
      <c r="A34" s="26"/>
    </row>
    <row r="35" spans="1:1" ht="14.4" x14ac:dyDescent="0.3">
      <c r="A35" s="26"/>
    </row>
    <row r="36" spans="1:1" ht="14.4" x14ac:dyDescent="0.3">
      <c r="A36" s="26"/>
    </row>
    <row r="37" spans="1:1" ht="14.4" x14ac:dyDescent="0.3">
      <c r="A37" s="26"/>
    </row>
    <row r="38" spans="1:1" ht="14.4" x14ac:dyDescent="0.3">
      <c r="A38" s="26"/>
    </row>
    <row r="39" spans="1:1" ht="14.4" x14ac:dyDescent="0.3">
      <c r="A39" s="26"/>
    </row>
    <row r="40" spans="1:1" ht="14.4" x14ac:dyDescent="0.3">
      <c r="A40" s="26"/>
    </row>
    <row r="41" spans="1:1" ht="14.4" x14ac:dyDescent="0.3">
      <c r="A41" s="26"/>
    </row>
    <row r="42" spans="1:1" ht="14.4" x14ac:dyDescent="0.3">
      <c r="A42" s="26"/>
    </row>
    <row r="43" spans="1:1" ht="14.4" x14ac:dyDescent="0.3">
      <c r="A43" s="26"/>
    </row>
    <row r="44" spans="1:1" ht="14.4" x14ac:dyDescent="0.3">
      <c r="A44" s="26"/>
    </row>
    <row r="45" spans="1:1" ht="14.4" x14ac:dyDescent="0.3">
      <c r="A45" s="26"/>
    </row>
    <row r="46" spans="1:1" ht="14.4" x14ac:dyDescent="0.3">
      <c r="A46" s="26"/>
    </row>
    <row r="47" spans="1:1" ht="14.4" x14ac:dyDescent="0.3">
      <c r="A47" s="26"/>
    </row>
    <row r="48" spans="1:1" ht="14.4" x14ac:dyDescent="0.3">
      <c r="A48" s="26"/>
    </row>
    <row r="49" spans="1:1" ht="14.4" x14ac:dyDescent="0.3">
      <c r="A49" s="26"/>
    </row>
    <row r="50" spans="1:1" ht="14.4" x14ac:dyDescent="0.3">
      <c r="A50" s="26"/>
    </row>
    <row r="51" spans="1:1" ht="14.4" x14ac:dyDescent="0.3">
      <c r="A51" s="26"/>
    </row>
    <row r="52" spans="1:1" ht="14.4" x14ac:dyDescent="0.3">
      <c r="A52" s="26"/>
    </row>
    <row r="53" spans="1:1" ht="14.4" x14ac:dyDescent="0.3">
      <c r="A53" s="26"/>
    </row>
    <row r="54" spans="1:1" ht="14.4" x14ac:dyDescent="0.3">
      <c r="A54" s="26"/>
    </row>
    <row r="55" spans="1:1" ht="14.4" x14ac:dyDescent="0.3">
      <c r="A55" s="26"/>
    </row>
    <row r="56" spans="1:1" ht="14.4" x14ac:dyDescent="0.3">
      <c r="A56" s="26"/>
    </row>
    <row r="57" spans="1:1" ht="14.4" x14ac:dyDescent="0.3">
      <c r="A57" s="26"/>
    </row>
    <row r="58" spans="1:1" ht="14.4" x14ac:dyDescent="0.3">
      <c r="A58" s="26"/>
    </row>
    <row r="59" spans="1:1" ht="14.4" x14ac:dyDescent="0.3">
      <c r="A59" s="26"/>
    </row>
    <row r="60" spans="1:1" ht="14.4" x14ac:dyDescent="0.3">
      <c r="A60" s="26"/>
    </row>
    <row r="61" spans="1:1" ht="14.4" x14ac:dyDescent="0.3">
      <c r="A61" s="26"/>
    </row>
    <row r="62" spans="1:1" ht="14.4" x14ac:dyDescent="0.3">
      <c r="A62" s="26"/>
    </row>
    <row r="63" spans="1:1" ht="14.4" x14ac:dyDescent="0.3">
      <c r="A63" s="26"/>
    </row>
    <row r="64" spans="1:1" ht="14.4" x14ac:dyDescent="0.3">
      <c r="A64" s="26"/>
    </row>
    <row r="65" spans="1:1" ht="14.4" x14ac:dyDescent="0.3">
      <c r="A65" s="26"/>
    </row>
    <row r="66" spans="1:1" ht="14.4" x14ac:dyDescent="0.3">
      <c r="A66" s="26"/>
    </row>
    <row r="67" spans="1:1" ht="14.4" x14ac:dyDescent="0.3">
      <c r="A67" s="26"/>
    </row>
    <row r="68" spans="1:1" ht="14.4" x14ac:dyDescent="0.3">
      <c r="A68" s="26"/>
    </row>
    <row r="69" spans="1:1" ht="14.4" x14ac:dyDescent="0.3">
      <c r="A69" s="26"/>
    </row>
    <row r="70" spans="1:1" ht="14.4" x14ac:dyDescent="0.3">
      <c r="A70" s="26"/>
    </row>
    <row r="71" spans="1:1" ht="14.4" x14ac:dyDescent="0.3">
      <c r="A71" s="26"/>
    </row>
    <row r="72" spans="1:1" ht="14.4" x14ac:dyDescent="0.3">
      <c r="A72" s="26"/>
    </row>
    <row r="73" spans="1:1" ht="14.4" x14ac:dyDescent="0.3">
      <c r="A73" s="26"/>
    </row>
    <row r="74" spans="1:1" ht="14.4" x14ac:dyDescent="0.3">
      <c r="A74" s="26"/>
    </row>
    <row r="75" spans="1:1" ht="14.4" x14ac:dyDescent="0.3">
      <c r="A75" s="26"/>
    </row>
    <row r="76" spans="1:1" ht="14.4" x14ac:dyDescent="0.3">
      <c r="A76" s="26"/>
    </row>
    <row r="77" spans="1:1" ht="14.4" x14ac:dyDescent="0.3">
      <c r="A77" s="26"/>
    </row>
    <row r="78" spans="1:1" ht="14.4" x14ac:dyDescent="0.3">
      <c r="A78" s="26"/>
    </row>
    <row r="79" spans="1:1" ht="14.4" x14ac:dyDescent="0.3">
      <c r="A79" s="26"/>
    </row>
    <row r="80" spans="1:1" ht="14.4" x14ac:dyDescent="0.3">
      <c r="A80" s="26"/>
    </row>
    <row r="81" spans="1:1" ht="14.4" x14ac:dyDescent="0.3">
      <c r="A81" s="26"/>
    </row>
    <row r="82" spans="1:1" ht="14.4" x14ac:dyDescent="0.3">
      <c r="A82" s="26"/>
    </row>
    <row r="83" spans="1:1" ht="14.4" x14ac:dyDescent="0.3">
      <c r="A83" s="26"/>
    </row>
    <row r="84" spans="1:1" ht="14.4" x14ac:dyDescent="0.3">
      <c r="A84" s="26"/>
    </row>
    <row r="85" spans="1:1" ht="14.4" x14ac:dyDescent="0.3">
      <c r="A85" s="26"/>
    </row>
    <row r="86" spans="1:1" ht="14.4" x14ac:dyDescent="0.3">
      <c r="A86" s="26"/>
    </row>
    <row r="87" spans="1:1" ht="14.4" x14ac:dyDescent="0.3">
      <c r="A87" s="26"/>
    </row>
  </sheetData>
  <mergeCells count="2">
    <mergeCell ref="A25:D25"/>
    <mergeCell ref="A26:D26"/>
  </mergeCells>
  <phoneticPr fontId="4" type="noConversion"/>
  <conditionalFormatting sqref="A22">
    <cfRule type="cellIs" dxfId="47" priority="2" operator="equal">
      <formula>0</formula>
    </cfRule>
    <cfRule type="cellIs" dxfId="46" priority="9" operator="greaterThan">
      <formula>8</formula>
    </cfRule>
  </conditionalFormatting>
  <conditionalFormatting sqref="A23:R24">
    <cfRule type="cellIs" dxfId="45" priority="1" operator="lessThan">
      <formula>1</formula>
    </cfRule>
  </conditionalFormatting>
  <conditionalFormatting sqref="B22">
    <cfRule type="cellIs" dxfId="44" priority="7" operator="greaterThan">
      <formula>0</formula>
    </cfRule>
  </conditionalFormatting>
  <conditionalFormatting sqref="C22">
    <cfRule type="cellIs" dxfId="43" priority="4" operator="lessThan">
      <formula>1</formula>
    </cfRule>
    <cfRule type="cellIs" dxfId="42" priority="8" operator="greaterThan">
      <formula>0</formula>
    </cfRule>
  </conditionalFormatting>
  <conditionalFormatting sqref="D3:D20">
    <cfRule type="cellIs" dxfId="41" priority="6" operator="greaterThan">
      <formula>0</formula>
    </cfRule>
    <cfRule type="cellIs" dxfId="40" priority="11" operator="equal">
      <formula>0</formula>
    </cfRule>
    <cfRule type="cellIs" dxfId="39" priority="12" operator="lessThan">
      <formula>0</formula>
    </cfRule>
  </conditionalFormatting>
  <conditionalFormatting sqref="D22">
    <cfRule type="cellIs" dxfId="38" priority="3" operator="equal">
      <formula>0</formula>
    </cfRule>
    <cfRule type="cellIs" dxfId="37" priority="10" operator="greaterThan">
      <formula>8</formula>
    </cfRule>
  </conditionalFormatting>
  <conditionalFormatting sqref="E3:R3 E4:N4 Q4:R4 E5 G5:R5 E6:R20">
    <cfRule type="cellIs" dxfId="36" priority="5" operator="greaterThan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2BFC1-9D5B-409F-AD0C-BF53B47DCDB1}">
  <dimension ref="A1:T89"/>
  <sheetViews>
    <sheetView zoomScaleNormal="100" workbookViewId="0">
      <selection activeCell="B31" sqref="B31"/>
    </sheetView>
  </sheetViews>
  <sheetFormatPr defaultColWidth="17.33203125" defaultRowHeight="15.75" customHeight="1" x14ac:dyDescent="0.3"/>
  <cols>
    <col min="1" max="1" width="47.44140625" style="8" bestFit="1" customWidth="1"/>
    <col min="2" max="2" width="12.6640625" style="8" customWidth="1"/>
    <col min="3" max="3" width="6.88671875" style="8" customWidth="1"/>
    <col min="4" max="4" width="6.77734375" style="8" customWidth="1"/>
    <col min="5" max="5" width="6.33203125" style="8" customWidth="1"/>
    <col min="6" max="18" width="5.44140625" style="8" customWidth="1"/>
    <col min="19" max="19" width="11.6640625" style="8" customWidth="1"/>
    <col min="20" max="20" width="11.33203125" style="8" customWidth="1"/>
    <col min="21" max="16384" width="17.33203125" style="8"/>
  </cols>
  <sheetData>
    <row r="1" spans="1:20" ht="36" customHeight="1" x14ac:dyDescent="0.3">
      <c r="A1" s="7" t="s">
        <v>43</v>
      </c>
      <c r="B1" s="7" t="s">
        <v>57</v>
      </c>
      <c r="C1" s="7" t="s">
        <v>44</v>
      </c>
      <c r="D1" s="7" t="s">
        <v>45</v>
      </c>
      <c r="E1" s="7">
        <v>1</v>
      </c>
      <c r="F1" s="7">
        <v>2</v>
      </c>
      <c r="G1" s="7">
        <v>3</v>
      </c>
      <c r="H1" s="7">
        <v>4</v>
      </c>
      <c r="I1" s="7">
        <v>5</v>
      </c>
      <c r="J1" s="7">
        <v>6</v>
      </c>
      <c r="K1" s="7">
        <v>7</v>
      </c>
      <c r="L1" s="7">
        <v>8</v>
      </c>
      <c r="M1" s="7">
        <v>9</v>
      </c>
      <c r="N1" s="7">
        <v>10</v>
      </c>
      <c r="O1" s="7">
        <v>11</v>
      </c>
      <c r="P1" s="7">
        <v>12</v>
      </c>
      <c r="Q1" s="7">
        <v>13</v>
      </c>
      <c r="R1" s="7">
        <v>14</v>
      </c>
      <c r="S1" s="7" t="s">
        <v>46</v>
      </c>
      <c r="T1" s="7" t="s">
        <v>47</v>
      </c>
    </row>
    <row r="2" spans="1:20" ht="14.4" hidden="1" x14ac:dyDescent="0.3">
      <c r="A2" s="9"/>
      <c r="B2" s="10"/>
      <c r="C2" s="11"/>
      <c r="D2" s="11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</row>
    <row r="3" spans="1:20" ht="27" x14ac:dyDescent="0.3">
      <c r="A3" s="27" t="s">
        <v>58</v>
      </c>
      <c r="B3" s="28">
        <v>3</v>
      </c>
      <c r="C3" s="29">
        <f t="shared" ref="C3:C8" si="0">IF(B3&lt;SUM(E3:R3),SUM(E3:R3),B3)</f>
        <v>3</v>
      </c>
      <c r="D3" s="30">
        <f t="shared" ref="D3:D22" si="1">IF(C3&gt;B3,$C3-(SUM($E3:$R3)),$B3-(SUM($E3:$R3)))</f>
        <v>0</v>
      </c>
      <c r="E3" s="31">
        <v>1</v>
      </c>
      <c r="F3" s="31">
        <v>1</v>
      </c>
      <c r="G3" s="31">
        <v>1</v>
      </c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8" t="s">
        <v>38</v>
      </c>
      <c r="T3" s="8" t="s">
        <v>66</v>
      </c>
    </row>
    <row r="4" spans="1:20" ht="27" x14ac:dyDescent="0.3">
      <c r="A4" s="27" t="s">
        <v>59</v>
      </c>
      <c r="B4" s="33">
        <v>3</v>
      </c>
      <c r="C4" s="29">
        <f t="shared" si="0"/>
        <v>3</v>
      </c>
      <c r="D4" s="30">
        <f t="shared" si="1"/>
        <v>0</v>
      </c>
      <c r="E4" s="34"/>
      <c r="F4" s="35">
        <v>1</v>
      </c>
      <c r="G4" s="35">
        <v>1</v>
      </c>
      <c r="H4" s="35">
        <v>1</v>
      </c>
      <c r="S4" s="8" t="s">
        <v>38</v>
      </c>
      <c r="T4" s="8" t="s">
        <v>68</v>
      </c>
    </row>
    <row r="5" spans="1:20" ht="40.200000000000003" x14ac:dyDescent="0.3">
      <c r="A5" s="27" t="s">
        <v>70</v>
      </c>
      <c r="B5" s="33">
        <v>2</v>
      </c>
      <c r="C5" s="29">
        <f t="shared" si="0"/>
        <v>2</v>
      </c>
      <c r="D5" s="30">
        <f t="shared" si="1"/>
        <v>0</v>
      </c>
      <c r="E5" s="34"/>
      <c r="G5" s="35">
        <v>1</v>
      </c>
      <c r="H5" s="35">
        <v>1</v>
      </c>
      <c r="S5" s="8" t="s">
        <v>38</v>
      </c>
      <c r="T5" s="8" t="s">
        <v>69</v>
      </c>
    </row>
    <row r="6" spans="1:20" ht="27" x14ac:dyDescent="0.3">
      <c r="A6" s="27" t="s">
        <v>71</v>
      </c>
      <c r="B6" s="33">
        <v>5</v>
      </c>
      <c r="C6" s="29">
        <f t="shared" si="0"/>
        <v>5</v>
      </c>
      <c r="D6" s="30">
        <f t="shared" si="1"/>
        <v>0</v>
      </c>
      <c r="E6" s="34"/>
      <c r="G6" s="35">
        <v>1</v>
      </c>
      <c r="H6" s="35">
        <v>1</v>
      </c>
      <c r="I6" s="35">
        <v>1</v>
      </c>
      <c r="J6" s="35">
        <v>1</v>
      </c>
      <c r="K6" s="35">
        <v>1</v>
      </c>
      <c r="S6" s="8" t="s">
        <v>37</v>
      </c>
      <c r="T6" s="8" t="s">
        <v>67</v>
      </c>
    </row>
    <row r="7" spans="1:20" ht="27" x14ac:dyDescent="0.3">
      <c r="A7" s="27" t="s">
        <v>60</v>
      </c>
      <c r="B7" s="33">
        <v>8</v>
      </c>
      <c r="C7" s="29">
        <f t="shared" si="0"/>
        <v>8</v>
      </c>
      <c r="D7" s="30">
        <f t="shared" si="1"/>
        <v>0</v>
      </c>
      <c r="E7" s="34"/>
      <c r="H7" s="35">
        <v>1</v>
      </c>
      <c r="I7" s="35">
        <v>1</v>
      </c>
      <c r="J7" s="35">
        <v>1</v>
      </c>
      <c r="K7" s="35">
        <v>1</v>
      </c>
      <c r="L7" s="35">
        <v>1</v>
      </c>
      <c r="M7" s="35">
        <v>1</v>
      </c>
      <c r="N7" s="35">
        <v>1</v>
      </c>
      <c r="O7" s="35">
        <v>1</v>
      </c>
      <c r="S7" s="8" t="s">
        <v>37</v>
      </c>
      <c r="T7" s="8" t="s">
        <v>38</v>
      </c>
    </row>
    <row r="8" spans="1:20" ht="40.200000000000003" x14ac:dyDescent="0.3">
      <c r="A8" s="27" t="s">
        <v>61</v>
      </c>
      <c r="B8" s="33">
        <v>10</v>
      </c>
      <c r="C8" s="29">
        <f t="shared" si="0"/>
        <v>10</v>
      </c>
      <c r="D8" s="30">
        <f t="shared" si="1"/>
        <v>0</v>
      </c>
      <c r="E8" s="34"/>
      <c r="I8" s="35">
        <v>1</v>
      </c>
      <c r="J8" s="35">
        <v>1</v>
      </c>
      <c r="K8" s="35">
        <v>1</v>
      </c>
      <c r="L8" s="35">
        <v>1</v>
      </c>
      <c r="M8" s="35">
        <v>1</v>
      </c>
      <c r="N8" s="35">
        <v>1</v>
      </c>
      <c r="O8" s="35">
        <v>1</v>
      </c>
      <c r="P8" s="35">
        <v>1</v>
      </c>
      <c r="Q8" s="35">
        <v>1</v>
      </c>
      <c r="R8" s="35">
        <v>1</v>
      </c>
      <c r="S8" s="8" t="s">
        <v>37</v>
      </c>
      <c r="T8" s="8" t="s">
        <v>38</v>
      </c>
    </row>
    <row r="9" spans="1:20" ht="14.4" hidden="1" x14ac:dyDescent="0.3">
      <c r="A9" s="36" t="s">
        <v>62</v>
      </c>
      <c r="B9" s="33">
        <v>0</v>
      </c>
      <c r="C9" s="29">
        <f t="shared" ref="C9:C22" si="2">IF(B9&lt;SUM(E9:R9),SUM(E9:R9),B9)</f>
        <v>0</v>
      </c>
      <c r="D9" s="30">
        <f t="shared" si="1"/>
        <v>0</v>
      </c>
      <c r="E9" s="34"/>
    </row>
    <row r="10" spans="1:20" ht="14.4" hidden="1" x14ac:dyDescent="0.3">
      <c r="A10" s="36" t="s">
        <v>63</v>
      </c>
      <c r="B10" s="33">
        <v>0</v>
      </c>
      <c r="C10" s="29">
        <f t="shared" si="2"/>
        <v>0</v>
      </c>
      <c r="D10" s="30">
        <f t="shared" si="1"/>
        <v>0</v>
      </c>
      <c r="E10" s="34"/>
    </row>
    <row r="11" spans="1:20" ht="14.4" hidden="1" x14ac:dyDescent="0.3">
      <c r="A11" s="36" t="s">
        <v>64</v>
      </c>
      <c r="B11" s="33">
        <v>0</v>
      </c>
      <c r="C11" s="29">
        <f t="shared" si="2"/>
        <v>0</v>
      </c>
      <c r="D11" s="30">
        <f t="shared" si="1"/>
        <v>0</v>
      </c>
      <c r="E11" s="34"/>
    </row>
    <row r="12" spans="1:20" ht="14.4" hidden="1" x14ac:dyDescent="0.3">
      <c r="A12" s="36" t="s">
        <v>65</v>
      </c>
      <c r="B12" s="33">
        <v>0</v>
      </c>
      <c r="C12" s="29">
        <f t="shared" si="2"/>
        <v>0</v>
      </c>
      <c r="D12" s="30">
        <f t="shared" si="1"/>
        <v>0</v>
      </c>
      <c r="E12" s="34"/>
    </row>
    <row r="13" spans="1:20" ht="14.4" hidden="1" x14ac:dyDescent="0.3">
      <c r="A13" s="12"/>
      <c r="B13" s="33">
        <v>0</v>
      </c>
      <c r="C13" s="29">
        <f t="shared" si="2"/>
        <v>0</v>
      </c>
      <c r="D13" s="30">
        <f t="shared" si="1"/>
        <v>0</v>
      </c>
      <c r="E13" s="34"/>
    </row>
    <row r="14" spans="1:20" ht="14.4" hidden="1" x14ac:dyDescent="0.3">
      <c r="A14" s="12"/>
      <c r="B14" s="33">
        <v>0</v>
      </c>
      <c r="C14" s="29">
        <f t="shared" si="2"/>
        <v>0</v>
      </c>
      <c r="D14" s="30">
        <f t="shared" si="1"/>
        <v>0</v>
      </c>
      <c r="E14" s="34"/>
    </row>
    <row r="15" spans="1:20" ht="14.4" hidden="1" x14ac:dyDescent="0.3">
      <c r="A15" s="12"/>
      <c r="B15" s="33">
        <v>0</v>
      </c>
      <c r="C15" s="29">
        <f t="shared" si="2"/>
        <v>0</v>
      </c>
      <c r="D15" s="30">
        <f t="shared" si="1"/>
        <v>0</v>
      </c>
      <c r="E15" s="34"/>
    </row>
    <row r="16" spans="1:20" ht="14.4" hidden="1" x14ac:dyDescent="0.3">
      <c r="A16" s="12"/>
      <c r="B16" s="33">
        <v>0</v>
      </c>
      <c r="C16" s="29">
        <f t="shared" si="2"/>
        <v>0</v>
      </c>
      <c r="D16" s="30">
        <f t="shared" si="1"/>
        <v>0</v>
      </c>
      <c r="E16" s="34"/>
    </row>
    <row r="17" spans="1:18" ht="14.4" hidden="1" x14ac:dyDescent="0.3">
      <c r="A17" s="12"/>
      <c r="B17" s="33">
        <v>0</v>
      </c>
      <c r="C17" s="29">
        <f t="shared" si="2"/>
        <v>0</v>
      </c>
      <c r="D17" s="30">
        <f t="shared" si="1"/>
        <v>0</v>
      </c>
      <c r="E17" s="34"/>
    </row>
    <row r="18" spans="1:18" ht="14.4" hidden="1" x14ac:dyDescent="0.3">
      <c r="A18" s="12"/>
      <c r="B18" s="33">
        <v>0</v>
      </c>
      <c r="C18" s="29">
        <f t="shared" si="2"/>
        <v>0</v>
      </c>
      <c r="D18" s="30">
        <f t="shared" si="1"/>
        <v>0</v>
      </c>
      <c r="E18" s="34"/>
    </row>
    <row r="19" spans="1:18" ht="14.4" hidden="1" x14ac:dyDescent="0.3">
      <c r="A19" s="12"/>
      <c r="B19" s="33">
        <v>0</v>
      </c>
      <c r="C19" s="29">
        <f t="shared" si="2"/>
        <v>0</v>
      </c>
      <c r="D19" s="30">
        <f t="shared" si="1"/>
        <v>0</v>
      </c>
      <c r="E19" s="34"/>
    </row>
    <row r="20" spans="1:18" ht="14.4" hidden="1" x14ac:dyDescent="0.3">
      <c r="A20" s="12"/>
      <c r="B20" s="33">
        <v>0</v>
      </c>
      <c r="C20" s="29">
        <f t="shared" si="2"/>
        <v>0</v>
      </c>
      <c r="D20" s="30">
        <f t="shared" si="1"/>
        <v>0</v>
      </c>
      <c r="E20" s="34"/>
    </row>
    <row r="21" spans="1:18" ht="14.4" hidden="1" x14ac:dyDescent="0.3">
      <c r="A21" s="12"/>
      <c r="B21" s="33">
        <v>0</v>
      </c>
      <c r="C21" s="29">
        <f t="shared" si="2"/>
        <v>0</v>
      </c>
      <c r="D21" s="30">
        <f t="shared" si="1"/>
        <v>0</v>
      </c>
      <c r="E21" s="34"/>
    </row>
    <row r="22" spans="1:18" ht="14.4" hidden="1" x14ac:dyDescent="0.3">
      <c r="A22" s="12"/>
      <c r="B22" s="33">
        <v>0</v>
      </c>
      <c r="C22" s="29">
        <f t="shared" si="2"/>
        <v>0</v>
      </c>
      <c r="D22" s="30">
        <f t="shared" si="1"/>
        <v>0</v>
      </c>
      <c r="E22" s="34"/>
    </row>
    <row r="23" spans="1:18" ht="14.4" x14ac:dyDescent="0.3">
      <c r="A23" s="13" t="s">
        <v>48</v>
      </c>
      <c r="B23" s="14">
        <f>SUM(B3:B22)</f>
        <v>31</v>
      </c>
      <c r="C23" s="15">
        <f>SUM(C3:C22)</f>
        <v>31</v>
      </c>
      <c r="D23" s="15">
        <f>SUM(D3:D22)</f>
        <v>0</v>
      </c>
      <c r="E23" s="16">
        <f t="shared" ref="E23:Q23" si="3">SUM(E3:E8)</f>
        <v>1</v>
      </c>
      <c r="F23" s="16">
        <f t="shared" si="3"/>
        <v>2</v>
      </c>
      <c r="G23" s="16">
        <f t="shared" si="3"/>
        <v>4</v>
      </c>
      <c r="H23" s="16">
        <f t="shared" si="3"/>
        <v>4</v>
      </c>
      <c r="I23" s="16">
        <f t="shared" si="3"/>
        <v>3</v>
      </c>
      <c r="J23" s="16">
        <f t="shared" si="3"/>
        <v>3</v>
      </c>
      <c r="K23" s="16">
        <f t="shared" si="3"/>
        <v>3</v>
      </c>
      <c r="L23" s="16">
        <f t="shared" si="3"/>
        <v>2</v>
      </c>
      <c r="M23" s="16">
        <f t="shared" si="3"/>
        <v>2</v>
      </c>
      <c r="N23" s="16">
        <f t="shared" si="3"/>
        <v>2</v>
      </c>
      <c r="O23" s="16">
        <f t="shared" si="3"/>
        <v>2</v>
      </c>
      <c r="P23" s="16">
        <f t="shared" si="3"/>
        <v>1</v>
      </c>
      <c r="Q23" s="16">
        <f t="shared" si="3"/>
        <v>1</v>
      </c>
      <c r="R23" s="16">
        <v>2</v>
      </c>
    </row>
    <row r="24" spans="1:18" ht="14.4" x14ac:dyDescent="0.3">
      <c r="A24" s="17" t="s">
        <v>49</v>
      </c>
      <c r="B24" s="37">
        <f>B23-SUM(E24:R24)</f>
        <v>15.600000000000003</v>
      </c>
      <c r="C24" s="18"/>
      <c r="D24" s="19"/>
      <c r="E24" s="20">
        <v>1.1000000000000001</v>
      </c>
      <c r="F24" s="20">
        <v>1.1000000000000001</v>
      </c>
      <c r="G24" s="20">
        <v>1.1000000000000001</v>
      </c>
      <c r="H24" s="20">
        <v>1.1000000000000001</v>
      </c>
      <c r="I24" s="20">
        <v>1.1000000000000001</v>
      </c>
      <c r="J24" s="20">
        <v>1.1000000000000001</v>
      </c>
      <c r="K24" s="20">
        <v>1.1000000000000001</v>
      </c>
      <c r="L24" s="20">
        <v>1.1000000000000001</v>
      </c>
      <c r="M24" s="20">
        <v>1.1000000000000001</v>
      </c>
      <c r="N24" s="20">
        <v>1.1000000000000001</v>
      </c>
      <c r="O24" s="20">
        <v>1.1000000000000001</v>
      </c>
      <c r="P24" s="20">
        <v>1.1000000000000001</v>
      </c>
      <c r="Q24" s="20">
        <v>1.1000000000000001</v>
      </c>
      <c r="R24" s="20">
        <v>1.1000000000000001</v>
      </c>
    </row>
    <row r="25" spans="1:18" ht="14.4" x14ac:dyDescent="0.3">
      <c r="A25" s="21" t="s">
        <v>50</v>
      </c>
      <c r="B25" s="22"/>
      <c r="C25" s="23" t="s">
        <v>51</v>
      </c>
      <c r="D25" s="22">
        <f>B23</f>
        <v>31</v>
      </c>
      <c r="E25" s="24">
        <f t="shared" ref="E25:R25" si="4">D25-E24</f>
        <v>29.9</v>
      </c>
      <c r="F25" s="24">
        <f t="shared" si="4"/>
        <v>28.799999999999997</v>
      </c>
      <c r="G25" s="24">
        <f t="shared" si="4"/>
        <v>27.699999999999996</v>
      </c>
      <c r="H25" s="24">
        <f t="shared" si="4"/>
        <v>26.599999999999994</v>
      </c>
      <c r="I25" s="24">
        <f t="shared" si="4"/>
        <v>25.499999999999993</v>
      </c>
      <c r="J25" s="24">
        <f t="shared" si="4"/>
        <v>24.399999999999991</v>
      </c>
      <c r="K25" s="24">
        <f t="shared" si="4"/>
        <v>23.29999999999999</v>
      </c>
      <c r="L25" s="24">
        <f t="shared" si="4"/>
        <v>22.199999999999989</v>
      </c>
      <c r="M25" s="24">
        <f t="shared" si="4"/>
        <v>21.099999999999987</v>
      </c>
      <c r="N25" s="24">
        <f t="shared" si="4"/>
        <v>19.999999999999986</v>
      </c>
      <c r="O25" s="24">
        <f t="shared" si="4"/>
        <v>18.899999999999984</v>
      </c>
      <c r="P25" s="24">
        <f t="shared" si="4"/>
        <v>17.799999999999983</v>
      </c>
      <c r="Q25" s="24">
        <f t="shared" si="4"/>
        <v>16.699999999999982</v>
      </c>
      <c r="R25" s="24">
        <f t="shared" si="4"/>
        <v>15.599999999999982</v>
      </c>
    </row>
    <row r="26" spans="1:18" ht="14.4" x14ac:dyDescent="0.3">
      <c r="A26" s="21" t="s">
        <v>52</v>
      </c>
      <c r="B26" s="22"/>
      <c r="C26" s="23" t="s">
        <v>53</v>
      </c>
      <c r="D26" s="22">
        <f>C23</f>
        <v>31</v>
      </c>
      <c r="E26" s="22">
        <f>$C$23-SUM(E$3:E$22)</f>
        <v>30</v>
      </c>
      <c r="F26" s="22">
        <f t="shared" ref="F26:R26" si="5">E26-SUM(F3:F22)</f>
        <v>28</v>
      </c>
      <c r="G26" s="22">
        <f t="shared" si="5"/>
        <v>24</v>
      </c>
      <c r="H26" s="22">
        <f t="shared" si="5"/>
        <v>20</v>
      </c>
      <c r="I26" s="22">
        <f t="shared" si="5"/>
        <v>17</v>
      </c>
      <c r="J26" s="22">
        <f t="shared" si="5"/>
        <v>14</v>
      </c>
      <c r="K26" s="22">
        <f t="shared" si="5"/>
        <v>11</v>
      </c>
      <c r="L26" s="22">
        <f t="shared" si="5"/>
        <v>9</v>
      </c>
      <c r="M26" s="22">
        <f t="shared" si="5"/>
        <v>7</v>
      </c>
      <c r="N26" s="22">
        <f t="shared" si="5"/>
        <v>5</v>
      </c>
      <c r="O26" s="22">
        <f t="shared" si="5"/>
        <v>3</v>
      </c>
      <c r="P26" s="22">
        <f t="shared" si="5"/>
        <v>2</v>
      </c>
      <c r="Q26" s="22">
        <f t="shared" si="5"/>
        <v>1</v>
      </c>
      <c r="R26" s="22">
        <f t="shared" si="5"/>
        <v>0</v>
      </c>
    </row>
    <row r="27" spans="1:18" ht="17.399999999999999" x14ac:dyDescent="0.3">
      <c r="A27" s="48"/>
      <c r="B27" s="49"/>
      <c r="C27" s="49"/>
      <c r="D27" s="49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</row>
    <row r="28" spans="1:18" ht="17.399999999999999" x14ac:dyDescent="0.3">
      <c r="A28" s="50"/>
      <c r="B28" s="49"/>
      <c r="C28" s="49"/>
      <c r="D28" s="49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</row>
    <row r="29" spans="1:18" ht="14.4" x14ac:dyDescent="0.3">
      <c r="A29" s="26"/>
    </row>
    <row r="30" spans="1:18" ht="14.4" x14ac:dyDescent="0.3">
      <c r="A30" s="26"/>
    </row>
    <row r="31" spans="1:18" ht="14.4" x14ac:dyDescent="0.3">
      <c r="A31" s="26"/>
    </row>
    <row r="32" spans="1:18" ht="14.4" x14ac:dyDescent="0.3">
      <c r="A32" s="26"/>
    </row>
    <row r="33" spans="1:1" ht="14.4" x14ac:dyDescent="0.3">
      <c r="A33" s="26"/>
    </row>
    <row r="34" spans="1:1" ht="14.4" x14ac:dyDescent="0.3">
      <c r="A34" s="26"/>
    </row>
    <row r="35" spans="1:1" ht="14.4" x14ac:dyDescent="0.3">
      <c r="A35" s="26"/>
    </row>
    <row r="36" spans="1:1" ht="14.4" x14ac:dyDescent="0.3">
      <c r="A36" s="26"/>
    </row>
    <row r="37" spans="1:1" ht="14.4" x14ac:dyDescent="0.3">
      <c r="A37" s="26"/>
    </row>
    <row r="38" spans="1:1" ht="14.4" x14ac:dyDescent="0.3">
      <c r="A38" s="26"/>
    </row>
    <row r="39" spans="1:1" ht="14.4" x14ac:dyDescent="0.3">
      <c r="A39" s="26"/>
    </row>
    <row r="40" spans="1:1" ht="14.4" x14ac:dyDescent="0.3">
      <c r="A40" s="26"/>
    </row>
    <row r="41" spans="1:1" ht="14.4" x14ac:dyDescent="0.3">
      <c r="A41" s="26"/>
    </row>
    <row r="42" spans="1:1" ht="14.4" x14ac:dyDescent="0.3">
      <c r="A42" s="26"/>
    </row>
    <row r="43" spans="1:1" ht="14.4" x14ac:dyDescent="0.3">
      <c r="A43" s="26"/>
    </row>
    <row r="44" spans="1:1" ht="14.4" x14ac:dyDescent="0.3">
      <c r="A44" s="26"/>
    </row>
    <row r="45" spans="1:1" ht="14.4" x14ac:dyDescent="0.3">
      <c r="A45" s="26"/>
    </row>
    <row r="46" spans="1:1" ht="14.4" x14ac:dyDescent="0.3">
      <c r="A46" s="26"/>
    </row>
    <row r="47" spans="1:1" ht="14.4" x14ac:dyDescent="0.3">
      <c r="A47" s="26"/>
    </row>
    <row r="48" spans="1:1" ht="14.4" x14ac:dyDescent="0.3">
      <c r="A48" s="26"/>
    </row>
    <row r="49" spans="1:1" ht="14.4" x14ac:dyDescent="0.3">
      <c r="A49" s="26"/>
    </row>
    <row r="50" spans="1:1" ht="14.4" x14ac:dyDescent="0.3">
      <c r="A50" s="26"/>
    </row>
    <row r="51" spans="1:1" ht="14.4" x14ac:dyDescent="0.3">
      <c r="A51" s="26"/>
    </row>
    <row r="52" spans="1:1" ht="14.4" x14ac:dyDescent="0.3">
      <c r="A52" s="26"/>
    </row>
    <row r="53" spans="1:1" ht="14.4" x14ac:dyDescent="0.3">
      <c r="A53" s="26"/>
    </row>
    <row r="54" spans="1:1" ht="14.4" x14ac:dyDescent="0.3">
      <c r="A54" s="26"/>
    </row>
    <row r="55" spans="1:1" ht="14.4" x14ac:dyDescent="0.3">
      <c r="A55" s="26"/>
    </row>
    <row r="56" spans="1:1" ht="14.4" x14ac:dyDescent="0.3">
      <c r="A56" s="26"/>
    </row>
    <row r="57" spans="1:1" ht="14.4" x14ac:dyDescent="0.3">
      <c r="A57" s="26"/>
    </row>
    <row r="58" spans="1:1" ht="14.4" x14ac:dyDescent="0.3">
      <c r="A58" s="26"/>
    </row>
    <row r="59" spans="1:1" ht="14.4" x14ac:dyDescent="0.3">
      <c r="A59" s="26"/>
    </row>
    <row r="60" spans="1:1" ht="14.4" x14ac:dyDescent="0.3">
      <c r="A60" s="26"/>
    </row>
    <row r="61" spans="1:1" ht="14.4" x14ac:dyDescent="0.3">
      <c r="A61" s="26"/>
    </row>
    <row r="62" spans="1:1" ht="14.4" x14ac:dyDescent="0.3">
      <c r="A62" s="26"/>
    </row>
    <row r="63" spans="1:1" ht="14.4" x14ac:dyDescent="0.3">
      <c r="A63" s="26"/>
    </row>
    <row r="64" spans="1:1" ht="14.4" x14ac:dyDescent="0.3">
      <c r="A64" s="26"/>
    </row>
    <row r="65" spans="1:1" ht="14.4" x14ac:dyDescent="0.3">
      <c r="A65" s="26"/>
    </row>
    <row r="66" spans="1:1" ht="14.4" x14ac:dyDescent="0.3">
      <c r="A66" s="26"/>
    </row>
    <row r="67" spans="1:1" ht="14.4" x14ac:dyDescent="0.3">
      <c r="A67" s="26"/>
    </row>
    <row r="68" spans="1:1" ht="14.4" x14ac:dyDescent="0.3">
      <c r="A68" s="26"/>
    </row>
    <row r="69" spans="1:1" ht="14.4" x14ac:dyDescent="0.3">
      <c r="A69" s="26"/>
    </row>
    <row r="70" spans="1:1" ht="14.4" x14ac:dyDescent="0.3">
      <c r="A70" s="26"/>
    </row>
    <row r="71" spans="1:1" ht="14.4" x14ac:dyDescent="0.3">
      <c r="A71" s="26"/>
    </row>
    <row r="72" spans="1:1" ht="14.4" x14ac:dyDescent="0.3">
      <c r="A72" s="26"/>
    </row>
    <row r="73" spans="1:1" ht="14.4" x14ac:dyDescent="0.3">
      <c r="A73" s="26"/>
    </row>
    <row r="74" spans="1:1" ht="14.4" x14ac:dyDescent="0.3">
      <c r="A74" s="26"/>
    </row>
    <row r="75" spans="1:1" ht="14.4" x14ac:dyDescent="0.3">
      <c r="A75" s="26"/>
    </row>
    <row r="76" spans="1:1" ht="14.4" x14ac:dyDescent="0.3">
      <c r="A76" s="26"/>
    </row>
    <row r="77" spans="1:1" ht="14.4" x14ac:dyDescent="0.3">
      <c r="A77" s="26"/>
    </row>
    <row r="78" spans="1:1" ht="14.4" x14ac:dyDescent="0.3">
      <c r="A78" s="26"/>
    </row>
    <row r="79" spans="1:1" ht="14.4" x14ac:dyDescent="0.3">
      <c r="A79" s="26"/>
    </row>
    <row r="80" spans="1:1" ht="14.4" x14ac:dyDescent="0.3">
      <c r="A80" s="26"/>
    </row>
    <row r="81" spans="1:1" ht="14.4" x14ac:dyDescent="0.3">
      <c r="A81" s="26"/>
    </row>
    <row r="82" spans="1:1" ht="14.4" x14ac:dyDescent="0.3">
      <c r="A82" s="26"/>
    </row>
    <row r="83" spans="1:1" ht="14.4" x14ac:dyDescent="0.3">
      <c r="A83" s="26"/>
    </row>
    <row r="84" spans="1:1" ht="14.4" x14ac:dyDescent="0.3">
      <c r="A84" s="26"/>
    </row>
    <row r="85" spans="1:1" ht="14.4" x14ac:dyDescent="0.3">
      <c r="A85" s="26"/>
    </row>
    <row r="86" spans="1:1" ht="14.4" x14ac:dyDescent="0.3">
      <c r="A86" s="26"/>
    </row>
    <row r="87" spans="1:1" ht="14.4" x14ac:dyDescent="0.3">
      <c r="A87" s="26"/>
    </row>
    <row r="88" spans="1:1" ht="14.4" x14ac:dyDescent="0.3">
      <c r="A88" s="26"/>
    </row>
    <row r="89" spans="1:1" ht="14.4" x14ac:dyDescent="0.3">
      <c r="A89" s="26"/>
    </row>
  </sheetData>
  <mergeCells count="2">
    <mergeCell ref="A27:D27"/>
    <mergeCell ref="A28:D28"/>
  </mergeCells>
  <conditionalFormatting sqref="A24">
    <cfRule type="cellIs" dxfId="35" priority="2" operator="equal">
      <formula>0</formula>
    </cfRule>
    <cfRule type="cellIs" dxfId="34" priority="9" operator="greaterThan">
      <formula>8</formula>
    </cfRule>
  </conditionalFormatting>
  <conditionalFormatting sqref="A25:R26">
    <cfRule type="cellIs" dxfId="33" priority="1" operator="lessThan">
      <formula>1</formula>
    </cfRule>
  </conditionalFormatting>
  <conditionalFormatting sqref="B24">
    <cfRule type="cellIs" dxfId="32" priority="7" operator="greaterThan">
      <formula>0</formula>
    </cfRule>
  </conditionalFormatting>
  <conditionalFormatting sqref="C24">
    <cfRule type="cellIs" dxfId="31" priority="4" operator="lessThan">
      <formula>1</formula>
    </cfRule>
    <cfRule type="cellIs" dxfId="30" priority="8" operator="greaterThan">
      <formula>0</formula>
    </cfRule>
  </conditionalFormatting>
  <conditionalFormatting sqref="D3:D22">
    <cfRule type="cellIs" dxfId="29" priority="6" operator="greaterThan">
      <formula>0</formula>
    </cfRule>
    <cfRule type="cellIs" dxfId="28" priority="11" operator="equal">
      <formula>0</formula>
    </cfRule>
    <cfRule type="cellIs" dxfId="27" priority="12" operator="lessThan">
      <formula>0</formula>
    </cfRule>
  </conditionalFormatting>
  <conditionalFormatting sqref="D24">
    <cfRule type="cellIs" dxfId="26" priority="3" operator="equal">
      <formula>0</formula>
    </cfRule>
    <cfRule type="cellIs" dxfId="25" priority="10" operator="greaterThan">
      <formula>8</formula>
    </cfRule>
  </conditionalFormatting>
  <conditionalFormatting sqref="E3:R3 E4:N4 Q4:R4 E5 G5:R5 E6:R22">
    <cfRule type="cellIs" dxfId="24" priority="5" operator="greater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ED835-436C-445A-B3E6-34A8650CA12F}">
  <dimension ref="A1:T85"/>
  <sheetViews>
    <sheetView workbookViewId="0">
      <selection activeCell="A25" sqref="A25"/>
    </sheetView>
  </sheetViews>
  <sheetFormatPr defaultColWidth="17.33203125" defaultRowHeight="15.75" customHeight="1" x14ac:dyDescent="0.3"/>
  <cols>
    <col min="1" max="1" width="47.44140625" style="8" bestFit="1" customWidth="1"/>
    <col min="2" max="2" width="12.6640625" style="8" customWidth="1"/>
    <col min="3" max="3" width="6.88671875" style="8" customWidth="1"/>
    <col min="4" max="4" width="6.77734375" style="8" customWidth="1"/>
    <col min="5" max="5" width="6.33203125" style="8" customWidth="1"/>
    <col min="6" max="18" width="5.44140625" style="8" customWidth="1"/>
    <col min="19" max="19" width="11.6640625" style="8" customWidth="1"/>
    <col min="20" max="20" width="11.33203125" style="8" customWidth="1"/>
    <col min="21" max="16384" width="17.33203125" style="8"/>
  </cols>
  <sheetData>
    <row r="1" spans="1:20" ht="36" customHeight="1" x14ac:dyDescent="0.3">
      <c r="A1" s="7" t="s">
        <v>43</v>
      </c>
      <c r="B1" s="7" t="s">
        <v>57</v>
      </c>
      <c r="C1" s="7" t="s">
        <v>44</v>
      </c>
      <c r="D1" s="7" t="s">
        <v>45</v>
      </c>
      <c r="E1" s="7">
        <v>1</v>
      </c>
      <c r="F1" s="7">
        <v>2</v>
      </c>
      <c r="G1" s="7">
        <v>3</v>
      </c>
      <c r="H1" s="7">
        <v>4</v>
      </c>
      <c r="I1" s="7">
        <v>5</v>
      </c>
      <c r="J1" s="7">
        <v>6</v>
      </c>
      <c r="K1" s="7">
        <v>7</v>
      </c>
      <c r="L1" s="7">
        <v>8</v>
      </c>
      <c r="M1" s="7">
        <v>9</v>
      </c>
      <c r="N1" s="7">
        <v>10</v>
      </c>
      <c r="O1" s="7">
        <v>11</v>
      </c>
      <c r="P1" s="7">
        <v>12</v>
      </c>
      <c r="Q1" s="7">
        <v>13</v>
      </c>
      <c r="R1" s="7">
        <v>14</v>
      </c>
      <c r="S1" s="7" t="s">
        <v>46</v>
      </c>
      <c r="T1" s="7" t="s">
        <v>47</v>
      </c>
    </row>
    <row r="2" spans="1:20" ht="14.4" hidden="1" x14ac:dyDescent="0.3">
      <c r="A2" s="9"/>
      <c r="B2" s="10"/>
      <c r="C2" s="11"/>
      <c r="D2" s="11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</row>
    <row r="3" spans="1:20" ht="40.200000000000003" customHeight="1" x14ac:dyDescent="0.3">
      <c r="A3" s="41" t="s">
        <v>73</v>
      </c>
      <c r="B3" s="28">
        <v>8</v>
      </c>
      <c r="C3" s="29">
        <f t="shared" ref="C3:C4" si="0">IF(B3&lt;SUM(E3:R3),SUM(E3:R3),B3)</f>
        <v>8</v>
      </c>
      <c r="D3" s="30">
        <f t="shared" ref="D3:D18" si="1">IF(C3&gt;B3,$C3-(SUM($E3:$R3)),$B3-(SUM($E3:$R3)))</f>
        <v>0</v>
      </c>
      <c r="E3" s="42">
        <v>1</v>
      </c>
      <c r="F3" s="31">
        <v>1</v>
      </c>
      <c r="G3" s="31">
        <v>1</v>
      </c>
      <c r="H3" s="31">
        <v>1</v>
      </c>
      <c r="I3" s="31">
        <v>1</v>
      </c>
      <c r="J3" s="31">
        <v>1</v>
      </c>
      <c r="K3" s="31">
        <v>1</v>
      </c>
      <c r="L3" s="31">
        <v>1</v>
      </c>
      <c r="M3" s="32"/>
      <c r="N3" s="32"/>
      <c r="O3" s="32"/>
      <c r="P3" s="32"/>
      <c r="Q3" s="32"/>
      <c r="R3" s="32"/>
      <c r="S3" s="8" t="s">
        <v>38</v>
      </c>
      <c r="T3" s="8" t="s">
        <v>74</v>
      </c>
    </row>
    <row r="4" spans="1:20" ht="36.6" customHeight="1" x14ac:dyDescent="0.3">
      <c r="A4" s="41" t="s">
        <v>75</v>
      </c>
      <c r="B4" s="33">
        <v>8</v>
      </c>
      <c r="C4" s="29">
        <f t="shared" si="0"/>
        <v>8</v>
      </c>
      <c r="D4" s="30">
        <f t="shared" si="1"/>
        <v>0</v>
      </c>
      <c r="E4" s="34"/>
      <c r="F4" s="35"/>
      <c r="G4" s="35"/>
      <c r="H4" s="31"/>
      <c r="I4" s="31"/>
      <c r="J4" s="31"/>
      <c r="K4" s="31">
        <v>1</v>
      </c>
      <c r="L4" s="31">
        <v>1</v>
      </c>
      <c r="M4" s="31">
        <v>1</v>
      </c>
      <c r="N4" s="31">
        <v>1</v>
      </c>
      <c r="O4" s="31">
        <v>1</v>
      </c>
      <c r="P4" s="31">
        <v>1</v>
      </c>
      <c r="Q4" s="31">
        <v>1</v>
      </c>
      <c r="R4" s="31">
        <v>1</v>
      </c>
      <c r="S4" s="8" t="s">
        <v>38</v>
      </c>
      <c r="T4" s="8" t="s">
        <v>68</v>
      </c>
    </row>
    <row r="5" spans="1:20" ht="14.4" hidden="1" x14ac:dyDescent="0.3">
      <c r="A5" s="36" t="s">
        <v>62</v>
      </c>
      <c r="B5" s="33">
        <v>0</v>
      </c>
      <c r="C5" s="29">
        <f t="shared" ref="C5:C18" si="2">IF(B5&lt;SUM(E5:R5),SUM(E5:R5),B5)</f>
        <v>0</v>
      </c>
      <c r="D5" s="30">
        <f t="shared" si="1"/>
        <v>0</v>
      </c>
      <c r="E5" s="34"/>
    </row>
    <row r="6" spans="1:20" ht="14.4" hidden="1" x14ac:dyDescent="0.3">
      <c r="A6" s="36" t="s">
        <v>63</v>
      </c>
      <c r="B6" s="33">
        <v>0</v>
      </c>
      <c r="C6" s="29">
        <f t="shared" si="2"/>
        <v>0</v>
      </c>
      <c r="D6" s="30">
        <f t="shared" si="1"/>
        <v>0</v>
      </c>
      <c r="E6" s="34"/>
    </row>
    <row r="7" spans="1:20" ht="14.4" hidden="1" x14ac:dyDescent="0.3">
      <c r="A7" s="36" t="s">
        <v>64</v>
      </c>
      <c r="B7" s="33">
        <v>0</v>
      </c>
      <c r="C7" s="29">
        <f t="shared" si="2"/>
        <v>0</v>
      </c>
      <c r="D7" s="30">
        <f t="shared" si="1"/>
        <v>0</v>
      </c>
      <c r="E7" s="34"/>
    </row>
    <row r="8" spans="1:20" ht="14.4" hidden="1" x14ac:dyDescent="0.3">
      <c r="A8" s="36" t="s">
        <v>65</v>
      </c>
      <c r="B8" s="33">
        <v>0</v>
      </c>
      <c r="C8" s="29">
        <f t="shared" si="2"/>
        <v>0</v>
      </c>
      <c r="D8" s="30">
        <f t="shared" si="1"/>
        <v>0</v>
      </c>
      <c r="E8" s="34"/>
    </row>
    <row r="9" spans="1:20" ht="14.4" hidden="1" x14ac:dyDescent="0.3">
      <c r="A9" s="12"/>
      <c r="B9" s="33">
        <v>0</v>
      </c>
      <c r="C9" s="29">
        <f t="shared" si="2"/>
        <v>0</v>
      </c>
      <c r="D9" s="30">
        <f t="shared" si="1"/>
        <v>0</v>
      </c>
      <c r="E9" s="34"/>
    </row>
    <row r="10" spans="1:20" ht="14.4" hidden="1" x14ac:dyDescent="0.3">
      <c r="A10" s="12"/>
      <c r="B10" s="33">
        <v>0</v>
      </c>
      <c r="C10" s="29">
        <f t="shared" si="2"/>
        <v>0</v>
      </c>
      <c r="D10" s="30">
        <f t="shared" si="1"/>
        <v>0</v>
      </c>
      <c r="E10" s="34"/>
    </row>
    <row r="11" spans="1:20" ht="14.4" hidden="1" x14ac:dyDescent="0.3">
      <c r="A11" s="12"/>
      <c r="B11" s="33">
        <v>0</v>
      </c>
      <c r="C11" s="29">
        <f t="shared" si="2"/>
        <v>0</v>
      </c>
      <c r="D11" s="30">
        <f t="shared" si="1"/>
        <v>0</v>
      </c>
      <c r="E11" s="34"/>
    </row>
    <row r="12" spans="1:20" ht="14.4" hidden="1" x14ac:dyDescent="0.3">
      <c r="A12" s="12"/>
      <c r="B12" s="33">
        <v>0</v>
      </c>
      <c r="C12" s="29">
        <f t="shared" si="2"/>
        <v>0</v>
      </c>
      <c r="D12" s="30">
        <f t="shared" si="1"/>
        <v>0</v>
      </c>
      <c r="E12" s="34"/>
    </row>
    <row r="13" spans="1:20" ht="14.4" hidden="1" x14ac:dyDescent="0.3">
      <c r="A13" s="12"/>
      <c r="B13" s="33">
        <v>0</v>
      </c>
      <c r="C13" s="29">
        <f t="shared" si="2"/>
        <v>0</v>
      </c>
      <c r="D13" s="30">
        <f t="shared" si="1"/>
        <v>0</v>
      </c>
      <c r="E13" s="34"/>
    </row>
    <row r="14" spans="1:20" ht="14.4" hidden="1" x14ac:dyDescent="0.3">
      <c r="A14" s="12"/>
      <c r="B14" s="33">
        <v>0</v>
      </c>
      <c r="C14" s="29">
        <f t="shared" si="2"/>
        <v>0</v>
      </c>
      <c r="D14" s="30">
        <f t="shared" si="1"/>
        <v>0</v>
      </c>
      <c r="E14" s="34"/>
    </row>
    <row r="15" spans="1:20" ht="14.4" hidden="1" x14ac:dyDescent="0.3">
      <c r="A15" s="12"/>
      <c r="B15" s="33">
        <v>0</v>
      </c>
      <c r="C15" s="29">
        <f t="shared" si="2"/>
        <v>0</v>
      </c>
      <c r="D15" s="30">
        <f t="shared" si="1"/>
        <v>0</v>
      </c>
      <c r="E15" s="34"/>
    </row>
    <row r="16" spans="1:20" ht="14.4" hidden="1" x14ac:dyDescent="0.3">
      <c r="A16" s="12"/>
      <c r="B16" s="33">
        <v>0</v>
      </c>
      <c r="C16" s="29">
        <f t="shared" si="2"/>
        <v>0</v>
      </c>
      <c r="D16" s="30">
        <f t="shared" si="1"/>
        <v>0</v>
      </c>
      <c r="E16" s="34"/>
    </row>
    <row r="17" spans="1:18" ht="14.4" hidden="1" x14ac:dyDescent="0.3">
      <c r="A17" s="12"/>
      <c r="B17" s="33">
        <v>0</v>
      </c>
      <c r="C17" s="29">
        <f t="shared" si="2"/>
        <v>0</v>
      </c>
      <c r="D17" s="30">
        <f t="shared" si="1"/>
        <v>0</v>
      </c>
      <c r="E17" s="34"/>
    </row>
    <row r="18" spans="1:18" ht="14.4" hidden="1" x14ac:dyDescent="0.3">
      <c r="A18" s="12"/>
      <c r="B18" s="33">
        <v>0</v>
      </c>
      <c r="C18" s="29">
        <f t="shared" si="2"/>
        <v>0</v>
      </c>
      <c r="D18" s="30">
        <f t="shared" si="1"/>
        <v>0</v>
      </c>
      <c r="E18" s="34"/>
    </row>
    <row r="19" spans="1:18" ht="14.4" x14ac:dyDescent="0.3">
      <c r="A19" s="13" t="s">
        <v>48</v>
      </c>
      <c r="B19" s="14">
        <f>SUM(B3:B18)</f>
        <v>16</v>
      </c>
      <c r="C19" s="15">
        <f>SUM(C3:C18)</f>
        <v>16</v>
      </c>
      <c r="D19" s="15">
        <f>SUM(D3:D18)</f>
        <v>0</v>
      </c>
      <c r="E19" s="16">
        <f t="shared" ref="E19:Q19" si="3">SUM(E3:E4)</f>
        <v>1</v>
      </c>
      <c r="F19" s="16">
        <f t="shared" si="3"/>
        <v>1</v>
      </c>
      <c r="G19" s="16">
        <f t="shared" si="3"/>
        <v>1</v>
      </c>
      <c r="H19" s="16">
        <f t="shared" si="3"/>
        <v>1</v>
      </c>
      <c r="I19" s="16">
        <f t="shared" si="3"/>
        <v>1</v>
      </c>
      <c r="J19" s="16">
        <f t="shared" si="3"/>
        <v>1</v>
      </c>
      <c r="K19" s="16">
        <f t="shared" si="3"/>
        <v>2</v>
      </c>
      <c r="L19" s="16">
        <f t="shared" si="3"/>
        <v>2</v>
      </c>
      <c r="M19" s="16">
        <f t="shared" si="3"/>
        <v>1</v>
      </c>
      <c r="N19" s="16">
        <f t="shared" si="3"/>
        <v>1</v>
      </c>
      <c r="O19" s="16">
        <f t="shared" si="3"/>
        <v>1</v>
      </c>
      <c r="P19" s="16">
        <f t="shared" si="3"/>
        <v>1</v>
      </c>
      <c r="Q19" s="16">
        <f t="shared" si="3"/>
        <v>1</v>
      </c>
      <c r="R19" s="16">
        <v>2</v>
      </c>
    </row>
    <row r="20" spans="1:18" ht="16.8" x14ac:dyDescent="0.3">
      <c r="A20" s="17" t="s">
        <v>49</v>
      </c>
      <c r="B20" s="37">
        <f>B19-SUM(E20:R20)</f>
        <v>0.6000000000000032</v>
      </c>
      <c r="C20" s="18"/>
      <c r="D20" s="19"/>
      <c r="E20" s="20">
        <v>1.1000000000000001</v>
      </c>
      <c r="F20" s="20">
        <v>1.1000000000000001</v>
      </c>
      <c r="G20" s="20">
        <v>1.1000000000000001</v>
      </c>
      <c r="H20" s="20">
        <v>1.1000000000000001</v>
      </c>
      <c r="I20" s="20">
        <v>1.1000000000000001</v>
      </c>
      <c r="J20" s="20">
        <v>1.1000000000000001</v>
      </c>
      <c r="K20" s="20">
        <v>1.1000000000000001</v>
      </c>
      <c r="L20" s="20">
        <v>1.1000000000000001</v>
      </c>
      <c r="M20" s="20">
        <v>1.1000000000000001</v>
      </c>
      <c r="N20" s="20">
        <v>1.1000000000000001</v>
      </c>
      <c r="O20" s="20">
        <v>1.1000000000000001</v>
      </c>
      <c r="P20" s="20">
        <v>1.1000000000000001</v>
      </c>
      <c r="Q20" s="20">
        <v>1.1000000000000001</v>
      </c>
      <c r="R20" s="20">
        <v>1.1000000000000001</v>
      </c>
    </row>
    <row r="21" spans="1:18" ht="14.4" x14ac:dyDescent="0.3">
      <c r="A21" s="21" t="s">
        <v>50</v>
      </c>
      <c r="B21" s="22"/>
      <c r="C21" s="23" t="s">
        <v>51</v>
      </c>
      <c r="D21" s="22">
        <f>B19</f>
        <v>16</v>
      </c>
      <c r="E21" s="24">
        <f t="shared" ref="E21:R21" si="4">D21-E20</f>
        <v>14.9</v>
      </c>
      <c r="F21" s="24">
        <f t="shared" si="4"/>
        <v>13.8</v>
      </c>
      <c r="G21" s="24">
        <f t="shared" si="4"/>
        <v>12.700000000000001</v>
      </c>
      <c r="H21" s="24">
        <f t="shared" si="4"/>
        <v>11.600000000000001</v>
      </c>
      <c r="I21" s="24">
        <f t="shared" si="4"/>
        <v>10.500000000000002</v>
      </c>
      <c r="J21" s="24">
        <f t="shared" si="4"/>
        <v>9.4000000000000021</v>
      </c>
      <c r="K21" s="24">
        <f t="shared" si="4"/>
        <v>8.3000000000000025</v>
      </c>
      <c r="L21" s="24">
        <f t="shared" si="4"/>
        <v>7.2000000000000028</v>
      </c>
      <c r="M21" s="24">
        <f t="shared" si="4"/>
        <v>6.1000000000000032</v>
      </c>
      <c r="N21" s="24">
        <f t="shared" si="4"/>
        <v>5.0000000000000036</v>
      </c>
      <c r="O21" s="24">
        <f t="shared" si="4"/>
        <v>3.9000000000000035</v>
      </c>
      <c r="P21" s="24">
        <f t="shared" si="4"/>
        <v>2.8000000000000034</v>
      </c>
      <c r="Q21" s="24">
        <f t="shared" si="4"/>
        <v>1.7000000000000033</v>
      </c>
      <c r="R21" s="24">
        <f t="shared" si="4"/>
        <v>0.6000000000000032</v>
      </c>
    </row>
    <row r="22" spans="1:18" ht="14.4" x14ac:dyDescent="0.3">
      <c r="A22" s="21" t="s">
        <v>52</v>
      </c>
      <c r="B22" s="22"/>
      <c r="C22" s="23" t="s">
        <v>53</v>
      </c>
      <c r="D22" s="22">
        <f>C19</f>
        <v>16</v>
      </c>
      <c r="E22" s="22">
        <f>$C$19-SUM(E$3:E$18)</f>
        <v>15</v>
      </c>
      <c r="F22" s="22">
        <f t="shared" ref="F22:R22" si="5">E22-SUM(F3:F18)</f>
        <v>14</v>
      </c>
      <c r="G22" s="22">
        <f t="shared" si="5"/>
        <v>13</v>
      </c>
      <c r="H22" s="22">
        <f t="shared" si="5"/>
        <v>12</v>
      </c>
      <c r="I22" s="22">
        <f t="shared" si="5"/>
        <v>11</v>
      </c>
      <c r="J22" s="22">
        <f t="shared" si="5"/>
        <v>10</v>
      </c>
      <c r="K22" s="22">
        <f t="shared" si="5"/>
        <v>8</v>
      </c>
      <c r="L22" s="22">
        <f t="shared" si="5"/>
        <v>6</v>
      </c>
      <c r="M22" s="22">
        <f t="shared" si="5"/>
        <v>5</v>
      </c>
      <c r="N22" s="22">
        <f t="shared" si="5"/>
        <v>4</v>
      </c>
      <c r="O22" s="22">
        <f t="shared" si="5"/>
        <v>3</v>
      </c>
      <c r="P22" s="22">
        <f t="shared" si="5"/>
        <v>2</v>
      </c>
      <c r="Q22" s="22">
        <f t="shared" si="5"/>
        <v>1</v>
      </c>
      <c r="R22" s="22">
        <f t="shared" si="5"/>
        <v>0</v>
      </c>
    </row>
    <row r="23" spans="1:18" ht="17.399999999999999" x14ac:dyDescent="0.3">
      <c r="A23" s="48"/>
      <c r="B23" s="49"/>
      <c r="C23" s="49"/>
      <c r="D23" s="49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</row>
    <row r="24" spans="1:18" ht="17.399999999999999" x14ac:dyDescent="0.3">
      <c r="A24" s="50"/>
      <c r="B24" s="49"/>
      <c r="C24" s="49"/>
      <c r="D24" s="49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</row>
    <row r="25" spans="1:18" ht="14.4" x14ac:dyDescent="0.3">
      <c r="A25" s="26"/>
    </row>
    <row r="26" spans="1:18" ht="14.4" x14ac:dyDescent="0.3">
      <c r="A26" s="26"/>
    </row>
    <row r="27" spans="1:18" ht="14.4" x14ac:dyDescent="0.3">
      <c r="A27" s="26"/>
    </row>
    <row r="28" spans="1:18" ht="14.4" x14ac:dyDescent="0.3">
      <c r="A28" s="26"/>
    </row>
    <row r="29" spans="1:18" ht="14.4" x14ac:dyDescent="0.3">
      <c r="A29" s="26"/>
    </row>
    <row r="30" spans="1:18" ht="14.4" x14ac:dyDescent="0.3">
      <c r="A30" s="26"/>
    </row>
    <row r="31" spans="1:18" ht="14.4" x14ac:dyDescent="0.3">
      <c r="A31" s="26"/>
    </row>
    <row r="32" spans="1:18" ht="14.4" x14ac:dyDescent="0.3">
      <c r="A32" s="26"/>
    </row>
    <row r="33" spans="1:1" ht="14.4" x14ac:dyDescent="0.3">
      <c r="A33" s="26"/>
    </row>
    <row r="34" spans="1:1" ht="14.4" x14ac:dyDescent="0.3">
      <c r="A34" s="26"/>
    </row>
    <row r="35" spans="1:1" ht="14.4" x14ac:dyDescent="0.3">
      <c r="A35" s="26"/>
    </row>
    <row r="36" spans="1:1" ht="14.4" x14ac:dyDescent="0.3">
      <c r="A36" s="26"/>
    </row>
    <row r="37" spans="1:1" ht="14.4" x14ac:dyDescent="0.3">
      <c r="A37" s="26"/>
    </row>
    <row r="38" spans="1:1" ht="14.4" x14ac:dyDescent="0.3">
      <c r="A38" s="26"/>
    </row>
    <row r="39" spans="1:1" ht="14.4" x14ac:dyDescent="0.3">
      <c r="A39" s="26"/>
    </row>
    <row r="40" spans="1:1" ht="14.4" x14ac:dyDescent="0.3">
      <c r="A40" s="26"/>
    </row>
    <row r="41" spans="1:1" ht="14.4" x14ac:dyDescent="0.3">
      <c r="A41" s="26"/>
    </row>
    <row r="42" spans="1:1" ht="14.4" x14ac:dyDescent="0.3">
      <c r="A42" s="26"/>
    </row>
    <row r="43" spans="1:1" ht="14.4" x14ac:dyDescent="0.3">
      <c r="A43" s="26"/>
    </row>
    <row r="44" spans="1:1" ht="14.4" x14ac:dyDescent="0.3">
      <c r="A44" s="26"/>
    </row>
    <row r="45" spans="1:1" ht="14.4" x14ac:dyDescent="0.3">
      <c r="A45" s="26"/>
    </row>
    <row r="46" spans="1:1" ht="14.4" x14ac:dyDescent="0.3">
      <c r="A46" s="26"/>
    </row>
    <row r="47" spans="1:1" ht="14.4" x14ac:dyDescent="0.3">
      <c r="A47" s="26"/>
    </row>
    <row r="48" spans="1:1" ht="14.4" x14ac:dyDescent="0.3">
      <c r="A48" s="26"/>
    </row>
    <row r="49" spans="1:1" ht="14.4" x14ac:dyDescent="0.3">
      <c r="A49" s="26"/>
    </row>
    <row r="50" spans="1:1" ht="14.4" x14ac:dyDescent="0.3">
      <c r="A50" s="26"/>
    </row>
    <row r="51" spans="1:1" ht="14.4" x14ac:dyDescent="0.3">
      <c r="A51" s="26"/>
    </row>
    <row r="52" spans="1:1" ht="14.4" x14ac:dyDescent="0.3">
      <c r="A52" s="26"/>
    </row>
    <row r="53" spans="1:1" ht="14.4" x14ac:dyDescent="0.3">
      <c r="A53" s="26"/>
    </row>
    <row r="54" spans="1:1" ht="14.4" x14ac:dyDescent="0.3">
      <c r="A54" s="26"/>
    </row>
    <row r="55" spans="1:1" ht="14.4" x14ac:dyDescent="0.3">
      <c r="A55" s="26"/>
    </row>
    <row r="56" spans="1:1" ht="14.4" x14ac:dyDescent="0.3">
      <c r="A56" s="26"/>
    </row>
    <row r="57" spans="1:1" ht="14.4" x14ac:dyDescent="0.3">
      <c r="A57" s="26"/>
    </row>
    <row r="58" spans="1:1" ht="14.4" x14ac:dyDescent="0.3">
      <c r="A58" s="26"/>
    </row>
    <row r="59" spans="1:1" ht="14.4" x14ac:dyDescent="0.3">
      <c r="A59" s="26"/>
    </row>
    <row r="60" spans="1:1" ht="14.4" x14ac:dyDescent="0.3">
      <c r="A60" s="26"/>
    </row>
    <row r="61" spans="1:1" ht="14.4" x14ac:dyDescent="0.3">
      <c r="A61" s="26"/>
    </row>
    <row r="62" spans="1:1" ht="14.4" x14ac:dyDescent="0.3">
      <c r="A62" s="26"/>
    </row>
    <row r="63" spans="1:1" ht="14.4" x14ac:dyDescent="0.3">
      <c r="A63" s="26"/>
    </row>
    <row r="64" spans="1:1" ht="14.4" x14ac:dyDescent="0.3">
      <c r="A64" s="26"/>
    </row>
    <row r="65" spans="1:1" ht="14.4" x14ac:dyDescent="0.3">
      <c r="A65" s="26"/>
    </row>
    <row r="66" spans="1:1" ht="14.4" x14ac:dyDescent="0.3">
      <c r="A66" s="26"/>
    </row>
    <row r="67" spans="1:1" ht="14.4" x14ac:dyDescent="0.3">
      <c r="A67" s="26"/>
    </row>
    <row r="68" spans="1:1" ht="14.4" x14ac:dyDescent="0.3">
      <c r="A68" s="26"/>
    </row>
    <row r="69" spans="1:1" ht="14.4" x14ac:dyDescent="0.3">
      <c r="A69" s="26"/>
    </row>
    <row r="70" spans="1:1" ht="14.4" x14ac:dyDescent="0.3">
      <c r="A70" s="26"/>
    </row>
    <row r="71" spans="1:1" ht="14.4" x14ac:dyDescent="0.3">
      <c r="A71" s="26"/>
    </row>
    <row r="72" spans="1:1" ht="14.4" x14ac:dyDescent="0.3">
      <c r="A72" s="26"/>
    </row>
    <row r="73" spans="1:1" ht="14.4" x14ac:dyDescent="0.3">
      <c r="A73" s="26"/>
    </row>
    <row r="74" spans="1:1" ht="14.4" x14ac:dyDescent="0.3">
      <c r="A74" s="26"/>
    </row>
    <row r="75" spans="1:1" ht="14.4" x14ac:dyDescent="0.3">
      <c r="A75" s="26"/>
    </row>
    <row r="76" spans="1:1" ht="14.4" x14ac:dyDescent="0.3">
      <c r="A76" s="26"/>
    </row>
    <row r="77" spans="1:1" ht="14.4" x14ac:dyDescent="0.3">
      <c r="A77" s="26"/>
    </row>
    <row r="78" spans="1:1" ht="14.4" x14ac:dyDescent="0.3">
      <c r="A78" s="26"/>
    </row>
    <row r="79" spans="1:1" ht="14.4" x14ac:dyDescent="0.3">
      <c r="A79" s="26"/>
    </row>
    <row r="80" spans="1:1" ht="14.4" x14ac:dyDescent="0.3">
      <c r="A80" s="26"/>
    </row>
    <row r="81" spans="1:1" ht="14.4" x14ac:dyDescent="0.3">
      <c r="A81" s="26"/>
    </row>
    <row r="82" spans="1:1" ht="14.4" x14ac:dyDescent="0.3">
      <c r="A82" s="26"/>
    </row>
    <row r="83" spans="1:1" ht="14.4" x14ac:dyDescent="0.3">
      <c r="A83" s="26"/>
    </row>
    <row r="84" spans="1:1" ht="14.4" x14ac:dyDescent="0.3">
      <c r="A84" s="26"/>
    </row>
    <row r="85" spans="1:1" ht="14.4" x14ac:dyDescent="0.3">
      <c r="A85" s="26"/>
    </row>
  </sheetData>
  <mergeCells count="2">
    <mergeCell ref="A23:D23"/>
    <mergeCell ref="A24:D24"/>
  </mergeCells>
  <conditionalFormatting sqref="A20">
    <cfRule type="cellIs" dxfId="23" priority="2" operator="equal">
      <formula>0</formula>
    </cfRule>
    <cfRule type="cellIs" dxfId="22" priority="9" operator="greaterThan">
      <formula>8</formula>
    </cfRule>
  </conditionalFormatting>
  <conditionalFormatting sqref="A21:R22">
    <cfRule type="cellIs" dxfId="21" priority="1" operator="lessThan">
      <formula>1</formula>
    </cfRule>
  </conditionalFormatting>
  <conditionalFormatting sqref="B20">
    <cfRule type="cellIs" dxfId="20" priority="7" operator="greaterThan">
      <formula>0</formula>
    </cfRule>
  </conditionalFormatting>
  <conditionalFormatting sqref="C20">
    <cfRule type="cellIs" dxfId="19" priority="4" operator="lessThan">
      <formula>1</formula>
    </cfRule>
    <cfRule type="cellIs" dxfId="18" priority="8" operator="greaterThan">
      <formula>0</formula>
    </cfRule>
  </conditionalFormatting>
  <conditionalFormatting sqref="D3:D18">
    <cfRule type="cellIs" dxfId="17" priority="6" operator="greaterThan">
      <formula>0</formula>
    </cfRule>
    <cfRule type="cellIs" dxfId="16" priority="11" operator="equal">
      <formula>0</formula>
    </cfRule>
    <cfRule type="cellIs" dxfId="15" priority="12" operator="lessThan">
      <formula>0</formula>
    </cfRule>
  </conditionalFormatting>
  <conditionalFormatting sqref="D20">
    <cfRule type="cellIs" dxfId="14" priority="3" operator="equal">
      <formula>0</formula>
    </cfRule>
    <cfRule type="cellIs" dxfId="13" priority="10" operator="greaterThan">
      <formula>8</formula>
    </cfRule>
  </conditionalFormatting>
  <conditionalFormatting sqref="E3:R18">
    <cfRule type="cellIs" dxfId="12" priority="5" operator="greater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579D4-A7A1-4C0B-AAFE-DBAA8A3D9A72}">
  <dimension ref="A1:R95"/>
  <sheetViews>
    <sheetView tabSelected="1" zoomScaleNormal="100" workbookViewId="0">
      <selection activeCell="U6" sqref="U6"/>
    </sheetView>
  </sheetViews>
  <sheetFormatPr defaultColWidth="17.33203125" defaultRowHeight="15.75" customHeight="1" x14ac:dyDescent="0.3"/>
  <cols>
    <col min="1" max="1" width="53.77734375" style="8" customWidth="1"/>
    <col min="2" max="2" width="9.6640625" style="8" customWidth="1"/>
    <col min="3" max="3" width="6.77734375" style="8" customWidth="1"/>
    <col min="4" max="4" width="5.5546875" style="8" customWidth="1"/>
    <col min="5" max="5" width="6.33203125" style="8" customWidth="1"/>
    <col min="6" max="18" width="5.44140625" style="8" customWidth="1"/>
    <col min="19" max="16384" width="17.33203125" style="8"/>
  </cols>
  <sheetData>
    <row r="1" spans="1:18" ht="22.2" customHeight="1" x14ac:dyDescent="0.3">
      <c r="A1" s="7" t="s">
        <v>43</v>
      </c>
      <c r="B1" s="7" t="s">
        <v>76</v>
      </c>
      <c r="C1" s="7" t="s">
        <v>44</v>
      </c>
      <c r="D1" s="7" t="s">
        <v>45</v>
      </c>
      <c r="E1" s="7">
        <v>1</v>
      </c>
      <c r="F1" s="7">
        <v>2</v>
      </c>
      <c r="G1" s="7">
        <v>3</v>
      </c>
      <c r="H1" s="7">
        <v>4</v>
      </c>
      <c r="I1" s="7">
        <v>5</v>
      </c>
      <c r="J1" s="7">
        <v>6</v>
      </c>
      <c r="K1" s="7">
        <v>7</v>
      </c>
      <c r="L1" s="7">
        <v>8</v>
      </c>
      <c r="M1" s="7">
        <v>9</v>
      </c>
      <c r="N1" s="7">
        <v>10</v>
      </c>
      <c r="O1" s="7">
        <v>11</v>
      </c>
      <c r="P1" s="7">
        <v>12</v>
      </c>
      <c r="Q1" s="7">
        <v>13</v>
      </c>
      <c r="R1" s="7">
        <v>14</v>
      </c>
    </row>
    <row r="2" spans="1:18" ht="14.4" hidden="1" x14ac:dyDescent="0.3">
      <c r="A2" s="9"/>
      <c r="B2" s="10"/>
      <c r="C2" s="11"/>
      <c r="D2" s="11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</row>
    <row r="3" spans="1:18" ht="33" customHeight="1" x14ac:dyDescent="0.3">
      <c r="A3" s="41" t="s">
        <v>93</v>
      </c>
      <c r="B3" s="28">
        <v>2</v>
      </c>
      <c r="C3" s="29">
        <v>2</v>
      </c>
      <c r="D3" s="30">
        <f t="shared" ref="D3:D28" si="0">IF(C3&gt;B3,$C3-(SUM($E3:$R3)),$B3-(SUM($E3:$R3)))</f>
        <v>0</v>
      </c>
      <c r="E3" s="31"/>
      <c r="F3" s="32">
        <v>1</v>
      </c>
      <c r="G3" s="32">
        <v>1</v>
      </c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</row>
    <row r="4" spans="1:18" ht="26.4" x14ac:dyDescent="0.3">
      <c r="A4" s="41" t="s">
        <v>94</v>
      </c>
      <c r="B4" s="33">
        <v>3</v>
      </c>
      <c r="C4" s="29">
        <f t="shared" ref="C4:C14" si="1">IF(B4&lt;SUM(E4:R4),SUM(E4:R4),B4)</f>
        <v>3</v>
      </c>
      <c r="D4" s="30">
        <f t="shared" si="0"/>
        <v>0</v>
      </c>
      <c r="E4" s="34">
        <v>1</v>
      </c>
      <c r="F4" s="35"/>
      <c r="G4" s="35">
        <v>2</v>
      </c>
    </row>
    <row r="5" spans="1:18" ht="28.8" customHeight="1" x14ac:dyDescent="0.3">
      <c r="A5" s="27" t="s">
        <v>95</v>
      </c>
      <c r="B5" s="33">
        <v>1</v>
      </c>
      <c r="C5" s="29">
        <f t="shared" si="1"/>
        <v>1</v>
      </c>
      <c r="D5" s="30">
        <f t="shared" si="0"/>
        <v>0</v>
      </c>
      <c r="E5" s="34"/>
      <c r="F5" s="35"/>
      <c r="G5" s="35">
        <v>1</v>
      </c>
      <c r="H5" s="35"/>
    </row>
    <row r="6" spans="1:18" ht="30.6" customHeight="1" x14ac:dyDescent="0.3">
      <c r="A6" s="41" t="s">
        <v>106</v>
      </c>
      <c r="B6" s="33">
        <v>2</v>
      </c>
      <c r="C6" s="29">
        <f t="shared" si="1"/>
        <v>2</v>
      </c>
      <c r="D6" s="30">
        <f t="shared" si="0"/>
        <v>0</v>
      </c>
      <c r="E6" s="34"/>
      <c r="H6" s="8">
        <v>1</v>
      </c>
      <c r="I6" s="8">
        <v>1</v>
      </c>
    </row>
    <row r="7" spans="1:18" ht="39.6" x14ac:dyDescent="0.3">
      <c r="A7" s="41" t="s">
        <v>97</v>
      </c>
      <c r="B7" s="33">
        <v>4</v>
      </c>
      <c r="C7" s="29">
        <f t="shared" si="1"/>
        <v>4</v>
      </c>
      <c r="D7" s="30">
        <f t="shared" si="0"/>
        <v>0</v>
      </c>
      <c r="E7" s="34"/>
      <c r="H7" s="8">
        <v>1</v>
      </c>
      <c r="I7" s="8">
        <v>1</v>
      </c>
      <c r="J7" s="35">
        <v>1</v>
      </c>
      <c r="K7" s="35">
        <v>1</v>
      </c>
    </row>
    <row r="8" spans="1:18" ht="39.6" x14ac:dyDescent="0.3">
      <c r="A8" s="41" t="s">
        <v>99</v>
      </c>
      <c r="B8" s="33">
        <v>3</v>
      </c>
      <c r="C8" s="29">
        <f t="shared" si="1"/>
        <v>3</v>
      </c>
      <c r="D8" s="30">
        <f t="shared" si="0"/>
        <v>0</v>
      </c>
      <c r="E8" s="34"/>
      <c r="I8" s="35"/>
      <c r="J8" s="35">
        <v>1</v>
      </c>
      <c r="K8" s="35">
        <v>1</v>
      </c>
      <c r="L8" s="35">
        <v>1</v>
      </c>
    </row>
    <row r="9" spans="1:18" ht="41.4" customHeight="1" x14ac:dyDescent="0.3">
      <c r="A9" s="41" t="s">
        <v>98</v>
      </c>
      <c r="B9" s="33">
        <v>3</v>
      </c>
      <c r="C9" s="29">
        <f t="shared" si="1"/>
        <v>3</v>
      </c>
      <c r="D9" s="30">
        <f t="shared" si="0"/>
        <v>0</v>
      </c>
      <c r="E9" s="34"/>
      <c r="K9" s="35">
        <v>1</v>
      </c>
      <c r="L9" s="35">
        <v>1</v>
      </c>
      <c r="M9" s="35">
        <v>1</v>
      </c>
    </row>
    <row r="10" spans="1:18" ht="41.4" customHeight="1" x14ac:dyDescent="0.3">
      <c r="A10" s="41" t="s">
        <v>100</v>
      </c>
      <c r="B10" s="33">
        <v>4</v>
      </c>
      <c r="C10" s="29">
        <f t="shared" si="1"/>
        <v>4</v>
      </c>
      <c r="D10" s="30">
        <f t="shared" si="0"/>
        <v>0</v>
      </c>
      <c r="E10" s="34"/>
      <c r="K10" s="44">
        <v>1</v>
      </c>
      <c r="L10" s="44">
        <v>1</v>
      </c>
      <c r="M10" s="44">
        <v>1</v>
      </c>
      <c r="N10" s="44">
        <v>1</v>
      </c>
      <c r="O10" s="35"/>
    </row>
    <row r="11" spans="1:18" ht="43.2" customHeight="1" x14ac:dyDescent="0.3">
      <c r="A11" s="41" t="s">
        <v>101</v>
      </c>
      <c r="B11" s="33">
        <v>4</v>
      </c>
      <c r="C11" s="29">
        <f t="shared" si="1"/>
        <v>4</v>
      </c>
      <c r="D11" s="30">
        <f t="shared" si="0"/>
        <v>0</v>
      </c>
      <c r="E11" s="34"/>
      <c r="L11" s="44">
        <v>1</v>
      </c>
      <c r="M11" s="44">
        <v>1</v>
      </c>
      <c r="N11" s="44">
        <v>1</v>
      </c>
      <c r="O11" s="44">
        <v>1</v>
      </c>
      <c r="P11" s="35"/>
    </row>
    <row r="12" spans="1:18" ht="40.799999999999997" customHeight="1" x14ac:dyDescent="0.3">
      <c r="A12" s="41" t="s">
        <v>102</v>
      </c>
      <c r="B12" s="33">
        <v>4</v>
      </c>
      <c r="C12" s="29">
        <f t="shared" si="1"/>
        <v>4</v>
      </c>
      <c r="D12" s="30">
        <f t="shared" si="0"/>
        <v>0</v>
      </c>
      <c r="E12" s="34"/>
      <c r="M12" s="44">
        <v>1</v>
      </c>
      <c r="N12" s="44">
        <v>1</v>
      </c>
      <c r="O12" s="44">
        <v>1</v>
      </c>
      <c r="P12" s="44">
        <v>1</v>
      </c>
      <c r="Q12" s="35"/>
    </row>
    <row r="13" spans="1:18" ht="43.8" customHeight="1" x14ac:dyDescent="0.3">
      <c r="A13" s="41" t="s">
        <v>107</v>
      </c>
      <c r="B13" s="33">
        <v>2</v>
      </c>
      <c r="C13" s="29">
        <f t="shared" si="1"/>
        <v>2</v>
      </c>
      <c r="D13" s="30">
        <f t="shared" si="0"/>
        <v>0</v>
      </c>
      <c r="E13" s="34"/>
      <c r="P13" s="8">
        <v>1</v>
      </c>
      <c r="Q13" s="8">
        <v>1</v>
      </c>
    </row>
    <row r="14" spans="1:18" ht="33" customHeight="1" x14ac:dyDescent="0.3">
      <c r="A14" s="41" t="s">
        <v>105</v>
      </c>
      <c r="B14" s="33">
        <v>1</v>
      </c>
      <c r="C14" s="29">
        <f t="shared" si="1"/>
        <v>1</v>
      </c>
      <c r="D14" s="30">
        <f t="shared" si="0"/>
        <v>0</v>
      </c>
      <c r="E14" s="34"/>
      <c r="R14" s="8">
        <v>1</v>
      </c>
    </row>
    <row r="15" spans="1:18" ht="14.4" hidden="1" x14ac:dyDescent="0.3">
      <c r="A15" s="36" t="s">
        <v>77</v>
      </c>
      <c r="B15" s="33">
        <v>0</v>
      </c>
      <c r="C15" s="29">
        <f t="shared" ref="C15:C28" si="2">IF(B15&lt;SUM(E15:R15),SUM(E15:R15),B15)</f>
        <v>0</v>
      </c>
      <c r="D15" s="30">
        <f t="shared" si="0"/>
        <v>0</v>
      </c>
      <c r="E15" s="34"/>
    </row>
    <row r="16" spans="1:18" ht="14.4" hidden="1" x14ac:dyDescent="0.3">
      <c r="A16" s="36" t="s">
        <v>78</v>
      </c>
      <c r="B16" s="33">
        <v>0</v>
      </c>
      <c r="C16" s="29">
        <f t="shared" si="2"/>
        <v>0</v>
      </c>
      <c r="D16" s="30">
        <f t="shared" si="0"/>
        <v>0</v>
      </c>
      <c r="E16" s="34"/>
    </row>
    <row r="17" spans="1:18" ht="14.4" hidden="1" x14ac:dyDescent="0.3">
      <c r="A17" s="12"/>
      <c r="B17" s="33">
        <v>0</v>
      </c>
      <c r="C17" s="29">
        <f t="shared" si="2"/>
        <v>0</v>
      </c>
      <c r="D17" s="30">
        <f t="shared" si="0"/>
        <v>0</v>
      </c>
      <c r="E17" s="34"/>
    </row>
    <row r="18" spans="1:18" ht="14.4" hidden="1" x14ac:dyDescent="0.3">
      <c r="A18" s="12"/>
      <c r="B18" s="33">
        <v>0</v>
      </c>
      <c r="C18" s="29">
        <f t="shared" si="2"/>
        <v>0</v>
      </c>
      <c r="D18" s="30">
        <f t="shared" si="0"/>
        <v>0</v>
      </c>
      <c r="E18" s="34"/>
    </row>
    <row r="19" spans="1:18" ht="14.4" hidden="1" x14ac:dyDescent="0.3">
      <c r="A19" s="12"/>
      <c r="B19" s="33">
        <v>0</v>
      </c>
      <c r="C19" s="29">
        <f t="shared" si="2"/>
        <v>0</v>
      </c>
      <c r="D19" s="30">
        <f t="shared" si="0"/>
        <v>0</v>
      </c>
      <c r="E19" s="34"/>
    </row>
    <row r="20" spans="1:18" ht="14.4" hidden="1" x14ac:dyDescent="0.3">
      <c r="A20" s="12"/>
      <c r="B20" s="33">
        <v>0</v>
      </c>
      <c r="C20" s="29">
        <f t="shared" si="2"/>
        <v>0</v>
      </c>
      <c r="D20" s="30">
        <f t="shared" si="0"/>
        <v>0</v>
      </c>
      <c r="E20" s="34"/>
    </row>
    <row r="21" spans="1:18" ht="14.4" hidden="1" x14ac:dyDescent="0.3">
      <c r="A21" s="12"/>
      <c r="B21" s="33">
        <v>0</v>
      </c>
      <c r="C21" s="29">
        <f t="shared" si="2"/>
        <v>0</v>
      </c>
      <c r="D21" s="30">
        <f t="shared" si="0"/>
        <v>0</v>
      </c>
      <c r="E21" s="34"/>
    </row>
    <row r="22" spans="1:18" ht="14.4" hidden="1" x14ac:dyDescent="0.3">
      <c r="A22" s="12"/>
      <c r="B22" s="33">
        <v>0</v>
      </c>
      <c r="C22" s="29">
        <f t="shared" si="2"/>
        <v>0</v>
      </c>
      <c r="D22" s="30">
        <f t="shared" si="0"/>
        <v>0</v>
      </c>
      <c r="E22" s="34"/>
    </row>
    <row r="23" spans="1:18" ht="14.4" hidden="1" x14ac:dyDescent="0.3">
      <c r="A23" s="12"/>
      <c r="B23" s="33">
        <v>0</v>
      </c>
      <c r="C23" s="29">
        <f t="shared" si="2"/>
        <v>0</v>
      </c>
      <c r="D23" s="30">
        <f t="shared" si="0"/>
        <v>0</v>
      </c>
      <c r="E23" s="34"/>
    </row>
    <row r="24" spans="1:18" ht="14.4" hidden="1" x14ac:dyDescent="0.3">
      <c r="A24" s="12"/>
      <c r="B24" s="33">
        <v>0</v>
      </c>
      <c r="C24" s="29">
        <f t="shared" si="2"/>
        <v>0</v>
      </c>
      <c r="D24" s="30">
        <f t="shared" si="0"/>
        <v>0</v>
      </c>
      <c r="E24" s="34"/>
    </row>
    <row r="25" spans="1:18" ht="14.4" hidden="1" x14ac:dyDescent="0.3">
      <c r="A25" s="12"/>
      <c r="B25" s="33">
        <v>0</v>
      </c>
      <c r="C25" s="29">
        <f t="shared" si="2"/>
        <v>0</v>
      </c>
      <c r="D25" s="30">
        <f t="shared" si="0"/>
        <v>0</v>
      </c>
      <c r="E25" s="34"/>
    </row>
    <row r="26" spans="1:18" ht="14.4" hidden="1" x14ac:dyDescent="0.3">
      <c r="A26" s="12"/>
      <c r="B26" s="33">
        <v>0</v>
      </c>
      <c r="C26" s="29">
        <f t="shared" si="2"/>
        <v>0</v>
      </c>
      <c r="D26" s="30">
        <f t="shared" si="0"/>
        <v>0</v>
      </c>
      <c r="E26" s="34"/>
    </row>
    <row r="27" spans="1:18" ht="14.4" hidden="1" x14ac:dyDescent="0.3">
      <c r="A27" s="12"/>
      <c r="B27" s="33">
        <v>0</v>
      </c>
      <c r="C27" s="29">
        <f t="shared" si="2"/>
        <v>0</v>
      </c>
      <c r="D27" s="30">
        <f t="shared" si="0"/>
        <v>0</v>
      </c>
      <c r="E27" s="34"/>
    </row>
    <row r="28" spans="1:18" ht="14.4" hidden="1" x14ac:dyDescent="0.3">
      <c r="A28" s="12"/>
      <c r="B28" s="33">
        <v>0</v>
      </c>
      <c r="C28" s="29">
        <f t="shared" si="2"/>
        <v>0</v>
      </c>
      <c r="D28" s="30">
        <f t="shared" si="0"/>
        <v>0</v>
      </c>
      <c r="E28" s="34"/>
    </row>
    <row r="29" spans="1:18" ht="14.4" x14ac:dyDescent="0.3">
      <c r="A29" s="13" t="s">
        <v>48</v>
      </c>
      <c r="B29" s="14">
        <f>SUM(B3:B28)</f>
        <v>33</v>
      </c>
      <c r="C29" s="15">
        <f>SUM(C3:C28)</f>
        <v>33</v>
      </c>
      <c r="D29" s="15">
        <f>SUM(D3:D28)</f>
        <v>0</v>
      </c>
      <c r="E29" s="16">
        <f t="shared" ref="E29:Q29" si="3">SUM(E3:E14)</f>
        <v>1</v>
      </c>
      <c r="F29" s="16">
        <f t="shared" si="3"/>
        <v>1</v>
      </c>
      <c r="G29" s="16">
        <f t="shared" si="3"/>
        <v>4</v>
      </c>
      <c r="H29" s="16">
        <f t="shared" si="3"/>
        <v>2</v>
      </c>
      <c r="I29" s="16">
        <f t="shared" si="3"/>
        <v>2</v>
      </c>
      <c r="J29" s="16">
        <f t="shared" si="3"/>
        <v>2</v>
      </c>
      <c r="K29" s="16">
        <f t="shared" si="3"/>
        <v>4</v>
      </c>
      <c r="L29" s="16">
        <f t="shared" si="3"/>
        <v>4</v>
      </c>
      <c r="M29" s="16">
        <f t="shared" si="3"/>
        <v>4</v>
      </c>
      <c r="N29" s="16">
        <f t="shared" si="3"/>
        <v>3</v>
      </c>
      <c r="O29" s="16">
        <f t="shared" si="3"/>
        <v>2</v>
      </c>
      <c r="P29" s="16">
        <f t="shared" si="3"/>
        <v>2</v>
      </c>
      <c r="Q29" s="16">
        <f t="shared" si="3"/>
        <v>1</v>
      </c>
      <c r="R29" s="16">
        <v>2</v>
      </c>
    </row>
    <row r="30" spans="1:18" ht="14.4" x14ac:dyDescent="0.3">
      <c r="A30" s="17" t="s">
        <v>49</v>
      </c>
      <c r="B30" s="37">
        <f>B29-SUM(E30:R30)</f>
        <v>12</v>
      </c>
      <c r="C30" s="18"/>
      <c r="D30" s="19"/>
      <c r="E30" s="20">
        <v>1.5</v>
      </c>
      <c r="F30" s="20">
        <v>1.5</v>
      </c>
      <c r="G30" s="20">
        <v>1.5</v>
      </c>
      <c r="H30" s="20">
        <v>1.5</v>
      </c>
      <c r="I30" s="20">
        <v>1.5</v>
      </c>
      <c r="J30" s="20">
        <v>1.5</v>
      </c>
      <c r="K30" s="20">
        <v>1.5</v>
      </c>
      <c r="L30" s="20">
        <v>1.5</v>
      </c>
      <c r="M30" s="20">
        <v>1.5</v>
      </c>
      <c r="N30" s="20">
        <v>1.5</v>
      </c>
      <c r="O30" s="20">
        <v>1.5</v>
      </c>
      <c r="P30" s="20">
        <v>1.5</v>
      </c>
      <c r="Q30" s="20">
        <v>1.5</v>
      </c>
      <c r="R30" s="20">
        <v>1.5</v>
      </c>
    </row>
    <row r="31" spans="1:18" ht="14.4" x14ac:dyDescent="0.3">
      <c r="A31" s="21" t="s">
        <v>50</v>
      </c>
      <c r="B31" s="22"/>
      <c r="C31" s="23" t="s">
        <v>51</v>
      </c>
      <c r="D31" s="22">
        <f>B29</f>
        <v>33</v>
      </c>
      <c r="E31" s="24">
        <f t="shared" ref="E31:R31" si="4">D31-E30</f>
        <v>31.5</v>
      </c>
      <c r="F31" s="24">
        <f t="shared" si="4"/>
        <v>30</v>
      </c>
      <c r="G31" s="24">
        <f t="shared" si="4"/>
        <v>28.5</v>
      </c>
      <c r="H31" s="24">
        <f t="shared" si="4"/>
        <v>27</v>
      </c>
      <c r="I31" s="24">
        <f t="shared" si="4"/>
        <v>25.5</v>
      </c>
      <c r="J31" s="24">
        <f t="shared" si="4"/>
        <v>24</v>
      </c>
      <c r="K31" s="24">
        <f t="shared" si="4"/>
        <v>22.5</v>
      </c>
      <c r="L31" s="24">
        <f t="shared" si="4"/>
        <v>21</v>
      </c>
      <c r="M31" s="24">
        <f t="shared" si="4"/>
        <v>19.5</v>
      </c>
      <c r="N31" s="24">
        <f t="shared" si="4"/>
        <v>18</v>
      </c>
      <c r="O31" s="24">
        <f t="shared" si="4"/>
        <v>16.5</v>
      </c>
      <c r="P31" s="24">
        <f t="shared" si="4"/>
        <v>15</v>
      </c>
      <c r="Q31" s="24">
        <f t="shared" si="4"/>
        <v>13.5</v>
      </c>
      <c r="R31" s="24">
        <f t="shared" si="4"/>
        <v>12</v>
      </c>
    </row>
    <row r="32" spans="1:18" ht="14.4" x14ac:dyDescent="0.3">
      <c r="A32" s="21" t="s">
        <v>52</v>
      </c>
      <c r="B32" s="22"/>
      <c r="C32" s="23" t="s">
        <v>53</v>
      </c>
      <c r="D32" s="22">
        <f>C29</f>
        <v>33</v>
      </c>
      <c r="E32" s="22">
        <f>$C$29-SUM(E$3:E$28)</f>
        <v>32</v>
      </c>
      <c r="F32" s="22">
        <f t="shared" ref="F32:R32" si="5">E32-SUM(F3:F28)</f>
        <v>31</v>
      </c>
      <c r="G32" s="22">
        <f t="shared" si="5"/>
        <v>27</v>
      </c>
      <c r="H32" s="22">
        <f t="shared" si="5"/>
        <v>25</v>
      </c>
      <c r="I32" s="22">
        <f t="shared" si="5"/>
        <v>23</v>
      </c>
      <c r="J32" s="22">
        <f t="shared" si="5"/>
        <v>21</v>
      </c>
      <c r="K32" s="22">
        <f t="shared" si="5"/>
        <v>17</v>
      </c>
      <c r="L32" s="22">
        <f t="shared" si="5"/>
        <v>13</v>
      </c>
      <c r="M32" s="22">
        <f t="shared" si="5"/>
        <v>9</v>
      </c>
      <c r="N32" s="22">
        <f t="shared" si="5"/>
        <v>6</v>
      </c>
      <c r="O32" s="22">
        <f t="shared" si="5"/>
        <v>4</v>
      </c>
      <c r="P32" s="22">
        <f t="shared" si="5"/>
        <v>2</v>
      </c>
      <c r="Q32" s="22">
        <f t="shared" si="5"/>
        <v>1</v>
      </c>
      <c r="R32" s="22">
        <f t="shared" si="5"/>
        <v>0</v>
      </c>
    </row>
    <row r="33" spans="1:18" ht="17.399999999999999" x14ac:dyDescent="0.3">
      <c r="A33" s="48"/>
      <c r="B33" s="49"/>
      <c r="C33" s="49"/>
      <c r="D33" s="49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</row>
    <row r="34" spans="1:18" ht="17.399999999999999" x14ac:dyDescent="0.3">
      <c r="A34" s="50"/>
      <c r="B34" s="49"/>
      <c r="C34" s="49"/>
      <c r="D34" s="49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</row>
    <row r="35" spans="1:18" ht="14.4" x14ac:dyDescent="0.3">
      <c r="A35" s="26"/>
    </row>
    <row r="36" spans="1:18" ht="14.4" x14ac:dyDescent="0.3">
      <c r="A36" s="26"/>
    </row>
    <row r="37" spans="1:18" ht="14.4" x14ac:dyDescent="0.3">
      <c r="A37" s="26"/>
    </row>
    <row r="38" spans="1:18" ht="14.4" x14ac:dyDescent="0.3">
      <c r="A38" s="26"/>
    </row>
    <row r="39" spans="1:18" ht="14.4" x14ac:dyDescent="0.3">
      <c r="A39" s="26"/>
    </row>
    <row r="40" spans="1:18" ht="14.4" x14ac:dyDescent="0.3">
      <c r="A40" s="26"/>
    </row>
    <row r="41" spans="1:18" ht="14.4" x14ac:dyDescent="0.3">
      <c r="A41" s="26"/>
    </row>
    <row r="42" spans="1:18" ht="14.4" x14ac:dyDescent="0.3">
      <c r="A42" s="26"/>
    </row>
    <row r="43" spans="1:18" ht="14.4" x14ac:dyDescent="0.3">
      <c r="A43" s="26"/>
    </row>
    <row r="44" spans="1:18" ht="14.4" x14ac:dyDescent="0.3">
      <c r="A44" s="26"/>
    </row>
    <row r="45" spans="1:18" ht="14.4" x14ac:dyDescent="0.3">
      <c r="A45" s="26"/>
    </row>
    <row r="46" spans="1:18" ht="14.4" x14ac:dyDescent="0.3">
      <c r="A46" s="26"/>
    </row>
    <row r="47" spans="1:18" ht="14.4" x14ac:dyDescent="0.3">
      <c r="A47" s="26"/>
    </row>
    <row r="48" spans="1:18" ht="14.4" x14ac:dyDescent="0.3">
      <c r="A48" s="26"/>
    </row>
    <row r="49" spans="1:1" ht="14.4" x14ac:dyDescent="0.3">
      <c r="A49" s="26"/>
    </row>
    <row r="50" spans="1:1" ht="14.4" x14ac:dyDescent="0.3">
      <c r="A50" s="26"/>
    </row>
    <row r="51" spans="1:1" ht="14.4" x14ac:dyDescent="0.3">
      <c r="A51" s="26"/>
    </row>
    <row r="52" spans="1:1" ht="14.4" x14ac:dyDescent="0.3">
      <c r="A52" s="26"/>
    </row>
    <row r="53" spans="1:1" ht="14.4" x14ac:dyDescent="0.3">
      <c r="A53" s="26"/>
    </row>
    <row r="54" spans="1:1" ht="14.4" x14ac:dyDescent="0.3">
      <c r="A54" s="26"/>
    </row>
    <row r="55" spans="1:1" ht="14.4" x14ac:dyDescent="0.3">
      <c r="A55" s="26"/>
    </row>
    <row r="56" spans="1:1" ht="14.4" x14ac:dyDescent="0.3">
      <c r="A56" s="26"/>
    </row>
    <row r="57" spans="1:1" ht="14.4" x14ac:dyDescent="0.3">
      <c r="A57" s="26"/>
    </row>
    <row r="58" spans="1:1" ht="14.4" x14ac:dyDescent="0.3">
      <c r="A58" s="26"/>
    </row>
    <row r="59" spans="1:1" ht="14.4" x14ac:dyDescent="0.3">
      <c r="A59" s="26"/>
    </row>
    <row r="60" spans="1:1" ht="14.4" x14ac:dyDescent="0.3">
      <c r="A60" s="26"/>
    </row>
    <row r="61" spans="1:1" ht="14.4" x14ac:dyDescent="0.3">
      <c r="A61" s="26"/>
    </row>
    <row r="62" spans="1:1" ht="14.4" x14ac:dyDescent="0.3">
      <c r="A62" s="26"/>
    </row>
    <row r="63" spans="1:1" ht="14.4" x14ac:dyDescent="0.3">
      <c r="A63" s="26"/>
    </row>
    <row r="64" spans="1:1" ht="14.4" x14ac:dyDescent="0.3">
      <c r="A64" s="26"/>
    </row>
    <row r="65" spans="1:1" ht="14.4" x14ac:dyDescent="0.3">
      <c r="A65" s="26"/>
    </row>
    <row r="66" spans="1:1" ht="14.4" x14ac:dyDescent="0.3">
      <c r="A66" s="26"/>
    </row>
    <row r="67" spans="1:1" ht="14.4" x14ac:dyDescent="0.3">
      <c r="A67" s="26"/>
    </row>
    <row r="68" spans="1:1" ht="14.4" x14ac:dyDescent="0.3">
      <c r="A68" s="26"/>
    </row>
    <row r="69" spans="1:1" ht="14.4" x14ac:dyDescent="0.3">
      <c r="A69" s="26"/>
    </row>
    <row r="70" spans="1:1" ht="14.4" x14ac:dyDescent="0.3">
      <c r="A70" s="26"/>
    </row>
    <row r="71" spans="1:1" ht="14.4" x14ac:dyDescent="0.3">
      <c r="A71" s="26"/>
    </row>
    <row r="72" spans="1:1" ht="14.4" x14ac:dyDescent="0.3">
      <c r="A72" s="26"/>
    </row>
    <row r="73" spans="1:1" ht="14.4" x14ac:dyDescent="0.3">
      <c r="A73" s="26"/>
    </row>
    <row r="74" spans="1:1" ht="14.4" x14ac:dyDescent="0.3">
      <c r="A74" s="26"/>
    </row>
    <row r="75" spans="1:1" ht="14.4" x14ac:dyDescent="0.3">
      <c r="A75" s="26"/>
    </row>
    <row r="76" spans="1:1" ht="14.4" x14ac:dyDescent="0.3">
      <c r="A76" s="26"/>
    </row>
    <row r="77" spans="1:1" ht="14.4" x14ac:dyDescent="0.3">
      <c r="A77" s="26"/>
    </row>
    <row r="78" spans="1:1" ht="14.4" x14ac:dyDescent="0.3">
      <c r="A78" s="26"/>
    </row>
    <row r="79" spans="1:1" ht="14.4" x14ac:dyDescent="0.3">
      <c r="A79" s="26"/>
    </row>
    <row r="80" spans="1:1" ht="14.4" x14ac:dyDescent="0.3">
      <c r="A80" s="26"/>
    </row>
    <row r="81" spans="1:1" ht="14.4" x14ac:dyDescent="0.3">
      <c r="A81" s="26"/>
    </row>
    <row r="82" spans="1:1" ht="14.4" x14ac:dyDescent="0.3">
      <c r="A82" s="26"/>
    </row>
    <row r="83" spans="1:1" ht="14.4" x14ac:dyDescent="0.3">
      <c r="A83" s="26"/>
    </row>
    <row r="84" spans="1:1" ht="14.4" x14ac:dyDescent="0.3">
      <c r="A84" s="26"/>
    </row>
    <row r="85" spans="1:1" ht="14.4" x14ac:dyDescent="0.3">
      <c r="A85" s="26"/>
    </row>
    <row r="86" spans="1:1" ht="14.4" x14ac:dyDescent="0.3">
      <c r="A86" s="26"/>
    </row>
    <row r="87" spans="1:1" ht="14.4" x14ac:dyDescent="0.3">
      <c r="A87" s="26"/>
    </row>
    <row r="88" spans="1:1" ht="14.4" x14ac:dyDescent="0.3">
      <c r="A88" s="26"/>
    </row>
    <row r="89" spans="1:1" ht="14.4" x14ac:dyDescent="0.3">
      <c r="A89" s="26"/>
    </row>
    <row r="90" spans="1:1" ht="14.4" x14ac:dyDescent="0.3">
      <c r="A90" s="26"/>
    </row>
    <row r="91" spans="1:1" ht="14.4" x14ac:dyDescent="0.3">
      <c r="A91" s="26"/>
    </row>
    <row r="92" spans="1:1" ht="14.4" x14ac:dyDescent="0.3">
      <c r="A92" s="26"/>
    </row>
    <row r="93" spans="1:1" ht="14.4" x14ac:dyDescent="0.3">
      <c r="A93" s="26"/>
    </row>
    <row r="94" spans="1:1" ht="14.4" x14ac:dyDescent="0.3">
      <c r="A94" s="26"/>
    </row>
    <row r="95" spans="1:1" ht="14.4" x14ac:dyDescent="0.3">
      <c r="A95" s="26"/>
    </row>
  </sheetData>
  <mergeCells count="2">
    <mergeCell ref="A33:D33"/>
    <mergeCell ref="A34:D34"/>
  </mergeCells>
  <conditionalFormatting sqref="A30">
    <cfRule type="cellIs" dxfId="11" priority="2" operator="equal">
      <formula>0</formula>
    </cfRule>
    <cfRule type="cellIs" dxfId="10" priority="9" operator="greaterThan">
      <formula>8</formula>
    </cfRule>
  </conditionalFormatting>
  <conditionalFormatting sqref="A31:R32">
    <cfRule type="cellIs" dxfId="9" priority="1" operator="lessThan">
      <formula>1</formula>
    </cfRule>
  </conditionalFormatting>
  <conditionalFormatting sqref="B30">
    <cfRule type="cellIs" dxfId="8" priority="7" operator="greaterThan">
      <formula>0</formula>
    </cfRule>
  </conditionalFormatting>
  <conditionalFormatting sqref="C30">
    <cfRule type="cellIs" dxfId="7" priority="4" operator="lessThan">
      <formula>1</formula>
    </cfRule>
    <cfRule type="cellIs" dxfId="6" priority="8" operator="greaterThan">
      <formula>0</formula>
    </cfRule>
  </conditionalFormatting>
  <conditionalFormatting sqref="D3:D28">
    <cfRule type="cellIs" dxfId="5" priority="6" operator="greaterThan">
      <formula>0</formula>
    </cfRule>
    <cfRule type="cellIs" dxfId="4" priority="11" operator="equal">
      <formula>0</formula>
    </cfRule>
    <cfRule type="cellIs" dxfId="3" priority="12" operator="lessThan">
      <formula>0</formula>
    </cfRule>
  </conditionalFormatting>
  <conditionalFormatting sqref="D30">
    <cfRule type="cellIs" dxfId="2" priority="3" operator="equal">
      <formula>0</formula>
    </cfRule>
    <cfRule type="cellIs" dxfId="1" priority="10" operator="greaterThan">
      <formula>8</formula>
    </cfRule>
  </conditionalFormatting>
  <conditionalFormatting sqref="E3:R3 E4:N4 Q4:R4 E5:R28">
    <cfRule type="cellIs" dxfId="0" priority="5" operator="greater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Product Backlog</vt:lpstr>
      <vt:lpstr>Sprint 1</vt:lpstr>
      <vt:lpstr>Sprint 2</vt:lpstr>
      <vt:lpstr>Sprint 3</vt:lpstr>
      <vt:lpstr>Sprint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KAJENDRA NAATH</dc:creator>
  <cp:lastModifiedBy>KAJENDRA NAATH</cp:lastModifiedBy>
  <dcterms:created xsi:type="dcterms:W3CDTF">2023-02-20T14:41:08Z</dcterms:created>
  <dcterms:modified xsi:type="dcterms:W3CDTF">2023-04-21T16:49:40Z</dcterms:modified>
</cp:coreProperties>
</file>