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3236A9B-50EA-40E2-8E3D-BAAA558D71B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ata KPI" sheetId="5" r:id="rId1"/>
    <sheet name="Formula &amp; Keterangan" sheetId="4" r:id="rId2"/>
    <sheet name="Dashboard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bsensi">#REF!</definedName>
    <definedName name="ACCOUNT">#REF!</definedName>
    <definedName name="BULAN">#REF!</definedName>
    <definedName name="Catastrophic">[1]Calculations!$H$3:$L$3</definedName>
    <definedName name="Column">#REF!</definedName>
    <definedName name="Cons">[2]Matrix!$E$11:$F$15</definedName>
    <definedName name="Consequence">[3]Calculations!$H$3:$L$3</definedName>
    <definedName name="DATAMASTER">'[4]DATA MASTER'!$C$1:$P$508</definedName>
    <definedName name="Dates">[3]Tables!$A$25:$A$69</definedName>
    <definedName name="ExpensesCategories">[5]Expenses!$B$11:$B$11:INDEX([5]Expenses!$B$11:$B$110,COUNTIF([5]Expenses!$B$11:$B$110,"?*"))</definedName>
    <definedName name="FOTO">INDEX('[6]POTO PEGAWAI'!$E$4:$E$352,MATCH([6]KPI!$T$4,'[6]POTO PEGAWAI'!$D$4:$D$352,0))</definedName>
    <definedName name="IncomeCategories">[5]Income!$B$11:$B$11:INDEX([5]Income!$B$11:$B$110,COUNTIF([5]Income!$B$11:$B$110,"?*"))</definedName>
    <definedName name="JUMLAH">#REF!</definedName>
    <definedName name="language2">[5]Liste!$F$4:$F$7</definedName>
    <definedName name="Likelihood">[3]Calculations!$G$4:$G$8</definedName>
    <definedName name="Matrix">[3]Calculations!#REF!</definedName>
    <definedName name="month2">[5]Liste!$B$4:$B$15</definedName>
    <definedName name="month3">[5]Liste!$D$4:$D$21</definedName>
    <definedName name="Rank">[2]Matrix!$C$3:$H$7</definedName>
    <definedName name="Risk">[2]Matrix!$C$18:$H$23</definedName>
    <definedName name="Risk_Level">[3]Calculations!$G$13</definedName>
    <definedName name="Risk_Value">[3]Calculations!$G$3</definedName>
    <definedName name="Row">#REF!</definedName>
    <definedName name="Score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4" i="5" l="1"/>
  <c r="E64" i="5"/>
  <c r="F63" i="5"/>
  <c r="E63" i="5"/>
  <c r="F62" i="5"/>
  <c r="E62" i="5"/>
  <c r="F61" i="5"/>
  <c r="E61" i="5"/>
  <c r="F60" i="5"/>
  <c r="G60" i="5" s="1"/>
  <c r="E60" i="5"/>
  <c r="F59" i="5"/>
  <c r="E59" i="5"/>
  <c r="G59" i="5" s="1"/>
  <c r="F58" i="5"/>
  <c r="E58" i="5"/>
  <c r="F57" i="5"/>
  <c r="E57" i="5"/>
  <c r="G57" i="5" s="1"/>
  <c r="F56" i="5"/>
  <c r="E56" i="5"/>
  <c r="G56" i="5" s="1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G22" i="5" s="1"/>
  <c r="E22" i="5"/>
  <c r="F21" i="5"/>
  <c r="E21" i="5"/>
  <c r="F20" i="5"/>
  <c r="E20" i="5"/>
  <c r="G20" i="5" s="1"/>
  <c r="F19" i="5"/>
  <c r="E19" i="5"/>
  <c r="G19" i="5" s="1"/>
  <c r="F18" i="5"/>
  <c r="E18" i="5"/>
  <c r="F17" i="5"/>
  <c r="E17" i="5"/>
  <c r="G17" i="5" s="1"/>
  <c r="F16" i="5"/>
  <c r="E16" i="5"/>
  <c r="G16" i="5" s="1"/>
  <c r="F15" i="5"/>
  <c r="E15" i="5"/>
  <c r="G15" i="5" s="1"/>
  <c r="F14" i="5"/>
  <c r="E14" i="5"/>
  <c r="F13" i="5"/>
  <c r="E13" i="5"/>
  <c r="G13" i="5" s="1"/>
  <c r="F12" i="5"/>
  <c r="E12" i="5"/>
  <c r="G12" i="5" s="1"/>
  <c r="F11" i="5"/>
  <c r="E11" i="5"/>
  <c r="F10" i="5"/>
  <c r="E10" i="5"/>
  <c r="F9" i="5"/>
  <c r="E9" i="5"/>
  <c r="F8" i="5"/>
  <c r="E8" i="5"/>
  <c r="F7" i="5"/>
  <c r="E7" i="5"/>
  <c r="G7" i="5" s="1"/>
  <c r="F6" i="5"/>
  <c r="G6" i="5" s="1"/>
  <c r="E6" i="5"/>
  <c r="F5" i="5"/>
  <c r="E5" i="5"/>
  <c r="F4" i="5"/>
  <c r="E4" i="5"/>
  <c r="F3" i="5"/>
  <c r="E3" i="5"/>
  <c r="G3" i="5" s="1"/>
  <c r="F2" i="5"/>
  <c r="E2" i="5"/>
  <c r="G14" i="5" l="1"/>
  <c r="G18" i="5"/>
  <c r="G26" i="5"/>
  <c r="G30" i="5"/>
  <c r="G34" i="5"/>
  <c r="G38" i="5"/>
  <c r="G42" i="5"/>
  <c r="G46" i="5"/>
  <c r="G50" i="5"/>
  <c r="G54" i="5"/>
  <c r="G11" i="5"/>
  <c r="G21" i="5"/>
  <c r="G61" i="5"/>
  <c r="G4" i="5"/>
  <c r="G8" i="5"/>
  <c r="G23" i="5"/>
  <c r="G27" i="5"/>
  <c r="G31" i="5"/>
  <c r="G35" i="5"/>
  <c r="G39" i="5"/>
  <c r="G43" i="5"/>
  <c r="G47" i="5"/>
  <c r="G51" i="5"/>
  <c r="G58" i="5"/>
  <c r="G62" i="5"/>
  <c r="G5" i="5"/>
  <c r="G9" i="5"/>
  <c r="G24" i="5"/>
  <c r="G28" i="5"/>
  <c r="G32" i="5"/>
  <c r="G36" i="5"/>
  <c r="G40" i="5"/>
  <c r="G44" i="5"/>
  <c r="G48" i="5"/>
  <c r="G52" i="5"/>
  <c r="G55" i="5"/>
  <c r="G63" i="5"/>
  <c r="G2" i="5"/>
  <c r="G10" i="5"/>
  <c r="G25" i="5"/>
  <c r="G29" i="5"/>
  <c r="G33" i="5"/>
  <c r="G37" i="5"/>
  <c r="G41" i="5"/>
  <c r="G49" i="5"/>
  <c r="G64" i="5"/>
  <c r="G45" i="5"/>
  <c r="G53" i="5"/>
</calcChain>
</file>

<file path=xl/sharedStrings.xml><?xml version="1.0" encoding="utf-8"?>
<sst xmlns="http://schemas.openxmlformats.org/spreadsheetml/2006/main" count="104" uniqueCount="88">
  <si>
    <t>No</t>
  </si>
  <si>
    <t>Nama</t>
  </si>
  <si>
    <t>Z_KPI</t>
  </si>
  <si>
    <t>Z_Potential</t>
  </si>
  <si>
    <t>Alvina Dio Permana</t>
  </si>
  <si>
    <t>Core Player</t>
  </si>
  <si>
    <t>Andri Priyatna Putra</t>
  </si>
  <si>
    <t>Arie Hermansyah</t>
  </si>
  <si>
    <t>Solid but Limited Growth</t>
  </si>
  <si>
    <t>Arief Boediman</t>
  </si>
  <si>
    <t>Aris Dianto</t>
  </si>
  <si>
    <t>Aris Setiawan</t>
  </si>
  <si>
    <t>Asep Rohman</t>
  </si>
  <si>
    <t>Ayu Aprilliani Nasution</t>
  </si>
  <si>
    <t>Aziz Prastya</t>
  </si>
  <si>
    <t>Benny Kusumadinata</t>
  </si>
  <si>
    <t>Boga Djatikusumah</t>
  </si>
  <si>
    <t>Inconsistent Performer</t>
  </si>
  <si>
    <t>Cecep Rusmana</t>
  </si>
  <si>
    <t>Dani Swandani</t>
  </si>
  <si>
    <t>Dessy Maya Sari</t>
  </si>
  <si>
    <t>High Potential Core</t>
  </si>
  <si>
    <t>Desti NA</t>
  </si>
  <si>
    <t>Star Player</t>
  </si>
  <si>
    <t>Eri Mulyana</t>
  </si>
  <si>
    <t>High Performer</t>
  </si>
  <si>
    <t>Fabiano Dwi Gunawan</t>
  </si>
  <si>
    <t>Fitri Siti Rahmah</t>
  </si>
  <si>
    <t>High Performer Core</t>
  </si>
  <si>
    <t>Hadi Muta'ali</t>
  </si>
  <si>
    <t>Hendar Sudarli</t>
  </si>
  <si>
    <t>Heti Elsia Salaka</t>
  </si>
  <si>
    <t>Imam Arif Budiman S</t>
  </si>
  <si>
    <t>Iman Nugroho</t>
  </si>
  <si>
    <t>Irgiva Firgan Bramantyo</t>
  </si>
  <si>
    <t>Intan Vandini</t>
  </si>
  <si>
    <t>Iwan M Darmawan</t>
  </si>
  <si>
    <t>Jon Pangestu</t>
  </si>
  <si>
    <t>Kusnadi</t>
  </si>
  <si>
    <t>Luxfianti Lestari</t>
  </si>
  <si>
    <t>M. Yusuf Ramadhan</t>
  </si>
  <si>
    <t>Moch Reza Aswara Putra</t>
  </si>
  <si>
    <t>Low Performer</t>
  </si>
  <si>
    <t>Muhamad Arif Nurdin</t>
  </si>
  <si>
    <t>Dipa Manorek</t>
  </si>
  <si>
    <t>Muhammad Rizky Nasution</t>
  </si>
  <si>
    <t>Pardan Jamaludin</t>
  </si>
  <si>
    <t>Prastowo Novem Tusadi</t>
  </si>
  <si>
    <t>R.Arief Bachtiar</t>
  </si>
  <si>
    <t>Ratna Kartika Dewi</t>
  </si>
  <si>
    <t>Rian Nugraha</t>
  </si>
  <si>
    <t>Riezka Kania Putri</t>
  </si>
  <si>
    <t>Riska Januarti S</t>
  </si>
  <si>
    <t>Rikki Margana Prawira</t>
  </si>
  <si>
    <t>Saipul Wahdi</t>
  </si>
  <si>
    <t>Sandi Hadian</t>
  </si>
  <si>
    <t>Septiyani Dewi</t>
  </si>
  <si>
    <t>Sigit Purnomo</t>
  </si>
  <si>
    <t>Siti Ismaidah</t>
  </si>
  <si>
    <t>Syahrul Sidiq2</t>
  </si>
  <si>
    <t>Wendy Hari Pursita</t>
  </si>
  <si>
    <t>Wibi Varradin</t>
  </si>
  <si>
    <t>Wilden Arohim</t>
  </si>
  <si>
    <t>Yahsunul Rizal</t>
  </si>
  <si>
    <t>Yandi Rizki Nugraha</t>
  </si>
  <si>
    <t>-</t>
  </si>
  <si>
    <t>Yudi Setia Ramdhani</t>
  </si>
  <si>
    <t>Yuli Haryati SE</t>
  </si>
  <si>
    <t>Yusup Ansori</t>
  </si>
  <si>
    <t>Zaenal Solichin</t>
  </si>
  <si>
    <t>Zainul Abidin</t>
  </si>
  <si>
    <t>Ade Tata Supriatna</t>
  </si>
  <si>
    <t>Tio Andika Prasetyo</t>
  </si>
  <si>
    <t>Sofyan</t>
  </si>
  <si>
    <t>Sandra Dwi Andreani</t>
  </si>
  <si>
    <t>Sely Nurfitri Fajriyani</t>
  </si>
  <si>
    <t>Rumus Z-Score:</t>
  </si>
  <si>
    <t>Z_KPI = (Nilai KPI - Rata-rata KPI) / Standar Deviasi KPI</t>
  </si>
  <si>
    <t>Z_Potential = (Nilai Potential - Rata-rata Potential) / Standar Deviasi Potential</t>
  </si>
  <si>
    <t>Kategori Nine Box berdasarkan Z-Score:</t>
  </si>
  <si>
    <t>Kategori</t>
  </si>
  <si>
    <t>&lt; -1</t>
  </si>
  <si>
    <t>-1 s.d. 1</t>
  </si>
  <si>
    <t>&gt; 1</t>
  </si>
  <si>
    <t xml:space="preserve">Z_Potential </t>
  </si>
  <si>
    <t xml:space="preserve">Nine Box Category </t>
  </si>
  <si>
    <t>Nilai KPI (%)</t>
  </si>
  <si>
    <t>Nilai Potential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</si>
</sst>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0" xfId="0" applyFont="1" applyFill="1"/>
    <xf numFmtId="0" fontId="1" fillId="4" borderId="0" xfId="0" applyFont="1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352425</xdr:colOff>
      <xdr:row>0</xdr:row>
      <xdr:rowOff>123825</xdr:rowOff>
    </xdr:from>
    <xdr:to>
      <xdr:col>14</xdr:col>
      <xdr:colOff>37301</xdr:colOff>
      <xdr:row>38</xdr:row>
      <xdr:rowOff>180063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E731DE-6CEA-468D-9FA2-DC19D5F68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123825"/>
          <a:ext cx="6390476" cy="7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0" cy="15240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dlns9.sandvik.com/DOCUME~1/brdugga/LOCALS~1/Temp/notes6030C8/Hexham%20SAF_030_Risk_Register_Ver_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dlns9.sandvik.com/Documents%20and%20Settings/un4915/Desktop/Site%20RA%20worksheet%20Musswellbrook%20Worksh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OFFICE\2013\Monthly%20Report%202013\CAP%20OHSAS\Risk%20Register%20Alss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%20PT%20GESA\J&amp;T%20JAKPUS%20CHARLES%20PER%20JULI%202017\FINANCE\GAJI%20PT%20GESA%202017-2019\2019\3.%20jo%20payroll%20pt%20gesa%20maret%202019%20rev.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e%20Karyadi\Downloads\BUDGET%20AND%20ACTUAL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\RKAP%202024\KPI%20Final%20Nov%2024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 Risk Rating Profiles"/>
      <sheetName val="Risk Matrix"/>
      <sheetName val="Calculations"/>
      <sheetName val="Safety Improvement Plan"/>
      <sheetName val="SIP Charts"/>
    </sheetNames>
    <sheetDataSet>
      <sheetData sheetId="0" refreshError="1"/>
      <sheetData sheetId="1"/>
      <sheetData sheetId="2" refreshError="1"/>
      <sheetData sheetId="3" refreshError="1"/>
      <sheetData sheetId="4">
        <row r="3">
          <cell r="H3" t="str">
            <v>Insignificant</v>
          </cell>
          <cell r="I3" t="str">
            <v>Minor</v>
          </cell>
          <cell r="J3" t="str">
            <v>Moderate</v>
          </cell>
          <cell r="K3" t="str">
            <v>Major</v>
          </cell>
          <cell r="L3" t="str">
            <v>Catastrophic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Worksheet"/>
    </sheetNames>
    <sheetDataSet>
      <sheetData sheetId="0">
        <row r="3">
          <cell r="D3" t="str">
            <v>I</v>
          </cell>
          <cell r="E3" t="str">
            <v>Mi</v>
          </cell>
          <cell r="F3" t="str">
            <v>Mo</v>
          </cell>
          <cell r="G3" t="str">
            <v>Ma</v>
          </cell>
          <cell r="H3" t="str">
            <v>C</v>
          </cell>
        </row>
        <row r="4">
          <cell r="C4" t="str">
            <v>A</v>
          </cell>
          <cell r="D4">
            <v>15</v>
          </cell>
          <cell r="E4">
            <v>10</v>
          </cell>
          <cell r="F4">
            <v>6</v>
          </cell>
          <cell r="G4">
            <v>3</v>
          </cell>
          <cell r="H4">
            <v>1</v>
          </cell>
        </row>
        <row r="5">
          <cell r="C5" t="str">
            <v>L</v>
          </cell>
          <cell r="D5">
            <v>19</v>
          </cell>
          <cell r="E5">
            <v>14</v>
          </cell>
          <cell r="F5">
            <v>9</v>
          </cell>
          <cell r="G5">
            <v>5</v>
          </cell>
          <cell r="H5">
            <v>2</v>
          </cell>
        </row>
        <row r="6">
          <cell r="C6" t="str">
            <v>P</v>
          </cell>
          <cell r="D6">
            <v>22</v>
          </cell>
          <cell r="E6">
            <v>18</v>
          </cell>
          <cell r="F6">
            <v>13</v>
          </cell>
          <cell r="G6">
            <v>8</v>
          </cell>
          <cell r="H6">
            <v>4</v>
          </cell>
        </row>
        <row r="7">
          <cell r="C7" t="str">
            <v>U</v>
          </cell>
          <cell r="D7">
            <v>24</v>
          </cell>
          <cell r="E7">
            <v>21</v>
          </cell>
          <cell r="F7">
            <v>17</v>
          </cell>
          <cell r="G7">
            <v>12</v>
          </cell>
          <cell r="H7">
            <v>7</v>
          </cell>
        </row>
        <row r="11">
          <cell r="E11" t="str">
            <v>C</v>
          </cell>
          <cell r="F11">
            <v>6</v>
          </cell>
        </row>
        <row r="12">
          <cell r="E12" t="str">
            <v>I</v>
          </cell>
          <cell r="F12">
            <v>2</v>
          </cell>
        </row>
        <row r="13">
          <cell r="E13" t="str">
            <v>Ma</v>
          </cell>
          <cell r="F13">
            <v>5</v>
          </cell>
        </row>
        <row r="14">
          <cell r="E14" t="str">
            <v>Mi</v>
          </cell>
          <cell r="F14">
            <v>3</v>
          </cell>
        </row>
        <row r="15">
          <cell r="E15" t="str">
            <v>Mo</v>
          </cell>
          <cell r="F15">
            <v>4</v>
          </cell>
        </row>
        <row r="18">
          <cell r="D18" t="str">
            <v>I</v>
          </cell>
          <cell r="E18" t="str">
            <v>Mi</v>
          </cell>
          <cell r="F18" t="str">
            <v>Mo</v>
          </cell>
          <cell r="G18" t="str">
            <v>Ma</v>
          </cell>
          <cell r="H18" t="str">
            <v>C</v>
          </cell>
        </row>
        <row r="19">
          <cell r="C19" t="str">
            <v>A</v>
          </cell>
          <cell r="D19" t="str">
            <v>H</v>
          </cell>
          <cell r="E19" t="str">
            <v>H</v>
          </cell>
          <cell r="F19" t="str">
            <v>E</v>
          </cell>
          <cell r="G19" t="str">
            <v>E</v>
          </cell>
          <cell r="H19" t="str">
            <v>E</v>
          </cell>
        </row>
        <row r="20">
          <cell r="C20" t="str">
            <v>L</v>
          </cell>
          <cell r="D20" t="str">
            <v>M</v>
          </cell>
          <cell r="E20" t="str">
            <v>H</v>
          </cell>
          <cell r="F20" t="str">
            <v>H</v>
          </cell>
          <cell r="G20" t="str">
            <v>E</v>
          </cell>
          <cell r="H20" t="str">
            <v>E</v>
          </cell>
        </row>
        <row r="21">
          <cell r="C21" t="str">
            <v>P</v>
          </cell>
          <cell r="D21" t="str">
            <v>L</v>
          </cell>
          <cell r="E21" t="str">
            <v>M</v>
          </cell>
          <cell r="F21" t="str">
            <v>H</v>
          </cell>
          <cell r="G21" t="str">
            <v>E</v>
          </cell>
          <cell r="H21" t="str">
            <v>E</v>
          </cell>
        </row>
        <row r="22">
          <cell r="C22" t="str">
            <v>U</v>
          </cell>
          <cell r="D22" t="str">
            <v>L</v>
          </cell>
          <cell r="E22" t="str">
            <v>L</v>
          </cell>
          <cell r="F22" t="str">
            <v>M</v>
          </cell>
          <cell r="G22" t="str">
            <v>H</v>
          </cell>
          <cell r="H22" t="str">
            <v>E</v>
          </cell>
        </row>
        <row r="23">
          <cell r="C23" t="str">
            <v>R</v>
          </cell>
          <cell r="D23" t="str">
            <v>L</v>
          </cell>
          <cell r="E23" t="str">
            <v>L</v>
          </cell>
          <cell r="F23" t="str">
            <v>M</v>
          </cell>
          <cell r="G23" t="str">
            <v>H</v>
          </cell>
          <cell r="H23" t="str">
            <v>H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Risk Matrix"/>
      <sheetName val="Calculations"/>
      <sheetName val="Goal Objective"/>
      <sheetName val="HSE Award"/>
      <sheetName val="Monthly Report"/>
      <sheetName val="Definition"/>
      <sheetName val="Print"/>
      <sheetName val="Actions by Type of Risk"/>
      <sheetName val="Graphs"/>
      <sheetName val="Tables"/>
      <sheetName val="Scorecard Data"/>
      <sheetName val="Pivots"/>
      <sheetName val="Tables_TK"/>
      <sheetName val="Sheet1"/>
    </sheetNames>
    <sheetDataSet>
      <sheetData sheetId="0"/>
      <sheetData sheetId="1"/>
      <sheetData sheetId="2"/>
      <sheetData sheetId="3">
        <row r="3">
          <cell r="G3" t="str">
            <v>Risk Value</v>
          </cell>
          <cell r="H3" t="str">
            <v>Insignificant</v>
          </cell>
          <cell r="I3" t="str">
            <v>Minor</v>
          </cell>
          <cell r="J3" t="str">
            <v>Moderate</v>
          </cell>
          <cell r="K3" t="str">
            <v>Major</v>
          </cell>
          <cell r="L3" t="str">
            <v>Catastrophic</v>
          </cell>
        </row>
        <row r="4">
          <cell r="G4" t="str">
            <v>Almost Certain</v>
          </cell>
        </row>
        <row r="5">
          <cell r="G5" t="str">
            <v>Likely</v>
          </cell>
        </row>
        <row r="6">
          <cell r="G6" t="str">
            <v>Possible</v>
          </cell>
        </row>
        <row r="7">
          <cell r="G7" t="str">
            <v>Unlikely</v>
          </cell>
        </row>
        <row r="8">
          <cell r="G8" t="str">
            <v>Rare</v>
          </cell>
        </row>
        <row r="13">
          <cell r="G13" t="str">
            <v>Risk Level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>
        <row r="25">
          <cell r="A25">
            <v>38384</v>
          </cell>
        </row>
        <row r="26">
          <cell r="A26">
            <v>38412</v>
          </cell>
        </row>
        <row r="27">
          <cell r="A27">
            <v>38443</v>
          </cell>
        </row>
        <row r="28">
          <cell r="A28">
            <v>38473</v>
          </cell>
        </row>
        <row r="29">
          <cell r="A29">
            <v>38504</v>
          </cell>
        </row>
        <row r="30">
          <cell r="A30">
            <v>38534</v>
          </cell>
        </row>
        <row r="31">
          <cell r="A31">
            <v>38565</v>
          </cell>
        </row>
        <row r="32">
          <cell r="A32">
            <v>38596</v>
          </cell>
        </row>
        <row r="33">
          <cell r="A33">
            <v>38626</v>
          </cell>
        </row>
        <row r="34">
          <cell r="A34">
            <v>38657</v>
          </cell>
        </row>
        <row r="35">
          <cell r="A35">
            <v>38687</v>
          </cell>
        </row>
        <row r="36">
          <cell r="A36">
            <v>38718</v>
          </cell>
        </row>
        <row r="37">
          <cell r="A37">
            <v>38749</v>
          </cell>
        </row>
        <row r="38">
          <cell r="A38">
            <v>38777</v>
          </cell>
        </row>
        <row r="39">
          <cell r="A39">
            <v>38808</v>
          </cell>
        </row>
        <row r="40">
          <cell r="A40">
            <v>38838</v>
          </cell>
        </row>
        <row r="41">
          <cell r="A41">
            <v>38869</v>
          </cell>
        </row>
        <row r="42">
          <cell r="A42">
            <v>38899</v>
          </cell>
        </row>
        <row r="43">
          <cell r="A43">
            <v>38930</v>
          </cell>
        </row>
        <row r="44">
          <cell r="A44">
            <v>38961</v>
          </cell>
        </row>
        <row r="45">
          <cell r="A45">
            <v>38991</v>
          </cell>
        </row>
        <row r="46">
          <cell r="A46">
            <v>39022</v>
          </cell>
        </row>
        <row r="47">
          <cell r="A47">
            <v>39052</v>
          </cell>
        </row>
        <row r="48">
          <cell r="A48">
            <v>39083</v>
          </cell>
        </row>
        <row r="49">
          <cell r="A49">
            <v>39114</v>
          </cell>
        </row>
        <row r="50">
          <cell r="A50">
            <v>39142</v>
          </cell>
        </row>
        <row r="51">
          <cell r="A51">
            <v>39173</v>
          </cell>
        </row>
        <row r="52">
          <cell r="A52">
            <v>39203</v>
          </cell>
        </row>
        <row r="53">
          <cell r="A53">
            <v>39234</v>
          </cell>
        </row>
        <row r="54">
          <cell r="A54">
            <v>39264</v>
          </cell>
        </row>
        <row r="55">
          <cell r="A55">
            <v>39295</v>
          </cell>
        </row>
        <row r="56">
          <cell r="A56">
            <v>39326</v>
          </cell>
        </row>
        <row r="57">
          <cell r="A57">
            <v>39356</v>
          </cell>
        </row>
        <row r="58">
          <cell r="A58">
            <v>39387</v>
          </cell>
        </row>
        <row r="59">
          <cell r="A59">
            <v>39417</v>
          </cell>
        </row>
        <row r="60">
          <cell r="A60">
            <v>39448</v>
          </cell>
        </row>
        <row r="61">
          <cell r="A61">
            <v>39479</v>
          </cell>
        </row>
        <row r="62">
          <cell r="A62">
            <v>39508</v>
          </cell>
        </row>
        <row r="63">
          <cell r="A63">
            <v>39539</v>
          </cell>
        </row>
        <row r="64">
          <cell r="A64">
            <v>39569</v>
          </cell>
        </row>
        <row r="65">
          <cell r="A65">
            <v>39600</v>
          </cell>
        </row>
        <row r="66">
          <cell r="A66">
            <v>39630</v>
          </cell>
        </row>
        <row r="67">
          <cell r="A67">
            <v>39661</v>
          </cell>
        </row>
        <row r="68">
          <cell r="A68">
            <v>39692</v>
          </cell>
        </row>
        <row r="69">
          <cell r="A69">
            <v>39722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(MASIH BEKERJA)"/>
      <sheetName val="Tanah Abang"/>
      <sheetName val="WH Awaludin"/>
      <sheetName val="Tanah Abang Cash"/>
      <sheetName val="Senen"/>
      <sheetName val="WH Kramat"/>
      <sheetName val="Senen Cash"/>
      <sheetName val="Cempaka"/>
      <sheetName val="Pademangan"/>
      <sheetName val="WH Ancol"/>
      <sheetName val="Pademangan Cash"/>
      <sheetName val="Head Office"/>
      <sheetName val="ARAP"/>
      <sheetName val="Head Office Cash"/>
      <sheetName val="DATA MASTER"/>
      <sheetName val="DATA MASTER RESIGN"/>
      <sheetName val="LIST 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Translation"/>
      <sheetName val="Income"/>
      <sheetName val="Expenses"/>
      <sheetName val="Report"/>
      <sheetName val="Monthly Report"/>
      <sheetName val="Quarterly Report"/>
      <sheetName val="Income&amp;Expenses"/>
      <sheetName val="Income Chart"/>
      <sheetName val="Expense Chart"/>
      <sheetName val="Aux Income"/>
      <sheetName val="Aux Expense"/>
      <sheetName val="Liste"/>
    </sheetNames>
    <sheetDataSet>
      <sheetData sheetId="0"/>
      <sheetData sheetId="1">
        <row r="24">
          <cell r="F24" t="str">
            <v>Selisih ($)</v>
          </cell>
        </row>
      </sheetData>
      <sheetData sheetId="2">
        <row r="11">
          <cell r="B11" t="str">
            <v>Penjualan Rumah</v>
          </cell>
        </row>
        <row r="12">
          <cell r="B12" t="str">
            <v>Investasi</v>
          </cell>
        </row>
        <row r="13">
          <cell r="B13" t="str">
            <v>Pinjaman</v>
          </cell>
        </row>
        <row r="14">
          <cell r="B14" t="str">
            <v>Penghasilan lain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3">
        <row r="11">
          <cell r="B11" t="str">
            <v xml:space="preserve">Harga Bangunan </v>
          </cell>
        </row>
        <row r="12">
          <cell r="B12" t="str">
            <v>Infrastruktur &amp; Perijinan</v>
          </cell>
        </row>
        <row r="13">
          <cell r="B13" t="str">
            <v xml:space="preserve">Marketing </v>
          </cell>
        </row>
        <row r="14">
          <cell r="B14" t="str">
            <v>Pajak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JAN</v>
          </cell>
          <cell r="D4" t="str">
            <v>JAN</v>
          </cell>
          <cell r="F4" t="str">
            <v>English</v>
          </cell>
        </row>
        <row r="5">
          <cell r="B5" t="str">
            <v>FEB</v>
          </cell>
          <cell r="D5" t="str">
            <v>FEB</v>
          </cell>
          <cell r="F5" t="str">
            <v>Indonesia</v>
          </cell>
        </row>
        <row r="6">
          <cell r="B6" t="str">
            <v>MAR</v>
          </cell>
          <cell r="D6" t="str">
            <v>MAR</v>
          </cell>
          <cell r="F6" t="str">
            <v>Other</v>
          </cell>
        </row>
        <row r="7">
          <cell r="B7" t="str">
            <v>APR</v>
          </cell>
          <cell r="D7" t="str">
            <v>APR</v>
          </cell>
        </row>
        <row r="8">
          <cell r="B8" t="str">
            <v>MEI</v>
          </cell>
          <cell r="D8" t="str">
            <v>MEI</v>
          </cell>
        </row>
        <row r="9">
          <cell r="B9" t="str">
            <v>JUN</v>
          </cell>
          <cell r="D9" t="str">
            <v>JUN</v>
          </cell>
        </row>
        <row r="10">
          <cell r="B10" t="str">
            <v>JUL</v>
          </cell>
          <cell r="D10" t="str">
            <v>JUL</v>
          </cell>
        </row>
        <row r="11">
          <cell r="B11" t="str">
            <v>AGUST</v>
          </cell>
          <cell r="D11" t="str">
            <v>AGUST</v>
          </cell>
        </row>
        <row r="12">
          <cell r="B12" t="str">
            <v>SEP</v>
          </cell>
          <cell r="D12" t="str">
            <v>SEP</v>
          </cell>
        </row>
        <row r="13">
          <cell r="B13" t="str">
            <v>OKT</v>
          </cell>
          <cell r="D13" t="str">
            <v>OKT</v>
          </cell>
        </row>
        <row r="14">
          <cell r="B14" t="str">
            <v>NOV</v>
          </cell>
          <cell r="D14" t="str">
            <v>NOV</v>
          </cell>
        </row>
        <row r="15">
          <cell r="B15" t="str">
            <v>DES</v>
          </cell>
          <cell r="D15" t="str">
            <v>DES</v>
          </cell>
        </row>
        <row r="16">
          <cell r="D16" t="str">
            <v>YTD</v>
          </cell>
        </row>
        <row r="17">
          <cell r="D17" t="str">
            <v>TOTAL</v>
          </cell>
        </row>
        <row r="18">
          <cell r="D18" t="str">
            <v>Q1</v>
          </cell>
        </row>
        <row r="19">
          <cell r="D19" t="str">
            <v>Q2</v>
          </cell>
        </row>
        <row r="20">
          <cell r="D20" t="str">
            <v>Q3</v>
          </cell>
        </row>
        <row r="21">
          <cell r="D21" t="str">
            <v>Q4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O PEGAWAI"/>
      <sheetName val="DATA PEGAWAI"/>
      <sheetName val="Data BANTU"/>
      <sheetName val="DATA KPI"/>
      <sheetName val="DATA KPI SERTIFIKASI"/>
      <sheetName val="KPI"/>
      <sheetName val="DATA"/>
      <sheetName val="PERHITUNGAN"/>
      <sheetName val="RANGE"/>
      <sheetName val="sallary"/>
      <sheetName val="Z SCORE"/>
      <sheetName val="Formula &amp; Keterangan"/>
    </sheetNames>
    <sheetDataSet>
      <sheetData sheetId="0">
        <row r="4">
          <cell r="D4" t="str">
            <v>NAMA</v>
          </cell>
          <cell r="E4" t="str">
            <v>POTO</v>
          </cell>
        </row>
        <row r="5">
          <cell r="D5" t="str">
            <v>Abdul Wahid</v>
          </cell>
        </row>
        <row r="6">
          <cell r="D6" t="str">
            <v>Ai Siti Aisyah</v>
          </cell>
        </row>
        <row r="7">
          <cell r="D7" t="str">
            <v>Akhmad Shukri Bay</v>
          </cell>
        </row>
        <row r="8">
          <cell r="D8" t="str">
            <v>Alvina Dio Permana</v>
          </cell>
        </row>
        <row r="9">
          <cell r="D9" t="str">
            <v>Affan Mirza Rizkia</v>
          </cell>
        </row>
        <row r="10">
          <cell r="D10" t="str">
            <v>Andri priyatna putra</v>
          </cell>
        </row>
        <row r="11">
          <cell r="D11" t="str">
            <v>Andria Nurachman</v>
          </cell>
        </row>
        <row r="12">
          <cell r="D12" t="str">
            <v>Ane Ernita</v>
          </cell>
        </row>
        <row r="13">
          <cell r="D13" t="str">
            <v>Anisa Fiani</v>
          </cell>
        </row>
        <row r="14">
          <cell r="D14" t="str">
            <v>Arie Hermansyah</v>
          </cell>
        </row>
        <row r="15">
          <cell r="D15" t="str">
            <v>R.Arief Bachtiar</v>
          </cell>
        </row>
        <row r="16">
          <cell r="D16" t="str">
            <v>Arief Boediman</v>
          </cell>
        </row>
        <row r="17">
          <cell r="D17" t="str">
            <v>Aris Dianto</v>
          </cell>
        </row>
        <row r="18">
          <cell r="D18" t="str">
            <v>Aris Setiawan</v>
          </cell>
        </row>
        <row r="19">
          <cell r="D19" t="str">
            <v>Asep Rohman</v>
          </cell>
        </row>
        <row r="20">
          <cell r="D20" t="str">
            <v>Ayu Aprilliani Nasution</v>
          </cell>
        </row>
        <row r="21">
          <cell r="D21" t="str">
            <v>Aziz Prastya</v>
          </cell>
        </row>
        <row r="22">
          <cell r="D22" t="str">
            <v>Benny Kusumadinata</v>
          </cell>
        </row>
        <row r="23">
          <cell r="D23" t="str">
            <v>Boga Djatikusumah</v>
          </cell>
        </row>
        <row r="24">
          <cell r="D24" t="str">
            <v>Budi Permana</v>
          </cell>
        </row>
        <row r="25">
          <cell r="D25" t="str">
            <v>Cecep Rusmana</v>
          </cell>
        </row>
        <row r="26">
          <cell r="D26" t="str">
            <v>Cempaka Putridiva Utomo</v>
          </cell>
        </row>
        <row r="27">
          <cell r="D27" t="str">
            <v>Dani Swandani</v>
          </cell>
        </row>
        <row r="28">
          <cell r="D28" t="str">
            <v>Dessy Maya Sari</v>
          </cell>
        </row>
        <row r="29">
          <cell r="D29" t="str">
            <v>Desti NA</v>
          </cell>
        </row>
        <row r="30">
          <cell r="D30" t="str">
            <v>Dipa Manorek</v>
          </cell>
        </row>
        <row r="31">
          <cell r="D31" t="str">
            <v>Engkos Kosasih</v>
          </cell>
        </row>
        <row r="32">
          <cell r="D32" t="str">
            <v>Eri Mulyana</v>
          </cell>
        </row>
        <row r="33">
          <cell r="D33" t="str">
            <v>Fitri Siti Rahmah</v>
          </cell>
        </row>
        <row r="34">
          <cell r="D34" t="str">
            <v>Hadi Muta'ali</v>
          </cell>
        </row>
        <row r="35">
          <cell r="D35" t="str">
            <v>Hendar Sudarli</v>
          </cell>
        </row>
        <row r="36">
          <cell r="D36" t="str">
            <v>Heti Elsia Salaka</v>
          </cell>
        </row>
        <row r="37">
          <cell r="D37" t="str">
            <v>Iman Nugroho</v>
          </cell>
        </row>
        <row r="38">
          <cell r="D38" t="str">
            <v>Irgiva Firgan Bramantyo</v>
          </cell>
        </row>
        <row r="39">
          <cell r="D39" t="str">
            <v>Iwan M Darmawan</v>
          </cell>
        </row>
        <row r="40">
          <cell r="D40" t="str">
            <v>Kusnadi</v>
          </cell>
        </row>
        <row r="41">
          <cell r="D41" t="str">
            <v>Leonardo Manuhuwa</v>
          </cell>
        </row>
        <row r="42">
          <cell r="D42" t="str">
            <v>Luxfianti Lestari</v>
          </cell>
        </row>
        <row r="43">
          <cell r="D43" t="str">
            <v>Maman Sulaeman</v>
          </cell>
        </row>
        <row r="44">
          <cell r="D44" t="str">
            <v>Masur</v>
          </cell>
        </row>
        <row r="45">
          <cell r="D45" t="str">
            <v>Mia Rohimah</v>
          </cell>
        </row>
        <row r="46">
          <cell r="D46" t="str">
            <v>Moch Reza Aswara Putra</v>
          </cell>
        </row>
        <row r="47">
          <cell r="D47" t="str">
            <v>Mohammad Reynaldi Rahman</v>
          </cell>
        </row>
        <row r="48">
          <cell r="D48" t="str">
            <v>Muhamad Arif Nurdin</v>
          </cell>
        </row>
        <row r="49">
          <cell r="D49" t="str">
            <v>Muhammad Rizky Nasution</v>
          </cell>
        </row>
        <row r="50">
          <cell r="D50" t="str">
            <v>Pardan Jamaludin</v>
          </cell>
        </row>
        <row r="51">
          <cell r="D51" t="str">
            <v>Prastowo Novem Tusadi</v>
          </cell>
        </row>
        <row r="52">
          <cell r="D52" t="str">
            <v>Rakhman Saefulholliq</v>
          </cell>
        </row>
        <row r="53">
          <cell r="D53" t="str">
            <v>Ratna Kartika Dewi</v>
          </cell>
        </row>
        <row r="54">
          <cell r="D54" t="str">
            <v>Ridwan Nur Alam</v>
          </cell>
        </row>
        <row r="55">
          <cell r="D55" t="str">
            <v>Rikki Margana Prawira</v>
          </cell>
        </row>
        <row r="56">
          <cell r="D56" t="str">
            <v>Riska Januarti S</v>
          </cell>
        </row>
        <row r="57">
          <cell r="D57" t="str">
            <v>Saepuloh</v>
          </cell>
        </row>
        <row r="58">
          <cell r="D58" t="str">
            <v>Saipul Wahdi</v>
          </cell>
        </row>
        <row r="59">
          <cell r="D59" t="str">
            <v>Sandi Hadian</v>
          </cell>
        </row>
        <row r="60">
          <cell r="D60" t="str">
            <v>Septiyani Dewi</v>
          </cell>
        </row>
        <row r="61">
          <cell r="D61" t="str">
            <v>Sigit Purnomo ST</v>
          </cell>
        </row>
        <row r="62">
          <cell r="D62" t="str">
            <v>Siti Ismaidah</v>
          </cell>
        </row>
        <row r="63">
          <cell r="D63" t="str">
            <v>Suryo Budi Utomo</v>
          </cell>
        </row>
        <row r="64">
          <cell r="D64" t="str">
            <v>Syahrul Sidiq</v>
          </cell>
        </row>
        <row r="65">
          <cell r="D65" t="str">
            <v>Wendy Hari Pursita</v>
          </cell>
        </row>
        <row r="66">
          <cell r="D66" t="str">
            <v>Wibi Varradin</v>
          </cell>
        </row>
        <row r="67">
          <cell r="D67" t="str">
            <v>Wilden Arohim</v>
          </cell>
        </row>
        <row r="68">
          <cell r="D68" t="str">
            <v>Yahsunul Rizal</v>
          </cell>
        </row>
        <row r="69">
          <cell r="D69" t="str">
            <v>Yandi Rizki Nugraha</v>
          </cell>
        </row>
        <row r="70">
          <cell r="D70" t="str">
            <v>Yogi Yogyantoro</v>
          </cell>
        </row>
        <row r="71">
          <cell r="D71" t="str">
            <v>Yudi Setia Ramdhani</v>
          </cell>
        </row>
        <row r="72">
          <cell r="D72" t="str">
            <v>Yuli Haryati SE</v>
          </cell>
        </row>
        <row r="73">
          <cell r="D73" t="str">
            <v>Yusuf Anshori</v>
          </cell>
        </row>
        <row r="74">
          <cell r="D74" t="str">
            <v>Zaenal Solichin</v>
          </cell>
        </row>
        <row r="75">
          <cell r="D75" t="str">
            <v>Zainul Abidin</v>
          </cell>
        </row>
        <row r="76">
          <cell r="D76" t="str">
            <v>Ary Kurniawan Putra</v>
          </cell>
        </row>
        <row r="77">
          <cell r="D77" t="str">
            <v>Yuli Puspitasari</v>
          </cell>
        </row>
        <row r="78">
          <cell r="D78" t="str">
            <v>Agus Kusmawan</v>
          </cell>
        </row>
        <row r="79">
          <cell r="D79" t="str">
            <v>Allan Maryo</v>
          </cell>
        </row>
        <row r="80">
          <cell r="D80" t="str">
            <v>Antonius Nafanu</v>
          </cell>
        </row>
        <row r="81">
          <cell r="D81" t="str">
            <v>Fidelis Mario Nafanu</v>
          </cell>
        </row>
        <row r="82">
          <cell r="D82" t="str">
            <v>Yohanes Nekleu</v>
          </cell>
        </row>
        <row r="83">
          <cell r="D83" t="str">
            <v>Abdul Kadir Jaelani</v>
          </cell>
        </row>
        <row r="84">
          <cell r="D84" t="str">
            <v>Evodius Kurniadi Resi Pesa</v>
          </cell>
        </row>
        <row r="85">
          <cell r="D85" t="str">
            <v>Obet Nego</v>
          </cell>
        </row>
        <row r="86">
          <cell r="D86" t="str">
            <v>Yustinus Meo</v>
          </cell>
        </row>
        <row r="87">
          <cell r="D87" t="str">
            <v>Imam Kafrowi</v>
          </cell>
        </row>
        <row r="88">
          <cell r="D88" t="str">
            <v>Galih Ginanjar Suhada</v>
          </cell>
        </row>
        <row r="89">
          <cell r="D89" t="str">
            <v>Robi Septian</v>
          </cell>
        </row>
        <row r="90">
          <cell r="D90" t="str">
            <v>Sansan Santanu</v>
          </cell>
        </row>
        <row r="91">
          <cell r="D91" t="str">
            <v>Darling Hutabarat</v>
          </cell>
        </row>
        <row r="92">
          <cell r="D92" t="str">
            <v>Juang Setiawan</v>
          </cell>
        </row>
        <row r="93">
          <cell r="D93" t="str">
            <v>Ronna Angkasa</v>
          </cell>
        </row>
        <row r="94">
          <cell r="D94" t="str">
            <v>Fitrah Ramadhani</v>
          </cell>
        </row>
        <row r="95">
          <cell r="D95" t="str">
            <v>Muhyi Abduloh</v>
          </cell>
        </row>
        <row r="96">
          <cell r="D96" t="str">
            <v>Hilman Apriyana</v>
          </cell>
        </row>
        <row r="97">
          <cell r="D97" t="str">
            <v>RD. Guruh Bambang Saputra</v>
          </cell>
        </row>
        <row r="98">
          <cell r="D98" t="str">
            <v>Joko Susanto</v>
          </cell>
        </row>
        <row r="99">
          <cell r="D99" t="str">
            <v>Sofyan</v>
          </cell>
        </row>
        <row r="100">
          <cell r="D100" t="str">
            <v>Gita Kristi</v>
          </cell>
        </row>
        <row r="101">
          <cell r="D101" t="str">
            <v>Doni Setiawan</v>
          </cell>
        </row>
        <row r="102">
          <cell r="D102" t="str">
            <v>Dapid Padli</v>
          </cell>
        </row>
        <row r="103">
          <cell r="D103" t="str">
            <v>Irfan</v>
          </cell>
        </row>
        <row r="104">
          <cell r="D104" t="str">
            <v>Robbi Rahman</v>
          </cell>
        </row>
        <row r="105">
          <cell r="D105" t="str">
            <v>Ade Budimansyah</v>
          </cell>
        </row>
        <row r="106">
          <cell r="D106" t="str">
            <v>Agus Supriatna</v>
          </cell>
        </row>
        <row r="107">
          <cell r="D107" t="str">
            <v>Agus Supriyadi</v>
          </cell>
        </row>
        <row r="108">
          <cell r="D108" t="str">
            <v>Aldi Nugroho</v>
          </cell>
        </row>
        <row r="109">
          <cell r="D109" t="str">
            <v>Andri Hermansyah</v>
          </cell>
        </row>
        <row r="110">
          <cell r="D110" t="str">
            <v>Buddy Budyanto</v>
          </cell>
        </row>
        <row r="111">
          <cell r="D111" t="str">
            <v>Dede Warsa</v>
          </cell>
        </row>
        <row r="112">
          <cell r="D112" t="str">
            <v>Indra Nugraha</v>
          </cell>
        </row>
        <row r="113">
          <cell r="D113" t="str">
            <v>Juhana</v>
          </cell>
        </row>
        <row r="114">
          <cell r="D114" t="str">
            <v>Kiki Tasripin</v>
          </cell>
        </row>
        <row r="115">
          <cell r="D115" t="str">
            <v>Mangsur</v>
          </cell>
        </row>
        <row r="116">
          <cell r="D116" t="str">
            <v>Muhammad Bagas Shaffutra</v>
          </cell>
        </row>
        <row r="117">
          <cell r="D117" t="str">
            <v>Muhammad Muhaidin</v>
          </cell>
        </row>
        <row r="118">
          <cell r="D118" t="str">
            <v>Rahmat</v>
          </cell>
        </row>
        <row r="119">
          <cell r="D119" t="str">
            <v>Risman Mulyadi</v>
          </cell>
        </row>
        <row r="120">
          <cell r="D120" t="str">
            <v>Syahrul Sidiq</v>
          </cell>
        </row>
        <row r="121">
          <cell r="D121" t="str">
            <v>Samsul Safii</v>
          </cell>
        </row>
        <row r="122">
          <cell r="D122" t="str">
            <v>Wildan Firmansyah</v>
          </cell>
        </row>
        <row r="123">
          <cell r="D123" t="str">
            <v>Achmad Fikri Sallaby</v>
          </cell>
        </row>
        <row r="124">
          <cell r="D124" t="str">
            <v>Budi Santoso</v>
          </cell>
        </row>
        <row r="125">
          <cell r="D125" t="str">
            <v>Ervin Sutrisno</v>
          </cell>
        </row>
        <row r="126">
          <cell r="D126" t="str">
            <v>Yudi Yudianto</v>
          </cell>
        </row>
        <row r="127">
          <cell r="D127" t="str">
            <v>Nurman Haki</v>
          </cell>
        </row>
        <row r="128">
          <cell r="D128" t="str">
            <v>Arianto</v>
          </cell>
        </row>
        <row r="129">
          <cell r="D129" t="str">
            <v>Hendra Kurniawan</v>
          </cell>
        </row>
        <row r="130">
          <cell r="D130" t="str">
            <v>Hadi Wibowo</v>
          </cell>
        </row>
        <row r="131">
          <cell r="D131" t="str">
            <v>Hafriyanto</v>
          </cell>
        </row>
      </sheetData>
      <sheetData sheetId="1"/>
      <sheetData sheetId="2"/>
      <sheetData sheetId="3"/>
      <sheetData sheetId="4"/>
      <sheetData sheetId="5">
        <row r="4">
          <cell r="T4" t="str">
            <v>Desti NA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67C9-2D37-4014-A1B5-07ADEA245222}">
  <dimension ref="A1:G64"/>
  <sheetViews>
    <sheetView tabSelected="1" topLeftCell="A31" workbookViewId="0">
      <selection activeCell="J54" sqref="J54"/>
    </sheetView>
  </sheetViews>
  <sheetFormatPr defaultRowHeight="15" x14ac:dyDescent="0.25"/>
  <cols>
    <col min="2" max="2" width="25.5703125" style="6" bestFit="1" customWidth="1"/>
    <col min="3" max="3" width="16.28515625" customWidth="1"/>
    <col min="4" max="4" width="20" customWidth="1"/>
    <col min="5" max="5" width="21.28515625" customWidth="1"/>
    <col min="6" max="6" width="22.28515625" customWidth="1"/>
    <col min="7" max="7" width="29" style="2" bestFit="1" customWidth="1"/>
  </cols>
  <sheetData>
    <row r="1" spans="1:7" s="4" customFormat="1" ht="42" customHeight="1" x14ac:dyDescent="0.25">
      <c r="A1" s="5" t="s">
        <v>0</v>
      </c>
      <c r="B1" s="5" t="s">
        <v>1</v>
      </c>
      <c r="C1" s="5" t="s">
        <v>86</v>
      </c>
      <c r="D1" s="5" t="s">
        <v>87</v>
      </c>
      <c r="E1" s="5" t="s">
        <v>2</v>
      </c>
      <c r="F1" s="5" t="s">
        <v>84</v>
      </c>
      <c r="G1" s="5" t="s">
        <v>85</v>
      </c>
    </row>
    <row r="2" spans="1:7" s="1" customFormat="1" x14ac:dyDescent="0.25">
      <c r="A2" s="7">
        <v>1</v>
      </c>
      <c r="B2" s="8" t="s">
        <v>4</v>
      </c>
      <c r="C2" s="7">
        <v>70</v>
      </c>
      <c r="D2" s="7">
        <v>70</v>
      </c>
      <c r="E2" s="9">
        <f>(C2 - AVERAGE(C$2:C$64)) / _xlfn.STDEV.P(C$2:C$64)</f>
        <v>-0.65026864161489684</v>
      </c>
      <c r="F2" s="9">
        <f>(D2 - AVERAGE(D$2:D$64)) / _xlfn.STDEV.P(D$2:D$64)</f>
        <v>-0.71989677974517885</v>
      </c>
      <c r="G2" s="7" t="str">
        <f t="shared" ref="G2:G33" si="0">IF(E2&lt;-1,IF(F2&lt;-1,"Low Performer",IF(F2&lt;=1,"Inconsistent Performer","High Performer")),IF(E2&lt;=1,IF(F2&lt;-1,"Solid but Limited Growth",IF(F2&lt;=1,"Core Player","High Potential Core")),IF(F2&lt;-1,"-",IF(F2&lt;=1,"High Performer Core","Star Player"))))</f>
        <v>Core Player</v>
      </c>
    </row>
    <row r="3" spans="1:7" s="1" customFormat="1" x14ac:dyDescent="0.25">
      <c r="A3" s="7">
        <v>2</v>
      </c>
      <c r="B3" s="8" t="s">
        <v>6</v>
      </c>
      <c r="C3" s="7">
        <v>84</v>
      </c>
      <c r="D3" s="7">
        <v>80</v>
      </c>
      <c r="E3" s="9">
        <f>(C3 - AVERAGE(C$2:C$64)) / _xlfn.STDEV.P(C$2:C$64)</f>
        <v>0.8998312013698031</v>
      </c>
      <c r="F3" s="9">
        <f>(D3 - AVERAGE(D$2:D$64)) / _xlfn.STDEV.P(D$2:D$64)</f>
        <v>0.19448824291502809</v>
      </c>
      <c r="G3" s="7" t="str">
        <f t="shared" si="0"/>
        <v>Core Player</v>
      </c>
    </row>
    <row r="4" spans="1:7" s="1" customFormat="1" x14ac:dyDescent="0.25">
      <c r="A4" s="7">
        <v>3</v>
      </c>
      <c r="B4" s="8" t="s">
        <v>7</v>
      </c>
      <c r="C4" s="7">
        <v>67</v>
      </c>
      <c r="D4" s="7">
        <v>60</v>
      </c>
      <c r="E4" s="9">
        <f>(C4 - AVERAGE(C$2:C$64)) / _xlfn.STDEV.P(C$2:C$64)</f>
        <v>-0.98243289368304676</v>
      </c>
      <c r="F4" s="9">
        <f>(D4 - AVERAGE(D$2:D$64)) / _xlfn.STDEV.P(D$2:D$64)</f>
        <v>-1.6342818024053858</v>
      </c>
      <c r="G4" s="7" t="str">
        <f t="shared" si="0"/>
        <v>Solid but Limited Growth</v>
      </c>
    </row>
    <row r="5" spans="1:7" s="1" customFormat="1" x14ac:dyDescent="0.25">
      <c r="A5" s="7">
        <v>4</v>
      </c>
      <c r="B5" s="8" t="s">
        <v>9</v>
      </c>
      <c r="C5" s="7">
        <v>80</v>
      </c>
      <c r="D5" s="7">
        <v>84</v>
      </c>
      <c r="E5" s="9">
        <f>(C5 - AVERAGE(C$2:C$64)) / _xlfn.STDEV.P(C$2:C$64)</f>
        <v>0.45694553194560311</v>
      </c>
      <c r="F5" s="9">
        <f>(D5 - AVERAGE(D$2:D$64)) / _xlfn.STDEV.P(D$2:D$64)</f>
        <v>0.56024225197911082</v>
      </c>
      <c r="G5" s="7" t="str">
        <f t="shared" si="0"/>
        <v>Core Player</v>
      </c>
    </row>
    <row r="6" spans="1:7" s="1" customFormat="1" x14ac:dyDescent="0.25">
      <c r="A6" s="7">
        <v>5</v>
      </c>
      <c r="B6" s="8" t="s">
        <v>10</v>
      </c>
      <c r="C6" s="7">
        <v>78</v>
      </c>
      <c r="D6" s="7">
        <v>66</v>
      </c>
      <c r="E6" s="9">
        <f>(C6 - AVERAGE(C$2:C$64)) / _xlfn.STDEV.P(C$2:C$64)</f>
        <v>0.23550269723350312</v>
      </c>
      <c r="F6" s="9">
        <f>(D6 - AVERAGE(D$2:D$64)) / _xlfn.STDEV.P(D$2:D$64)</f>
        <v>-1.0856507888092617</v>
      </c>
      <c r="G6" s="7" t="str">
        <f t="shared" si="0"/>
        <v>Solid but Limited Growth</v>
      </c>
    </row>
    <row r="7" spans="1:7" s="1" customFormat="1" x14ac:dyDescent="0.25">
      <c r="A7" s="7">
        <v>6</v>
      </c>
      <c r="B7" s="8" t="s">
        <v>11</v>
      </c>
      <c r="C7" s="7">
        <v>82</v>
      </c>
      <c r="D7" s="7">
        <v>68</v>
      </c>
      <c r="E7" s="9">
        <f>(C7 - AVERAGE(C$2:C$64)) / _xlfn.STDEV.P(C$2:C$64)</f>
        <v>0.67838836665770308</v>
      </c>
      <c r="F7" s="9">
        <f>(D7 - AVERAGE(D$2:D$64)) / _xlfn.STDEV.P(D$2:D$64)</f>
        <v>-0.90277378427722021</v>
      </c>
      <c r="G7" s="7" t="str">
        <f t="shared" si="0"/>
        <v>Core Player</v>
      </c>
    </row>
    <row r="8" spans="1:7" s="1" customFormat="1" x14ac:dyDescent="0.25">
      <c r="A8" s="7">
        <v>7</v>
      </c>
      <c r="B8" s="8" t="s">
        <v>12</v>
      </c>
      <c r="C8" s="7">
        <v>70</v>
      </c>
      <c r="D8" s="7">
        <v>83</v>
      </c>
      <c r="E8" s="9">
        <f>(C8 - AVERAGE(C$2:C$64)) / _xlfn.STDEV.P(C$2:C$64)</f>
        <v>-0.65026864161489684</v>
      </c>
      <c r="F8" s="9">
        <f>(D8 - AVERAGE(D$2:D$64)) / _xlfn.STDEV.P(D$2:D$64)</f>
        <v>0.46880374971309019</v>
      </c>
      <c r="G8" s="7" t="str">
        <f t="shared" si="0"/>
        <v>Core Player</v>
      </c>
    </row>
    <row r="9" spans="1:7" s="1" customFormat="1" x14ac:dyDescent="0.25">
      <c r="A9" s="7">
        <v>8</v>
      </c>
      <c r="B9" s="8" t="s">
        <v>13</v>
      </c>
      <c r="C9" s="7">
        <v>70</v>
      </c>
      <c r="D9" s="7">
        <v>60</v>
      </c>
      <c r="E9" s="9">
        <f>(C9 - AVERAGE(C$2:C$64)) / _xlfn.STDEV.P(C$2:C$64)</f>
        <v>-0.65026864161489684</v>
      </c>
      <c r="F9" s="9">
        <f>(D9 - AVERAGE(D$2:D$64)) / _xlfn.STDEV.P(D$2:D$64)</f>
        <v>-1.6342818024053858</v>
      </c>
      <c r="G9" s="7" t="str">
        <f t="shared" si="0"/>
        <v>Solid but Limited Growth</v>
      </c>
    </row>
    <row r="10" spans="1:7" s="1" customFormat="1" x14ac:dyDescent="0.25">
      <c r="A10" s="7">
        <v>9</v>
      </c>
      <c r="B10" s="8" t="s">
        <v>14</v>
      </c>
      <c r="C10" s="7">
        <v>83</v>
      </c>
      <c r="D10" s="7">
        <v>67</v>
      </c>
      <c r="E10" s="9">
        <f>(C10 - AVERAGE(C$2:C$64)) / _xlfn.STDEV.P(C$2:C$64)</f>
        <v>0.78910978401375309</v>
      </c>
      <c r="F10" s="9">
        <f>(D10 - AVERAGE(D$2:D$64)) / _xlfn.STDEV.P(D$2:D$64)</f>
        <v>-0.9942122865432409</v>
      </c>
      <c r="G10" s="7" t="str">
        <f t="shared" si="0"/>
        <v>Core Player</v>
      </c>
    </row>
    <row r="11" spans="1:7" s="1" customFormat="1" x14ac:dyDescent="0.25">
      <c r="A11" s="7">
        <v>10</v>
      </c>
      <c r="B11" s="8" t="s">
        <v>15</v>
      </c>
      <c r="C11" s="7">
        <v>83</v>
      </c>
      <c r="D11" s="7">
        <v>83</v>
      </c>
      <c r="E11" s="9">
        <f>(C11 - AVERAGE(C$2:C$64)) / _xlfn.STDEV.P(C$2:C$64)</f>
        <v>0.78910978401375309</v>
      </c>
      <c r="F11" s="9">
        <f>(D11 - AVERAGE(D$2:D$64)) / _xlfn.STDEV.P(D$2:D$64)</f>
        <v>0.46880374971309019</v>
      </c>
      <c r="G11" s="7" t="str">
        <f t="shared" si="0"/>
        <v>Core Player</v>
      </c>
    </row>
    <row r="12" spans="1:7" s="1" customFormat="1" x14ac:dyDescent="0.25">
      <c r="A12" s="7">
        <v>11</v>
      </c>
      <c r="B12" s="8" t="s">
        <v>16</v>
      </c>
      <c r="C12" s="7">
        <v>62</v>
      </c>
      <c r="D12" s="7">
        <v>70</v>
      </c>
      <c r="E12" s="9">
        <f>(C12 - AVERAGE(C$2:C$64)) / _xlfn.STDEV.P(C$2:C$64)</f>
        <v>-1.5360399804632967</v>
      </c>
      <c r="F12" s="9">
        <f>(D12 - AVERAGE(D$2:D$64)) / _xlfn.STDEV.P(D$2:D$64)</f>
        <v>-0.71989677974517885</v>
      </c>
      <c r="G12" s="7" t="str">
        <f t="shared" si="0"/>
        <v>Inconsistent Performer</v>
      </c>
    </row>
    <row r="13" spans="1:7" s="1" customFormat="1" x14ac:dyDescent="0.25">
      <c r="A13" s="7">
        <v>12</v>
      </c>
      <c r="B13" s="8" t="s">
        <v>18</v>
      </c>
      <c r="C13" s="7">
        <v>81</v>
      </c>
      <c r="D13" s="7">
        <v>76</v>
      </c>
      <c r="E13" s="9">
        <f>(C13 - AVERAGE(C$2:C$64)) / _xlfn.STDEV.P(C$2:C$64)</f>
        <v>0.56766694930165307</v>
      </c>
      <c r="F13" s="9">
        <f>(D13 - AVERAGE(D$2:D$64)) / _xlfn.STDEV.P(D$2:D$64)</f>
        <v>-0.17126576614905467</v>
      </c>
      <c r="G13" s="7" t="str">
        <f t="shared" si="0"/>
        <v>Core Player</v>
      </c>
    </row>
    <row r="14" spans="1:7" s="1" customFormat="1" x14ac:dyDescent="0.25">
      <c r="A14" s="7">
        <v>13</v>
      </c>
      <c r="B14" s="8" t="s">
        <v>19</v>
      </c>
      <c r="C14" s="7">
        <v>61</v>
      </c>
      <c r="D14" s="7">
        <v>67</v>
      </c>
      <c r="E14" s="9">
        <f>(C14 - AVERAGE(C$2:C$64)) / _xlfn.STDEV.P(C$2:C$64)</f>
        <v>-1.6467613978193467</v>
      </c>
      <c r="F14" s="9">
        <f>(D14 - AVERAGE(D$2:D$64)) / _xlfn.STDEV.P(D$2:D$64)</f>
        <v>-0.9942122865432409</v>
      </c>
      <c r="G14" s="7" t="str">
        <f t="shared" si="0"/>
        <v>Inconsistent Performer</v>
      </c>
    </row>
    <row r="15" spans="1:7" s="1" customFormat="1" x14ac:dyDescent="0.25">
      <c r="A15" s="7">
        <v>14</v>
      </c>
      <c r="B15" s="8" t="s">
        <v>20</v>
      </c>
      <c r="C15" s="7">
        <v>83</v>
      </c>
      <c r="D15" s="7">
        <v>94</v>
      </c>
      <c r="E15" s="9">
        <f>(C15 - AVERAGE(C$2:C$64)) / _xlfn.STDEV.P(C$2:C$64)</f>
        <v>0.78910978401375309</v>
      </c>
      <c r="F15" s="9">
        <f>(D15 - AVERAGE(D$2:D$64)) / _xlfn.STDEV.P(D$2:D$64)</f>
        <v>1.4746272746393179</v>
      </c>
      <c r="G15" s="7" t="str">
        <f t="shared" si="0"/>
        <v>High Potential Core</v>
      </c>
    </row>
    <row r="16" spans="1:7" s="1" customFormat="1" x14ac:dyDescent="0.25">
      <c r="A16" s="7">
        <v>15</v>
      </c>
      <c r="B16" s="8" t="s">
        <v>22</v>
      </c>
      <c r="C16" s="7">
        <v>89</v>
      </c>
      <c r="D16" s="7">
        <v>94</v>
      </c>
      <c r="E16" s="9">
        <f>(C16 - AVERAGE(C$2:C$64)) / _xlfn.STDEV.P(C$2:C$64)</f>
        <v>1.4534382881500529</v>
      </c>
      <c r="F16" s="9">
        <f>(D16 - AVERAGE(D$2:D$64)) / _xlfn.STDEV.P(D$2:D$64)</f>
        <v>1.4746272746393179</v>
      </c>
      <c r="G16" s="7" t="str">
        <f t="shared" si="0"/>
        <v>Star Player</v>
      </c>
    </row>
    <row r="17" spans="1:7" s="1" customFormat="1" x14ac:dyDescent="0.25">
      <c r="A17" s="7">
        <v>16</v>
      </c>
      <c r="B17" s="8" t="s">
        <v>24</v>
      </c>
      <c r="C17" s="7">
        <v>61</v>
      </c>
      <c r="D17" s="7">
        <v>92</v>
      </c>
      <c r="E17" s="9">
        <f>(C17 - AVERAGE(C$2:C$64)) / _xlfn.STDEV.P(C$2:C$64)</f>
        <v>-1.6467613978193467</v>
      </c>
      <c r="F17" s="9">
        <f>(D17 - AVERAGE(D$2:D$64)) / _xlfn.STDEV.P(D$2:D$64)</f>
        <v>1.2917502701072765</v>
      </c>
      <c r="G17" s="7" t="str">
        <f t="shared" si="0"/>
        <v>High Performer</v>
      </c>
    </row>
    <row r="18" spans="1:7" s="1" customFormat="1" x14ac:dyDescent="0.25">
      <c r="A18" s="7">
        <v>17</v>
      </c>
      <c r="B18" s="8" t="s">
        <v>26</v>
      </c>
      <c r="C18" s="7">
        <v>80</v>
      </c>
      <c r="D18" s="7">
        <v>64</v>
      </c>
      <c r="E18" s="9">
        <f>(C18 - AVERAGE(C$2:C$64)) / _xlfn.STDEV.P(C$2:C$64)</f>
        <v>0.45694553194560311</v>
      </c>
      <c r="F18" s="9">
        <f>(D18 - AVERAGE(D$2:D$64)) / _xlfn.STDEV.P(D$2:D$64)</f>
        <v>-1.2685277933413031</v>
      </c>
      <c r="G18" s="7" t="str">
        <f t="shared" si="0"/>
        <v>Solid but Limited Growth</v>
      </c>
    </row>
    <row r="19" spans="1:7" s="1" customFormat="1" x14ac:dyDescent="0.25">
      <c r="A19" s="7">
        <v>18</v>
      </c>
      <c r="B19" s="8" t="s">
        <v>27</v>
      </c>
      <c r="C19" s="7">
        <v>92</v>
      </c>
      <c r="D19" s="7">
        <v>87</v>
      </c>
      <c r="E19" s="9">
        <f>(C19 - AVERAGE(C$2:C$64)) / _xlfn.STDEV.P(C$2:C$64)</f>
        <v>1.785602540218203</v>
      </c>
      <c r="F19" s="9">
        <f>(D19 - AVERAGE(D$2:D$64)) / _xlfn.STDEV.P(D$2:D$64)</f>
        <v>0.83455775877717298</v>
      </c>
      <c r="G19" s="7" t="str">
        <f t="shared" si="0"/>
        <v>High Performer Core</v>
      </c>
    </row>
    <row r="20" spans="1:7" s="1" customFormat="1" x14ac:dyDescent="0.25">
      <c r="A20" s="7">
        <v>19</v>
      </c>
      <c r="B20" s="8" t="s">
        <v>29</v>
      </c>
      <c r="C20" s="7">
        <v>71</v>
      </c>
      <c r="D20" s="7">
        <v>66</v>
      </c>
      <c r="E20" s="9">
        <f>(C20 - AVERAGE(C$2:C$64)) / _xlfn.STDEV.P(C$2:C$64)</f>
        <v>-0.53954722425884682</v>
      </c>
      <c r="F20" s="9">
        <f>(D20 - AVERAGE(D$2:D$64)) / _xlfn.STDEV.P(D$2:D$64)</f>
        <v>-1.0856507888092617</v>
      </c>
      <c r="G20" s="7" t="str">
        <f t="shared" si="0"/>
        <v>Solid but Limited Growth</v>
      </c>
    </row>
    <row r="21" spans="1:7" s="1" customFormat="1" x14ac:dyDescent="0.25">
      <c r="A21" s="7">
        <v>20</v>
      </c>
      <c r="B21" s="8" t="s">
        <v>30</v>
      </c>
      <c r="C21" s="7">
        <v>81</v>
      </c>
      <c r="D21" s="7">
        <v>68</v>
      </c>
      <c r="E21" s="9">
        <f>(C21 - AVERAGE(C$2:C$64)) / _xlfn.STDEV.P(C$2:C$64)</f>
        <v>0.56766694930165307</v>
      </c>
      <c r="F21" s="9">
        <f>(D21 - AVERAGE(D$2:D$64)) / _xlfn.STDEV.P(D$2:D$64)</f>
        <v>-0.90277378427722021</v>
      </c>
      <c r="G21" s="7" t="str">
        <f t="shared" si="0"/>
        <v>Core Player</v>
      </c>
    </row>
    <row r="22" spans="1:7" s="1" customFormat="1" x14ac:dyDescent="0.25">
      <c r="A22" s="7">
        <v>21</v>
      </c>
      <c r="B22" s="8" t="s">
        <v>31</v>
      </c>
      <c r="C22" s="7">
        <v>84</v>
      </c>
      <c r="D22" s="7">
        <v>67</v>
      </c>
      <c r="E22" s="9">
        <f>(C22 - AVERAGE(C$2:C$64)) / _xlfn.STDEV.P(C$2:C$64)</f>
        <v>0.8998312013698031</v>
      </c>
      <c r="F22" s="9">
        <f>(D22 - AVERAGE(D$2:D$64)) / _xlfn.STDEV.P(D$2:D$64)</f>
        <v>-0.9942122865432409</v>
      </c>
      <c r="G22" s="7" t="str">
        <f t="shared" si="0"/>
        <v>Core Player</v>
      </c>
    </row>
    <row r="23" spans="1:7" s="1" customFormat="1" x14ac:dyDescent="0.25">
      <c r="A23" s="7">
        <v>22</v>
      </c>
      <c r="B23" s="8" t="s">
        <v>32</v>
      </c>
      <c r="C23" s="7">
        <v>86</v>
      </c>
      <c r="D23" s="7">
        <v>71</v>
      </c>
      <c r="E23" s="9">
        <f>(C23 - AVERAGE(C$2:C$64)) / _xlfn.STDEV.P(C$2:C$64)</f>
        <v>1.1212740360819031</v>
      </c>
      <c r="F23" s="9">
        <f>(D23 - AVERAGE(D$2:D$64)) / _xlfn.STDEV.P(D$2:D$64)</f>
        <v>-0.62845827747915817</v>
      </c>
      <c r="G23" s="7" t="str">
        <f t="shared" si="0"/>
        <v>High Performer Core</v>
      </c>
    </row>
    <row r="24" spans="1:7" s="1" customFormat="1" x14ac:dyDescent="0.25">
      <c r="A24" s="7">
        <v>23</v>
      </c>
      <c r="B24" s="8" t="s">
        <v>33</v>
      </c>
      <c r="C24" s="7">
        <v>87</v>
      </c>
      <c r="D24" s="7">
        <v>93</v>
      </c>
      <c r="E24" s="9">
        <f>(C24 - AVERAGE(C$2:C$64)) / _xlfn.STDEV.P(C$2:C$64)</f>
        <v>1.2319954534379529</v>
      </c>
      <c r="F24" s="9">
        <f>(D24 - AVERAGE(D$2:D$64)) / _xlfn.STDEV.P(D$2:D$64)</f>
        <v>1.3831887723732972</v>
      </c>
      <c r="G24" s="7" t="str">
        <f t="shared" si="0"/>
        <v>Star Player</v>
      </c>
    </row>
    <row r="25" spans="1:7" s="1" customFormat="1" x14ac:dyDescent="0.25">
      <c r="A25" s="7">
        <v>24</v>
      </c>
      <c r="B25" s="8" t="s">
        <v>34</v>
      </c>
      <c r="C25" s="7">
        <v>75</v>
      </c>
      <c r="D25" s="7">
        <v>92</v>
      </c>
      <c r="E25" s="9">
        <f>(C25 - AVERAGE(C$2:C$64)) / _xlfn.STDEV.P(C$2:C$64)</f>
        <v>-9.6661554834646862E-2</v>
      </c>
      <c r="F25" s="9">
        <f>(D25 - AVERAGE(D$2:D$64)) / _xlfn.STDEV.P(D$2:D$64)</f>
        <v>1.2917502701072765</v>
      </c>
      <c r="G25" s="7" t="str">
        <f t="shared" si="0"/>
        <v>High Potential Core</v>
      </c>
    </row>
    <row r="26" spans="1:7" s="1" customFormat="1" x14ac:dyDescent="0.25">
      <c r="A26" s="7">
        <v>25</v>
      </c>
      <c r="B26" s="8" t="s">
        <v>35</v>
      </c>
      <c r="C26" s="7">
        <v>74</v>
      </c>
      <c r="D26" s="7">
        <v>82</v>
      </c>
      <c r="E26" s="9">
        <f>(C26 - AVERAGE(C$2:C$64)) / _xlfn.STDEV.P(C$2:C$64)</f>
        <v>-0.20738297219069685</v>
      </c>
      <c r="F26" s="9">
        <f>(D26 - AVERAGE(D$2:D$64)) / _xlfn.STDEV.P(D$2:D$64)</f>
        <v>0.37736524744706951</v>
      </c>
      <c r="G26" s="7" t="str">
        <f t="shared" si="0"/>
        <v>Core Player</v>
      </c>
    </row>
    <row r="27" spans="1:7" s="1" customFormat="1" x14ac:dyDescent="0.25">
      <c r="A27" s="7">
        <v>26</v>
      </c>
      <c r="B27" s="8" t="s">
        <v>36</v>
      </c>
      <c r="C27" s="7">
        <v>62</v>
      </c>
      <c r="D27" s="7">
        <v>83</v>
      </c>
      <c r="E27" s="9">
        <f>(C27 - AVERAGE(C$2:C$64)) / _xlfn.STDEV.P(C$2:C$64)</f>
        <v>-1.5360399804632967</v>
      </c>
      <c r="F27" s="9">
        <f>(D27 - AVERAGE(D$2:D$64)) / _xlfn.STDEV.P(D$2:D$64)</f>
        <v>0.46880374971309019</v>
      </c>
      <c r="G27" s="7" t="str">
        <f t="shared" si="0"/>
        <v>Inconsistent Performer</v>
      </c>
    </row>
    <row r="28" spans="1:7" s="1" customFormat="1" x14ac:dyDescent="0.25">
      <c r="A28" s="7">
        <v>27</v>
      </c>
      <c r="B28" s="8" t="s">
        <v>37</v>
      </c>
      <c r="C28" s="7">
        <v>66</v>
      </c>
      <c r="D28" s="7">
        <v>94</v>
      </c>
      <c r="E28" s="9">
        <f>(C28 - AVERAGE(C$2:C$64)) / _xlfn.STDEV.P(C$2:C$64)</f>
        <v>-1.0931543110390969</v>
      </c>
      <c r="F28" s="9">
        <f>(D28 - AVERAGE(D$2:D$64)) / _xlfn.STDEV.P(D$2:D$64)</f>
        <v>1.4746272746393179</v>
      </c>
      <c r="G28" s="7" t="str">
        <f t="shared" si="0"/>
        <v>High Performer</v>
      </c>
    </row>
    <row r="29" spans="1:7" s="1" customFormat="1" x14ac:dyDescent="0.25">
      <c r="A29" s="7">
        <v>28</v>
      </c>
      <c r="B29" s="8" t="s">
        <v>38</v>
      </c>
      <c r="C29" s="7">
        <v>80</v>
      </c>
      <c r="D29" s="7">
        <v>81</v>
      </c>
      <c r="E29" s="9">
        <f>(C29 - AVERAGE(C$2:C$64)) / _xlfn.STDEV.P(C$2:C$64)</f>
        <v>0.45694553194560311</v>
      </c>
      <c r="F29" s="9">
        <f>(D29 - AVERAGE(D$2:D$64)) / _xlfn.STDEV.P(D$2:D$64)</f>
        <v>0.28592674518104877</v>
      </c>
      <c r="G29" s="7" t="str">
        <f t="shared" si="0"/>
        <v>Core Player</v>
      </c>
    </row>
    <row r="30" spans="1:7" s="1" customFormat="1" x14ac:dyDescent="0.25">
      <c r="A30" s="7">
        <v>29</v>
      </c>
      <c r="B30" s="8" t="s">
        <v>39</v>
      </c>
      <c r="C30" s="7">
        <v>68</v>
      </c>
      <c r="D30" s="7">
        <v>86</v>
      </c>
      <c r="E30" s="9">
        <f>(C30 - AVERAGE(C$2:C$64)) / _xlfn.STDEV.P(C$2:C$64)</f>
        <v>-0.87171147632699675</v>
      </c>
      <c r="F30" s="9">
        <f>(D30 - AVERAGE(D$2:D$64)) / _xlfn.STDEV.P(D$2:D$64)</f>
        <v>0.74311925651115229</v>
      </c>
      <c r="G30" s="7" t="str">
        <f t="shared" si="0"/>
        <v>Core Player</v>
      </c>
    </row>
    <row r="31" spans="1:7" s="1" customFormat="1" x14ac:dyDescent="0.25">
      <c r="A31" s="7">
        <v>30</v>
      </c>
      <c r="B31" s="8" t="s">
        <v>40</v>
      </c>
      <c r="C31" s="7">
        <v>77</v>
      </c>
      <c r="D31" s="7">
        <v>94</v>
      </c>
      <c r="E31" s="9">
        <f>(C31 - AVERAGE(C$2:C$64)) / _xlfn.STDEV.P(C$2:C$64)</f>
        <v>0.12478127987745312</v>
      </c>
      <c r="F31" s="9">
        <f>(D31 - AVERAGE(D$2:D$64)) / _xlfn.STDEV.P(D$2:D$64)</f>
        <v>1.4746272746393179</v>
      </c>
      <c r="G31" s="7" t="str">
        <f t="shared" si="0"/>
        <v>High Potential Core</v>
      </c>
    </row>
    <row r="32" spans="1:7" s="1" customFormat="1" x14ac:dyDescent="0.25">
      <c r="A32" s="7">
        <v>31</v>
      </c>
      <c r="B32" s="8" t="s">
        <v>41</v>
      </c>
      <c r="C32" s="7">
        <v>63</v>
      </c>
      <c r="D32" s="7">
        <v>60</v>
      </c>
      <c r="E32" s="9">
        <f>(C32 - AVERAGE(C$2:C$64)) / _xlfn.STDEV.P(C$2:C$64)</f>
        <v>-1.4253185631072467</v>
      </c>
      <c r="F32" s="9">
        <f>(D32 - AVERAGE(D$2:D$64)) / _xlfn.STDEV.P(D$2:D$64)</f>
        <v>-1.6342818024053858</v>
      </c>
      <c r="G32" s="7" t="str">
        <f t="shared" si="0"/>
        <v>Low Performer</v>
      </c>
    </row>
    <row r="33" spans="1:7" s="1" customFormat="1" x14ac:dyDescent="0.25">
      <c r="A33" s="7">
        <v>32</v>
      </c>
      <c r="B33" s="8" t="s">
        <v>43</v>
      </c>
      <c r="C33" s="7">
        <v>84</v>
      </c>
      <c r="D33" s="7">
        <v>94</v>
      </c>
      <c r="E33" s="9">
        <f>(C33 - AVERAGE(C$2:C$64)) / _xlfn.STDEV.P(C$2:C$64)</f>
        <v>0.8998312013698031</v>
      </c>
      <c r="F33" s="9">
        <f>(D33 - AVERAGE(D$2:D$64)) / _xlfn.STDEV.P(D$2:D$64)</f>
        <v>1.4746272746393179</v>
      </c>
      <c r="G33" s="7" t="str">
        <f t="shared" si="0"/>
        <v>High Potential Core</v>
      </c>
    </row>
    <row r="34" spans="1:7" s="1" customFormat="1" x14ac:dyDescent="0.25">
      <c r="A34" s="7">
        <v>33</v>
      </c>
      <c r="B34" s="8" t="s">
        <v>44</v>
      </c>
      <c r="C34" s="7">
        <v>73</v>
      </c>
      <c r="D34" s="7">
        <v>73</v>
      </c>
      <c r="E34" s="9">
        <f>(C34 - AVERAGE(C$2:C$64)) / _xlfn.STDEV.P(C$2:C$64)</f>
        <v>-0.31810438954674686</v>
      </c>
      <c r="F34" s="9">
        <f>(D34 - AVERAGE(D$2:D$64)) / _xlfn.STDEV.P(D$2:D$64)</f>
        <v>-0.44558127294711675</v>
      </c>
      <c r="G34" s="7" t="str">
        <f t="shared" ref="G34:G64" si="1">IF(E34&lt;-1,IF(F34&lt;-1,"Low Performer",IF(F34&lt;=1,"Inconsistent Performer","High Performer")),IF(E34&lt;=1,IF(F34&lt;-1,"Solid but Limited Growth",IF(F34&lt;=1,"Core Player","High Potential Core")),IF(F34&lt;-1,"-",IF(F34&lt;=1,"High Performer Core","Star Player"))))</f>
        <v>Core Player</v>
      </c>
    </row>
    <row r="35" spans="1:7" s="1" customFormat="1" x14ac:dyDescent="0.25">
      <c r="A35" s="7">
        <v>34</v>
      </c>
      <c r="B35" s="8" t="s">
        <v>45</v>
      </c>
      <c r="C35" s="7">
        <v>68</v>
      </c>
      <c r="D35" s="7">
        <v>62</v>
      </c>
      <c r="E35" s="9">
        <f>(C35 - AVERAGE(C$2:C$64)) / _xlfn.STDEV.P(C$2:C$64)</f>
        <v>-0.87171147632699675</v>
      </c>
      <c r="F35" s="9">
        <f>(D35 - AVERAGE(D$2:D$64)) / _xlfn.STDEV.P(D$2:D$64)</f>
        <v>-1.4514047978733444</v>
      </c>
      <c r="G35" s="7" t="str">
        <f t="shared" si="1"/>
        <v>Solid but Limited Growth</v>
      </c>
    </row>
    <row r="36" spans="1:7" s="1" customFormat="1" x14ac:dyDescent="0.25">
      <c r="A36" s="7">
        <v>35</v>
      </c>
      <c r="B36" s="8" t="s">
        <v>46</v>
      </c>
      <c r="C36" s="7">
        <v>85</v>
      </c>
      <c r="D36" s="7">
        <v>60</v>
      </c>
      <c r="E36" s="9">
        <f>(C36 - AVERAGE(C$2:C$64)) / _xlfn.STDEV.P(C$2:C$64)</f>
        <v>1.0105526187258531</v>
      </c>
      <c r="F36" s="9">
        <f>(D36 - AVERAGE(D$2:D$64)) / _xlfn.STDEV.P(D$2:D$64)</f>
        <v>-1.6342818024053858</v>
      </c>
      <c r="G36" s="7" t="str">
        <f t="shared" si="1"/>
        <v>-</v>
      </c>
    </row>
    <row r="37" spans="1:7" s="1" customFormat="1" x14ac:dyDescent="0.25">
      <c r="A37" s="7">
        <v>36</v>
      </c>
      <c r="B37" s="8" t="s">
        <v>47</v>
      </c>
      <c r="C37" s="7">
        <v>61</v>
      </c>
      <c r="D37" s="7">
        <v>64</v>
      </c>
      <c r="E37" s="9">
        <f>(C37 - AVERAGE(C$2:C$64)) / _xlfn.STDEV.P(C$2:C$64)</f>
        <v>-1.6467613978193467</v>
      </c>
      <c r="F37" s="9">
        <f>(D37 - AVERAGE(D$2:D$64)) / _xlfn.STDEV.P(D$2:D$64)</f>
        <v>-1.2685277933413031</v>
      </c>
      <c r="G37" s="7" t="str">
        <f t="shared" si="1"/>
        <v>Low Performer</v>
      </c>
    </row>
    <row r="38" spans="1:7" s="1" customFormat="1" x14ac:dyDescent="0.25">
      <c r="A38" s="7">
        <v>37</v>
      </c>
      <c r="B38" s="8" t="s">
        <v>48</v>
      </c>
      <c r="C38" s="7">
        <v>79</v>
      </c>
      <c r="D38" s="7">
        <v>85</v>
      </c>
      <c r="E38" s="9">
        <f>(C38 - AVERAGE(C$2:C$64)) / _xlfn.STDEV.P(C$2:C$64)</f>
        <v>0.3462241145895531</v>
      </c>
      <c r="F38" s="9">
        <f>(D38 - AVERAGE(D$2:D$64)) / _xlfn.STDEV.P(D$2:D$64)</f>
        <v>0.65168075424513161</v>
      </c>
      <c r="G38" s="7" t="str">
        <f t="shared" si="1"/>
        <v>Core Player</v>
      </c>
    </row>
    <row r="39" spans="1:7" s="1" customFormat="1" x14ac:dyDescent="0.25">
      <c r="A39" s="7">
        <v>38</v>
      </c>
      <c r="B39" s="8" t="s">
        <v>49</v>
      </c>
      <c r="C39" s="7">
        <v>87</v>
      </c>
      <c r="D39" s="7">
        <v>73</v>
      </c>
      <c r="E39" s="9">
        <f>(C39 - AVERAGE(C$2:C$64)) / _xlfn.STDEV.P(C$2:C$64)</f>
        <v>1.2319954534379529</v>
      </c>
      <c r="F39" s="9">
        <f>(D39 - AVERAGE(D$2:D$64)) / _xlfn.STDEV.P(D$2:D$64)</f>
        <v>-0.44558127294711675</v>
      </c>
      <c r="G39" s="7" t="str">
        <f t="shared" si="1"/>
        <v>High Performer Core</v>
      </c>
    </row>
    <row r="40" spans="1:7" s="1" customFormat="1" x14ac:dyDescent="0.25">
      <c r="A40" s="7">
        <v>39</v>
      </c>
      <c r="B40" s="8" t="s">
        <v>50</v>
      </c>
      <c r="C40" s="7">
        <v>66</v>
      </c>
      <c r="D40" s="7">
        <v>86</v>
      </c>
      <c r="E40" s="9">
        <f>(C40 - AVERAGE(C$2:C$64)) / _xlfn.STDEV.P(C$2:C$64)</f>
        <v>-1.0931543110390969</v>
      </c>
      <c r="F40" s="9">
        <f>(D40 - AVERAGE(D$2:D$64)) / _xlfn.STDEV.P(D$2:D$64)</f>
        <v>0.74311925651115229</v>
      </c>
      <c r="G40" s="7" t="str">
        <f t="shared" si="1"/>
        <v>Inconsistent Performer</v>
      </c>
    </row>
    <row r="41" spans="1:7" s="1" customFormat="1" x14ac:dyDescent="0.25">
      <c r="A41" s="7">
        <v>40</v>
      </c>
      <c r="B41" s="8" t="s">
        <v>51</v>
      </c>
      <c r="C41" s="7">
        <v>67</v>
      </c>
      <c r="D41" s="7">
        <v>68</v>
      </c>
      <c r="E41" s="9">
        <f>(C41 - AVERAGE(C$2:C$64)) / _xlfn.STDEV.P(C$2:C$64)</f>
        <v>-0.98243289368304676</v>
      </c>
      <c r="F41" s="9">
        <f>(D41 - AVERAGE(D$2:D$64)) / _xlfn.STDEV.P(D$2:D$64)</f>
        <v>-0.90277378427722021</v>
      </c>
      <c r="G41" s="7" t="str">
        <f t="shared" si="1"/>
        <v>Core Player</v>
      </c>
    </row>
    <row r="42" spans="1:7" s="1" customFormat="1" x14ac:dyDescent="0.25">
      <c r="A42" s="7">
        <v>41</v>
      </c>
      <c r="B42" s="8" t="s">
        <v>52</v>
      </c>
      <c r="C42" s="7">
        <v>94</v>
      </c>
      <c r="D42" s="7">
        <v>74</v>
      </c>
      <c r="E42" s="9">
        <f>(C42 - AVERAGE(C$2:C$64)) / _xlfn.STDEV.P(C$2:C$64)</f>
        <v>2.007045374930303</v>
      </c>
      <c r="F42" s="9">
        <f>(D42 - AVERAGE(D$2:D$64)) / _xlfn.STDEV.P(D$2:D$64)</f>
        <v>-0.35414277068109606</v>
      </c>
      <c r="G42" s="7" t="str">
        <f t="shared" si="1"/>
        <v>High Performer Core</v>
      </c>
    </row>
    <row r="43" spans="1:7" s="1" customFormat="1" x14ac:dyDescent="0.25">
      <c r="A43" s="7">
        <v>42</v>
      </c>
      <c r="B43" s="8" t="s">
        <v>53</v>
      </c>
      <c r="C43" s="7">
        <v>73</v>
      </c>
      <c r="D43" s="7">
        <v>74</v>
      </c>
      <c r="E43" s="9">
        <f>(C43 - AVERAGE(C$2:C$64)) / _xlfn.STDEV.P(C$2:C$64)</f>
        <v>-0.31810438954674686</v>
      </c>
      <c r="F43" s="9">
        <f>(D43 - AVERAGE(D$2:D$64)) / _xlfn.STDEV.P(D$2:D$64)</f>
        <v>-0.35414277068109606</v>
      </c>
      <c r="G43" s="7" t="str">
        <f t="shared" si="1"/>
        <v>Core Player</v>
      </c>
    </row>
    <row r="44" spans="1:7" s="1" customFormat="1" x14ac:dyDescent="0.25">
      <c r="A44" s="7">
        <v>43</v>
      </c>
      <c r="B44" s="8" t="s">
        <v>54</v>
      </c>
      <c r="C44" s="7">
        <v>76</v>
      </c>
      <c r="D44" s="7">
        <v>85</v>
      </c>
      <c r="E44" s="9">
        <f>(C44 - AVERAGE(C$2:C$64)) / _xlfn.STDEV.P(C$2:C$64)</f>
        <v>1.4059862521403123E-2</v>
      </c>
      <c r="F44" s="9">
        <f>(D44 - AVERAGE(D$2:D$64)) / _xlfn.STDEV.P(D$2:D$64)</f>
        <v>0.65168075424513161</v>
      </c>
      <c r="G44" s="7" t="str">
        <f t="shared" si="1"/>
        <v>Core Player</v>
      </c>
    </row>
    <row r="45" spans="1:7" s="1" customFormat="1" x14ac:dyDescent="0.25">
      <c r="A45" s="7">
        <v>44</v>
      </c>
      <c r="B45" s="8" t="s">
        <v>55</v>
      </c>
      <c r="C45" s="7">
        <v>63</v>
      </c>
      <c r="D45" s="7">
        <v>72</v>
      </c>
      <c r="E45" s="9">
        <f>(C45 - AVERAGE(C$2:C$64)) / _xlfn.STDEV.P(C$2:C$64)</f>
        <v>-1.4253185631072467</v>
      </c>
      <c r="F45" s="9">
        <f>(D45 - AVERAGE(D$2:D$64)) / _xlfn.STDEV.P(D$2:D$64)</f>
        <v>-0.53701977521313748</v>
      </c>
      <c r="G45" s="7" t="str">
        <f t="shared" si="1"/>
        <v>Inconsistent Performer</v>
      </c>
    </row>
    <row r="46" spans="1:7" s="1" customFormat="1" x14ac:dyDescent="0.25">
      <c r="A46" s="7">
        <v>45</v>
      </c>
      <c r="B46" s="8" t="s">
        <v>56</v>
      </c>
      <c r="C46" s="7">
        <v>61</v>
      </c>
      <c r="D46" s="7">
        <v>91</v>
      </c>
      <c r="E46" s="9">
        <f>(C46 - AVERAGE(C$2:C$64)) / _xlfn.STDEV.P(C$2:C$64)</f>
        <v>-1.6467613978193467</v>
      </c>
      <c r="F46" s="9">
        <f>(D46 - AVERAGE(D$2:D$64)) / _xlfn.STDEV.P(D$2:D$64)</f>
        <v>1.2003117678412558</v>
      </c>
      <c r="G46" s="7" t="str">
        <f t="shared" si="1"/>
        <v>High Performer</v>
      </c>
    </row>
    <row r="47" spans="1:7" s="1" customFormat="1" x14ac:dyDescent="0.25">
      <c r="A47" s="7">
        <v>46</v>
      </c>
      <c r="B47" s="8" t="s">
        <v>57</v>
      </c>
      <c r="C47" s="7">
        <v>65</v>
      </c>
      <c r="D47" s="7">
        <v>91</v>
      </c>
      <c r="E47" s="9">
        <f>(C47 - AVERAGE(C$2:C$64)) / _xlfn.STDEV.P(C$2:C$64)</f>
        <v>-1.2038757283951467</v>
      </c>
      <c r="F47" s="9">
        <f>(D47 - AVERAGE(D$2:D$64)) / _xlfn.STDEV.P(D$2:D$64)</f>
        <v>1.2003117678412558</v>
      </c>
      <c r="G47" s="7" t="str">
        <f t="shared" si="1"/>
        <v>High Performer</v>
      </c>
    </row>
    <row r="48" spans="1:7" s="1" customFormat="1" x14ac:dyDescent="0.25">
      <c r="A48" s="7">
        <v>47</v>
      </c>
      <c r="B48" s="8" t="s">
        <v>58</v>
      </c>
      <c r="C48" s="7">
        <v>63</v>
      </c>
      <c r="D48" s="7">
        <v>63</v>
      </c>
      <c r="E48" s="9">
        <f>(C48 - AVERAGE(C$2:C$64)) / _xlfn.STDEV.P(C$2:C$64)</f>
        <v>-1.4253185631072467</v>
      </c>
      <c r="F48" s="9">
        <f>(D48 - AVERAGE(D$2:D$64)) / _xlfn.STDEV.P(D$2:D$64)</f>
        <v>-1.3599662956073237</v>
      </c>
      <c r="G48" s="7" t="str">
        <f t="shared" si="1"/>
        <v>Low Performer</v>
      </c>
    </row>
    <row r="49" spans="1:7" s="1" customFormat="1" x14ac:dyDescent="0.25">
      <c r="A49" s="7">
        <v>48</v>
      </c>
      <c r="B49" s="8" t="s">
        <v>59</v>
      </c>
      <c r="C49" s="7">
        <v>88</v>
      </c>
      <c r="D49" s="7">
        <v>89</v>
      </c>
      <c r="E49" s="9">
        <f>(C49 - AVERAGE(C$2:C$64)) / _xlfn.STDEV.P(C$2:C$64)</f>
        <v>1.3427168707940029</v>
      </c>
      <c r="F49" s="9">
        <f>(D49 - AVERAGE(D$2:D$64)) / _xlfn.STDEV.P(D$2:D$64)</f>
        <v>1.0174347633092142</v>
      </c>
      <c r="G49" s="7" t="str">
        <f t="shared" si="1"/>
        <v>Star Player</v>
      </c>
    </row>
    <row r="50" spans="1:7" s="1" customFormat="1" x14ac:dyDescent="0.25">
      <c r="A50" s="7">
        <v>49</v>
      </c>
      <c r="B50" s="8" t="s">
        <v>60</v>
      </c>
      <c r="C50" s="7">
        <v>77</v>
      </c>
      <c r="D50" s="7">
        <v>82</v>
      </c>
      <c r="E50" s="9">
        <f>(C50 - AVERAGE(C$2:C$64)) / _xlfn.STDEV.P(C$2:C$64)</f>
        <v>0.12478127987745312</v>
      </c>
      <c r="F50" s="9">
        <f>(D50 - AVERAGE(D$2:D$64)) / _xlfn.STDEV.P(D$2:D$64)</f>
        <v>0.37736524744706951</v>
      </c>
      <c r="G50" s="7" t="str">
        <f t="shared" si="1"/>
        <v>Core Player</v>
      </c>
    </row>
    <row r="51" spans="1:7" s="1" customFormat="1" x14ac:dyDescent="0.25">
      <c r="A51" s="7">
        <v>50</v>
      </c>
      <c r="B51" s="8" t="s">
        <v>61</v>
      </c>
      <c r="C51" s="7">
        <v>85</v>
      </c>
      <c r="D51" s="7">
        <v>74</v>
      </c>
      <c r="E51" s="9">
        <f>(C51 - AVERAGE(C$2:C$64)) / _xlfn.STDEV.P(C$2:C$64)</f>
        <v>1.0105526187258531</v>
      </c>
      <c r="F51" s="9">
        <f>(D51 - AVERAGE(D$2:D$64)) / _xlfn.STDEV.P(D$2:D$64)</f>
        <v>-0.35414277068109606</v>
      </c>
      <c r="G51" s="7" t="str">
        <f t="shared" si="1"/>
        <v>High Performer Core</v>
      </c>
    </row>
    <row r="52" spans="1:7" s="1" customFormat="1" x14ac:dyDescent="0.25">
      <c r="A52" s="7">
        <v>51</v>
      </c>
      <c r="B52" s="8" t="s">
        <v>62</v>
      </c>
      <c r="C52" s="7">
        <v>93</v>
      </c>
      <c r="D52" s="7">
        <v>88</v>
      </c>
      <c r="E52" s="9">
        <f>(C52 - AVERAGE(C$2:C$64)) / _xlfn.STDEV.P(C$2:C$64)</f>
        <v>1.896323957574253</v>
      </c>
      <c r="F52" s="9">
        <f>(D52 - AVERAGE(D$2:D$64)) / _xlfn.STDEV.P(D$2:D$64)</f>
        <v>0.92599626104319366</v>
      </c>
      <c r="G52" s="7" t="str">
        <f t="shared" si="1"/>
        <v>High Performer Core</v>
      </c>
    </row>
    <row r="53" spans="1:7" s="1" customFormat="1" x14ac:dyDescent="0.25">
      <c r="A53" s="7">
        <v>52</v>
      </c>
      <c r="B53" s="8" t="s">
        <v>63</v>
      </c>
      <c r="C53" s="7">
        <v>69</v>
      </c>
      <c r="D53" s="7">
        <v>72</v>
      </c>
      <c r="E53" s="9">
        <f>(C53 - AVERAGE(C$2:C$64)) / _xlfn.STDEV.P(C$2:C$64)</f>
        <v>-0.76099005897094685</v>
      </c>
      <c r="F53" s="9">
        <f>(D53 - AVERAGE(D$2:D$64)) / _xlfn.STDEV.P(D$2:D$64)</f>
        <v>-0.53701977521313748</v>
      </c>
      <c r="G53" s="7" t="str">
        <f t="shared" si="1"/>
        <v>Core Player</v>
      </c>
    </row>
    <row r="54" spans="1:7" s="1" customFormat="1" x14ac:dyDescent="0.25">
      <c r="A54" s="7">
        <v>53</v>
      </c>
      <c r="B54" s="8" t="s">
        <v>64</v>
      </c>
      <c r="C54" s="7">
        <v>73</v>
      </c>
      <c r="D54" s="7">
        <v>91</v>
      </c>
      <c r="E54" s="9">
        <f>(C54 - AVERAGE(C$2:C$64)) / _xlfn.STDEV.P(C$2:C$64)</f>
        <v>-0.31810438954674686</v>
      </c>
      <c r="F54" s="9">
        <f>(D54 - AVERAGE(D$2:D$64)) / _xlfn.STDEV.P(D$2:D$64)</f>
        <v>1.2003117678412558</v>
      </c>
      <c r="G54" s="7" t="str">
        <f t="shared" si="1"/>
        <v>High Potential Core</v>
      </c>
    </row>
    <row r="55" spans="1:7" s="1" customFormat="1" x14ac:dyDescent="0.25">
      <c r="A55" s="7">
        <v>55</v>
      </c>
      <c r="B55" s="8" t="s">
        <v>66</v>
      </c>
      <c r="C55" s="7">
        <v>74</v>
      </c>
      <c r="D55" s="7">
        <v>81</v>
      </c>
      <c r="E55" s="9">
        <f>(C55 - AVERAGE(C$2:C$64)) / _xlfn.STDEV.P(C$2:C$64)</f>
        <v>-0.20738297219069685</v>
      </c>
      <c r="F55" s="9">
        <f>(D55 - AVERAGE(D$2:D$64)) / _xlfn.STDEV.P(D$2:D$64)</f>
        <v>0.28592674518104877</v>
      </c>
      <c r="G55" s="7" t="str">
        <f t="shared" si="1"/>
        <v>Core Player</v>
      </c>
    </row>
    <row r="56" spans="1:7" s="1" customFormat="1" x14ac:dyDescent="0.25">
      <c r="A56" s="7">
        <v>56</v>
      </c>
      <c r="B56" s="8" t="s">
        <v>67</v>
      </c>
      <c r="C56" s="7">
        <v>67</v>
      </c>
      <c r="D56" s="7">
        <v>87</v>
      </c>
      <c r="E56" s="9">
        <f>(C56 - AVERAGE(C$2:C$64)) / _xlfn.STDEV.P(C$2:C$64)</f>
        <v>-0.98243289368304676</v>
      </c>
      <c r="F56" s="9">
        <f>(D56 - AVERAGE(D$2:D$64)) / _xlfn.STDEV.P(D$2:D$64)</f>
        <v>0.83455775877717298</v>
      </c>
      <c r="G56" s="7" t="str">
        <f t="shared" si="1"/>
        <v>Core Player</v>
      </c>
    </row>
    <row r="57" spans="1:7" s="1" customFormat="1" x14ac:dyDescent="0.25">
      <c r="A57" s="7">
        <v>57</v>
      </c>
      <c r="B57" s="8" t="s">
        <v>68</v>
      </c>
      <c r="C57" s="7">
        <v>73</v>
      </c>
      <c r="D57" s="7">
        <v>61</v>
      </c>
      <c r="E57" s="9">
        <f>(C57 - AVERAGE(C$2:C$64)) / _xlfn.STDEV.P(C$2:C$64)</f>
        <v>-0.31810438954674686</v>
      </c>
      <c r="F57" s="9">
        <f>(D57 - AVERAGE(D$2:D$64)) / _xlfn.STDEV.P(D$2:D$64)</f>
        <v>-1.5428433001393651</v>
      </c>
      <c r="G57" s="7" t="str">
        <f t="shared" si="1"/>
        <v>Solid but Limited Growth</v>
      </c>
    </row>
    <row r="58" spans="1:7" s="1" customFormat="1" x14ac:dyDescent="0.25">
      <c r="A58" s="7">
        <v>58</v>
      </c>
      <c r="B58" s="8" t="s">
        <v>69</v>
      </c>
      <c r="C58" s="7">
        <v>82</v>
      </c>
      <c r="D58" s="7">
        <v>65</v>
      </c>
      <c r="E58" s="9">
        <f>(C58 - AVERAGE(C$2:C$64)) / _xlfn.STDEV.P(C$2:C$64)</f>
        <v>0.67838836665770308</v>
      </c>
      <c r="F58" s="9">
        <f>(D58 - AVERAGE(D$2:D$64)) / _xlfn.STDEV.P(D$2:D$64)</f>
        <v>-1.1770892910752824</v>
      </c>
      <c r="G58" s="7" t="str">
        <f t="shared" si="1"/>
        <v>Solid but Limited Growth</v>
      </c>
    </row>
    <row r="59" spans="1:7" s="1" customFormat="1" x14ac:dyDescent="0.25">
      <c r="A59" s="7">
        <v>59</v>
      </c>
      <c r="B59" s="8" t="s">
        <v>70</v>
      </c>
      <c r="C59" s="7">
        <v>80</v>
      </c>
      <c r="D59" s="7">
        <v>87</v>
      </c>
      <c r="E59" s="9">
        <f>(C59 - AVERAGE(C$2:C$64)) / _xlfn.STDEV.P(C$2:C$64)</f>
        <v>0.45694553194560311</v>
      </c>
      <c r="F59" s="9">
        <f>(D59 - AVERAGE(D$2:D$64)) / _xlfn.STDEV.P(D$2:D$64)</f>
        <v>0.83455775877717298</v>
      </c>
      <c r="G59" s="7" t="str">
        <f t="shared" si="1"/>
        <v>Core Player</v>
      </c>
    </row>
    <row r="60" spans="1:7" s="1" customFormat="1" x14ac:dyDescent="0.25">
      <c r="A60" s="7">
        <v>60</v>
      </c>
      <c r="B60" s="8" t="s">
        <v>71</v>
      </c>
      <c r="C60" s="7">
        <v>75</v>
      </c>
      <c r="D60" s="7">
        <v>87</v>
      </c>
      <c r="E60" s="9">
        <f>(C60 - AVERAGE(C$2:C$64)) / _xlfn.STDEV.P(C$2:C$64)</f>
        <v>-9.6661554834646862E-2</v>
      </c>
      <c r="F60" s="9">
        <f>(D60 - AVERAGE(D$2:D$64)) / _xlfn.STDEV.P(D$2:D$64)</f>
        <v>0.83455775877717298</v>
      </c>
      <c r="G60" s="7" t="str">
        <f t="shared" si="1"/>
        <v>Core Player</v>
      </c>
    </row>
    <row r="61" spans="1:7" s="1" customFormat="1" x14ac:dyDescent="0.25">
      <c r="A61" s="7">
        <v>61</v>
      </c>
      <c r="B61" s="8" t="s">
        <v>72</v>
      </c>
      <c r="C61" s="7">
        <v>77</v>
      </c>
      <c r="D61" s="7">
        <v>79</v>
      </c>
      <c r="E61" s="9">
        <f>(C61 - AVERAGE(C$2:C$64)) / _xlfn.STDEV.P(C$2:C$64)</f>
        <v>0.12478127987745312</v>
      </c>
      <c r="F61" s="9">
        <f>(D61 - AVERAGE(D$2:D$64)) / _xlfn.STDEV.P(D$2:D$64)</f>
        <v>0.1030497406490074</v>
      </c>
      <c r="G61" s="7" t="str">
        <f t="shared" si="1"/>
        <v>Core Player</v>
      </c>
    </row>
    <row r="62" spans="1:7" s="1" customFormat="1" x14ac:dyDescent="0.25">
      <c r="A62" s="7">
        <v>62</v>
      </c>
      <c r="B62" s="8" t="s">
        <v>73</v>
      </c>
      <c r="C62" s="7">
        <v>83</v>
      </c>
      <c r="D62" s="7">
        <v>89</v>
      </c>
      <c r="E62" s="9">
        <f>(C62 - AVERAGE(C$2:C$64)) / _xlfn.STDEV.P(C$2:C$64)</f>
        <v>0.78910978401375309</v>
      </c>
      <c r="F62" s="9">
        <f>(D62 - AVERAGE(D$2:D$64)) / _xlfn.STDEV.P(D$2:D$64)</f>
        <v>1.0174347633092142</v>
      </c>
      <c r="G62" s="7" t="str">
        <f t="shared" si="1"/>
        <v>High Potential Core</v>
      </c>
    </row>
    <row r="63" spans="1:7" s="1" customFormat="1" x14ac:dyDescent="0.25">
      <c r="A63" s="7">
        <v>63</v>
      </c>
      <c r="B63" s="8" t="s">
        <v>74</v>
      </c>
      <c r="C63" s="7">
        <v>85</v>
      </c>
      <c r="D63" s="7">
        <v>70</v>
      </c>
      <c r="E63" s="9">
        <f>(C63 - AVERAGE(C$2:C$64)) / _xlfn.STDEV.P(C$2:C$64)</f>
        <v>1.0105526187258531</v>
      </c>
      <c r="F63" s="9">
        <f>(D63 - AVERAGE(D$2:D$64)) / _xlfn.STDEV.P(D$2:D$64)</f>
        <v>-0.71989677974517885</v>
      </c>
      <c r="G63" s="7" t="str">
        <f t="shared" si="1"/>
        <v>High Performer Core</v>
      </c>
    </row>
    <row r="64" spans="1:7" s="1" customFormat="1" x14ac:dyDescent="0.25">
      <c r="A64" s="7">
        <v>64</v>
      </c>
      <c r="B64" s="8" t="s">
        <v>75</v>
      </c>
      <c r="C64" s="7">
        <v>84</v>
      </c>
      <c r="D64" s="7">
        <v>87</v>
      </c>
      <c r="E64" s="9">
        <f>(C64 - AVERAGE(C$2:C$64)) / _xlfn.STDEV.P(C$2:C$64)</f>
        <v>0.8998312013698031</v>
      </c>
      <c r="F64" s="9">
        <f>(D64 - AVERAGE(D$2:D$64)) / _xlfn.STDEV.P(D$2:D$64)</f>
        <v>0.83455775877717298</v>
      </c>
      <c r="G64" s="7" t="str">
        <f t="shared" si="1"/>
        <v>Core Player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1490-73ED-41F3-9A43-75373D163E0B}">
  <dimension ref="A1:C16"/>
  <sheetViews>
    <sheetView showGridLines="0" workbookViewId="0">
      <selection activeCell="R21" sqref="R21"/>
    </sheetView>
  </sheetViews>
  <sheetFormatPr defaultRowHeight="15" x14ac:dyDescent="0.25"/>
  <cols>
    <col min="1" max="1" width="19.28515625" style="3" customWidth="1"/>
    <col min="2" max="2" width="23.7109375" style="3" customWidth="1"/>
    <col min="3" max="3" width="40.85546875" style="3" customWidth="1"/>
    <col min="4" max="16384" width="9.140625" style="3"/>
  </cols>
  <sheetData>
    <row r="1" spans="1:3" x14ac:dyDescent="0.25">
      <c r="A1" s="12" t="s">
        <v>76</v>
      </c>
      <c r="B1" s="12"/>
      <c r="C1" s="12"/>
    </row>
    <row r="2" spans="1:3" x14ac:dyDescent="0.25">
      <c r="A2" s="12" t="s">
        <v>77</v>
      </c>
      <c r="B2" s="12"/>
      <c r="C2" s="12"/>
    </row>
    <row r="3" spans="1:3" x14ac:dyDescent="0.25">
      <c r="A3" s="12" t="s">
        <v>78</v>
      </c>
      <c r="B3" s="12"/>
      <c r="C3" s="12"/>
    </row>
    <row r="4" spans="1:3" x14ac:dyDescent="0.25">
      <c r="A4" s="12"/>
      <c r="B4" s="12"/>
      <c r="C4" s="12"/>
    </row>
    <row r="5" spans="1:3" x14ac:dyDescent="0.25">
      <c r="A5" s="12"/>
      <c r="B5" s="12"/>
      <c r="C5" s="12"/>
    </row>
    <row r="6" spans="1:3" x14ac:dyDescent="0.25">
      <c r="A6" s="13" t="s">
        <v>79</v>
      </c>
      <c r="B6" s="14"/>
    </row>
    <row r="7" spans="1:3" x14ac:dyDescent="0.25">
      <c r="A7" s="10" t="s">
        <v>2</v>
      </c>
      <c r="B7" s="10" t="s">
        <v>3</v>
      </c>
      <c r="C7" s="10" t="s">
        <v>80</v>
      </c>
    </row>
    <row r="8" spans="1:3" x14ac:dyDescent="0.25">
      <c r="A8" s="11" t="s">
        <v>81</v>
      </c>
      <c r="B8" s="11" t="s">
        <v>81</v>
      </c>
      <c r="C8" s="11" t="s">
        <v>42</v>
      </c>
    </row>
    <row r="9" spans="1:3" x14ac:dyDescent="0.25">
      <c r="A9" s="11" t="s">
        <v>81</v>
      </c>
      <c r="B9" s="11" t="s">
        <v>82</v>
      </c>
      <c r="C9" s="11" t="s">
        <v>17</v>
      </c>
    </row>
    <row r="10" spans="1:3" x14ac:dyDescent="0.25">
      <c r="A10" s="11" t="s">
        <v>81</v>
      </c>
      <c r="B10" s="11" t="s">
        <v>83</v>
      </c>
      <c r="C10" s="11" t="s">
        <v>25</v>
      </c>
    </row>
    <row r="11" spans="1:3" x14ac:dyDescent="0.25">
      <c r="A11" s="11" t="s">
        <v>82</v>
      </c>
      <c r="B11" s="11" t="s">
        <v>81</v>
      </c>
      <c r="C11" s="11" t="s">
        <v>8</v>
      </c>
    </row>
    <row r="12" spans="1:3" x14ac:dyDescent="0.25">
      <c r="A12" s="11" t="s">
        <v>82</v>
      </c>
      <c r="B12" s="11" t="s">
        <v>82</v>
      </c>
      <c r="C12" s="11" t="s">
        <v>5</v>
      </c>
    </row>
    <row r="13" spans="1:3" x14ac:dyDescent="0.25">
      <c r="A13" s="11" t="s">
        <v>82</v>
      </c>
      <c r="B13" s="11" t="s">
        <v>83</v>
      </c>
      <c r="C13" s="11" t="s">
        <v>21</v>
      </c>
    </row>
    <row r="14" spans="1:3" x14ac:dyDescent="0.25">
      <c r="A14" s="11" t="s">
        <v>83</v>
      </c>
      <c r="B14" s="11" t="s">
        <v>81</v>
      </c>
      <c r="C14" s="11" t="s">
        <v>65</v>
      </c>
    </row>
    <row r="15" spans="1:3" x14ac:dyDescent="0.25">
      <c r="A15" s="11" t="s">
        <v>83</v>
      </c>
      <c r="B15" s="11" t="s">
        <v>82</v>
      </c>
      <c r="C15" s="11" t="s">
        <v>28</v>
      </c>
    </row>
    <row r="16" spans="1:3" x14ac:dyDescent="0.25">
      <c r="A16" s="11" t="s">
        <v>83</v>
      </c>
      <c r="B16" s="11" t="s">
        <v>83</v>
      </c>
      <c r="C16" s="11" t="s">
        <v>23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1" zoomScale="55" zoomScaleNormal="55" workbookViewId="0"/>
  </sheetViews>
  <sheetFormatPr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KPI</vt:lpstr>
      <vt:lpstr>Formula &amp; Keterangan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2025-03-25T13:25:06Z</dcterms:created>
  <dcterms:modified xsi:type="dcterms:W3CDTF">2025-04-05T04:37:47Z</dcterms:modified>
</cp:coreProperties>
</file>