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RKAP SEM 1 2025\HASIL KPI 2025\KPI-Dashboard-2024-main\"/>
    </mc:Choice>
  </mc:AlternateContent>
  <xr:revisionPtr revIDLastSave="0" documentId="13_ncr:1_{339B52F8-A44B-4D43-B0DF-CC00AAAE66E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  <c r="E24" i="5"/>
  <c r="F62" i="5" l="1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G55" i="5" s="1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G35" i="5" s="1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G3" i="5" l="1"/>
  <c r="G7" i="5"/>
  <c r="G15" i="5"/>
  <c r="G25" i="5"/>
  <c r="G29" i="5"/>
  <c r="G33" i="5"/>
  <c r="G37" i="5"/>
  <c r="G41" i="5"/>
  <c r="G45" i="5"/>
  <c r="G49" i="5"/>
  <c r="G12" i="5"/>
  <c r="G16" i="5"/>
  <c r="G54" i="5"/>
  <c r="G13" i="5"/>
  <c r="G17" i="5"/>
  <c r="G21" i="5"/>
  <c r="G14" i="5"/>
  <c r="G18" i="5"/>
  <c r="G57" i="5"/>
  <c r="G19" i="5"/>
  <c r="G20" i="5"/>
  <c r="G6" i="5"/>
  <c r="G11" i="5"/>
  <c r="G58" i="5"/>
  <c r="G59" i="5"/>
  <c r="G4" i="5"/>
  <c r="G8" i="5"/>
  <c r="G22" i="5"/>
  <c r="G26" i="5"/>
  <c r="G30" i="5"/>
  <c r="G34" i="5"/>
  <c r="G38" i="5"/>
  <c r="G42" i="5"/>
  <c r="G46" i="5"/>
  <c r="G50" i="5"/>
  <c r="G56" i="5"/>
  <c r="G60" i="5"/>
  <c r="G5" i="5"/>
  <c r="G9" i="5"/>
  <c r="G23" i="5"/>
  <c r="G27" i="5"/>
  <c r="G31" i="5"/>
  <c r="G39" i="5"/>
  <c r="G43" i="5"/>
  <c r="G47" i="5"/>
  <c r="G51" i="5"/>
  <c r="G53" i="5"/>
  <c r="G61" i="5"/>
  <c r="G2" i="5"/>
  <c r="G10" i="5"/>
  <c r="G24" i="5"/>
  <c r="G28" i="5"/>
  <c r="G32" i="5"/>
  <c r="G36" i="5"/>
  <c r="G40" i="5"/>
  <c r="G48" i="5"/>
  <c r="G62" i="5"/>
  <c r="G44" i="5"/>
  <c r="G52" i="5"/>
</calcChain>
</file>

<file path=xl/sharedStrings.xml><?xml version="1.0" encoding="utf-8"?>
<sst xmlns="http://schemas.openxmlformats.org/spreadsheetml/2006/main" count="102" uniqueCount="86">
  <si>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</si>
  <si>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</si>
  <si>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</si>
  <si>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</si>
  <si>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</si>
  <si>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</si>
  <si>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</si>
  <si>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</si>
  <si>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</si>
  <si>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</si>
  <si>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</si>
  <si>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</si>
  <si>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</si>
  <si>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</si>
  <si>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</si>
  <si>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</si>
  <si>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</si>
  <si>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</si>
  <si>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</si>
  <si>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</si>
  <si>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</si>
  <si>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</si>
  <si>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</si>
  <si>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</si>
  <si>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</si>
  <si>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</si>
  <si>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</si>
  <si>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</si>
  <si>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</si>
  <si>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</si>
  <si>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</si>
  <si>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Imam Arif Budiman S</t>
  </si>
  <si>
    <t>Iman Nugroho</t>
  </si>
  <si>
    <t>Irgiva Firgan Bramantyo</t>
  </si>
  <si>
    <t>Intan Vandini</t>
  </si>
  <si>
    <t>Iwan M Darmawan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</si>
  <si>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</si>
  <si>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</si>
  <si>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</si>
  <si>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</si>
  <si>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</si>
  <si>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</si>
  <si>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</si>
  <si>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</si>
  <si>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</si>
  <si>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</si>
  <si>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</si>
  <si>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</si>
  <si>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</si>
  <si>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</si>
  <si>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</si>
  <si>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</si>
  <si>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</si>
  <si>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</si>
  <si>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</si>
  <si>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</si>
  <si>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</si>
  <si>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</si>
  <si>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</si>
  <si>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</si>
  <si>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</si>
  <si>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Wilden Arohim</t>
  </si>
  <si>
    <t>Yahsunul Rizal</t>
  </si>
  <si>
    <t>-</t>
  </si>
  <si>
    <t>Yudi Setia Ramdhani</t>
  </si>
  <si>
    <t>Yuli Haryati SE</t>
  </si>
  <si>
    <t>Yusup Ansori</t>
  </si>
  <si>
    <t>Zaenal Solichin</t>
  </si>
  <si>
    <t>Zainul Abidin</t>
  </si>
  <si>
    <t>Ade Tata Supriatna</t>
  </si>
  <si>
    <t>Tio Andika Prasetyo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</si>
  <si>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</si>
  <si>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</si>
  <si>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</si>
  <si>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</si>
  <si>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</si>
  <si>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</si>
  <si>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</si>
  <si>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</si>
  <si>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</si>
  <si>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</si>
  <si>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</si>
  <si>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 xml:space="preserve">Z_Potential </t>
  </si>
  <si>
    <t xml:space="preserve">Nine Box Category </t>
  </si>
  <si>
    <t>Nilai KPI (%)</t>
  </si>
  <si>
    <t>Nilai Potential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</si>
</sst>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Andri priyatna putra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62"/>
  <sheetViews>
    <sheetView tabSelected="1" topLeftCell="A31" workbookViewId="0">
      <selection activeCell="C35" sqref="C35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84</v>
      </c>
      <c r="D1" s="5" t="s">
        <v>85</v>
      </c>
      <c r="E1" s="5" t="s">
        <v>2</v>
      </c>
      <c r="F1" s="5" t="s">
        <v>82</v>
      </c>
      <c r="G1" s="5" t="s">
        <v>83</v>
      </c>
    </row>
    <row r="2" spans="1:7" s="1" customFormat="1" x14ac:dyDescent="0.25">
      <c r="A2" s="7">
        <v>1</v>
      </c>
      <c r="B2" s="8" t="s">
        <v>4</v>
      </c>
      <c r="C2" s="7">
        <v>70</v>
      </c>
      <c r="D2" s="7">
        <v>70</v>
      </c>
      <c r="E2" s="9">
        <f>(C2 - AVERAGE(C$2:C$62)) / _xlfn.STDEV.P(C$2:C$62)</f>
        <v>-0.63511606496839657</v>
      </c>
      <c r="F2" s="9">
        <f>(D2 - AVERAGE(D$2:D$62)) / _xlfn.STDEV.P(D$2:D$62)</f>
        <v>-0.71905638573999675</v>
      </c>
      <c r="G2" s="7" t="str">
        <f t="shared" ref="G2:G32" si="0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Core Player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>(C3 - AVERAGE(C$2:C$62)) / _xlfn.STDEV.P(C$2:C$62)</f>
        <v>0.90139702138574018</v>
      </c>
      <c r="F3" s="9">
        <f>(D3 - AVERAGE(D$2:D$62)) / _xlfn.STDEV.P(D$2:D$62)</f>
        <v>0.1985678722127181</v>
      </c>
      <c r="G3" s="7" t="str">
        <f t="shared" si="0"/>
        <v>Core Player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>(C4 - AVERAGE(C$2:C$62)) / _xlfn.STDEV.P(C$2:C$62)</f>
        <v>-0.96436886918714015</v>
      </c>
      <c r="F4" s="9">
        <f>(D4 - AVERAGE(D$2:D$62)) / _xlfn.STDEV.P(D$2:D$62)</f>
        <v>-1.6366806436927115</v>
      </c>
      <c r="G4" s="7" t="str">
        <f t="shared" si="0"/>
        <v>Solid but Limited Growth</v>
      </c>
    </row>
    <row r="5" spans="1:7" s="1" customFormat="1" x14ac:dyDescent="0.25">
      <c r="A5" s="7">
        <v>4</v>
      </c>
      <c r="B5" s="8" t="s">
        <v>9</v>
      </c>
      <c r="C5" s="7">
        <v>80</v>
      </c>
      <c r="D5" s="7">
        <v>84</v>
      </c>
      <c r="E5" s="9">
        <f>(C5 - AVERAGE(C$2:C$62)) / _xlfn.STDEV.P(C$2:C$62)</f>
        <v>0.4623932824274154</v>
      </c>
      <c r="F5" s="9">
        <f>(D5 - AVERAGE(D$2:D$62)) / _xlfn.STDEV.P(D$2:D$62)</f>
        <v>0.56561757539380408</v>
      </c>
      <c r="G5" s="7" t="str">
        <f t="shared" si="0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66</v>
      </c>
      <c r="E6" s="9">
        <f>(C6 - AVERAGE(C$2:C$62)) / _xlfn.STDEV.P(C$2:C$62)</f>
        <v>0.24289141294825298</v>
      </c>
      <c r="F6" s="9">
        <f>(D6 - AVERAGE(D$2:D$62)) / _xlfn.STDEV.P(D$2:D$62)</f>
        <v>-1.0861060889210827</v>
      </c>
      <c r="G6" s="7" t="str">
        <f t="shared" si="0"/>
        <v>Solid but Limited Growth</v>
      </c>
    </row>
    <row r="7" spans="1:7" s="1" customFormat="1" x14ac:dyDescent="0.25">
      <c r="A7" s="7">
        <v>6</v>
      </c>
      <c r="B7" s="8" t="s">
        <v>11</v>
      </c>
      <c r="C7" s="7">
        <v>82</v>
      </c>
      <c r="D7" s="7">
        <v>68</v>
      </c>
      <c r="E7" s="9">
        <f>(C7 - AVERAGE(C$2:C$62)) / _xlfn.STDEV.P(C$2:C$62)</f>
        <v>0.68189515190657779</v>
      </c>
      <c r="F7" s="9">
        <f>(D7 - AVERAGE(D$2:D$62)) / _xlfn.STDEV.P(D$2:D$62)</f>
        <v>-0.90258123733053974</v>
      </c>
      <c r="G7" s="7" t="str">
        <f t="shared" si="0"/>
        <v>Core Player</v>
      </c>
    </row>
    <row r="8" spans="1:7" s="1" customFormat="1" x14ac:dyDescent="0.25">
      <c r="A8" s="7">
        <v>7</v>
      </c>
      <c r="B8" s="8" t="s">
        <v>12</v>
      </c>
      <c r="C8" s="7">
        <v>70</v>
      </c>
      <c r="D8" s="7">
        <v>83</v>
      </c>
      <c r="E8" s="9">
        <f>(C8 - AVERAGE(C$2:C$62)) / _xlfn.STDEV.P(C$2:C$62)</f>
        <v>-0.63511606496839657</v>
      </c>
      <c r="F8" s="9">
        <f>(D8 - AVERAGE(D$2:D$62)) / _xlfn.STDEV.P(D$2:D$62)</f>
        <v>0.47385514959853259</v>
      </c>
      <c r="G8" s="7" t="str">
        <f t="shared" si="0"/>
        <v>Core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>(C9 - AVERAGE(C$2:C$62)) / _xlfn.STDEV.P(C$2:C$62)</f>
        <v>-0.63511606496839657</v>
      </c>
      <c r="F9" s="9">
        <f>(D9 - AVERAGE(D$2:D$62)) / _xlfn.STDEV.P(D$2:D$62)</f>
        <v>-1.6366806436927115</v>
      </c>
      <c r="G9" s="7" t="str">
        <f t="shared" si="0"/>
        <v>Solid but Limited Growth</v>
      </c>
    </row>
    <row r="10" spans="1:7" s="1" customFormat="1" x14ac:dyDescent="0.25">
      <c r="A10" s="7">
        <v>9</v>
      </c>
      <c r="B10" s="8" t="s">
        <v>14</v>
      </c>
      <c r="C10" s="7">
        <v>83</v>
      </c>
      <c r="D10" s="7">
        <v>67</v>
      </c>
      <c r="E10" s="9">
        <f>(C10 - AVERAGE(C$2:C$62)) / _xlfn.STDEV.P(C$2:C$62)</f>
        <v>0.79164608664615899</v>
      </c>
      <c r="F10" s="9">
        <f>(D10 - AVERAGE(D$2:D$62)) / _xlfn.STDEV.P(D$2:D$62)</f>
        <v>-0.99434366312581124</v>
      </c>
      <c r="G10" s="7" t="str">
        <f t="shared" si="0"/>
        <v>Core Player</v>
      </c>
    </row>
    <row r="11" spans="1:7" s="1" customFormat="1" x14ac:dyDescent="0.25">
      <c r="A11" s="7">
        <v>10</v>
      </c>
      <c r="B11" s="8" t="s">
        <v>15</v>
      </c>
      <c r="C11" s="7">
        <v>83</v>
      </c>
      <c r="D11" s="7">
        <v>83</v>
      </c>
      <c r="E11" s="9">
        <f>(C11 - AVERAGE(C$2:C$62)) / _xlfn.STDEV.P(C$2:C$62)</f>
        <v>0.79164608664615899</v>
      </c>
      <c r="F11" s="9">
        <f>(D11 - AVERAGE(D$2:D$62)) / _xlfn.STDEV.P(D$2:D$62)</f>
        <v>0.47385514959853259</v>
      </c>
      <c r="G11" s="7" t="str">
        <f t="shared" si="0"/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>(C12 - AVERAGE(C$2:C$62)) / _xlfn.STDEV.P(C$2:C$62)</f>
        <v>-1.5131235428850462</v>
      </c>
      <c r="F12" s="9">
        <f>(D12 - AVERAGE(D$2:D$62)) / _xlfn.STDEV.P(D$2:D$62)</f>
        <v>-0.71905638573999675</v>
      </c>
      <c r="G12" s="7" t="str">
        <f t="shared" si="0"/>
        <v>Inconsistent Performer</v>
      </c>
    </row>
    <row r="13" spans="1:7" s="1" customFormat="1" x14ac:dyDescent="0.25">
      <c r="A13" s="7">
        <v>12</v>
      </c>
      <c r="B13" s="8" t="s">
        <v>18</v>
      </c>
      <c r="C13" s="7">
        <v>81</v>
      </c>
      <c r="D13" s="7">
        <v>76</v>
      </c>
      <c r="E13" s="9">
        <f>(C13 - AVERAGE(C$2:C$62)) / _xlfn.STDEV.P(C$2:C$62)</f>
        <v>0.57214421716699659</v>
      </c>
      <c r="F13" s="9">
        <f>(D13 - AVERAGE(D$2:D$62)) / _xlfn.STDEV.P(D$2:D$62)</f>
        <v>-0.16848183096836783</v>
      </c>
      <c r="G13" s="7" t="str">
        <f t="shared" si="0"/>
        <v>Core Player</v>
      </c>
    </row>
    <row r="14" spans="1:7" s="1" customFormat="1" x14ac:dyDescent="0.25">
      <c r="A14" s="7">
        <v>13</v>
      </c>
      <c r="B14" s="8" t="s">
        <v>19</v>
      </c>
      <c r="C14" s="7">
        <v>61</v>
      </c>
      <c r="D14" s="7">
        <v>67</v>
      </c>
      <c r="E14" s="9">
        <f>(C14 - AVERAGE(C$2:C$62)) / _xlfn.STDEV.P(C$2:C$62)</f>
        <v>-1.6228744776246273</v>
      </c>
      <c r="F14" s="9">
        <f>(D14 - AVERAGE(D$2:D$62)) / _xlfn.STDEV.P(D$2:D$62)</f>
        <v>-0.99434366312581124</v>
      </c>
      <c r="G14" s="7" t="str">
        <f t="shared" si="0"/>
        <v>Inconsistent Performer</v>
      </c>
    </row>
    <row r="15" spans="1:7" s="1" customFormat="1" x14ac:dyDescent="0.25">
      <c r="A15" s="7">
        <v>14</v>
      </c>
      <c r="B15" s="8" t="s">
        <v>20</v>
      </c>
      <c r="C15" s="7">
        <v>83</v>
      </c>
      <c r="D15" s="7">
        <v>94</v>
      </c>
      <c r="E15" s="9">
        <f>(C15 - AVERAGE(C$2:C$62)) / _xlfn.STDEV.P(C$2:C$62)</f>
        <v>0.79164608664615899</v>
      </c>
      <c r="F15" s="9">
        <f>(D15 - AVERAGE(D$2:D$62)) / _xlfn.STDEV.P(D$2:D$62)</f>
        <v>1.4832418333465189</v>
      </c>
      <c r="G15" s="7" t="str">
        <f t="shared" si="0"/>
        <v>High Potential Core</v>
      </c>
    </row>
    <row r="16" spans="1:7" s="1" customFormat="1" x14ac:dyDescent="0.25">
      <c r="A16" s="7">
        <v>15</v>
      </c>
      <c r="B16" s="8" t="s">
        <v>22</v>
      </c>
      <c r="C16" s="7">
        <v>89</v>
      </c>
      <c r="D16" s="7">
        <v>94</v>
      </c>
      <c r="E16" s="9">
        <f>(C16 - AVERAGE(C$2:C$62)) / _xlfn.STDEV.P(C$2:C$62)</f>
        <v>1.4501516950836462</v>
      </c>
      <c r="F16" s="9">
        <f>(D16 - AVERAGE(D$2:D$62)) / _xlfn.STDEV.P(D$2:D$62)</f>
        <v>1.4832418333465189</v>
      </c>
      <c r="G16" s="7" t="str">
        <f t="shared" si="0"/>
        <v>Star Player</v>
      </c>
    </row>
    <row r="17" spans="1:7" s="1" customFormat="1" x14ac:dyDescent="0.25">
      <c r="A17" s="7">
        <v>16</v>
      </c>
      <c r="B17" s="8" t="s">
        <v>24</v>
      </c>
      <c r="C17" s="7">
        <v>61</v>
      </c>
      <c r="D17" s="7">
        <v>92</v>
      </c>
      <c r="E17" s="9">
        <f>(C17 - AVERAGE(C$2:C$62)) / _xlfn.STDEV.P(C$2:C$62)</f>
        <v>-1.6228744776246273</v>
      </c>
      <c r="F17" s="9">
        <f>(D17 - AVERAGE(D$2:D$62)) / _xlfn.STDEV.P(D$2:D$62)</f>
        <v>1.2997169817559759</v>
      </c>
      <c r="G17" s="7" t="str">
        <f t="shared" si="0"/>
        <v>High Performer</v>
      </c>
    </row>
    <row r="18" spans="1:7" s="1" customFormat="1" x14ac:dyDescent="0.25">
      <c r="A18" s="7">
        <v>17</v>
      </c>
      <c r="B18" s="8" t="s">
        <v>26</v>
      </c>
      <c r="C18" s="7">
        <v>80</v>
      </c>
      <c r="D18" s="7">
        <v>64</v>
      </c>
      <c r="E18" s="9">
        <f>(C18 - AVERAGE(C$2:C$62)) / _xlfn.STDEV.P(C$2:C$62)</f>
        <v>0.4623932824274154</v>
      </c>
      <c r="F18" s="9">
        <f>(D18 - AVERAGE(D$2:D$62)) / _xlfn.STDEV.P(D$2:D$62)</f>
        <v>-1.2696309405116257</v>
      </c>
      <c r="G18" s="7" t="str">
        <f t="shared" si="0"/>
        <v>Solid but Limited Growth</v>
      </c>
    </row>
    <row r="19" spans="1:7" s="1" customFormat="1" x14ac:dyDescent="0.25">
      <c r="A19" s="7">
        <v>18</v>
      </c>
      <c r="B19" s="8" t="s">
        <v>27</v>
      </c>
      <c r="C19" s="7">
        <v>92</v>
      </c>
      <c r="D19" s="7">
        <v>87</v>
      </c>
      <c r="E19" s="9">
        <f>(C19 - AVERAGE(C$2:C$62)) / _xlfn.STDEV.P(C$2:C$62)</f>
        <v>1.7794044993023896</v>
      </c>
      <c r="F19" s="9">
        <f>(D19 - AVERAGE(D$2:D$62)) / _xlfn.STDEV.P(D$2:D$62)</f>
        <v>0.84090485277961846</v>
      </c>
      <c r="G19" s="7" t="str">
        <f t="shared" si="0"/>
        <v>High Performer Core</v>
      </c>
    </row>
    <row r="20" spans="1:7" s="1" customFormat="1" x14ac:dyDescent="0.25">
      <c r="A20" s="7">
        <v>19</v>
      </c>
      <c r="B20" s="8" t="s">
        <v>29</v>
      </c>
      <c r="C20" s="7">
        <v>71</v>
      </c>
      <c r="D20" s="7">
        <v>66</v>
      </c>
      <c r="E20" s="9">
        <f>(C20 - AVERAGE(C$2:C$62)) / _xlfn.STDEV.P(C$2:C$62)</f>
        <v>-0.52536513022881537</v>
      </c>
      <c r="F20" s="9">
        <f>(D20 - AVERAGE(D$2:D$62)) / _xlfn.STDEV.P(D$2:D$62)</f>
        <v>-1.0861060889210827</v>
      </c>
      <c r="G20" s="7" t="str">
        <f t="shared" si="0"/>
        <v>Solid but Limited Growth</v>
      </c>
    </row>
    <row r="21" spans="1:7" s="1" customFormat="1" x14ac:dyDescent="0.25">
      <c r="A21" s="7">
        <v>20</v>
      </c>
      <c r="B21" s="8" t="s">
        <v>30</v>
      </c>
      <c r="C21" s="7">
        <v>81</v>
      </c>
      <c r="D21" s="7">
        <v>68</v>
      </c>
      <c r="E21" s="9">
        <f>(C21 - AVERAGE(C$2:C$62)) / _xlfn.STDEV.P(C$2:C$62)</f>
        <v>0.57214421716699659</v>
      </c>
      <c r="F21" s="9">
        <f>(D21 - AVERAGE(D$2:D$62)) / _xlfn.STDEV.P(D$2:D$62)</f>
        <v>-0.90258123733053974</v>
      </c>
      <c r="G21" s="7" t="str">
        <f t="shared" si="0"/>
        <v>Core Player</v>
      </c>
    </row>
    <row r="22" spans="1:7" s="1" customFormat="1" x14ac:dyDescent="0.25">
      <c r="A22" s="7">
        <v>21</v>
      </c>
      <c r="B22" s="8" t="s">
        <v>31</v>
      </c>
      <c r="C22" s="7">
        <v>86</v>
      </c>
      <c r="D22" s="7">
        <v>71</v>
      </c>
      <c r="E22" s="9">
        <f>(C22 - AVERAGE(C$2:C$62)) / _xlfn.STDEV.P(C$2:C$62)</f>
        <v>1.1208988908649025</v>
      </c>
      <c r="F22" s="9">
        <f>(D22 - AVERAGE(D$2:D$62)) / _xlfn.STDEV.P(D$2:D$62)</f>
        <v>-0.62729395994472525</v>
      </c>
      <c r="G22" s="7" t="str">
        <f t="shared" si="0"/>
        <v>High Performer Core</v>
      </c>
    </row>
    <row r="23" spans="1:7" s="1" customFormat="1" x14ac:dyDescent="0.25">
      <c r="A23" s="7">
        <v>22</v>
      </c>
      <c r="B23" s="8" t="s">
        <v>32</v>
      </c>
      <c r="C23" s="7">
        <v>87</v>
      </c>
      <c r="D23" s="7">
        <v>93</v>
      </c>
      <c r="E23" s="9">
        <f>(C23 - AVERAGE(C$2:C$62)) / _xlfn.STDEV.P(C$2:C$62)</f>
        <v>1.2306498256044838</v>
      </c>
      <c r="F23" s="9">
        <f>(D23 - AVERAGE(D$2:D$62)) / _xlfn.STDEV.P(D$2:D$62)</f>
        <v>1.3914794075512473</v>
      </c>
      <c r="G23" s="7" t="str">
        <f t="shared" si="0"/>
        <v>Star Player</v>
      </c>
    </row>
    <row r="24" spans="1:7" s="1" customFormat="1" x14ac:dyDescent="0.25">
      <c r="A24" s="7">
        <v>23</v>
      </c>
      <c r="B24" s="8" t="s">
        <v>33</v>
      </c>
      <c r="C24" s="7">
        <v>75</v>
      </c>
      <c r="D24" s="7">
        <v>92</v>
      </c>
      <c r="E24" s="9">
        <f>(C24 - AVERAGE(C$2:C$62)) / _xlfn.STDEV.P(C$2:C$62)</f>
        <v>-8.6361391270490612E-2</v>
      </c>
      <c r="F24" s="9">
        <f>(D24 - AVERAGE(D$2:D$62)) / _xlfn.STDEV.P(D$2:D$62)</f>
        <v>1.2997169817559759</v>
      </c>
      <c r="G24" s="7" t="str">
        <f t="shared" si="0"/>
        <v>High Potential Core</v>
      </c>
    </row>
    <row r="25" spans="1:7" s="1" customFormat="1" x14ac:dyDescent="0.25">
      <c r="A25" s="7">
        <v>24</v>
      </c>
      <c r="B25" s="8" t="s">
        <v>34</v>
      </c>
      <c r="C25" s="7">
        <v>74</v>
      </c>
      <c r="D25" s="7">
        <v>82</v>
      </c>
      <c r="E25" s="9">
        <f>(C25 - AVERAGE(C$2:C$62)) / _xlfn.STDEV.P(C$2:C$62)</f>
        <v>-0.19611232601007181</v>
      </c>
      <c r="F25" s="9">
        <f>(D25 - AVERAGE(D$2:D$62)) / _xlfn.STDEV.P(D$2:D$62)</f>
        <v>0.38209272380326109</v>
      </c>
      <c r="G25" s="7" t="str">
        <f t="shared" si="0"/>
        <v>Core Player</v>
      </c>
    </row>
    <row r="26" spans="1:7" s="1" customFormat="1" x14ac:dyDescent="0.25">
      <c r="A26" s="7">
        <v>25</v>
      </c>
      <c r="B26" s="8" t="s">
        <v>35</v>
      </c>
      <c r="C26" s="7">
        <v>62</v>
      </c>
      <c r="D26" s="7">
        <v>83</v>
      </c>
      <c r="E26" s="9">
        <f>(C26 - AVERAGE(C$2:C$62)) / _xlfn.STDEV.P(C$2:C$62)</f>
        <v>-1.5131235428850462</v>
      </c>
      <c r="F26" s="9">
        <f>(D26 - AVERAGE(D$2:D$62)) / _xlfn.STDEV.P(D$2:D$62)</f>
        <v>0.47385514959853259</v>
      </c>
      <c r="G26" s="7" t="str">
        <f t="shared" si="0"/>
        <v>Inconsistent Performer</v>
      </c>
    </row>
    <row r="27" spans="1:7" s="1" customFormat="1" x14ac:dyDescent="0.25">
      <c r="A27" s="7">
        <v>26</v>
      </c>
      <c r="B27" s="8" t="s">
        <v>36</v>
      </c>
      <c r="C27" s="7">
        <v>66</v>
      </c>
      <c r="D27" s="7">
        <v>94</v>
      </c>
      <c r="E27" s="9">
        <f>(C27 - AVERAGE(C$2:C$62)) / _xlfn.STDEV.P(C$2:C$62)</f>
        <v>-1.0741198039267215</v>
      </c>
      <c r="F27" s="9">
        <f>(D27 - AVERAGE(D$2:D$62)) / _xlfn.STDEV.P(D$2:D$62)</f>
        <v>1.4832418333465189</v>
      </c>
      <c r="G27" s="7" t="str">
        <f t="shared" si="0"/>
        <v>High Performer</v>
      </c>
    </row>
    <row r="28" spans="1:7" s="1" customFormat="1" x14ac:dyDescent="0.25">
      <c r="A28" s="7">
        <v>27</v>
      </c>
      <c r="B28" s="8" t="s">
        <v>37</v>
      </c>
      <c r="C28" s="7">
        <v>80</v>
      </c>
      <c r="D28" s="7">
        <v>81</v>
      </c>
      <c r="E28" s="9">
        <f>(C28 - AVERAGE(C$2:C$62)) / _xlfn.STDEV.P(C$2:C$62)</f>
        <v>0.4623932824274154</v>
      </c>
      <c r="F28" s="9">
        <f>(D28 - AVERAGE(D$2:D$62)) / _xlfn.STDEV.P(D$2:D$62)</f>
        <v>0.2903302980079896</v>
      </c>
      <c r="G28" s="7" t="str">
        <f t="shared" si="0"/>
        <v>Core Player</v>
      </c>
    </row>
    <row r="29" spans="1:7" s="1" customFormat="1" x14ac:dyDescent="0.25">
      <c r="A29" s="7">
        <v>28</v>
      </c>
      <c r="B29" s="8" t="s">
        <v>38</v>
      </c>
      <c r="C29" s="7">
        <v>68</v>
      </c>
      <c r="D29" s="7">
        <v>86</v>
      </c>
      <c r="E29" s="9">
        <f>(C29 - AVERAGE(C$2:C$62)) / _xlfn.STDEV.P(C$2:C$62)</f>
        <v>-0.85461793444755896</v>
      </c>
      <c r="F29" s="9">
        <f>(D29 - AVERAGE(D$2:D$62)) / _xlfn.STDEV.P(D$2:D$62)</f>
        <v>0.74914242698434697</v>
      </c>
      <c r="G29" s="7" t="str">
        <f t="shared" si="0"/>
        <v>Core Player</v>
      </c>
    </row>
    <row r="30" spans="1:7" s="1" customFormat="1" x14ac:dyDescent="0.25">
      <c r="A30" s="7">
        <v>29</v>
      </c>
      <c r="B30" s="8" t="s">
        <v>39</v>
      </c>
      <c r="C30" s="7">
        <v>77</v>
      </c>
      <c r="D30" s="7">
        <v>94</v>
      </c>
      <c r="E30" s="9">
        <f>(C30 - AVERAGE(C$2:C$62)) / _xlfn.STDEV.P(C$2:C$62)</f>
        <v>0.13314047820867178</v>
      </c>
      <c r="F30" s="9">
        <f>(D30 - AVERAGE(D$2:D$62)) / _xlfn.STDEV.P(D$2:D$62)</f>
        <v>1.4832418333465189</v>
      </c>
      <c r="G30" s="7" t="str">
        <f t="shared" si="0"/>
        <v>High Potential Core</v>
      </c>
    </row>
    <row r="31" spans="1:7" s="1" customFormat="1" x14ac:dyDescent="0.25">
      <c r="A31" s="7">
        <v>30</v>
      </c>
      <c r="B31" s="8" t="s">
        <v>40</v>
      </c>
      <c r="C31" s="7">
        <v>63</v>
      </c>
      <c r="D31" s="7">
        <v>60</v>
      </c>
      <c r="E31" s="9">
        <f>(C31 - AVERAGE(C$2:C$62)) / _xlfn.STDEV.P(C$2:C$62)</f>
        <v>-1.4033726081454649</v>
      </c>
      <c r="F31" s="9">
        <f>(D31 - AVERAGE(D$2:D$62)) / _xlfn.STDEV.P(D$2:D$62)</f>
        <v>-1.6366806436927115</v>
      </c>
      <c r="G31" s="7" t="str">
        <f t="shared" si="0"/>
        <v>Low Performer</v>
      </c>
    </row>
    <row r="32" spans="1:7" s="1" customFormat="1" x14ac:dyDescent="0.25">
      <c r="A32" s="7">
        <v>31</v>
      </c>
      <c r="B32" s="8" t="s">
        <v>42</v>
      </c>
      <c r="C32" s="7">
        <v>84</v>
      </c>
      <c r="D32" s="7">
        <v>94</v>
      </c>
      <c r="E32" s="9">
        <f>(C32 - AVERAGE(C$2:C$62)) / _xlfn.STDEV.P(C$2:C$62)</f>
        <v>0.90139702138574018</v>
      </c>
      <c r="F32" s="9">
        <f>(D32 - AVERAGE(D$2:D$62)) / _xlfn.STDEV.P(D$2:D$62)</f>
        <v>1.4832418333465189</v>
      </c>
      <c r="G32" s="7" t="str">
        <f t="shared" si="0"/>
        <v>High Potential Core</v>
      </c>
    </row>
    <row r="33" spans="1:7" s="1" customFormat="1" x14ac:dyDescent="0.25">
      <c r="A33" s="7">
        <v>32</v>
      </c>
      <c r="B33" s="8" t="s">
        <v>43</v>
      </c>
      <c r="C33" s="7">
        <v>73</v>
      </c>
      <c r="D33" s="7">
        <v>73</v>
      </c>
      <c r="E33" s="9">
        <f>(C33 - AVERAGE(C$2:C$62)) / _xlfn.STDEV.P(C$2:C$62)</f>
        <v>-0.30586326074965298</v>
      </c>
      <c r="F33" s="9">
        <f>(D33 - AVERAGE(D$2:D$62)) / _xlfn.STDEV.P(D$2:D$62)</f>
        <v>-0.44376910835418226</v>
      </c>
      <c r="G33" s="7" t="str">
        <f t="shared" ref="G33:G62" si="1">IF(E33&lt;-1,IF(F33&lt;-1,"Low Performer",IF(F33&lt;=1,"Inconsistent Performer","High Performer")),IF(E33&lt;=1,IF(F33&lt;-1,"Solid but Limited Growth",IF(F33&lt;=1,"Core Player","High Potential Core")),IF(F33&lt;-1,"-",IF(F33&lt;=1,"High Performer Core","Star Player"))))</f>
        <v>Core Player</v>
      </c>
    </row>
    <row r="34" spans="1:7" s="1" customFormat="1" x14ac:dyDescent="0.25">
      <c r="A34" s="7">
        <v>33</v>
      </c>
      <c r="B34" s="8" t="s">
        <v>44</v>
      </c>
      <c r="C34" s="7">
        <v>68</v>
      </c>
      <c r="D34" s="7">
        <v>62</v>
      </c>
      <c r="E34" s="9">
        <f>(C34 - AVERAGE(C$2:C$62)) / _xlfn.STDEV.P(C$2:C$62)</f>
        <v>-0.85461793444755896</v>
      </c>
      <c r="F34" s="9">
        <f>(D34 - AVERAGE(D$2:D$62)) / _xlfn.STDEV.P(D$2:D$62)</f>
        <v>-1.4531557921021687</v>
      </c>
      <c r="G34" s="7" t="str">
        <f t="shared" si="1"/>
        <v>Solid but Limited Growth</v>
      </c>
    </row>
    <row r="35" spans="1:7" s="1" customFormat="1" x14ac:dyDescent="0.25">
      <c r="A35" s="7">
        <v>34</v>
      </c>
      <c r="B35" s="8" t="s">
        <v>45</v>
      </c>
      <c r="C35" s="7">
        <v>85</v>
      </c>
      <c r="D35" s="7">
        <v>60</v>
      </c>
      <c r="E35" s="9">
        <f>(C35 - AVERAGE(C$2:C$62)) / _xlfn.STDEV.P(C$2:C$62)</f>
        <v>1.0111479561253214</v>
      </c>
      <c r="F35" s="9">
        <f>(D35 - AVERAGE(D$2:D$62)) / _xlfn.STDEV.P(D$2:D$62)</f>
        <v>-1.6366806436927115</v>
      </c>
      <c r="G35" s="7" t="str">
        <f t="shared" si="1"/>
        <v>-</v>
      </c>
    </row>
    <row r="36" spans="1:7" s="1" customFormat="1" x14ac:dyDescent="0.25">
      <c r="A36" s="7">
        <v>35</v>
      </c>
      <c r="B36" s="8" t="s">
        <v>46</v>
      </c>
      <c r="C36" s="7">
        <v>61</v>
      </c>
      <c r="D36" s="7">
        <v>64</v>
      </c>
      <c r="E36" s="9">
        <f>(C36 - AVERAGE(C$2:C$62)) / _xlfn.STDEV.P(C$2:C$62)</f>
        <v>-1.6228744776246273</v>
      </c>
      <c r="F36" s="9">
        <f>(D36 - AVERAGE(D$2:D$62)) / _xlfn.STDEV.P(D$2:D$62)</f>
        <v>-1.2696309405116257</v>
      </c>
      <c r="G36" s="7" t="str">
        <f t="shared" si="1"/>
        <v>Low Performer</v>
      </c>
    </row>
    <row r="37" spans="1:7" s="1" customFormat="1" x14ac:dyDescent="0.25">
      <c r="A37" s="7">
        <v>36</v>
      </c>
      <c r="B37" s="8" t="s">
        <v>47</v>
      </c>
      <c r="C37" s="7">
        <v>79</v>
      </c>
      <c r="D37" s="7">
        <v>85</v>
      </c>
      <c r="E37" s="9">
        <f>(C37 - AVERAGE(C$2:C$62)) / _xlfn.STDEV.P(C$2:C$62)</f>
        <v>0.3526423476878342</v>
      </c>
      <c r="F37" s="9">
        <f>(D37 - AVERAGE(D$2:D$62)) / _xlfn.STDEV.P(D$2:D$62)</f>
        <v>0.65738000118907558</v>
      </c>
      <c r="G37" s="7" t="str">
        <f t="shared" si="1"/>
        <v>Core Player</v>
      </c>
    </row>
    <row r="38" spans="1:7" s="1" customFormat="1" x14ac:dyDescent="0.25">
      <c r="A38" s="7">
        <v>37</v>
      </c>
      <c r="B38" s="8" t="s">
        <v>48</v>
      </c>
      <c r="C38" s="7">
        <v>87</v>
      </c>
      <c r="D38" s="7">
        <v>73</v>
      </c>
      <c r="E38" s="9">
        <f>(C38 - AVERAGE(C$2:C$62)) / _xlfn.STDEV.P(C$2:C$62)</f>
        <v>1.2306498256044838</v>
      </c>
      <c r="F38" s="9">
        <f>(D38 - AVERAGE(D$2:D$62)) / _xlfn.STDEV.P(D$2:D$62)</f>
        <v>-0.44376910835418226</v>
      </c>
      <c r="G38" s="7" t="str">
        <f t="shared" si="1"/>
        <v>High Performer Core</v>
      </c>
    </row>
    <row r="39" spans="1:7" s="1" customFormat="1" x14ac:dyDescent="0.25">
      <c r="A39" s="7">
        <v>38</v>
      </c>
      <c r="B39" s="8" t="s">
        <v>49</v>
      </c>
      <c r="C39" s="7">
        <v>66</v>
      </c>
      <c r="D39" s="7">
        <v>86</v>
      </c>
      <c r="E39" s="9">
        <f>(C39 - AVERAGE(C$2:C$62)) / _xlfn.STDEV.P(C$2:C$62)</f>
        <v>-1.0741198039267215</v>
      </c>
      <c r="F39" s="9">
        <f>(D39 - AVERAGE(D$2:D$62)) / _xlfn.STDEV.P(D$2:D$62)</f>
        <v>0.74914242698434697</v>
      </c>
      <c r="G39" s="7" t="str">
        <f t="shared" si="1"/>
        <v>Inconsistent Performer</v>
      </c>
    </row>
    <row r="40" spans="1:7" s="1" customFormat="1" x14ac:dyDescent="0.25">
      <c r="A40" s="7">
        <v>39</v>
      </c>
      <c r="B40" s="8" t="s">
        <v>50</v>
      </c>
      <c r="C40" s="7">
        <v>67</v>
      </c>
      <c r="D40" s="7">
        <v>68</v>
      </c>
      <c r="E40" s="9">
        <f>(C40 - AVERAGE(C$2:C$62)) / _xlfn.STDEV.P(C$2:C$62)</f>
        <v>-0.96436886918714015</v>
      </c>
      <c r="F40" s="9">
        <f>(D40 - AVERAGE(D$2:D$62)) / _xlfn.STDEV.P(D$2:D$62)</f>
        <v>-0.90258123733053974</v>
      </c>
      <c r="G40" s="7" t="str">
        <f t="shared" si="1"/>
        <v>Core Player</v>
      </c>
    </row>
    <row r="41" spans="1:7" s="1" customFormat="1" x14ac:dyDescent="0.25">
      <c r="A41" s="7">
        <v>40</v>
      </c>
      <c r="B41" s="8" t="s">
        <v>51</v>
      </c>
      <c r="C41" s="7">
        <v>94</v>
      </c>
      <c r="D41" s="7">
        <v>74</v>
      </c>
      <c r="E41" s="9">
        <f>(C41 - AVERAGE(C$2:C$62)) / _xlfn.STDEV.P(C$2:C$62)</f>
        <v>1.998906368781552</v>
      </c>
      <c r="F41" s="9">
        <f>(D41 - AVERAGE(D$2:D$62)) / _xlfn.STDEV.P(D$2:D$62)</f>
        <v>-0.35200668255891082</v>
      </c>
      <c r="G41" s="7" t="str">
        <f t="shared" si="1"/>
        <v>High Performer Core</v>
      </c>
    </row>
    <row r="42" spans="1:7" s="1" customFormat="1" x14ac:dyDescent="0.25">
      <c r="A42" s="7">
        <v>41</v>
      </c>
      <c r="B42" s="8" t="s">
        <v>52</v>
      </c>
      <c r="C42" s="7">
        <v>73</v>
      </c>
      <c r="D42" s="7">
        <v>74</v>
      </c>
      <c r="E42" s="9">
        <f>(C42 - AVERAGE(C$2:C$62)) / _xlfn.STDEV.P(C$2:C$62)</f>
        <v>-0.30586326074965298</v>
      </c>
      <c r="F42" s="9">
        <f>(D42 - AVERAGE(D$2:D$62)) / _xlfn.STDEV.P(D$2:D$62)</f>
        <v>-0.35200668255891082</v>
      </c>
      <c r="G42" s="7" t="str">
        <f t="shared" si="1"/>
        <v>Core Player</v>
      </c>
    </row>
    <row r="43" spans="1:7" s="1" customFormat="1" x14ac:dyDescent="0.25">
      <c r="A43" s="7">
        <v>42</v>
      </c>
      <c r="B43" s="8" t="s">
        <v>53</v>
      </c>
      <c r="C43" s="7">
        <v>76</v>
      </c>
      <c r="D43" s="7">
        <v>85</v>
      </c>
      <c r="E43" s="9">
        <f>(C43 - AVERAGE(C$2:C$62)) / _xlfn.STDEV.P(C$2:C$62)</f>
        <v>2.3389543469090588E-2</v>
      </c>
      <c r="F43" s="9">
        <f>(D43 - AVERAGE(D$2:D$62)) / _xlfn.STDEV.P(D$2:D$62)</f>
        <v>0.65738000118907558</v>
      </c>
      <c r="G43" s="7" t="str">
        <f t="shared" si="1"/>
        <v>Core Player</v>
      </c>
    </row>
    <row r="44" spans="1:7" s="1" customFormat="1" x14ac:dyDescent="0.25">
      <c r="A44" s="7">
        <v>43</v>
      </c>
      <c r="B44" s="8" t="s">
        <v>54</v>
      </c>
      <c r="C44" s="7">
        <v>63</v>
      </c>
      <c r="D44" s="7">
        <v>72</v>
      </c>
      <c r="E44" s="9">
        <f>(C44 - AVERAGE(C$2:C$62)) / _xlfn.STDEV.P(C$2:C$62)</f>
        <v>-1.4033726081454649</v>
      </c>
      <c r="F44" s="9">
        <f>(D44 - AVERAGE(D$2:D$62)) / _xlfn.STDEV.P(D$2:D$62)</f>
        <v>-0.53553153414945376</v>
      </c>
      <c r="G44" s="7" t="str">
        <f t="shared" si="1"/>
        <v>Inconsistent Performer</v>
      </c>
    </row>
    <row r="45" spans="1:7" s="1" customFormat="1" x14ac:dyDescent="0.25">
      <c r="A45" s="7">
        <v>44</v>
      </c>
      <c r="B45" s="8" t="s">
        <v>55</v>
      </c>
      <c r="C45" s="7">
        <v>61</v>
      </c>
      <c r="D45" s="7">
        <v>91</v>
      </c>
      <c r="E45" s="9">
        <f>(C45 - AVERAGE(C$2:C$62)) / _xlfn.STDEV.P(C$2:C$62)</f>
        <v>-1.6228744776246273</v>
      </c>
      <c r="F45" s="9">
        <f>(D45 - AVERAGE(D$2:D$62)) / _xlfn.STDEV.P(D$2:D$62)</f>
        <v>1.2079545559607043</v>
      </c>
      <c r="G45" s="7" t="str">
        <f t="shared" si="1"/>
        <v>High Performer</v>
      </c>
    </row>
    <row r="46" spans="1:7" s="1" customFormat="1" x14ac:dyDescent="0.25">
      <c r="A46" s="7">
        <v>45</v>
      </c>
      <c r="B46" s="8" t="s">
        <v>56</v>
      </c>
      <c r="C46" s="7">
        <v>65</v>
      </c>
      <c r="D46" s="7">
        <v>91</v>
      </c>
      <c r="E46" s="9">
        <f>(C46 - AVERAGE(C$2:C$62)) / _xlfn.STDEV.P(C$2:C$62)</f>
        <v>-1.1838707386663025</v>
      </c>
      <c r="F46" s="9">
        <f>(D46 - AVERAGE(D$2:D$62)) / _xlfn.STDEV.P(D$2:D$62)</f>
        <v>1.2079545559607043</v>
      </c>
      <c r="G46" s="7" t="str">
        <f t="shared" si="1"/>
        <v>High Performer</v>
      </c>
    </row>
    <row r="47" spans="1:7" s="1" customFormat="1" x14ac:dyDescent="0.25">
      <c r="A47" s="7">
        <v>46</v>
      </c>
      <c r="B47" s="8" t="s">
        <v>57</v>
      </c>
      <c r="C47" s="7">
        <v>63</v>
      </c>
      <c r="D47" s="7">
        <v>63</v>
      </c>
      <c r="E47" s="9">
        <f>(C47 - AVERAGE(C$2:C$62)) / _xlfn.STDEV.P(C$2:C$62)</f>
        <v>-1.4033726081454649</v>
      </c>
      <c r="F47" s="9">
        <f>(D47 - AVERAGE(D$2:D$62)) / _xlfn.STDEV.P(D$2:D$62)</f>
        <v>-1.3613933663068971</v>
      </c>
      <c r="G47" s="7" t="str">
        <f t="shared" si="1"/>
        <v>Low Performer</v>
      </c>
    </row>
    <row r="48" spans="1:7" s="1" customFormat="1" x14ac:dyDescent="0.25">
      <c r="A48" s="7">
        <v>47</v>
      </c>
      <c r="B48" s="8" t="s">
        <v>58</v>
      </c>
      <c r="C48" s="7">
        <v>88</v>
      </c>
      <c r="D48" s="7">
        <v>89</v>
      </c>
      <c r="E48" s="9">
        <f>(C48 - AVERAGE(C$2:C$62)) / _xlfn.STDEV.P(C$2:C$62)</f>
        <v>1.3404007603440649</v>
      </c>
      <c r="F48" s="9">
        <f>(D48 - AVERAGE(D$2:D$62)) / _xlfn.STDEV.P(D$2:D$62)</f>
        <v>1.0244297043701616</v>
      </c>
      <c r="G48" s="7" t="str">
        <f t="shared" si="1"/>
        <v>Star Player</v>
      </c>
    </row>
    <row r="49" spans="1:7" s="1" customFormat="1" x14ac:dyDescent="0.25">
      <c r="A49" s="7">
        <v>48</v>
      </c>
      <c r="B49" s="8" t="s">
        <v>59</v>
      </c>
      <c r="C49" s="7">
        <v>77</v>
      </c>
      <c r="D49" s="7">
        <v>82</v>
      </c>
      <c r="E49" s="9">
        <f>(C49 - AVERAGE(C$2:C$62)) / _xlfn.STDEV.P(C$2:C$62)</f>
        <v>0.13314047820867178</v>
      </c>
      <c r="F49" s="9">
        <f>(D49 - AVERAGE(D$2:D$62)) / _xlfn.STDEV.P(D$2:D$62)</f>
        <v>0.38209272380326109</v>
      </c>
      <c r="G49" s="7" t="str">
        <f t="shared" si="1"/>
        <v>Core Player</v>
      </c>
    </row>
    <row r="50" spans="1:7" s="1" customFormat="1" x14ac:dyDescent="0.25">
      <c r="A50" s="7">
        <v>49</v>
      </c>
      <c r="B50" s="8" t="s">
        <v>60</v>
      </c>
      <c r="C50" s="7">
        <v>85</v>
      </c>
      <c r="D50" s="7">
        <v>74</v>
      </c>
      <c r="E50" s="9">
        <f>(C50 - AVERAGE(C$2:C$62)) / _xlfn.STDEV.P(C$2:C$62)</f>
        <v>1.0111479561253214</v>
      </c>
      <c r="F50" s="9">
        <f>(D50 - AVERAGE(D$2:D$62)) / _xlfn.STDEV.P(D$2:D$62)</f>
        <v>-0.35200668255891082</v>
      </c>
      <c r="G50" s="7" t="str">
        <f t="shared" si="1"/>
        <v>High Performer Core</v>
      </c>
    </row>
    <row r="51" spans="1:7" s="1" customFormat="1" x14ac:dyDescent="0.25">
      <c r="A51" s="7">
        <v>50</v>
      </c>
      <c r="B51" s="8" t="s">
        <v>61</v>
      </c>
      <c r="C51" s="7">
        <v>93</v>
      </c>
      <c r="D51" s="7">
        <v>88</v>
      </c>
      <c r="E51" s="9">
        <f>(C51 - AVERAGE(C$2:C$62)) / _xlfn.STDEV.P(C$2:C$62)</f>
        <v>1.8891554340419709</v>
      </c>
      <c r="F51" s="9">
        <f>(D51 - AVERAGE(D$2:D$62)) / _xlfn.STDEV.P(D$2:D$62)</f>
        <v>0.93266727857488996</v>
      </c>
      <c r="G51" s="7" t="str">
        <f t="shared" si="1"/>
        <v>High Performer Core</v>
      </c>
    </row>
    <row r="52" spans="1:7" s="1" customFormat="1" x14ac:dyDescent="0.25">
      <c r="A52" s="7">
        <v>51</v>
      </c>
      <c r="B52" s="8" t="s">
        <v>62</v>
      </c>
      <c r="C52" s="7">
        <v>69</v>
      </c>
      <c r="D52" s="7">
        <v>72</v>
      </c>
      <c r="E52" s="9">
        <f>(C52 - AVERAGE(C$2:C$62)) / _xlfn.STDEV.P(C$2:C$62)</f>
        <v>-0.74486699970797776</v>
      </c>
      <c r="F52" s="9">
        <f>(D52 - AVERAGE(D$2:D$62)) / _xlfn.STDEV.P(D$2:D$62)</f>
        <v>-0.53553153414945376</v>
      </c>
      <c r="G52" s="7" t="str">
        <f t="shared" si="1"/>
        <v>Core Player</v>
      </c>
    </row>
    <row r="53" spans="1:7" s="1" customFormat="1" x14ac:dyDescent="0.25">
      <c r="A53" s="7">
        <v>52</v>
      </c>
      <c r="B53" s="8" t="s">
        <v>64</v>
      </c>
      <c r="C53" s="7">
        <v>74</v>
      </c>
      <c r="D53" s="7">
        <v>81</v>
      </c>
      <c r="E53" s="9">
        <f>(C53 - AVERAGE(C$2:C$62)) / _xlfn.STDEV.P(C$2:C$62)</f>
        <v>-0.19611232601007181</v>
      </c>
      <c r="F53" s="9">
        <f>(D53 - AVERAGE(D$2:D$62)) / _xlfn.STDEV.P(D$2:D$62)</f>
        <v>0.2903302980079896</v>
      </c>
      <c r="G53" s="7" t="str">
        <f t="shared" si="1"/>
        <v>Core Player</v>
      </c>
    </row>
    <row r="54" spans="1:7" s="1" customFormat="1" x14ac:dyDescent="0.25">
      <c r="A54" s="7">
        <v>53</v>
      </c>
      <c r="B54" s="8" t="s">
        <v>65</v>
      </c>
      <c r="C54" s="7">
        <v>67</v>
      </c>
      <c r="D54" s="7">
        <v>87</v>
      </c>
      <c r="E54" s="9">
        <f>(C54 - AVERAGE(C$2:C$62)) / _xlfn.STDEV.P(C$2:C$62)</f>
        <v>-0.96436886918714015</v>
      </c>
      <c r="F54" s="9">
        <f>(D54 - AVERAGE(D$2:D$62)) / _xlfn.STDEV.P(D$2:D$62)</f>
        <v>0.84090485277961846</v>
      </c>
      <c r="G54" s="7" t="str">
        <f t="shared" si="1"/>
        <v>Core Player</v>
      </c>
    </row>
    <row r="55" spans="1:7" s="1" customFormat="1" x14ac:dyDescent="0.25">
      <c r="A55" s="7">
        <v>54</v>
      </c>
      <c r="B55" s="8" t="s">
        <v>66</v>
      </c>
      <c r="C55" s="7">
        <v>73</v>
      </c>
      <c r="D55" s="7">
        <v>61</v>
      </c>
      <c r="E55" s="9">
        <f>(C55 - AVERAGE(C$2:C$62)) / _xlfn.STDEV.P(C$2:C$62)</f>
        <v>-0.30586326074965298</v>
      </c>
      <c r="F55" s="9">
        <f>(D55 - AVERAGE(D$2:D$62)) / _xlfn.STDEV.P(D$2:D$62)</f>
        <v>-1.5449182178974401</v>
      </c>
      <c r="G55" s="7" t="str">
        <f t="shared" si="1"/>
        <v>Solid but Limited Growth</v>
      </c>
    </row>
    <row r="56" spans="1:7" s="1" customFormat="1" x14ac:dyDescent="0.25">
      <c r="A56" s="7">
        <v>55</v>
      </c>
      <c r="B56" s="8" t="s">
        <v>67</v>
      </c>
      <c r="C56" s="7">
        <v>82</v>
      </c>
      <c r="D56" s="7">
        <v>65</v>
      </c>
      <c r="E56" s="9">
        <f>(C56 - AVERAGE(C$2:C$62)) / _xlfn.STDEV.P(C$2:C$62)</f>
        <v>0.68189515190657779</v>
      </c>
      <c r="F56" s="9">
        <f>(D56 - AVERAGE(D$2:D$62)) / _xlfn.STDEV.P(D$2:D$62)</f>
        <v>-1.1778685147163541</v>
      </c>
      <c r="G56" s="7" t="str">
        <f t="shared" si="1"/>
        <v>Solid but Limited Growth</v>
      </c>
    </row>
    <row r="57" spans="1:7" s="1" customFormat="1" x14ac:dyDescent="0.25">
      <c r="A57" s="7">
        <v>56</v>
      </c>
      <c r="B57" s="8" t="s">
        <v>68</v>
      </c>
      <c r="C57" s="7">
        <v>80</v>
      </c>
      <c r="D57" s="7">
        <v>87</v>
      </c>
      <c r="E57" s="9">
        <f>(C57 - AVERAGE(C$2:C$62)) / _xlfn.STDEV.P(C$2:C$62)</f>
        <v>0.4623932824274154</v>
      </c>
      <c r="F57" s="9">
        <f>(D57 - AVERAGE(D$2:D$62)) / _xlfn.STDEV.P(D$2:D$62)</f>
        <v>0.84090485277961846</v>
      </c>
      <c r="G57" s="7" t="str">
        <f t="shared" si="1"/>
        <v>Core Player</v>
      </c>
    </row>
    <row r="58" spans="1:7" s="1" customFormat="1" x14ac:dyDescent="0.25">
      <c r="A58" s="7">
        <v>57</v>
      </c>
      <c r="B58" s="8" t="s">
        <v>69</v>
      </c>
      <c r="C58" s="7">
        <v>75</v>
      </c>
      <c r="D58" s="7">
        <v>87</v>
      </c>
      <c r="E58" s="9">
        <f>(C58 - AVERAGE(C$2:C$62)) / _xlfn.STDEV.P(C$2:C$62)</f>
        <v>-8.6361391270490612E-2</v>
      </c>
      <c r="F58" s="9">
        <f>(D58 - AVERAGE(D$2:D$62)) / _xlfn.STDEV.P(D$2:D$62)</f>
        <v>0.84090485277961846</v>
      </c>
      <c r="G58" s="7" t="str">
        <f t="shared" si="1"/>
        <v>Core Player</v>
      </c>
    </row>
    <row r="59" spans="1:7" s="1" customFormat="1" x14ac:dyDescent="0.25">
      <c r="A59" s="7">
        <v>58</v>
      </c>
      <c r="B59" s="8" t="s">
        <v>70</v>
      </c>
      <c r="C59" s="7">
        <v>77</v>
      </c>
      <c r="D59" s="7">
        <v>79</v>
      </c>
      <c r="E59" s="9">
        <f>(C59 - AVERAGE(C$2:C$62)) / _xlfn.STDEV.P(C$2:C$62)</f>
        <v>0.13314047820867178</v>
      </c>
      <c r="F59" s="9">
        <f>(D59 - AVERAGE(D$2:D$62)) / _xlfn.STDEV.P(D$2:D$62)</f>
        <v>0.10680544641744663</v>
      </c>
      <c r="G59" s="7" t="str">
        <f t="shared" si="1"/>
        <v>Core Player</v>
      </c>
    </row>
    <row r="60" spans="1:7" s="1" customFormat="1" x14ac:dyDescent="0.25">
      <c r="A60" s="7">
        <v>59</v>
      </c>
      <c r="B60" s="8" t="s">
        <v>71</v>
      </c>
      <c r="C60" s="7">
        <v>83</v>
      </c>
      <c r="D60" s="7">
        <v>89</v>
      </c>
      <c r="E60" s="9">
        <f>(C60 - AVERAGE(C$2:C$62)) / _xlfn.STDEV.P(C$2:C$62)</f>
        <v>0.79164608664615899</v>
      </c>
      <c r="F60" s="9">
        <f>(D60 - AVERAGE(D$2:D$62)) / _xlfn.STDEV.P(D$2:D$62)</f>
        <v>1.0244297043701616</v>
      </c>
      <c r="G60" s="7" t="str">
        <f t="shared" si="1"/>
        <v>High Potential Core</v>
      </c>
    </row>
    <row r="61" spans="1:7" s="1" customFormat="1" x14ac:dyDescent="0.25">
      <c r="A61" s="7">
        <v>60</v>
      </c>
      <c r="B61" s="8" t="s">
        <v>72</v>
      </c>
      <c r="C61" s="7">
        <v>85</v>
      </c>
      <c r="D61" s="7">
        <v>70</v>
      </c>
      <c r="E61" s="9">
        <f>(C61 - AVERAGE(C$2:C$62)) / _xlfn.STDEV.P(C$2:C$62)</f>
        <v>1.0111479561253214</v>
      </c>
      <c r="F61" s="9">
        <f>(D61 - AVERAGE(D$2:D$62)) / _xlfn.STDEV.P(D$2:D$62)</f>
        <v>-0.71905638573999675</v>
      </c>
      <c r="G61" s="7" t="str">
        <f t="shared" si="1"/>
        <v>High Performer Core</v>
      </c>
    </row>
    <row r="62" spans="1:7" s="1" customFormat="1" x14ac:dyDescent="0.25">
      <c r="A62" s="7">
        <v>61</v>
      </c>
      <c r="B62" s="8" t="s">
        <v>73</v>
      </c>
      <c r="C62" s="7">
        <v>84</v>
      </c>
      <c r="D62" s="7">
        <v>87</v>
      </c>
      <c r="E62" s="9">
        <f>(C62 - AVERAGE(C$2:C$62)) / _xlfn.STDEV.P(C$2:C$62)</f>
        <v>0.90139702138574018</v>
      </c>
      <c r="F62" s="9">
        <f>(D62 - AVERAGE(D$2:D$62)) / _xlfn.STDEV.P(D$2:D$62)</f>
        <v>0.84090485277961846</v>
      </c>
      <c r="G62" s="7" t="str">
        <f t="shared" si="1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74</v>
      </c>
      <c r="B1" s="12"/>
      <c r="C1" s="12"/>
    </row>
    <row r="2" spans="1:3" x14ac:dyDescent="0.25">
      <c r="A2" s="12" t="s">
        <v>75</v>
      </c>
      <c r="B2" s="12"/>
      <c r="C2" s="12"/>
    </row>
    <row r="3" spans="1:3" x14ac:dyDescent="0.25">
      <c r="A3" s="12" t="s">
        <v>76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77</v>
      </c>
      <c r="B6" s="14"/>
    </row>
    <row r="7" spans="1:3" x14ac:dyDescent="0.25">
      <c r="A7" s="10" t="s">
        <v>2</v>
      </c>
      <c r="B7" s="10" t="s">
        <v>3</v>
      </c>
      <c r="C7" s="10" t="s">
        <v>78</v>
      </c>
    </row>
    <row r="8" spans="1:3" x14ac:dyDescent="0.25">
      <c r="A8" s="11" t="s">
        <v>79</v>
      </c>
      <c r="B8" s="11" t="s">
        <v>79</v>
      </c>
      <c r="C8" s="11" t="s">
        <v>41</v>
      </c>
    </row>
    <row r="9" spans="1:3" x14ac:dyDescent="0.25">
      <c r="A9" s="11" t="s">
        <v>79</v>
      </c>
      <c r="B9" s="11" t="s">
        <v>80</v>
      </c>
      <c r="C9" s="11" t="s">
        <v>17</v>
      </c>
    </row>
    <row r="10" spans="1:3" x14ac:dyDescent="0.25">
      <c r="A10" s="11" t="s">
        <v>79</v>
      </c>
      <c r="B10" s="11" t="s">
        <v>81</v>
      </c>
      <c r="C10" s="11" t="s">
        <v>25</v>
      </c>
    </row>
    <row r="11" spans="1:3" x14ac:dyDescent="0.25">
      <c r="A11" s="11" t="s">
        <v>80</v>
      </c>
      <c r="B11" s="11" t="s">
        <v>79</v>
      </c>
      <c r="C11" s="11" t="s">
        <v>8</v>
      </c>
    </row>
    <row r="12" spans="1:3" x14ac:dyDescent="0.25">
      <c r="A12" s="11" t="s">
        <v>80</v>
      </c>
      <c r="B12" s="11" t="s">
        <v>80</v>
      </c>
      <c r="C12" s="11" t="s">
        <v>5</v>
      </c>
    </row>
    <row r="13" spans="1:3" x14ac:dyDescent="0.25">
      <c r="A13" s="11" t="s">
        <v>80</v>
      </c>
      <c r="B13" s="11" t="s">
        <v>81</v>
      </c>
      <c r="C13" s="11" t="s">
        <v>21</v>
      </c>
    </row>
    <row r="14" spans="1:3" x14ac:dyDescent="0.25">
      <c r="A14" s="11" t="s">
        <v>81</v>
      </c>
      <c r="B14" s="11" t="s">
        <v>79</v>
      </c>
      <c r="C14" s="11" t="s">
        <v>63</v>
      </c>
    </row>
    <row r="15" spans="1:3" x14ac:dyDescent="0.25">
      <c r="A15" s="11" t="s">
        <v>81</v>
      </c>
      <c r="B15" s="11" t="s">
        <v>80</v>
      </c>
      <c r="C15" s="11" t="s">
        <v>28</v>
      </c>
    </row>
    <row r="16" spans="1:3" x14ac:dyDescent="0.25">
      <c r="A16" s="11" t="s">
        <v>81</v>
      </c>
      <c r="B16" s="11" t="s">
        <v>81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2025-07-06T14:38:55Z</dcterms:modified>
</cp:coreProperties>
</file>