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90" yWindow="525" windowWidth="19815" windowHeight="7365" tabRatio="892" firstSheet="3" activeTab="24"/>
  </bookViews>
  <sheets>
    <sheet name="กรอกข้อมูลช่องที่มีสี" sheetId="1" r:id="rId1"/>
    <sheet name="1_3" sheetId="2" r:id="rId2"/>
    <sheet name="2_3" sheetId="3" r:id="rId3"/>
    <sheet name="3_3" sheetId="4" r:id="rId4"/>
    <sheet name="4_3 " sheetId="5" r:id="rId5"/>
    <sheet name="5_3 " sheetId="6" r:id="rId6"/>
    <sheet name="6_3  " sheetId="7" r:id="rId7"/>
    <sheet name="7_3 " sheetId="8" r:id="rId8"/>
    <sheet name="8_3" sheetId="9" r:id="rId9"/>
    <sheet name="9_3 " sheetId="10" r:id="rId10"/>
    <sheet name="10_3  " sheetId="11" r:id="rId11"/>
    <sheet name="11_3" sheetId="12" r:id="rId12"/>
    <sheet name="12_3 " sheetId="13" r:id="rId13"/>
    <sheet name="13_3" sheetId="14" r:id="rId14"/>
    <sheet name="14_3" sheetId="15" r:id="rId15"/>
    <sheet name="15_3" sheetId="16" r:id="rId16"/>
    <sheet name="16_3" sheetId="17" r:id="rId17"/>
    <sheet name="17_3" sheetId="18" r:id="rId18"/>
    <sheet name="18_3" sheetId="19" r:id="rId19"/>
    <sheet name="19_3" sheetId="20" r:id="rId20"/>
    <sheet name="20_3" sheetId="21" r:id="rId21"/>
    <sheet name="21_3" sheetId="23" r:id="rId22"/>
    <sheet name="22_3" sheetId="22" r:id="rId23"/>
    <sheet name="23_3 " sheetId="24" r:id="rId24"/>
    <sheet name="24_3" sheetId="25" r:id="rId25"/>
  </sheets>
  <calcPr calcId="125725"/>
  <extLst>
    <ext uri="GoogleSheetsCustomDataVersion1">
      <go:sheetsCustomData xmlns:go="http://customooxmlschemas.google.com/" r:id="rId26" roundtripDataSignature="AMtx7mjvjxcBaiNoaiyuT50O0te+kYzlXw=="/>
    </ext>
  </extLst>
</workbook>
</file>

<file path=xl/calcChain.xml><?xml version="1.0" encoding="utf-8"?>
<calcChain xmlns="http://schemas.openxmlformats.org/spreadsheetml/2006/main">
  <c r="D54" i="25"/>
  <c r="D52"/>
  <c r="D70" i="24"/>
  <c r="D67"/>
  <c r="D60"/>
  <c r="D57"/>
  <c r="C57"/>
  <c r="D41"/>
  <c r="C59" s="1"/>
  <c r="D70" i="23"/>
  <c r="D67"/>
  <c r="D60"/>
  <c r="D57"/>
  <c r="C57"/>
  <c r="D41"/>
  <c r="C59" s="1"/>
  <c r="D41" i="22"/>
  <c r="D25"/>
  <c r="C59"/>
  <c r="D70"/>
  <c r="D67"/>
  <c r="D60"/>
  <c r="D57"/>
  <c r="C57"/>
  <c r="D70" i="21"/>
  <c r="D67"/>
  <c r="D60"/>
  <c r="C59"/>
  <c r="D57"/>
  <c r="C57"/>
  <c r="D41"/>
  <c r="D59" s="1"/>
  <c r="D70" i="20"/>
  <c r="D67"/>
  <c r="D60"/>
  <c r="C59"/>
  <c r="D57"/>
  <c r="C57"/>
  <c r="D41"/>
  <c r="D59" s="1"/>
  <c r="D70" i="19"/>
  <c r="D67"/>
  <c r="D60"/>
  <c r="C59"/>
  <c r="D57"/>
  <c r="C57"/>
  <c r="D41"/>
  <c r="D59" s="1"/>
  <c r="D70" i="18"/>
  <c r="D67"/>
  <c r="D60"/>
  <c r="C59"/>
  <c r="D57"/>
  <c r="C57"/>
  <c r="D41"/>
  <c r="D59" s="1"/>
  <c r="D70" i="17"/>
  <c r="D67"/>
  <c r="D57"/>
  <c r="C57"/>
  <c r="D45"/>
  <c r="D60" s="1"/>
  <c r="D41"/>
  <c r="D59" s="1"/>
  <c r="D70" i="16"/>
  <c r="D67"/>
  <c r="C60"/>
  <c r="D59"/>
  <c r="D57"/>
  <c r="C57"/>
  <c r="D45"/>
  <c r="D60" s="1"/>
  <c r="D41"/>
  <c r="C59" s="1"/>
  <c r="D70" i="15"/>
  <c r="D67"/>
  <c r="D60"/>
  <c r="D57"/>
  <c r="C57"/>
  <c r="D45"/>
  <c r="C60" s="1"/>
  <c r="D41"/>
  <c r="D59" s="1"/>
  <c r="D70" i="14"/>
  <c r="D67"/>
  <c r="C60"/>
  <c r="D59"/>
  <c r="D57"/>
  <c r="C57"/>
  <c r="D45"/>
  <c r="D60" s="1"/>
  <c r="D41"/>
  <c r="C59" s="1"/>
  <c r="D70" i="13"/>
  <c r="D67"/>
  <c r="D60"/>
  <c r="C60"/>
  <c r="D59"/>
  <c r="C59"/>
  <c r="D57"/>
  <c r="C57"/>
  <c r="D70" i="12"/>
  <c r="D67"/>
  <c r="D60"/>
  <c r="C60"/>
  <c r="D59"/>
  <c r="C59"/>
  <c r="D57"/>
  <c r="C57"/>
  <c r="D58" i="11"/>
  <c r="D55"/>
  <c r="D48"/>
  <c r="C48"/>
  <c r="D47"/>
  <c r="D46"/>
  <c r="C46"/>
  <c r="D58" i="10"/>
  <c r="D55"/>
  <c r="D48"/>
  <c r="C48"/>
  <c r="D47"/>
  <c r="D46"/>
  <c r="C46"/>
  <c r="D58" i="9"/>
  <c r="D55"/>
  <c r="D48"/>
  <c r="C48"/>
  <c r="D47"/>
  <c r="D46"/>
  <c r="C46"/>
  <c r="E7"/>
  <c r="D58" i="8"/>
  <c r="D55"/>
  <c r="D48"/>
  <c r="C48"/>
  <c r="D47"/>
  <c r="D46"/>
  <c r="C46"/>
  <c r="E7"/>
  <c r="E5"/>
  <c r="D58" i="7"/>
  <c r="D55"/>
  <c r="D48"/>
  <c r="C48"/>
  <c r="D47"/>
  <c r="D46"/>
  <c r="C46"/>
  <c r="E7"/>
  <c r="E5"/>
  <c r="D58" i="6"/>
  <c r="D55"/>
  <c r="D48"/>
  <c r="C48"/>
  <c r="D47"/>
  <c r="D46"/>
  <c r="C46"/>
  <c r="E7"/>
  <c r="E5"/>
  <c r="D58" i="5"/>
  <c r="D55"/>
  <c r="D48"/>
  <c r="C48"/>
  <c r="D47"/>
  <c r="D46"/>
  <c r="E7"/>
  <c r="E5"/>
  <c r="D5"/>
  <c r="D58" i="4"/>
  <c r="D55"/>
  <c r="D48"/>
  <c r="C48"/>
  <c r="D47"/>
  <c r="D46"/>
  <c r="E7"/>
  <c r="E5"/>
  <c r="D58" i="3"/>
  <c r="D55"/>
  <c r="D48"/>
  <c r="D47"/>
  <c r="D46"/>
  <c r="D27"/>
  <c r="D25"/>
  <c r="E7"/>
  <c r="D7"/>
  <c r="D58" i="2"/>
  <c r="D55"/>
  <c r="D48"/>
  <c r="D47"/>
  <c r="D46"/>
  <c r="D27"/>
  <c r="D25"/>
  <c r="E7"/>
  <c r="D7"/>
  <c r="E5"/>
  <c r="D58" i="1"/>
  <c r="D55"/>
  <c r="D48"/>
  <c r="D47"/>
  <c r="D46"/>
  <c r="D27"/>
  <c r="D25"/>
  <c r="E7"/>
  <c r="D7"/>
  <c r="E5"/>
  <c r="D5"/>
  <c r="D59" i="24" l="1"/>
  <c r="D59" i="23"/>
  <c r="D59" i="22"/>
  <c r="C59" i="15"/>
  <c r="C59" i="17"/>
</calcChain>
</file>

<file path=xl/sharedStrings.xml><?xml version="1.0" encoding="utf-8"?>
<sst xmlns="http://schemas.openxmlformats.org/spreadsheetml/2006/main" count="3244" uniqueCount="125">
  <si>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</si>
  <si>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t>ATK</t>
  </si>
  <si>
    <t>PCR</t>
  </si>
  <si>
    <t>รพ</t>
  </si>
  <si>
    <t>ขาว</t>
  </si>
  <si>
    <t>ราย</t>
  </si>
  <si>
    <t>เขียว</t>
  </si>
  <si>
    <t>เหลือง</t>
  </si>
  <si>
    <t>pneumonia/oxygen low flow</t>
  </si>
  <si>
    <t>high flow</t>
  </si>
  <si>
    <t>แดง</t>
  </si>
  <si>
    <t>ventilator</t>
  </si>
  <si>
    <t>เหตุในการเข้า CI</t>
  </si>
  <si>
    <t>CI</t>
  </si>
  <si>
    <t>อาการ+ปัจจัยเสี่ยง</t>
  </si>
  <si>
    <t>บ้านไม่พร้อม</t>
  </si>
  <si>
    <t>ประสงค์เข้าเอง</t>
  </si>
  <si>
    <t>อื่นๆ (พวกเราไม่พร้อม)</t>
  </si>
  <si>
    <t>HI</t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</si>
  <si>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</si>
  <si>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</si>
  <si>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t>ขาว/เขียว ไป เหลือง/แดง</t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</si>
  <si>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</si>
  <si>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t>จำนวนที่ได้รับยา favi</t>
  </si>
  <si>
    <t>จำนวนที่รักษาอยู่ทั้งหมด</t>
  </si>
  <si>
    <t>ยา favipiravir ที่มีอยู่ได้กี่วัน</t>
  </si>
  <si>
    <t>จำนวน favi ที่พร้อมใช้</t>
  </si>
  <si>
    <t>เม็ด</t>
  </si>
  <si>
    <t>จำนวนการใช้เฉลี่ยต่อวันใน 7 วันล่าสุด</t>
  </si>
  <si>
    <t>คำนวนแล้วจะใช้ได้อีกกี่วัน</t>
  </si>
  <si>
    <t>วัน</t>
  </si>
  <si>
    <t>จำนวนการใช้เฉลี่ยต่อวันใน 3 วันล่าสุด</t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</si>
  <si>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</si>
  <si>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t>กลุ่มสูงอายุ /น้ำหนักเกิน/โรคร่วม</t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</si>
  <si>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</si>
  <si>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t>ventilator/HF</t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</si>
  <si>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</si>
  <si>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</si>
  <si>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t>จ่ายให้อำเภออื่น 3,060</t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</si>
  <si>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</si>
  <si>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</si>
  <si>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</si>
  <si>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</si>
  <si>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</si>
  <si>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</si>
  <si>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</si>
  <si>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</si>
  <si>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</si>
  <si>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</si>
  <si>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</si>
  <si>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</si>
  <si>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</si>
  <si>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</si>
  <si>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</si>
  <si>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</si>
  <si>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</si>
  <si>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</si>
  <si>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</si>
  <si>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</si>
  <si>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</si>
  <si>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</si>
  <si>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</si>
  <si>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</si>
  <si>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</si>
  <si>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</si>
  <si>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</si>
  <si>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</si>
  <si>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</si>
  <si>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</si>
  <si>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</si>
  <si>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</si>
  <si>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ใหม่</t>
    </r>
    <r>
      <rPr>
        <sz val="16"/>
        <color rgb="FF000000"/>
        <rFont val="Tahoma"/>
      </rPr>
      <t>รายวัน</t>
    </r>
  </si>
  <si>
    <r>
      <rPr>
        <sz val="16"/>
        <color theme="1"/>
        <rFont val="Tahoma"/>
      </rPr>
      <t>จำนวนผู้ป่วยที่</t>
    </r>
    <r>
      <rPr>
        <b/>
        <sz val="16"/>
        <color rgb="FFFF0000"/>
        <rFont val="Tahoma"/>
      </rPr>
      <t>กำลังรักษา</t>
    </r>
    <r>
      <rPr>
        <sz val="16"/>
        <color rgb="FF000000"/>
        <rFont val="Tahoma"/>
      </rPr>
      <t>อยู่</t>
    </r>
  </si>
  <si>
    <r>
      <rPr>
        <sz val="16"/>
        <color theme="1"/>
        <rFont val="Tahoma"/>
      </rPr>
      <t>จำนวนผู้ป่วย</t>
    </r>
    <r>
      <rPr>
        <b/>
        <sz val="16"/>
        <color rgb="FFFF0000"/>
        <rFont val="Tahoma"/>
      </rPr>
      <t>เปลี่ยนระดับสี</t>
    </r>
    <r>
      <rPr>
        <sz val="16"/>
        <color rgb="FF000000"/>
        <rFont val="Tahoma"/>
      </rPr>
      <t xml:space="preserve">ในวันนั้นๆ </t>
    </r>
  </si>
  <si>
    <r>
      <rPr>
        <sz val="16"/>
        <color theme="1"/>
        <rFont val="Tahoma"/>
      </rPr>
      <t xml:space="preserve">จำนวนผู้ป่วยที่ได้รับยา </t>
    </r>
    <r>
      <rPr>
        <b/>
        <sz val="16"/>
        <color rgb="FFFF0000"/>
        <rFont val="Tahoma"/>
      </rPr>
      <t>favipiravir</t>
    </r>
    <r>
      <rPr>
        <sz val="16"/>
        <color rgb="FF000000"/>
        <rFont val="Tahoma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</si>
  <si>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</si>
  <si>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t>OP</t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</si>
  <si>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</si>
  <si>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t>ผป.ทั่วไป</t>
  </si>
  <si>
    <t>เรือนจำ</t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</si>
  <si>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</si>
  <si>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</si>
  <si>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</si>
  <si>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</si>
  <si>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</si>
  <si>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</si>
  <si>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</si>
  <si>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</si>
  <si>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</si>
  <si>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</si>
  <si>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</si>
  <si>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</si>
  <si>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</si>
  <si>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</si>
  <si>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</si>
  <si>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</si>
  <si>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t>pcc</t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</si>
  <si>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</si>
  <si>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</si>
  <si>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</si>
  <si>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</si>
  <si>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</si>
  <si>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</si>
  <si>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</si>
  <si>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</si>
  <si>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</si>
  <si>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</si>
  <si>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</si>
  <si>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</si>
  <si>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</si>
  <si>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</si>
  <si>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</si>
  <si>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</si>
  <si>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</si>
  <si>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</si>
  <si>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ใหม่</t>
    </r>
    <r>
      <rPr>
        <sz val="18"/>
        <color rgb="FF000000"/>
        <rFont val="TH SarabunPSK"/>
      </rPr>
      <t>รายวัน</t>
    </r>
  </si>
  <si>
    <r>
      <rPr>
        <sz val="18"/>
        <color theme="1"/>
        <rFont val="Sarabun"/>
      </rPr>
      <t>จำนวนผู้ป่วยที่</t>
    </r>
    <r>
      <rPr>
        <b/>
        <sz val="18"/>
        <color rgb="FFFF0000"/>
        <rFont val="TH SarabunPSK"/>
      </rPr>
      <t>กำลังรักษา</t>
    </r>
    <r>
      <rPr>
        <sz val="18"/>
        <color rgb="FF000000"/>
        <rFont val="TH SarabunPSK"/>
      </rPr>
      <t>อยู่</t>
    </r>
  </si>
  <si>
    <r>
      <rPr>
        <sz val="18"/>
        <color theme="1"/>
        <rFont val="Sarabun"/>
      </rPr>
      <t>จำนวนผู้ป่วย</t>
    </r>
    <r>
      <rPr>
        <b/>
        <sz val="18"/>
        <color rgb="FFFF0000"/>
        <rFont val="TH SarabunPSK"/>
      </rPr>
      <t>เปลี่ยนระดับสี</t>
    </r>
    <r>
      <rPr>
        <sz val="18"/>
        <color rgb="FF000000"/>
        <rFont val="TH SarabunPSK"/>
      </rPr>
      <t xml:space="preserve">ในวันนั้นๆ </t>
    </r>
  </si>
  <si>
    <r>
      <rPr>
        <sz val="18"/>
        <color theme="1"/>
        <rFont val="Sarabun"/>
      </rPr>
      <t xml:space="preserve">จำนวนผู้ป่วยที่ได้รับยา </t>
    </r>
    <r>
      <rPr>
        <b/>
        <sz val="18"/>
        <color rgb="FFFF0000"/>
        <rFont val="TH SarabunPSK"/>
      </rPr>
      <t>favipiravir</t>
    </r>
    <r>
      <rPr>
        <sz val="18"/>
        <color rgb="FF000000"/>
        <rFont val="TH SarabunPSK"/>
      </rPr>
      <t xml:space="preserve"> ทั้งหมดที่กำลังรักษาอยู่ ในแต่ละอำเภอ</t>
    </r>
  </si>
  <si>
    <r>
      <t>จำนวนผู้ป่วย</t>
    </r>
    <r>
      <rPr>
        <b/>
        <sz val="16"/>
        <color rgb="FFFF0000"/>
        <rFont val="Calibri"/>
        <family val="2"/>
        <scheme val="minor"/>
      </rPr>
      <t>ใหม่</t>
    </r>
    <r>
      <rPr>
        <sz val="16"/>
        <color theme="1"/>
        <rFont val="Calibri"/>
        <family val="2"/>
        <scheme val="minor"/>
      </rPr>
      <t>รายวัน</t>
    </r>
  </si>
  <si>
    <t>OPD</t>
  </si>
  <si>
    <r>
      <t>จำนวนผู้ป่วยที่</t>
    </r>
    <r>
      <rPr>
        <b/>
        <sz val="16"/>
        <color rgb="FFFF0000"/>
        <rFont val="Calibri"/>
        <family val="2"/>
        <scheme val="minor"/>
      </rPr>
      <t>กำลังรักษา</t>
    </r>
    <r>
      <rPr>
        <sz val="16"/>
        <color theme="1"/>
        <rFont val="Calibri"/>
        <family val="2"/>
        <scheme val="minor"/>
      </rPr>
      <t>อยู่</t>
    </r>
  </si>
  <si>
    <r>
      <t xml:space="preserve">จำนวนผู้ป่วยที่ได้รับยา </t>
    </r>
    <r>
      <rPr>
        <b/>
        <sz val="16"/>
        <color rgb="FFFF0000"/>
        <rFont val="Calibri"/>
        <family val="2"/>
        <scheme val="minor"/>
      </rPr>
      <t>favipiravir</t>
    </r>
    <r>
      <rPr>
        <sz val="16"/>
        <color theme="1"/>
        <rFont val="Calibri"/>
        <family val="2"/>
        <scheme val="minor"/>
      </rPr>
      <t xml:space="preserve"> ทั้งหมดที่กำลังรักษาอยู่ ในแต่ละอำเภอ</t>
    </r>
  </si>
  <si>
    <r>
      <t xml:space="preserve">จำนวนผู้ป่วยที่ได้รับยา </t>
    </r>
    <r>
      <rPr>
        <b/>
        <sz val="16"/>
        <color rgb="FFFF0000"/>
        <rFont val="Calibri"/>
        <family val="2"/>
        <scheme val="minor"/>
      </rPr>
      <t>ฟ้าทะลายโจร</t>
    </r>
    <r>
      <rPr>
        <sz val="16"/>
        <color theme="1"/>
        <rFont val="Calibri"/>
        <family val="2"/>
        <scheme val="minor"/>
      </rPr>
      <t xml:space="preserve"> ทั้งหมดที่กำลังรักษาอยู่ ในแต่ละอำเภอ</t>
    </r>
  </si>
  <si>
    <t>จำนวนที่ได้รับยา ฟ้าทะลายโจร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</si>
</sst>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scheme val="minor"/>
    </font>
    <font>
      <sz val="16"/>
      <color theme="1"/>
      <name val="Tahoma"/>
    </font>
    <font>
      <sz val="11"/>
      <color theme="1"/>
      <name val="Tahoma"/>
    </font>
    <font>
      <sz val="11"/>
      <color rgb="FFFF0000"/>
      <name val="Tahoma"/>
    </font>
    <font>
      <b/>
      <sz val="16"/>
      <color theme="1"/>
      <name val="Tahoma"/>
    </font>
    <font>
      <b/>
      <sz val="11"/>
      <color theme="1"/>
      <name val="Tahoma"/>
    </font>
    <font>
      <sz val="11"/>
      <color theme="1"/>
      <name val="Calibri"/>
      <scheme val="minor"/>
    </font>
    <font>
      <sz val="18"/>
      <color theme="1"/>
      <name val="Sarabun"/>
    </font>
    <font>
      <sz val="18"/>
      <color rgb="FFFF0000"/>
      <name val="Sarabun"/>
    </font>
    <font>
      <b/>
      <sz val="18"/>
      <color theme="1"/>
      <name val="Sarabun"/>
    </font>
    <font>
      <b/>
      <sz val="16"/>
      <color rgb="FFFF0000"/>
      <name val="Tahoma"/>
    </font>
    <font>
      <sz val="16"/>
      <color rgb="FF000000"/>
      <name val="Tahoma"/>
    </font>
    <font>
      <b/>
      <sz val="18"/>
      <color rgb="FFFF0000"/>
      <name val="TH SarabunPSK"/>
    </font>
    <font>
      <sz val="18"/>
      <color rgb="FF000000"/>
      <name val="TH SarabunPSK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/>
    <xf numFmtId="0" fontId="2" fillId="2" borderId="1" xfId="0" applyFont="1" applyFill="1" applyBorder="1" applyAlignment="1">
      <alignment horizontal="center"/>
    </xf>
    <xf numFmtId="0" fontId="4" fillId="0" borderId="1" xfId="0" applyFont="1" applyBorder="1" applyAlignment="1"/>
    <xf numFmtId="0" fontId="2" fillId="2" borderId="1" xfId="0" applyFont="1" applyFill="1" applyBorder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/>
    <xf numFmtId="0" fontId="7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 applyAlignment="1"/>
    <xf numFmtId="0" fontId="7" fillId="2" borderId="1" xfId="0" applyFont="1" applyFill="1" applyBorder="1" applyAlignment="1">
      <alignment horizontal="center"/>
    </xf>
    <xf numFmtId="0" fontId="9" fillId="0" borderId="1" xfId="0" applyFont="1" applyBorder="1" applyAlignment="1"/>
    <xf numFmtId="0" fontId="7" fillId="2" borderId="1" xfId="0" applyFont="1" applyFill="1" applyBorder="1" applyAlignment="1"/>
    <xf numFmtId="0" fontId="7" fillId="0" borderId="2" xfId="0" applyFont="1" applyBorder="1" applyAlignment="1"/>
    <xf numFmtId="0" fontId="7" fillId="0" borderId="3" xfId="0" applyFont="1" applyBorder="1" applyAlignment="1"/>
    <xf numFmtId="0" fontId="7" fillId="3" borderId="1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0" borderId="0" xfId="0" applyFont="1" applyAlignment="1"/>
    <xf numFmtId="0" fontId="7" fillId="5" borderId="1" xfId="0" applyFont="1" applyFill="1" applyBorder="1" applyAlignment="1">
      <alignment horizontal="center"/>
    </xf>
    <xf numFmtId="0" fontId="14" fillId="0" borderId="4" xfId="0" applyFont="1" applyBorder="1"/>
    <xf numFmtId="0" fontId="14" fillId="0" borderId="4" xfId="0" applyFont="1" applyBorder="1" applyAlignment="1">
      <alignment horizontal="center"/>
    </xf>
    <xf numFmtId="0" fontId="16" fillId="7" borderId="5" xfId="0" applyFont="1" applyFill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5" xfId="0" applyFont="1" applyBorder="1"/>
    <xf numFmtId="0" fontId="14" fillId="7" borderId="5" xfId="0" applyFont="1" applyFill="1" applyBorder="1" applyAlignment="1">
      <alignment horizontal="center"/>
    </xf>
    <xf numFmtId="0" fontId="17" fillId="7" borderId="5" xfId="0" applyFont="1" applyFill="1" applyBorder="1" applyAlignment="1">
      <alignment horizontal="center"/>
    </xf>
    <xf numFmtId="0" fontId="14" fillId="0" borderId="6" xfId="0" applyFont="1" applyBorder="1"/>
    <xf numFmtId="0" fontId="14" fillId="0" borderId="7" xfId="0" applyFont="1" applyBorder="1"/>
    <xf numFmtId="0" fontId="14" fillId="0" borderId="4" xfId="0" applyFont="1" applyFill="1" applyBorder="1"/>
    <xf numFmtId="0" fontId="14" fillId="0" borderId="4" xfId="0" applyFont="1" applyFill="1" applyBorder="1" applyAlignment="1">
      <alignment horizontal="center"/>
    </xf>
    <xf numFmtId="0" fontId="14" fillId="8" borderId="5" xfId="0" applyFont="1" applyFill="1" applyBorder="1" applyAlignment="1">
      <alignment horizontal="center"/>
    </xf>
    <xf numFmtId="0" fontId="14" fillId="9" borderId="5" xfId="0" applyFont="1" applyFill="1" applyBorder="1" applyAlignment="1">
      <alignment horizontal="center"/>
    </xf>
    <xf numFmtId="0" fontId="17" fillId="10" borderId="5" xfId="0" applyFont="1" applyFill="1" applyBorder="1" applyAlignment="1">
      <alignment horizontal="center"/>
    </xf>
    <xf numFmtId="0" fontId="14" fillId="10" borderId="5" xfId="0" applyFont="1" applyFill="1" applyBorder="1" applyAlignment="1">
      <alignment horizontal="center"/>
    </xf>
  </cellXfs>
  <cellStyles count="1">
    <cellStyle name="ปกติ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0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/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f t="shared" ref="D5:E5" si="0">I5+I6</f>
        <v>0</v>
      </c>
      <c r="E5" s="5">
        <f t="shared" si="0"/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f t="shared" ref="D7:E7" si="1">I7</f>
        <v>0</v>
      </c>
      <c r="E7" s="5">
        <f t="shared" si="1"/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/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19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/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f>H25+H26</f>
        <v>0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/>
      <c r="I26" s="6" t="s">
        <v>5</v>
      </c>
      <c r="J26" s="3"/>
    </row>
    <row r="27" spans="1:10" ht="14.25" customHeight="1">
      <c r="B27" s="5"/>
      <c r="C27" s="6" t="s">
        <v>10</v>
      </c>
      <c r="D27" s="5">
        <f>H27</f>
        <v>0</v>
      </c>
      <c r="E27" s="6" t="s">
        <v>5</v>
      </c>
      <c r="F27" s="6"/>
      <c r="G27" s="6" t="s">
        <v>11</v>
      </c>
      <c r="H27" s="12"/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/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20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22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/>
      <c r="D46" s="5">
        <f>D23+D24+H25+H26+H27</f>
        <v>0</v>
      </c>
      <c r="E46" s="6" t="s">
        <v>5</v>
      </c>
      <c r="F46" s="3"/>
    </row>
    <row r="47" spans="1:26" ht="14.25" customHeight="1">
      <c r="B47" s="5" t="s">
        <v>13</v>
      </c>
      <c r="C47" s="16"/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/>
      <c r="D48" s="5">
        <f>D34+D35+D36+D37</f>
        <v>0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0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0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 t="e">
        <f>C52/C54</f>
        <v>#DIV/0!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0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 t="e">
        <f>C52/C57</f>
        <v>#DIV/0!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4.85546875" customWidth="1"/>
    <col min="6" max="6" width="4" customWidth="1"/>
    <col min="7" max="7" width="26.85546875" customWidth="1"/>
    <col min="8" max="8" width="27.42578125" customWidth="1"/>
    <col min="9" max="10" width="4.5703125" customWidth="1"/>
    <col min="11" max="26" width="9.140625" customWidth="1"/>
  </cols>
  <sheetData>
    <row r="1" spans="1:26" ht="19.5" customHeight="1">
      <c r="A1" s="1" t="s">
        <v>32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15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30</v>
      </c>
      <c r="E5" s="5">
        <f>J5+J6</f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f t="shared" ref="D7:E7" si="0">I7</f>
        <v>0</v>
      </c>
      <c r="E7" s="5">
        <f t="shared" si="0"/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58</v>
      </c>
      <c r="E19" s="7"/>
      <c r="F19" s="6" t="s">
        <v>5</v>
      </c>
      <c r="G19" s="3" t="s">
        <v>33</v>
      </c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34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>
        <v>0</v>
      </c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14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f>H25+H26</f>
        <v>2</v>
      </c>
      <c r="E25" s="6" t="s">
        <v>5</v>
      </c>
      <c r="F25" s="6"/>
      <c r="G25" s="6" t="s">
        <v>8</v>
      </c>
      <c r="H25" s="12">
        <v>1</v>
      </c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f>H27</f>
        <v>2</v>
      </c>
      <c r="E27" s="6" t="s">
        <v>5</v>
      </c>
      <c r="F27" s="6"/>
      <c r="G27" s="6" t="s">
        <v>35</v>
      </c>
      <c r="H27" s="12">
        <v>2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670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36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>
        <v>0</v>
      </c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>
        <v>0</v>
      </c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>
        <v>0</v>
      </c>
      <c r="E42" s="6" t="s">
        <v>5</v>
      </c>
      <c r="F42" s="3"/>
    </row>
    <row r="43" spans="1:26" ht="14.25" customHeight="1">
      <c r="B43" s="2"/>
      <c r="E43" s="3"/>
      <c r="F43" s="3"/>
    </row>
    <row r="44" spans="1:26" ht="19.5" customHeight="1">
      <c r="A44" s="1" t="s">
        <v>37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v>18</v>
      </c>
      <c r="D46" s="5">
        <f>D23+D24+H25+H26+H27</f>
        <v>18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v>670</v>
      </c>
      <c r="D48" s="5">
        <f>D34+D35+D36+D37</f>
        <v>670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45808</v>
      </c>
      <c r="D52" s="6" t="s">
        <v>27</v>
      </c>
      <c r="E52" s="3" t="s">
        <v>38</v>
      </c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39732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1.1529245947850599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18804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2.4360774303339716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4.85546875" customWidth="1"/>
    <col min="6" max="6" width="4" customWidth="1"/>
    <col min="7" max="7" width="26.85546875" customWidth="1"/>
    <col min="8" max="8" width="27.42578125" customWidth="1"/>
    <col min="9" max="10" width="4.5703125" customWidth="1"/>
    <col min="11" max="26" width="9.140625" customWidth="1"/>
  </cols>
  <sheetData>
    <row r="1" spans="1:26" ht="19.5" customHeight="1">
      <c r="A1" s="1" t="s">
        <v>39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>
        <v>0</v>
      </c>
      <c r="E3" s="7">
        <v>0</v>
      </c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1</v>
      </c>
      <c r="E4" s="7">
        <v>0</v>
      </c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21</v>
      </c>
      <c r="E5" s="5">
        <v>2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f t="shared" ref="D7:E7" si="0">I7</f>
        <v>0</v>
      </c>
      <c r="E7" s="5">
        <f t="shared" si="0"/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14</v>
      </c>
      <c r="E19" s="7"/>
      <c r="F19" s="6" t="s">
        <v>5</v>
      </c>
      <c r="G19" s="3" t="s">
        <v>33</v>
      </c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40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>
        <v>0</v>
      </c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12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f>H25+H26</f>
        <v>3</v>
      </c>
      <c r="E25" s="6" t="s">
        <v>5</v>
      </c>
      <c r="F25" s="6"/>
      <c r="G25" s="6" t="s">
        <v>8</v>
      </c>
      <c r="H25" s="12">
        <v>2</v>
      </c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f>H27</f>
        <v>1</v>
      </c>
      <c r="E27" s="6" t="s">
        <v>5</v>
      </c>
      <c r="F27" s="6"/>
      <c r="G27" s="6" t="s">
        <v>11</v>
      </c>
      <c r="H27" s="12">
        <v>1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639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41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>
        <v>0</v>
      </c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>
        <v>0</v>
      </c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>
        <v>0</v>
      </c>
      <c r="E42" s="6" t="s">
        <v>5</v>
      </c>
      <c r="F42" s="3"/>
    </row>
    <row r="43" spans="1:26" ht="14.25" customHeight="1">
      <c r="B43" s="2"/>
      <c r="E43" s="3"/>
      <c r="F43" s="3"/>
    </row>
    <row r="44" spans="1:26" ht="19.5" customHeight="1">
      <c r="A44" s="1" t="s">
        <v>42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v>16</v>
      </c>
      <c r="D46" s="5">
        <f>D23+D24+H25+H26+H27</f>
        <v>16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v>639</v>
      </c>
      <c r="D48" s="5">
        <f>D34+D35+D36+D37</f>
        <v>639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43164</v>
      </c>
      <c r="D52" s="6" t="s">
        <v>27</v>
      </c>
      <c r="E52" s="3"/>
      <c r="F52" s="3"/>
      <c r="G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26786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1.6114388113193459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6920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6.2375722543352605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43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25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18</v>
      </c>
      <c r="E5" s="5">
        <f>J5+J6</f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v>2</v>
      </c>
      <c r="E7" s="5">
        <f>J7</f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15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44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15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5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2</v>
      </c>
      <c r="E27" s="6" t="s">
        <v>5</v>
      </c>
      <c r="F27" s="6"/>
      <c r="G27" s="6" t="s">
        <v>11</v>
      </c>
      <c r="H27" s="12">
        <v>1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  <c r="H30" s="18">
        <v>11</v>
      </c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633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45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46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v>22</v>
      </c>
      <c r="D46" s="5">
        <f>D23+D24+D25+D26+D27</f>
        <v>22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633</v>
      </c>
      <c r="D48" s="5">
        <f>D34+D35+D36+D37</f>
        <v>633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58090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31631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1.8364895197749043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10565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5.4983435873166115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47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0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f>39+6</f>
        <v>45</v>
      </c>
      <c r="E5" s="5">
        <f>J5+J6</f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v>0</v>
      </c>
      <c r="E7" s="5">
        <f>J7</f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7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48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15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5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2</v>
      </c>
      <c r="E27" s="6" t="s">
        <v>5</v>
      </c>
      <c r="F27" s="6"/>
      <c r="G27" s="6" t="s">
        <v>11</v>
      </c>
      <c r="H27" s="12">
        <v>1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607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49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50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v>22</v>
      </c>
      <c r="D46" s="5">
        <f>D23+D24+D25+D26+D27</f>
        <v>22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607</v>
      </c>
      <c r="D48" s="5">
        <f>D34+D35+D36+D37</f>
        <v>607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41397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44133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0.938005574060227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23368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1.7715251626155426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51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5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28</v>
      </c>
      <c r="E5" s="5">
        <f>J5+J6</f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v>1</v>
      </c>
      <c r="E7" s="5">
        <f>J7</f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12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52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16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6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2</v>
      </c>
      <c r="E27" s="6" t="s">
        <v>5</v>
      </c>
      <c r="F27" s="6"/>
      <c r="G27" s="6" t="s">
        <v>11</v>
      </c>
      <c r="H27" s="12">
        <v>1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578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53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54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f>D24+D25+D27</f>
        <v>24</v>
      </c>
      <c r="D46" s="5">
        <f>D23+D24+D25+D26+D27</f>
        <v>24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578</v>
      </c>
      <c r="D48" s="5">
        <f>D34+D35+D36+D37</f>
        <v>578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26463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53061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0.49872787923333523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35673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0.74182154570683712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55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10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31</v>
      </c>
      <c r="E5" s="5">
        <f>J5+J6</f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v>0</v>
      </c>
      <c r="E7" s="5">
        <f>J7</f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7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56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15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6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2</v>
      </c>
      <c r="E27" s="6" t="s">
        <v>5</v>
      </c>
      <c r="F27" s="6"/>
      <c r="G27" s="6" t="s">
        <v>11</v>
      </c>
      <c r="H27" s="12">
        <v>1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578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57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58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f>D24+D25+D27</f>
        <v>23</v>
      </c>
      <c r="D46" s="5">
        <f>D23+D24+D25+D26+D27</f>
        <v>23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578</v>
      </c>
      <c r="D48" s="5">
        <f>D34+D35+D36+D37</f>
        <v>578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82434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47682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1.7288284887378884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35638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2.3130927661484932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59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7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59</v>
      </c>
      <c r="E5" s="5">
        <f>J5+J6</f>
        <v>0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>
        <v>1</v>
      </c>
      <c r="E7" s="5">
        <f>J7</f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11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60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16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3</v>
      </c>
      <c r="E25" s="6" t="s">
        <v>5</v>
      </c>
      <c r="F25" s="6"/>
      <c r="G25" s="6" t="s">
        <v>8</v>
      </c>
      <c r="H25" s="12">
        <v>1</v>
      </c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3</v>
      </c>
      <c r="E27" s="6" t="s">
        <v>5</v>
      </c>
      <c r="F27" s="6"/>
      <c r="G27" s="6" t="s">
        <v>11</v>
      </c>
      <c r="H27" s="12">
        <v>2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541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61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62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f>D24+D25+D27</f>
        <v>22</v>
      </c>
      <c r="D46" s="5">
        <f>D23+D24+D25+D26+D27</f>
        <v>22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541</v>
      </c>
      <c r="D48" s="5">
        <f>D34+D35+D36+D37</f>
        <v>541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79276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47339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1.6746445848032279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21101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3.7569783422586607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63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8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56</v>
      </c>
      <c r="E5" s="5">
        <v>22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/>
      <c r="E7" s="5">
        <f>J7</f>
        <v>0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13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64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13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4</v>
      </c>
      <c r="E25" s="6" t="s">
        <v>5</v>
      </c>
      <c r="F25" s="6"/>
      <c r="G25" s="6" t="s">
        <v>8</v>
      </c>
      <c r="H25" s="12">
        <v>1</v>
      </c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4</v>
      </c>
      <c r="E27" s="6" t="s">
        <v>5</v>
      </c>
      <c r="F27" s="6"/>
      <c r="G27" s="6" t="s">
        <v>11</v>
      </c>
      <c r="H27" s="12">
        <v>3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360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65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66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f>D24+D25+D27</f>
        <v>21</v>
      </c>
      <c r="D46" s="5">
        <f>D23+D24+D25+D26+D27</f>
        <v>21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360</v>
      </c>
      <c r="D48" s="5">
        <f>D34+D35+D36+D37</f>
        <v>360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73277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52523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1.3951411762465968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13186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5.5571818595480051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67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38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23</v>
      </c>
      <c r="E5" s="5">
        <v>6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/>
      <c r="E7" s="5">
        <v>1</v>
      </c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17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68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11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3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4</v>
      </c>
      <c r="E27" s="6" t="s">
        <v>5</v>
      </c>
      <c r="F27" s="6"/>
      <c r="G27" s="6" t="s">
        <v>11</v>
      </c>
      <c r="H27" s="12">
        <v>3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202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69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70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f>D24+D25+D27</f>
        <v>18</v>
      </c>
      <c r="D46" s="5">
        <f>D23+D24+D25+D26+D27</f>
        <v>18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202</v>
      </c>
      <c r="D48" s="5">
        <f>D34+D35+D36+D37</f>
        <v>202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69956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54200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1.2907011070110701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13478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5.1903843300192909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35" customWidth="1"/>
    <col min="3" max="3" width="24.140625" customWidth="1"/>
    <col min="4" max="4" width="25" customWidth="1"/>
    <col min="5" max="5" width="15" customWidth="1"/>
    <col min="6" max="6" width="4" customWidth="1"/>
    <col min="7" max="7" width="26.85546875" customWidth="1"/>
    <col min="8" max="8" width="27.28515625" customWidth="1"/>
    <col min="9" max="9" width="4.42578125" customWidth="1"/>
    <col min="10" max="10" width="4.5703125" customWidth="1"/>
    <col min="11" max="26" width="9.140625" customWidth="1"/>
  </cols>
  <sheetData>
    <row r="1" spans="1:26" ht="19.5" customHeight="1">
      <c r="A1" s="1" t="s">
        <v>71</v>
      </c>
      <c r="B1" s="2"/>
      <c r="E1" s="3"/>
      <c r="F1" s="3"/>
    </row>
    <row r="2" spans="1:26" ht="14.25" customHeight="1">
      <c r="A2" s="1"/>
      <c r="B2" s="2"/>
      <c r="D2" s="4" t="s">
        <v>1</v>
      </c>
      <c r="E2" s="4" t="s">
        <v>2</v>
      </c>
      <c r="F2" s="3"/>
    </row>
    <row r="3" spans="1:26" ht="14.25" customHeight="1">
      <c r="B3" s="5" t="s">
        <v>3</v>
      </c>
      <c r="C3" s="6" t="s">
        <v>4</v>
      </c>
      <c r="D3" s="7"/>
      <c r="E3" s="7"/>
      <c r="F3" s="6" t="s">
        <v>5</v>
      </c>
      <c r="G3" s="6"/>
      <c r="H3" s="6"/>
      <c r="I3" s="6"/>
      <c r="J3" s="6"/>
      <c r="K3" s="6"/>
    </row>
    <row r="4" spans="1:26" ht="14.25" customHeight="1">
      <c r="B4" s="5"/>
      <c r="C4" s="6" t="s">
        <v>6</v>
      </c>
      <c r="D4" s="7">
        <v>3</v>
      </c>
      <c r="E4" s="7"/>
      <c r="F4" s="6" t="s">
        <v>5</v>
      </c>
      <c r="G4" s="6"/>
      <c r="H4" s="6"/>
      <c r="I4" s="4" t="s">
        <v>1</v>
      </c>
      <c r="J4" s="4" t="s">
        <v>2</v>
      </c>
      <c r="K4" s="6"/>
    </row>
    <row r="5" spans="1:26" ht="14.25" customHeight="1">
      <c r="B5" s="5"/>
      <c r="C5" s="6" t="s">
        <v>7</v>
      </c>
      <c r="D5" s="5">
        <v>35</v>
      </c>
      <c r="E5" s="5">
        <v>7</v>
      </c>
      <c r="F5" s="6" t="s">
        <v>5</v>
      </c>
      <c r="G5" s="6"/>
      <c r="H5" s="6" t="s">
        <v>8</v>
      </c>
      <c r="I5" s="7"/>
      <c r="J5" s="7"/>
      <c r="K5" s="6" t="s">
        <v>5</v>
      </c>
    </row>
    <row r="6" spans="1:26" ht="14.25" customHeight="1">
      <c r="B6" s="5"/>
      <c r="C6" s="6"/>
      <c r="D6" s="5"/>
      <c r="E6" s="5"/>
      <c r="F6" s="6"/>
      <c r="G6" s="6"/>
      <c r="H6" s="6" t="s">
        <v>9</v>
      </c>
      <c r="I6" s="7"/>
      <c r="J6" s="7"/>
      <c r="K6" s="6" t="s">
        <v>5</v>
      </c>
    </row>
    <row r="7" spans="1:26" ht="14.25" customHeight="1">
      <c r="B7" s="5"/>
      <c r="C7" s="6" t="s">
        <v>10</v>
      </c>
      <c r="D7" s="5"/>
      <c r="E7" s="5"/>
      <c r="F7" s="6" t="s">
        <v>5</v>
      </c>
      <c r="G7" s="6"/>
      <c r="H7" s="6" t="s">
        <v>11</v>
      </c>
      <c r="I7" s="7"/>
      <c r="J7" s="7"/>
      <c r="K7" s="6" t="s">
        <v>5</v>
      </c>
    </row>
    <row r="8" spans="1:26" ht="14.25" customHeight="1">
      <c r="B8" s="2"/>
      <c r="D8" s="2"/>
      <c r="E8" s="2"/>
      <c r="F8" s="3"/>
      <c r="G8" s="3"/>
    </row>
    <row r="9" spans="1:26" ht="14.25" customHeight="1">
      <c r="B9" s="2"/>
      <c r="D9" s="2"/>
      <c r="E9" s="2"/>
      <c r="F9" s="3"/>
      <c r="G9" s="3"/>
    </row>
    <row r="10" spans="1:26" ht="19.5" customHeight="1">
      <c r="B10" s="2"/>
      <c r="D10" s="4" t="s">
        <v>1</v>
      </c>
      <c r="E10" s="4" t="s">
        <v>2</v>
      </c>
      <c r="F10" s="3"/>
      <c r="G10" s="3"/>
      <c r="H10" s="8" t="s">
        <v>12</v>
      </c>
      <c r="I10" s="6"/>
      <c r="J10" s="6"/>
    </row>
    <row r="11" spans="1:26" ht="14.25" customHeight="1">
      <c r="B11" s="5" t="s">
        <v>13</v>
      </c>
      <c r="C11" s="6" t="s">
        <v>4</v>
      </c>
      <c r="D11" s="7"/>
      <c r="E11" s="7"/>
      <c r="F11" s="6" t="s">
        <v>5</v>
      </c>
      <c r="G11" s="3"/>
      <c r="H11" s="6" t="s">
        <v>14</v>
      </c>
      <c r="I11" s="9"/>
      <c r="J11" s="6" t="s">
        <v>5</v>
      </c>
    </row>
    <row r="12" spans="1:26" ht="14.25" customHeight="1">
      <c r="B12" s="5"/>
      <c r="C12" s="6" t="s">
        <v>6</v>
      </c>
      <c r="D12" s="7"/>
      <c r="E12" s="7"/>
      <c r="F12" s="6" t="s">
        <v>5</v>
      </c>
      <c r="G12" s="3"/>
      <c r="H12" s="6" t="s">
        <v>15</v>
      </c>
      <c r="I12" s="9"/>
      <c r="J12" s="6" t="s">
        <v>5</v>
      </c>
    </row>
    <row r="13" spans="1:26" ht="14.25" customHeight="1">
      <c r="B13" s="5"/>
      <c r="C13" s="6" t="s">
        <v>7</v>
      </c>
      <c r="D13" s="7"/>
      <c r="E13" s="7"/>
      <c r="F13" s="6" t="s">
        <v>5</v>
      </c>
      <c r="G13" s="3"/>
      <c r="H13" s="6" t="s">
        <v>16</v>
      </c>
      <c r="I13" s="9"/>
      <c r="J13" s="6" t="s">
        <v>5</v>
      </c>
    </row>
    <row r="14" spans="1:26" ht="14.25" customHeight="1">
      <c r="B14" s="5"/>
      <c r="C14" s="6" t="s">
        <v>10</v>
      </c>
      <c r="D14" s="7"/>
      <c r="E14" s="7"/>
      <c r="F14" s="6" t="s">
        <v>5</v>
      </c>
      <c r="G14" s="3"/>
      <c r="H14" s="6" t="s">
        <v>17</v>
      </c>
      <c r="I14" s="9"/>
      <c r="J14" s="6" t="s">
        <v>5</v>
      </c>
    </row>
    <row r="15" spans="1:26" ht="14.25" customHeight="1">
      <c r="A15" s="3"/>
      <c r="B15" s="2"/>
      <c r="C15" s="3"/>
      <c r="D15" s="2"/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3"/>
      <c r="B16" s="2"/>
      <c r="C16" s="3"/>
      <c r="D16" s="4" t="s">
        <v>1</v>
      </c>
      <c r="E16" s="4" t="s">
        <v>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0" ht="14.25" customHeight="1">
      <c r="B17" s="5" t="s">
        <v>18</v>
      </c>
      <c r="C17" s="10" t="s">
        <v>4</v>
      </c>
      <c r="D17" s="4"/>
      <c r="E17" s="4"/>
      <c r="F17" s="11" t="s">
        <v>5</v>
      </c>
      <c r="G17" s="3"/>
    </row>
    <row r="18" spans="1:10" ht="14.25" customHeight="1">
      <c r="B18" s="5"/>
      <c r="C18" s="6" t="s">
        <v>6</v>
      </c>
      <c r="D18" s="7"/>
      <c r="E18" s="7"/>
      <c r="F18" s="6" t="s">
        <v>5</v>
      </c>
      <c r="G18" s="3"/>
    </row>
    <row r="19" spans="1:10" ht="14.25" customHeight="1">
      <c r="B19" s="5"/>
      <c r="C19" s="6" t="s">
        <v>7</v>
      </c>
      <c r="D19" s="7">
        <v>13</v>
      </c>
      <c r="E19" s="7"/>
      <c r="F19" s="6" t="s">
        <v>5</v>
      </c>
      <c r="G19" s="3"/>
    </row>
    <row r="20" spans="1:10" ht="14.25" customHeight="1">
      <c r="B20" s="5"/>
      <c r="C20" s="6" t="s">
        <v>10</v>
      </c>
      <c r="D20" s="7"/>
      <c r="E20" s="7"/>
      <c r="F20" s="6" t="s">
        <v>5</v>
      </c>
      <c r="G20" s="3"/>
    </row>
    <row r="21" spans="1:10" ht="14.25" customHeight="1">
      <c r="B21" s="2"/>
      <c r="D21" s="2"/>
      <c r="E21" s="3"/>
      <c r="F21" s="3"/>
    </row>
    <row r="22" spans="1:10" ht="19.5" customHeight="1">
      <c r="A22" s="1" t="s">
        <v>72</v>
      </c>
      <c r="B22" s="2"/>
      <c r="D22" s="2"/>
      <c r="E22" s="3"/>
      <c r="F22" s="3"/>
    </row>
    <row r="23" spans="1:10" ht="14.25" customHeight="1">
      <c r="B23" s="5" t="s">
        <v>3</v>
      </c>
      <c r="C23" s="6" t="s">
        <v>4</v>
      </c>
      <c r="D23" s="12"/>
      <c r="E23" s="6" t="s">
        <v>5</v>
      </c>
      <c r="F23" s="6"/>
      <c r="G23" s="6"/>
      <c r="H23" s="6"/>
      <c r="I23" s="6"/>
      <c r="J23" s="3"/>
    </row>
    <row r="24" spans="1:10" ht="14.25" customHeight="1">
      <c r="B24" s="5"/>
      <c r="C24" s="6" t="s">
        <v>6</v>
      </c>
      <c r="D24" s="12">
        <v>15</v>
      </c>
      <c r="E24" s="6" t="s">
        <v>5</v>
      </c>
      <c r="F24" s="6"/>
      <c r="G24" s="6"/>
      <c r="H24" s="6"/>
      <c r="I24" s="6"/>
      <c r="J24" s="3"/>
    </row>
    <row r="25" spans="1:10" ht="14.25" customHeight="1">
      <c r="B25" s="5"/>
      <c r="C25" s="6" t="s">
        <v>7</v>
      </c>
      <c r="D25" s="5">
        <v>3</v>
      </c>
      <c r="E25" s="6" t="s">
        <v>5</v>
      </c>
      <c r="F25" s="6"/>
      <c r="G25" s="6" t="s">
        <v>8</v>
      </c>
      <c r="H25" s="12"/>
      <c r="I25" s="6" t="s">
        <v>5</v>
      </c>
      <c r="J25" s="3"/>
    </row>
    <row r="26" spans="1:10" ht="14.25" customHeight="1">
      <c r="B26" s="5"/>
      <c r="C26" s="6"/>
      <c r="D26" s="5"/>
      <c r="E26" s="6"/>
      <c r="F26" s="6"/>
      <c r="G26" s="6" t="s">
        <v>9</v>
      </c>
      <c r="H26" s="12">
        <v>1</v>
      </c>
      <c r="I26" s="6" t="s">
        <v>5</v>
      </c>
      <c r="J26" s="3"/>
    </row>
    <row r="27" spans="1:10" ht="14.25" customHeight="1">
      <c r="B27" s="5"/>
      <c r="C27" s="6" t="s">
        <v>10</v>
      </c>
      <c r="D27" s="5">
        <v>5</v>
      </c>
      <c r="E27" s="6" t="s">
        <v>5</v>
      </c>
      <c r="F27" s="6"/>
      <c r="G27" s="6" t="s">
        <v>11</v>
      </c>
      <c r="H27" s="12">
        <v>4</v>
      </c>
      <c r="I27" s="6" t="s">
        <v>5</v>
      </c>
      <c r="J27" s="3"/>
    </row>
    <row r="28" spans="1:10" ht="14.25" customHeight="1">
      <c r="B28" s="2"/>
      <c r="D28" s="2"/>
      <c r="E28" s="3"/>
      <c r="F28" s="3"/>
    </row>
    <row r="29" spans="1:10" ht="14.25" customHeight="1">
      <c r="B29" s="5" t="s">
        <v>13</v>
      </c>
      <c r="C29" s="6" t="s">
        <v>4</v>
      </c>
      <c r="D29" s="12"/>
      <c r="E29" s="6" t="s">
        <v>5</v>
      </c>
      <c r="F29" s="3"/>
    </row>
    <row r="30" spans="1:10" ht="14.25" customHeight="1">
      <c r="B30" s="5"/>
      <c r="C30" s="6" t="s">
        <v>6</v>
      </c>
      <c r="D30" s="12"/>
      <c r="E30" s="6" t="s">
        <v>5</v>
      </c>
      <c r="F30" s="3"/>
    </row>
    <row r="31" spans="1:10" ht="14.25" customHeight="1">
      <c r="B31" s="5"/>
      <c r="C31" s="6" t="s">
        <v>7</v>
      </c>
      <c r="D31" s="12"/>
      <c r="E31" s="6" t="s">
        <v>5</v>
      </c>
      <c r="F31" s="3"/>
    </row>
    <row r="32" spans="1:10" ht="14.25" customHeight="1">
      <c r="B32" s="5"/>
      <c r="C32" s="6" t="s">
        <v>10</v>
      </c>
      <c r="D32" s="12"/>
      <c r="E32" s="6" t="s">
        <v>5</v>
      </c>
      <c r="F32" s="3"/>
    </row>
    <row r="33" spans="1:26" ht="14.25" customHeight="1">
      <c r="B33" s="2"/>
      <c r="D33" s="2"/>
      <c r="E33" s="3"/>
      <c r="F33" s="3"/>
    </row>
    <row r="34" spans="1:26" ht="14.25" customHeight="1">
      <c r="B34" s="5" t="s">
        <v>18</v>
      </c>
      <c r="C34" s="6" t="s">
        <v>4</v>
      </c>
      <c r="D34" s="12"/>
      <c r="E34" s="6" t="s">
        <v>5</v>
      </c>
      <c r="F34" s="3"/>
    </row>
    <row r="35" spans="1:26" ht="14.25" customHeight="1">
      <c r="B35" s="5"/>
      <c r="C35" s="6" t="s">
        <v>6</v>
      </c>
      <c r="D35" s="12"/>
      <c r="E35" s="6" t="s">
        <v>5</v>
      </c>
      <c r="F35" s="3"/>
    </row>
    <row r="36" spans="1:26" ht="14.25" customHeight="1">
      <c r="B36" s="5"/>
      <c r="C36" s="6" t="s">
        <v>7</v>
      </c>
      <c r="D36" s="12">
        <v>177</v>
      </c>
      <c r="E36" s="6" t="s">
        <v>5</v>
      </c>
      <c r="F36" s="3"/>
    </row>
    <row r="37" spans="1:26" ht="14.25" customHeight="1">
      <c r="B37" s="5"/>
      <c r="C37" s="6" t="s">
        <v>10</v>
      </c>
      <c r="D37" s="12"/>
      <c r="E37" s="6" t="s">
        <v>5</v>
      </c>
      <c r="F37" s="3"/>
    </row>
    <row r="38" spans="1:26" ht="14.25" customHeight="1">
      <c r="B38" s="2"/>
      <c r="D38" s="2"/>
      <c r="E38" s="3"/>
      <c r="F38" s="3"/>
    </row>
    <row r="39" spans="1:26" ht="19.5" customHeight="1">
      <c r="A39" s="1" t="s">
        <v>73</v>
      </c>
      <c r="B39" s="2"/>
      <c r="D39" s="2"/>
      <c r="E39" s="3"/>
      <c r="F39" s="3"/>
    </row>
    <row r="40" spans="1:26" ht="14.25" customHeight="1">
      <c r="B40" s="5" t="s">
        <v>3</v>
      </c>
      <c r="C40" s="6" t="s">
        <v>21</v>
      </c>
      <c r="D40" s="13"/>
      <c r="E40" s="6" t="s">
        <v>5</v>
      </c>
      <c r="F40" s="3"/>
    </row>
    <row r="41" spans="1:26" ht="14.25" customHeight="1">
      <c r="B41" s="5" t="s">
        <v>13</v>
      </c>
      <c r="C41" s="6" t="s">
        <v>21</v>
      </c>
      <c r="D41" s="13"/>
      <c r="E41" s="6" t="s">
        <v>5</v>
      </c>
      <c r="F41" s="3"/>
    </row>
    <row r="42" spans="1:26" ht="14.25" customHeight="1">
      <c r="B42" s="5" t="s">
        <v>18</v>
      </c>
      <c r="C42" s="6" t="s">
        <v>21</v>
      </c>
      <c r="D42" s="13"/>
      <c r="E42" s="6" t="s">
        <v>5</v>
      </c>
      <c r="F42" s="3"/>
    </row>
    <row r="43" spans="1:26" ht="14.25" customHeight="1">
      <c r="B43" s="2"/>
      <c r="E43" s="3"/>
      <c r="F43" s="3"/>
    </row>
    <row r="44" spans="1:26" ht="37.5" customHeight="1">
      <c r="A44" s="1" t="s">
        <v>74</v>
      </c>
      <c r="B44" s="2"/>
      <c r="E44" s="3"/>
      <c r="F44" s="3"/>
    </row>
    <row r="45" spans="1:26" ht="14.25" customHeight="1">
      <c r="A45" s="2"/>
      <c r="B45" s="5"/>
      <c r="C45" s="14" t="s">
        <v>23</v>
      </c>
      <c r="D45" s="15" t="s">
        <v>24</v>
      </c>
      <c r="E45" s="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B46" s="5" t="s">
        <v>3</v>
      </c>
      <c r="C46" s="16">
        <f>D24+D25+D27</f>
        <v>23</v>
      </c>
      <c r="D46" s="5">
        <f>D23+D24+D25+D26+D27</f>
        <v>23</v>
      </c>
      <c r="E46" s="6" t="s">
        <v>5</v>
      </c>
      <c r="F46" s="3"/>
    </row>
    <row r="47" spans="1:26" ht="14.25" customHeight="1">
      <c r="B47" s="5" t="s">
        <v>13</v>
      </c>
      <c r="C47" s="16">
        <v>0</v>
      </c>
      <c r="D47" s="5">
        <f>D29+D30+D31+D32</f>
        <v>0</v>
      </c>
      <c r="E47" s="6" t="s">
        <v>5</v>
      </c>
      <c r="F47" s="3"/>
    </row>
    <row r="48" spans="1:26" ht="14.25" customHeight="1">
      <c r="B48" s="5" t="s">
        <v>18</v>
      </c>
      <c r="C48" s="16">
        <f>D34+D35+D36+D37</f>
        <v>177</v>
      </c>
      <c r="D48" s="5">
        <f>D34+D35+D36+D37</f>
        <v>177</v>
      </c>
      <c r="E48" s="6" t="s">
        <v>5</v>
      </c>
      <c r="F48" s="3"/>
    </row>
    <row r="49" spans="1:26" ht="14.25" customHeight="1">
      <c r="B49" s="2"/>
      <c r="C49" s="2"/>
      <c r="E49" s="3"/>
      <c r="F49" s="3"/>
    </row>
    <row r="50" spans="1:26" ht="19.5" customHeight="1">
      <c r="A50" s="1" t="s">
        <v>25</v>
      </c>
      <c r="B50" s="17"/>
      <c r="C50" s="17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B51" s="2"/>
      <c r="C51" s="2"/>
      <c r="E51" s="3"/>
      <c r="F51" s="3"/>
    </row>
    <row r="52" spans="1:26" ht="14.25" customHeight="1">
      <c r="B52" s="5" t="s">
        <v>26</v>
      </c>
      <c r="C52" s="5">
        <v>57221</v>
      </c>
      <c r="D52" s="6" t="s">
        <v>27</v>
      </c>
      <c r="E52" s="3"/>
      <c r="F52" s="3"/>
    </row>
    <row r="53" spans="1:26" ht="14.25" customHeight="1">
      <c r="B53" s="2"/>
      <c r="C53" s="2"/>
      <c r="E53" s="3"/>
      <c r="F53" s="3"/>
    </row>
    <row r="54" spans="1:26" ht="14.25" customHeight="1">
      <c r="B54" s="5" t="s">
        <v>28</v>
      </c>
      <c r="C54" s="5">
        <v>59919</v>
      </c>
      <c r="D54" s="6" t="s">
        <v>27</v>
      </c>
      <c r="E54" s="6"/>
      <c r="F54" s="3"/>
    </row>
    <row r="55" spans="1:26" ht="14.25" customHeight="1">
      <c r="B55" s="5"/>
      <c r="C55" s="6" t="s">
        <v>29</v>
      </c>
      <c r="D55" s="6">
        <f>C52/C54</f>
        <v>0.95497254627079886</v>
      </c>
      <c r="E55" s="6" t="s">
        <v>30</v>
      </c>
      <c r="F55" s="3"/>
    </row>
    <row r="56" spans="1:26" ht="14.25" customHeight="1">
      <c r="B56" s="2"/>
      <c r="E56" s="3"/>
      <c r="F56" s="3"/>
    </row>
    <row r="57" spans="1:26" ht="14.25" customHeight="1">
      <c r="B57" s="5" t="s">
        <v>31</v>
      </c>
      <c r="C57" s="5">
        <v>21105</v>
      </c>
      <c r="D57" s="6" t="s">
        <v>27</v>
      </c>
      <c r="E57" s="6"/>
      <c r="F57" s="3"/>
    </row>
    <row r="58" spans="1:26" ht="14.25" customHeight="1">
      <c r="B58" s="5"/>
      <c r="C58" s="6" t="s">
        <v>29</v>
      </c>
      <c r="D58" s="6">
        <f>C52/C57</f>
        <v>2.7112532575219142</v>
      </c>
      <c r="E58" s="6" t="s">
        <v>30</v>
      </c>
      <c r="F58" s="3"/>
    </row>
    <row r="59" spans="1:26" ht="14.25" customHeight="1">
      <c r="B59" s="2"/>
      <c r="E59" s="3"/>
      <c r="F59" s="3"/>
    </row>
    <row r="60" spans="1:26" ht="14.25" customHeight="1">
      <c r="B60" s="2"/>
      <c r="E60" s="3"/>
      <c r="F60" s="3"/>
    </row>
    <row r="61" spans="1:26" ht="14.25" customHeight="1">
      <c r="B61" s="2"/>
      <c r="E61" s="3"/>
      <c r="F61" s="3"/>
    </row>
    <row r="62" spans="1:26" ht="14.25" customHeight="1">
      <c r="B62" s="2"/>
      <c r="E62" s="3"/>
      <c r="F62" s="3"/>
    </row>
    <row r="63" spans="1:26" ht="14.25" customHeight="1">
      <c r="B63" s="2"/>
      <c r="E63" s="3"/>
      <c r="F63" s="3"/>
    </row>
    <row r="64" spans="1:26" ht="14.25" customHeight="1">
      <c r="B64" s="2"/>
      <c r="E64" s="3"/>
      <c r="F64" s="3"/>
    </row>
    <row r="65" spans="2:6" ht="14.25" customHeight="1">
      <c r="B65" s="2"/>
      <c r="E65" s="3"/>
      <c r="F65" s="3"/>
    </row>
    <row r="66" spans="2:6" ht="14.25" customHeight="1">
      <c r="B66" s="2"/>
      <c r="E66" s="3"/>
      <c r="F66" s="3"/>
    </row>
    <row r="67" spans="2:6" ht="14.25" customHeight="1">
      <c r="B67" s="2"/>
      <c r="E67" s="3"/>
      <c r="F67" s="3"/>
    </row>
    <row r="68" spans="2:6" ht="14.25" customHeight="1">
      <c r="B68" s="2"/>
      <c r="E68" s="3"/>
      <c r="F68" s="3"/>
    </row>
    <row r="69" spans="2:6" ht="14.25" customHeight="1">
      <c r="B69" s="2"/>
      <c r="E69" s="3"/>
      <c r="F69" s="3"/>
    </row>
    <row r="70" spans="2:6" ht="14.25" customHeight="1">
      <c r="B70" s="2"/>
      <c r="E70" s="3"/>
      <c r="F70" s="3"/>
    </row>
    <row r="71" spans="2:6" ht="14.25" customHeight="1">
      <c r="B71" s="2"/>
      <c r="E71" s="3"/>
      <c r="F71" s="3"/>
    </row>
    <row r="72" spans="2:6" ht="14.25" customHeight="1">
      <c r="B72" s="2"/>
      <c r="E72" s="3"/>
      <c r="F72" s="3"/>
    </row>
    <row r="73" spans="2:6" ht="14.25" customHeight="1">
      <c r="B73" s="2"/>
      <c r="E73" s="3"/>
      <c r="F73" s="3"/>
    </row>
    <row r="74" spans="2:6" ht="14.25" customHeight="1">
      <c r="B74" s="2"/>
      <c r="E74" s="3"/>
      <c r="F74" s="3"/>
    </row>
    <row r="75" spans="2:6" ht="14.25" customHeight="1">
      <c r="B75" s="2"/>
      <c r="E75" s="3"/>
      <c r="F75" s="3"/>
    </row>
    <row r="76" spans="2:6" ht="14.25" customHeight="1">
      <c r="B76" s="2"/>
      <c r="E76" s="3"/>
      <c r="F76" s="3"/>
    </row>
    <row r="77" spans="2:6" ht="14.25" customHeight="1">
      <c r="B77" s="2"/>
      <c r="E77" s="3"/>
      <c r="F77" s="3"/>
    </row>
    <row r="78" spans="2:6" ht="14.25" customHeight="1">
      <c r="B78" s="2"/>
      <c r="E78" s="3"/>
      <c r="F78" s="3"/>
    </row>
    <row r="79" spans="2:6" ht="14.25" customHeight="1">
      <c r="B79" s="2"/>
      <c r="E79" s="3"/>
      <c r="F79" s="3"/>
    </row>
    <row r="80" spans="2:6" ht="14.25" customHeight="1">
      <c r="B80" s="2"/>
      <c r="E80" s="3"/>
      <c r="F80" s="3"/>
    </row>
    <row r="81" spans="2:6" ht="14.25" customHeight="1">
      <c r="B81" s="2"/>
      <c r="E81" s="3"/>
      <c r="F81" s="3"/>
    </row>
    <row r="82" spans="2:6" ht="14.25" customHeight="1">
      <c r="B82" s="2"/>
      <c r="E82" s="3"/>
      <c r="F82" s="3"/>
    </row>
    <row r="83" spans="2:6" ht="14.25" customHeight="1">
      <c r="B83" s="2"/>
      <c r="E83" s="3"/>
      <c r="F83" s="3"/>
    </row>
    <row r="84" spans="2:6" ht="14.25" customHeight="1">
      <c r="B84" s="2"/>
      <c r="E84" s="3"/>
      <c r="F84" s="3"/>
    </row>
    <row r="85" spans="2:6" ht="14.25" customHeight="1">
      <c r="B85" s="2"/>
      <c r="E85" s="3"/>
      <c r="F85" s="3"/>
    </row>
    <row r="86" spans="2:6" ht="14.25" customHeight="1">
      <c r="B86" s="2"/>
      <c r="E86" s="3"/>
      <c r="F86" s="3"/>
    </row>
    <row r="87" spans="2:6" ht="14.25" customHeight="1">
      <c r="B87" s="2"/>
      <c r="E87" s="3"/>
      <c r="F87" s="3"/>
    </row>
    <row r="88" spans="2:6" ht="14.25" customHeight="1">
      <c r="B88" s="2"/>
      <c r="E88" s="3"/>
      <c r="F88" s="3"/>
    </row>
    <row r="89" spans="2:6" ht="14.25" customHeight="1">
      <c r="B89" s="2"/>
      <c r="E89" s="3"/>
      <c r="F89" s="3"/>
    </row>
    <row r="90" spans="2:6" ht="14.25" customHeight="1">
      <c r="B90" s="2"/>
      <c r="E90" s="3"/>
      <c r="F90" s="3"/>
    </row>
    <row r="91" spans="2:6" ht="14.25" customHeight="1">
      <c r="B91" s="2"/>
      <c r="E91" s="3"/>
      <c r="F91" s="3"/>
    </row>
    <row r="92" spans="2:6" ht="14.25" customHeight="1">
      <c r="B92" s="2"/>
      <c r="E92" s="3"/>
      <c r="F92" s="3"/>
    </row>
    <row r="93" spans="2:6" ht="14.25" customHeight="1">
      <c r="B93" s="2"/>
      <c r="E93" s="3"/>
      <c r="F93" s="3"/>
    </row>
    <row r="94" spans="2:6" ht="14.25" customHeight="1">
      <c r="B94" s="2"/>
      <c r="E94" s="3"/>
      <c r="F94" s="3"/>
    </row>
    <row r="95" spans="2:6" ht="14.25" customHeight="1">
      <c r="B95" s="2"/>
      <c r="E95" s="3"/>
      <c r="F95" s="3"/>
    </row>
    <row r="96" spans="2:6" ht="14.25" customHeight="1">
      <c r="B96" s="2"/>
      <c r="E96" s="3"/>
      <c r="F96" s="3"/>
    </row>
    <row r="97" spans="2:6" ht="14.25" customHeight="1">
      <c r="B97" s="2"/>
      <c r="E97" s="3"/>
      <c r="F97" s="3"/>
    </row>
    <row r="98" spans="2:6" ht="14.25" customHeight="1">
      <c r="B98" s="2"/>
      <c r="E98" s="3"/>
      <c r="F98" s="3"/>
    </row>
    <row r="99" spans="2:6" ht="14.25" customHeight="1">
      <c r="B99" s="2"/>
      <c r="E99" s="3"/>
      <c r="F99" s="3"/>
    </row>
    <row r="100" spans="2:6" ht="14.25" customHeight="1">
      <c r="B100" s="2"/>
      <c r="E100" s="3"/>
      <c r="F100" s="3"/>
    </row>
    <row r="101" spans="2:6" ht="14.25" customHeight="1">
      <c r="B101" s="2"/>
      <c r="E101" s="3"/>
      <c r="F101" s="3"/>
    </row>
    <row r="102" spans="2:6" ht="14.25" customHeight="1">
      <c r="B102" s="2"/>
      <c r="E102" s="3"/>
      <c r="F102" s="3"/>
    </row>
    <row r="103" spans="2:6" ht="14.25" customHeight="1">
      <c r="B103" s="2"/>
      <c r="E103" s="3"/>
      <c r="F103" s="3"/>
    </row>
    <row r="104" spans="2:6" ht="14.25" customHeight="1">
      <c r="B104" s="2"/>
      <c r="E104" s="3"/>
      <c r="F104" s="3"/>
    </row>
    <row r="105" spans="2:6" ht="14.25" customHeight="1">
      <c r="B105" s="2"/>
      <c r="E105" s="3"/>
      <c r="F105" s="3"/>
    </row>
    <row r="106" spans="2:6" ht="14.25" customHeight="1">
      <c r="B106" s="2"/>
      <c r="E106" s="3"/>
      <c r="F106" s="3"/>
    </row>
    <row r="107" spans="2:6" ht="14.25" customHeight="1">
      <c r="B107" s="2"/>
      <c r="E107" s="3"/>
      <c r="F107" s="3"/>
    </row>
    <row r="108" spans="2:6" ht="14.25" customHeight="1">
      <c r="B108" s="2"/>
      <c r="E108" s="3"/>
      <c r="F108" s="3"/>
    </row>
    <row r="109" spans="2:6" ht="14.25" customHeight="1">
      <c r="B109" s="2"/>
      <c r="E109" s="3"/>
      <c r="F109" s="3"/>
    </row>
    <row r="110" spans="2:6" ht="14.25" customHeight="1">
      <c r="B110" s="2"/>
      <c r="E110" s="3"/>
      <c r="F110" s="3"/>
    </row>
    <row r="111" spans="2:6" ht="14.25" customHeight="1">
      <c r="B111" s="2"/>
      <c r="E111" s="3"/>
      <c r="F111" s="3"/>
    </row>
    <row r="112" spans="2:6" ht="14.25" customHeight="1">
      <c r="B112" s="2"/>
      <c r="E112" s="3"/>
      <c r="F112" s="3"/>
    </row>
    <row r="113" spans="2:6" ht="14.25" customHeight="1">
      <c r="B113" s="2"/>
      <c r="E113" s="3"/>
      <c r="F113" s="3"/>
    </row>
    <row r="114" spans="2:6" ht="14.25" customHeight="1">
      <c r="B114" s="2"/>
      <c r="E114" s="3"/>
      <c r="F114" s="3"/>
    </row>
    <row r="115" spans="2:6" ht="14.25" customHeight="1">
      <c r="B115" s="2"/>
      <c r="E115" s="3"/>
      <c r="F115" s="3"/>
    </row>
    <row r="116" spans="2:6" ht="14.25" customHeight="1">
      <c r="B116" s="2"/>
      <c r="E116" s="3"/>
      <c r="F116" s="3"/>
    </row>
    <row r="117" spans="2:6" ht="14.25" customHeight="1">
      <c r="B117" s="2"/>
      <c r="E117" s="3"/>
      <c r="F117" s="3"/>
    </row>
    <row r="118" spans="2:6" ht="14.25" customHeight="1">
      <c r="B118" s="2"/>
      <c r="E118" s="3"/>
      <c r="F118" s="3"/>
    </row>
    <row r="119" spans="2:6" ht="14.25" customHeight="1">
      <c r="B119" s="2"/>
      <c r="E119" s="3"/>
      <c r="F119" s="3"/>
    </row>
    <row r="120" spans="2:6" ht="14.25" customHeight="1">
      <c r="B120" s="2"/>
      <c r="E120" s="3"/>
      <c r="F120" s="3"/>
    </row>
    <row r="121" spans="2:6" ht="14.25" customHeight="1">
      <c r="B121" s="2"/>
      <c r="E121" s="3"/>
      <c r="F121" s="3"/>
    </row>
    <row r="122" spans="2:6" ht="14.25" customHeight="1">
      <c r="B122" s="2"/>
      <c r="E122" s="3"/>
      <c r="F122" s="3"/>
    </row>
    <row r="123" spans="2:6" ht="14.25" customHeight="1">
      <c r="B123" s="2"/>
      <c r="E123" s="3"/>
      <c r="F123" s="3"/>
    </row>
    <row r="124" spans="2:6" ht="14.25" customHeight="1">
      <c r="B124" s="2"/>
      <c r="E124" s="3"/>
      <c r="F124" s="3"/>
    </row>
    <row r="125" spans="2:6" ht="14.25" customHeight="1">
      <c r="B125" s="2"/>
      <c r="E125" s="3"/>
      <c r="F125" s="3"/>
    </row>
    <row r="126" spans="2:6" ht="14.25" customHeight="1">
      <c r="B126" s="2"/>
      <c r="E126" s="3"/>
      <c r="F126" s="3"/>
    </row>
    <row r="127" spans="2:6" ht="14.25" customHeight="1">
      <c r="B127" s="2"/>
      <c r="E127" s="3"/>
      <c r="F127" s="3"/>
    </row>
    <row r="128" spans="2:6" ht="14.25" customHeight="1">
      <c r="B128" s="2"/>
      <c r="E128" s="3"/>
      <c r="F128" s="3"/>
    </row>
    <row r="129" spans="2:6" ht="14.25" customHeight="1">
      <c r="B129" s="2"/>
      <c r="E129" s="3"/>
      <c r="F129" s="3"/>
    </row>
    <row r="130" spans="2:6" ht="14.25" customHeight="1">
      <c r="B130" s="2"/>
      <c r="E130" s="3"/>
      <c r="F130" s="3"/>
    </row>
    <row r="131" spans="2:6" ht="14.25" customHeight="1">
      <c r="B131" s="2"/>
      <c r="E131" s="3"/>
      <c r="F131" s="3"/>
    </row>
    <row r="132" spans="2:6" ht="14.25" customHeight="1">
      <c r="B132" s="2"/>
      <c r="E132" s="3"/>
      <c r="F132" s="3"/>
    </row>
    <row r="133" spans="2:6" ht="14.25" customHeight="1">
      <c r="B133" s="2"/>
      <c r="E133" s="3"/>
      <c r="F133" s="3"/>
    </row>
    <row r="134" spans="2:6" ht="14.25" customHeight="1">
      <c r="B134" s="2"/>
      <c r="E134" s="3"/>
      <c r="F134" s="3"/>
    </row>
    <row r="135" spans="2:6" ht="14.25" customHeight="1">
      <c r="B135" s="2"/>
      <c r="E135" s="3"/>
      <c r="F135" s="3"/>
    </row>
    <row r="136" spans="2:6" ht="14.25" customHeight="1">
      <c r="B136" s="2"/>
      <c r="E136" s="3"/>
      <c r="F136" s="3"/>
    </row>
    <row r="137" spans="2:6" ht="14.25" customHeight="1">
      <c r="B137" s="2"/>
      <c r="E137" s="3"/>
      <c r="F137" s="3"/>
    </row>
    <row r="138" spans="2:6" ht="14.25" customHeight="1">
      <c r="B138" s="2"/>
      <c r="E138" s="3"/>
      <c r="F138" s="3"/>
    </row>
    <row r="139" spans="2:6" ht="14.25" customHeight="1">
      <c r="B139" s="2"/>
      <c r="E139" s="3"/>
      <c r="F139" s="3"/>
    </row>
    <row r="140" spans="2:6" ht="14.25" customHeight="1">
      <c r="B140" s="2"/>
      <c r="E140" s="3"/>
      <c r="F140" s="3"/>
    </row>
    <row r="141" spans="2:6" ht="14.25" customHeight="1">
      <c r="B141" s="2"/>
      <c r="E141" s="3"/>
      <c r="F141" s="3"/>
    </row>
    <row r="142" spans="2:6" ht="14.25" customHeight="1">
      <c r="B142" s="2"/>
      <c r="E142" s="3"/>
      <c r="F142" s="3"/>
    </row>
    <row r="143" spans="2:6" ht="14.25" customHeight="1">
      <c r="B143" s="2"/>
      <c r="E143" s="3"/>
      <c r="F143" s="3"/>
    </row>
    <row r="144" spans="2:6" ht="14.25" customHeight="1">
      <c r="B144" s="2"/>
      <c r="E144" s="3"/>
      <c r="F144" s="3"/>
    </row>
    <row r="145" spans="2:6" ht="14.25" customHeight="1">
      <c r="B145" s="2"/>
      <c r="E145" s="3"/>
      <c r="F145" s="3"/>
    </row>
    <row r="146" spans="2:6" ht="14.25" customHeight="1">
      <c r="B146" s="2"/>
      <c r="E146" s="3"/>
      <c r="F146" s="3"/>
    </row>
    <row r="147" spans="2:6" ht="14.25" customHeight="1">
      <c r="B147" s="2"/>
      <c r="E147" s="3"/>
      <c r="F147" s="3"/>
    </row>
    <row r="148" spans="2:6" ht="14.25" customHeight="1">
      <c r="B148" s="2"/>
      <c r="E148" s="3"/>
      <c r="F148" s="3"/>
    </row>
    <row r="149" spans="2:6" ht="14.25" customHeight="1">
      <c r="B149" s="2"/>
      <c r="E149" s="3"/>
      <c r="F149" s="3"/>
    </row>
    <row r="150" spans="2:6" ht="14.25" customHeight="1">
      <c r="B150" s="2"/>
      <c r="E150" s="3"/>
      <c r="F150" s="3"/>
    </row>
    <row r="151" spans="2:6" ht="14.25" customHeight="1">
      <c r="B151" s="2"/>
      <c r="E151" s="3"/>
      <c r="F151" s="3"/>
    </row>
    <row r="152" spans="2:6" ht="14.25" customHeight="1">
      <c r="B152" s="2"/>
      <c r="E152" s="3"/>
      <c r="F152" s="3"/>
    </row>
    <row r="153" spans="2:6" ht="14.25" customHeight="1">
      <c r="B153" s="2"/>
      <c r="E153" s="3"/>
      <c r="F153" s="3"/>
    </row>
    <row r="154" spans="2:6" ht="14.25" customHeight="1">
      <c r="B154" s="2"/>
      <c r="E154" s="3"/>
      <c r="F154" s="3"/>
    </row>
    <row r="155" spans="2:6" ht="14.25" customHeight="1">
      <c r="B155" s="2"/>
      <c r="E155" s="3"/>
      <c r="F155" s="3"/>
    </row>
    <row r="156" spans="2:6" ht="14.25" customHeight="1">
      <c r="B156" s="2"/>
      <c r="E156" s="3"/>
      <c r="F156" s="3"/>
    </row>
    <row r="157" spans="2:6" ht="14.25" customHeight="1">
      <c r="B157" s="2"/>
      <c r="E157" s="3"/>
      <c r="F157" s="3"/>
    </row>
    <row r="158" spans="2:6" ht="14.25" customHeight="1">
      <c r="B158" s="2"/>
      <c r="E158" s="3"/>
      <c r="F158" s="3"/>
    </row>
    <row r="159" spans="2:6" ht="14.25" customHeight="1">
      <c r="B159" s="2"/>
      <c r="E159" s="3"/>
      <c r="F159" s="3"/>
    </row>
    <row r="160" spans="2:6" ht="14.25" customHeight="1">
      <c r="B160" s="2"/>
      <c r="E160" s="3"/>
      <c r="F160" s="3"/>
    </row>
    <row r="161" spans="2:6" ht="14.25" customHeight="1">
      <c r="B161" s="2"/>
      <c r="E161" s="3"/>
      <c r="F161" s="3"/>
    </row>
    <row r="162" spans="2:6" ht="14.25" customHeight="1">
      <c r="B162" s="2"/>
      <c r="E162" s="3"/>
      <c r="F162" s="3"/>
    </row>
    <row r="163" spans="2:6" ht="14.25" customHeight="1">
      <c r="B163" s="2"/>
      <c r="E163" s="3"/>
      <c r="F163" s="3"/>
    </row>
    <row r="164" spans="2:6" ht="14.25" customHeight="1">
      <c r="B164" s="2"/>
      <c r="E164" s="3"/>
      <c r="F164" s="3"/>
    </row>
    <row r="165" spans="2:6" ht="14.25" customHeight="1">
      <c r="B165" s="2"/>
      <c r="E165" s="3"/>
      <c r="F165" s="3"/>
    </row>
    <row r="166" spans="2:6" ht="14.25" customHeight="1">
      <c r="B166" s="2"/>
      <c r="E166" s="3"/>
      <c r="F166" s="3"/>
    </row>
    <row r="167" spans="2:6" ht="14.25" customHeight="1">
      <c r="B167" s="2"/>
      <c r="E167" s="3"/>
      <c r="F167" s="3"/>
    </row>
    <row r="168" spans="2:6" ht="14.25" customHeight="1">
      <c r="B168" s="2"/>
      <c r="E168" s="3"/>
      <c r="F168" s="3"/>
    </row>
    <row r="169" spans="2:6" ht="14.25" customHeight="1">
      <c r="B169" s="2"/>
      <c r="E169" s="3"/>
      <c r="F169" s="3"/>
    </row>
    <row r="170" spans="2:6" ht="14.25" customHeight="1">
      <c r="B170" s="2"/>
      <c r="E170" s="3"/>
      <c r="F170" s="3"/>
    </row>
    <row r="171" spans="2:6" ht="14.25" customHeight="1">
      <c r="B171" s="2"/>
      <c r="E171" s="3"/>
      <c r="F171" s="3"/>
    </row>
    <row r="172" spans="2:6" ht="14.25" customHeight="1">
      <c r="B172" s="2"/>
      <c r="E172" s="3"/>
      <c r="F172" s="3"/>
    </row>
    <row r="173" spans="2:6" ht="14.25" customHeight="1">
      <c r="B173" s="2"/>
      <c r="E173" s="3"/>
      <c r="F173" s="3"/>
    </row>
    <row r="174" spans="2:6" ht="14.25" customHeight="1">
      <c r="B174" s="2"/>
      <c r="E174" s="3"/>
      <c r="F174" s="3"/>
    </row>
    <row r="175" spans="2:6" ht="14.25" customHeight="1">
      <c r="B175" s="2"/>
      <c r="E175" s="3"/>
      <c r="F175" s="3"/>
    </row>
    <row r="176" spans="2:6" ht="14.25" customHeight="1">
      <c r="B176" s="2"/>
      <c r="E176" s="3"/>
      <c r="F176" s="3"/>
    </row>
    <row r="177" spans="2:6" ht="14.25" customHeight="1">
      <c r="B177" s="2"/>
      <c r="E177" s="3"/>
      <c r="F177" s="3"/>
    </row>
    <row r="178" spans="2:6" ht="14.25" customHeight="1">
      <c r="B178" s="2"/>
      <c r="E178" s="3"/>
      <c r="F178" s="3"/>
    </row>
    <row r="179" spans="2:6" ht="14.25" customHeight="1">
      <c r="B179" s="2"/>
      <c r="E179" s="3"/>
      <c r="F179" s="3"/>
    </row>
    <row r="180" spans="2:6" ht="14.25" customHeight="1">
      <c r="B180" s="2"/>
      <c r="E180" s="3"/>
      <c r="F180" s="3"/>
    </row>
    <row r="181" spans="2:6" ht="14.25" customHeight="1">
      <c r="B181" s="2"/>
      <c r="E181" s="3"/>
      <c r="F181" s="3"/>
    </row>
    <row r="182" spans="2:6" ht="14.25" customHeight="1">
      <c r="B182" s="2"/>
      <c r="E182" s="3"/>
      <c r="F182" s="3"/>
    </row>
    <row r="183" spans="2:6" ht="14.25" customHeight="1">
      <c r="B183" s="2"/>
      <c r="E183" s="3"/>
      <c r="F183" s="3"/>
    </row>
    <row r="184" spans="2:6" ht="14.25" customHeight="1">
      <c r="B184" s="2"/>
      <c r="E184" s="3"/>
      <c r="F184" s="3"/>
    </row>
    <row r="185" spans="2:6" ht="14.25" customHeight="1">
      <c r="B185" s="2"/>
      <c r="E185" s="3"/>
      <c r="F185" s="3"/>
    </row>
    <row r="186" spans="2:6" ht="14.25" customHeight="1">
      <c r="B186" s="2"/>
      <c r="E186" s="3"/>
      <c r="F186" s="3"/>
    </row>
    <row r="187" spans="2:6" ht="14.25" customHeight="1">
      <c r="B187" s="2"/>
      <c r="E187" s="3"/>
      <c r="F187" s="3"/>
    </row>
    <row r="188" spans="2:6" ht="14.25" customHeight="1">
      <c r="B188" s="2"/>
      <c r="E188" s="3"/>
      <c r="F188" s="3"/>
    </row>
    <row r="189" spans="2:6" ht="14.25" customHeight="1">
      <c r="B189" s="2"/>
      <c r="E189" s="3"/>
      <c r="F189" s="3"/>
    </row>
    <row r="190" spans="2:6" ht="14.25" customHeight="1">
      <c r="B190" s="2"/>
      <c r="E190" s="3"/>
      <c r="F190" s="3"/>
    </row>
    <row r="191" spans="2:6" ht="14.25" customHeight="1">
      <c r="B191" s="2"/>
      <c r="E191" s="3"/>
      <c r="F191" s="3"/>
    </row>
    <row r="192" spans="2:6" ht="14.25" customHeight="1">
      <c r="B192" s="2"/>
      <c r="E192" s="3"/>
      <c r="F192" s="3"/>
    </row>
    <row r="193" spans="2:6" ht="14.25" customHeight="1">
      <c r="B193" s="2"/>
      <c r="E193" s="3"/>
      <c r="F193" s="3"/>
    </row>
    <row r="194" spans="2:6" ht="14.25" customHeight="1">
      <c r="B194" s="2"/>
      <c r="E194" s="3"/>
      <c r="F194" s="3"/>
    </row>
    <row r="195" spans="2:6" ht="14.25" customHeight="1">
      <c r="B195" s="2"/>
      <c r="E195" s="3"/>
      <c r="F195" s="3"/>
    </row>
    <row r="196" spans="2:6" ht="14.25" customHeight="1">
      <c r="B196" s="2"/>
      <c r="E196" s="3"/>
      <c r="F196" s="3"/>
    </row>
    <row r="197" spans="2:6" ht="14.25" customHeight="1">
      <c r="B197" s="2"/>
      <c r="E197" s="3"/>
      <c r="F197" s="3"/>
    </row>
    <row r="198" spans="2:6" ht="14.25" customHeight="1">
      <c r="B198" s="2"/>
      <c r="E198" s="3"/>
      <c r="F198" s="3"/>
    </row>
    <row r="199" spans="2:6" ht="14.25" customHeight="1">
      <c r="B199" s="2"/>
      <c r="E199" s="3"/>
      <c r="F199" s="3"/>
    </row>
    <row r="200" spans="2:6" ht="14.25" customHeight="1">
      <c r="B200" s="2"/>
      <c r="E200" s="3"/>
      <c r="F200" s="3"/>
    </row>
    <row r="201" spans="2:6" ht="14.25" customHeight="1">
      <c r="B201" s="2"/>
      <c r="E201" s="3"/>
      <c r="F201" s="3"/>
    </row>
    <row r="202" spans="2:6" ht="14.25" customHeight="1">
      <c r="B202" s="2"/>
      <c r="E202" s="3"/>
      <c r="F202" s="3"/>
    </row>
    <row r="203" spans="2:6" ht="14.25" customHeight="1">
      <c r="B203" s="2"/>
      <c r="E203" s="3"/>
      <c r="F203" s="3"/>
    </row>
    <row r="204" spans="2:6" ht="14.25" customHeight="1">
      <c r="B204" s="2"/>
      <c r="E204" s="3"/>
      <c r="F204" s="3"/>
    </row>
    <row r="205" spans="2:6" ht="14.25" customHeight="1">
      <c r="B205" s="2"/>
      <c r="E205" s="3"/>
      <c r="F205" s="3"/>
    </row>
    <row r="206" spans="2:6" ht="14.25" customHeight="1">
      <c r="B206" s="2"/>
      <c r="E206" s="3"/>
      <c r="F206" s="3"/>
    </row>
    <row r="207" spans="2:6" ht="14.25" customHeight="1">
      <c r="B207" s="2"/>
      <c r="E207" s="3"/>
      <c r="F207" s="3"/>
    </row>
    <row r="208" spans="2:6" ht="14.25" customHeight="1">
      <c r="B208" s="2"/>
      <c r="E208" s="3"/>
      <c r="F208" s="3"/>
    </row>
    <row r="209" spans="2:6" ht="14.25" customHeight="1">
      <c r="B209" s="2"/>
      <c r="E209" s="3"/>
      <c r="F209" s="3"/>
    </row>
    <row r="210" spans="2:6" ht="14.25" customHeight="1">
      <c r="B210" s="2"/>
      <c r="E210" s="3"/>
      <c r="F210" s="3"/>
    </row>
    <row r="211" spans="2:6" ht="14.25" customHeight="1">
      <c r="B211" s="2"/>
      <c r="E211" s="3"/>
      <c r="F211" s="3"/>
    </row>
    <row r="212" spans="2:6" ht="14.25" customHeight="1">
      <c r="B212" s="2"/>
      <c r="E212" s="3"/>
      <c r="F212" s="3"/>
    </row>
    <row r="213" spans="2:6" ht="14.25" customHeight="1">
      <c r="B213" s="2"/>
      <c r="E213" s="3"/>
      <c r="F213" s="3"/>
    </row>
    <row r="214" spans="2:6" ht="14.25" customHeight="1">
      <c r="B214" s="2"/>
      <c r="E214" s="3"/>
      <c r="F214" s="3"/>
    </row>
    <row r="215" spans="2:6" ht="14.25" customHeight="1">
      <c r="B215" s="2"/>
      <c r="E215" s="3"/>
      <c r="F215" s="3"/>
    </row>
    <row r="216" spans="2:6" ht="14.25" customHeight="1">
      <c r="B216" s="2"/>
      <c r="E216" s="3"/>
      <c r="F216" s="3"/>
    </row>
    <row r="217" spans="2:6" ht="14.25" customHeight="1">
      <c r="B217" s="2"/>
      <c r="E217" s="3"/>
      <c r="F217" s="3"/>
    </row>
    <row r="218" spans="2:6" ht="14.25" customHeight="1">
      <c r="B218" s="2"/>
      <c r="E218" s="3"/>
      <c r="F218" s="3"/>
    </row>
    <row r="219" spans="2:6" ht="14.25" customHeight="1">
      <c r="B219" s="2"/>
      <c r="E219" s="3"/>
      <c r="F219" s="3"/>
    </row>
    <row r="220" spans="2:6" ht="14.25" customHeight="1">
      <c r="B220" s="2"/>
      <c r="E220" s="3"/>
      <c r="F220" s="3"/>
    </row>
    <row r="221" spans="2:6" ht="14.25" customHeight="1">
      <c r="B221" s="2"/>
      <c r="E221" s="3"/>
      <c r="F221" s="3"/>
    </row>
    <row r="222" spans="2:6" ht="14.25" customHeight="1">
      <c r="B222" s="2"/>
      <c r="E222" s="3"/>
      <c r="F222" s="3"/>
    </row>
    <row r="223" spans="2:6" ht="14.25" customHeight="1">
      <c r="B223" s="2"/>
      <c r="E223" s="3"/>
      <c r="F223" s="3"/>
    </row>
    <row r="224" spans="2:6" ht="14.25" customHeight="1">
      <c r="B224" s="2"/>
      <c r="E224" s="3"/>
      <c r="F224" s="3"/>
    </row>
    <row r="225" spans="2:6" ht="14.25" customHeight="1">
      <c r="B225" s="2"/>
      <c r="E225" s="3"/>
      <c r="F225" s="3"/>
    </row>
    <row r="226" spans="2:6" ht="14.25" customHeight="1">
      <c r="B226" s="2"/>
      <c r="E226" s="3"/>
      <c r="F226" s="3"/>
    </row>
    <row r="227" spans="2:6" ht="14.25" customHeight="1">
      <c r="B227" s="2"/>
      <c r="E227" s="3"/>
      <c r="F227" s="3"/>
    </row>
    <row r="228" spans="2:6" ht="14.25" customHeight="1">
      <c r="B228" s="2"/>
      <c r="E228" s="3"/>
      <c r="F228" s="3"/>
    </row>
    <row r="229" spans="2:6" ht="14.25" customHeight="1">
      <c r="B229" s="2"/>
      <c r="E229" s="3"/>
      <c r="F229" s="3"/>
    </row>
    <row r="230" spans="2:6" ht="14.25" customHeight="1">
      <c r="B230" s="2"/>
      <c r="E230" s="3"/>
      <c r="F230" s="3"/>
    </row>
    <row r="231" spans="2:6" ht="14.25" customHeight="1">
      <c r="B231" s="2"/>
      <c r="E231" s="3"/>
      <c r="F231" s="3"/>
    </row>
    <row r="232" spans="2:6" ht="14.25" customHeight="1">
      <c r="B232" s="2"/>
      <c r="E232" s="3"/>
      <c r="F232" s="3"/>
    </row>
    <row r="233" spans="2:6" ht="14.25" customHeight="1">
      <c r="B233" s="2"/>
      <c r="E233" s="3"/>
      <c r="F233" s="3"/>
    </row>
    <row r="234" spans="2:6" ht="14.25" customHeight="1">
      <c r="B234" s="2"/>
      <c r="E234" s="3"/>
      <c r="F234" s="3"/>
    </row>
    <row r="235" spans="2:6" ht="14.25" customHeight="1">
      <c r="B235" s="2"/>
      <c r="E235" s="3"/>
      <c r="F235" s="3"/>
    </row>
    <row r="236" spans="2:6" ht="14.25" customHeight="1">
      <c r="B236" s="2"/>
      <c r="E236" s="3"/>
      <c r="F236" s="3"/>
    </row>
    <row r="237" spans="2:6" ht="14.25" customHeight="1">
      <c r="B237" s="2"/>
      <c r="E237" s="3"/>
      <c r="F237" s="3"/>
    </row>
    <row r="238" spans="2:6" ht="14.25" customHeight="1">
      <c r="B238" s="2"/>
      <c r="E238" s="3"/>
      <c r="F238" s="3"/>
    </row>
    <row r="239" spans="2:6" ht="14.25" customHeight="1">
      <c r="B239" s="2"/>
      <c r="E239" s="3"/>
      <c r="F239" s="3"/>
    </row>
    <row r="240" spans="2:6" ht="14.25" customHeight="1">
      <c r="B240" s="2"/>
      <c r="E240" s="3"/>
      <c r="F240" s="3"/>
    </row>
    <row r="241" spans="2:6" ht="14.25" customHeight="1">
      <c r="B241" s="2"/>
      <c r="E241" s="3"/>
      <c r="F241" s="3"/>
    </row>
    <row r="242" spans="2:6" ht="14.25" customHeight="1">
      <c r="B242" s="2"/>
      <c r="E242" s="3"/>
      <c r="F242" s="3"/>
    </row>
    <row r="243" spans="2:6" ht="14.25" customHeight="1">
      <c r="B243" s="2"/>
      <c r="E243" s="3"/>
      <c r="F243" s="3"/>
    </row>
    <row r="244" spans="2:6" ht="14.25" customHeight="1">
      <c r="B244" s="2"/>
      <c r="E244" s="3"/>
      <c r="F244" s="3"/>
    </row>
    <row r="245" spans="2:6" ht="14.25" customHeight="1">
      <c r="B245" s="2"/>
      <c r="E245" s="3"/>
      <c r="F245" s="3"/>
    </row>
    <row r="246" spans="2:6" ht="14.25" customHeight="1">
      <c r="B246" s="2"/>
      <c r="E246" s="3"/>
      <c r="F246" s="3"/>
    </row>
    <row r="247" spans="2:6" ht="14.25" customHeight="1">
      <c r="B247" s="2"/>
      <c r="E247" s="3"/>
      <c r="F247" s="3"/>
    </row>
    <row r="248" spans="2:6" ht="14.25" customHeight="1">
      <c r="B248" s="2"/>
      <c r="E248" s="3"/>
      <c r="F248" s="3"/>
    </row>
    <row r="249" spans="2:6" ht="14.25" customHeight="1">
      <c r="B249" s="2"/>
      <c r="E249" s="3"/>
      <c r="F249" s="3"/>
    </row>
    <row r="250" spans="2:6" ht="14.25" customHeight="1">
      <c r="B250" s="2"/>
      <c r="E250" s="3"/>
      <c r="F250" s="3"/>
    </row>
    <row r="251" spans="2:6" ht="14.25" customHeight="1">
      <c r="B251" s="2"/>
      <c r="E251" s="3"/>
      <c r="F251" s="3"/>
    </row>
    <row r="252" spans="2:6" ht="14.25" customHeight="1">
      <c r="B252" s="2"/>
      <c r="E252" s="3"/>
      <c r="F252" s="3"/>
    </row>
    <row r="253" spans="2:6" ht="14.25" customHeight="1">
      <c r="B253" s="2"/>
      <c r="E253" s="3"/>
      <c r="F253" s="3"/>
    </row>
    <row r="254" spans="2:6" ht="14.25" customHeight="1">
      <c r="B254" s="2"/>
      <c r="E254" s="3"/>
      <c r="F254" s="3"/>
    </row>
    <row r="255" spans="2:6" ht="14.25" customHeight="1">
      <c r="B255" s="2"/>
      <c r="E255" s="3"/>
      <c r="F255" s="3"/>
    </row>
    <row r="256" spans="2:6" ht="14.25" customHeight="1">
      <c r="B256" s="2"/>
      <c r="E256" s="3"/>
      <c r="F256" s="3"/>
    </row>
    <row r="257" spans="2:6" ht="14.25" customHeight="1">
      <c r="B257" s="2"/>
      <c r="E257" s="3"/>
      <c r="F257" s="3"/>
    </row>
    <row r="258" spans="2:6" ht="14.25" customHeight="1">
      <c r="B258" s="2"/>
      <c r="E258" s="3"/>
      <c r="F258" s="3"/>
    </row>
    <row r="259" spans="2:6" ht="14.25" customHeight="1">
      <c r="B259" s="2"/>
      <c r="E259" s="3"/>
      <c r="F259" s="3"/>
    </row>
    <row r="260" spans="2:6" ht="14.25" customHeight="1">
      <c r="B260" s="2"/>
      <c r="E260" s="3"/>
      <c r="F260" s="3"/>
    </row>
    <row r="261" spans="2:6" ht="14.25" customHeight="1">
      <c r="B261" s="2"/>
      <c r="E261" s="3"/>
      <c r="F261" s="3"/>
    </row>
    <row r="262" spans="2:6" ht="14.25" customHeight="1">
      <c r="B262" s="2"/>
      <c r="E262" s="3"/>
      <c r="F262" s="3"/>
    </row>
    <row r="263" spans="2:6" ht="14.25" customHeight="1">
      <c r="B263" s="2"/>
      <c r="E263" s="3"/>
      <c r="F263" s="3"/>
    </row>
    <row r="264" spans="2:6" ht="14.25" customHeight="1">
      <c r="B264" s="2"/>
      <c r="E264" s="3"/>
      <c r="F264" s="3"/>
    </row>
    <row r="265" spans="2:6" ht="14.25" customHeight="1">
      <c r="B265" s="2"/>
      <c r="E265" s="3"/>
      <c r="F265" s="3"/>
    </row>
    <row r="266" spans="2:6" ht="14.25" customHeight="1">
      <c r="B266" s="2"/>
      <c r="E266" s="3"/>
      <c r="F266" s="3"/>
    </row>
    <row r="267" spans="2:6" ht="14.25" customHeight="1">
      <c r="B267" s="2"/>
      <c r="E267" s="3"/>
      <c r="F267" s="3"/>
    </row>
    <row r="268" spans="2:6" ht="14.25" customHeight="1">
      <c r="B268" s="2"/>
      <c r="E268" s="3"/>
      <c r="F268" s="3"/>
    </row>
    <row r="269" spans="2:6" ht="14.25" customHeight="1">
      <c r="B269" s="2"/>
      <c r="E269" s="3"/>
      <c r="F269" s="3"/>
    </row>
    <row r="270" spans="2:6" ht="14.25" customHeight="1">
      <c r="B270" s="2"/>
      <c r="E270" s="3"/>
      <c r="F270" s="3"/>
    </row>
    <row r="271" spans="2:6" ht="14.25" customHeight="1">
      <c r="B271" s="2"/>
      <c r="E271" s="3"/>
      <c r="F271" s="3"/>
    </row>
    <row r="272" spans="2:6" ht="14.25" customHeight="1">
      <c r="B272" s="2"/>
      <c r="E272" s="3"/>
      <c r="F272" s="3"/>
    </row>
    <row r="273" spans="2:6" ht="14.25" customHeight="1">
      <c r="B273" s="2"/>
      <c r="E273" s="3"/>
      <c r="F273" s="3"/>
    </row>
    <row r="274" spans="2:6" ht="14.25" customHeight="1">
      <c r="B274" s="2"/>
      <c r="E274" s="3"/>
      <c r="F274" s="3"/>
    </row>
    <row r="275" spans="2:6" ht="14.25" customHeight="1">
      <c r="B275" s="2"/>
      <c r="E275" s="3"/>
      <c r="F275" s="3"/>
    </row>
    <row r="276" spans="2:6" ht="14.25" customHeight="1">
      <c r="B276" s="2"/>
      <c r="E276" s="3"/>
      <c r="F276" s="3"/>
    </row>
    <row r="277" spans="2:6" ht="14.25" customHeight="1">
      <c r="B277" s="2"/>
      <c r="E277" s="3"/>
      <c r="F277" s="3"/>
    </row>
    <row r="278" spans="2:6" ht="14.25" customHeight="1">
      <c r="B278" s="2"/>
      <c r="E278" s="3"/>
      <c r="F278" s="3"/>
    </row>
    <row r="279" spans="2:6" ht="14.25" customHeight="1">
      <c r="B279" s="2"/>
      <c r="E279" s="3"/>
      <c r="F279" s="3"/>
    </row>
    <row r="280" spans="2:6" ht="14.25" customHeight="1">
      <c r="B280" s="2"/>
      <c r="E280" s="3"/>
      <c r="F280" s="3"/>
    </row>
    <row r="281" spans="2:6" ht="14.25" customHeight="1">
      <c r="B281" s="2"/>
      <c r="E281" s="3"/>
      <c r="F281" s="3"/>
    </row>
    <row r="282" spans="2:6" ht="14.25" customHeight="1">
      <c r="B282" s="2"/>
      <c r="E282" s="3"/>
      <c r="F282" s="3"/>
    </row>
    <row r="283" spans="2:6" ht="14.25" customHeight="1">
      <c r="B283" s="2"/>
      <c r="E283" s="3"/>
      <c r="F283" s="3"/>
    </row>
    <row r="284" spans="2:6" ht="14.25" customHeight="1">
      <c r="B284" s="2"/>
      <c r="E284" s="3"/>
      <c r="F284" s="3"/>
    </row>
    <row r="285" spans="2:6" ht="14.25" customHeight="1">
      <c r="B285" s="2"/>
      <c r="E285" s="3"/>
      <c r="F285" s="3"/>
    </row>
    <row r="286" spans="2:6" ht="14.25" customHeight="1">
      <c r="B286" s="2"/>
      <c r="E286" s="3"/>
      <c r="F286" s="3"/>
    </row>
    <row r="287" spans="2:6" ht="14.25" customHeight="1">
      <c r="B287" s="2"/>
      <c r="E287" s="3"/>
      <c r="F287" s="3"/>
    </row>
    <row r="288" spans="2:6" ht="14.25" customHeight="1">
      <c r="B288" s="2"/>
      <c r="E288" s="3"/>
      <c r="F288" s="3"/>
    </row>
    <row r="289" spans="2:6" ht="14.25" customHeight="1">
      <c r="B289" s="2"/>
      <c r="E289" s="3"/>
      <c r="F289" s="3"/>
    </row>
    <row r="290" spans="2:6" ht="14.25" customHeight="1">
      <c r="B290" s="2"/>
      <c r="E290" s="3"/>
      <c r="F290" s="3"/>
    </row>
    <row r="291" spans="2:6" ht="14.25" customHeight="1">
      <c r="B291" s="2"/>
      <c r="E291" s="3"/>
      <c r="F291" s="3"/>
    </row>
    <row r="292" spans="2:6" ht="14.25" customHeight="1">
      <c r="B292" s="2"/>
      <c r="E292" s="3"/>
      <c r="F292" s="3"/>
    </row>
    <row r="293" spans="2:6" ht="14.25" customHeight="1">
      <c r="B293" s="2"/>
      <c r="E293" s="3"/>
      <c r="F293" s="3"/>
    </row>
    <row r="294" spans="2:6" ht="14.25" customHeight="1">
      <c r="B294" s="2"/>
      <c r="E294" s="3"/>
      <c r="F294" s="3"/>
    </row>
    <row r="295" spans="2:6" ht="14.25" customHeight="1">
      <c r="B295" s="2"/>
      <c r="E295" s="3"/>
      <c r="F295" s="3"/>
    </row>
    <row r="296" spans="2:6" ht="14.25" customHeight="1">
      <c r="B296" s="2"/>
      <c r="E296" s="3"/>
      <c r="F296" s="3"/>
    </row>
    <row r="297" spans="2:6" ht="14.25" customHeight="1">
      <c r="B297" s="2"/>
      <c r="E297" s="3"/>
      <c r="F297" s="3"/>
    </row>
    <row r="298" spans="2:6" ht="14.25" customHeight="1">
      <c r="B298" s="2"/>
      <c r="E298" s="3"/>
      <c r="F298" s="3"/>
    </row>
    <row r="299" spans="2:6" ht="14.25" customHeight="1">
      <c r="B299" s="2"/>
      <c r="E299" s="3"/>
      <c r="F299" s="3"/>
    </row>
    <row r="300" spans="2:6" ht="14.25" customHeight="1">
      <c r="B300" s="2"/>
      <c r="E300" s="3"/>
      <c r="F300" s="3"/>
    </row>
    <row r="301" spans="2:6" ht="14.25" customHeight="1">
      <c r="B301" s="2"/>
      <c r="E301" s="3"/>
      <c r="F301" s="3"/>
    </row>
    <row r="302" spans="2:6" ht="14.25" customHeight="1">
      <c r="B302" s="2"/>
      <c r="E302" s="3"/>
      <c r="F302" s="3"/>
    </row>
    <row r="303" spans="2:6" ht="14.25" customHeight="1">
      <c r="B303" s="2"/>
      <c r="E303" s="3"/>
      <c r="F303" s="3"/>
    </row>
    <row r="304" spans="2:6" ht="14.25" customHeight="1">
      <c r="B304" s="2"/>
      <c r="E304" s="3"/>
      <c r="F304" s="3"/>
    </row>
    <row r="305" spans="2:6" ht="14.25" customHeight="1">
      <c r="B305" s="2"/>
      <c r="E305" s="3"/>
      <c r="F305" s="3"/>
    </row>
    <row r="306" spans="2:6" ht="14.25" customHeight="1">
      <c r="B306" s="2"/>
      <c r="E306" s="3"/>
      <c r="F306" s="3"/>
    </row>
    <row r="307" spans="2:6" ht="14.25" customHeight="1">
      <c r="B307" s="2"/>
      <c r="E307" s="3"/>
      <c r="F307" s="3"/>
    </row>
    <row r="308" spans="2:6" ht="14.25" customHeight="1">
      <c r="B308" s="2"/>
      <c r="E308" s="3"/>
      <c r="F308" s="3"/>
    </row>
    <row r="309" spans="2:6" ht="14.25" customHeight="1">
      <c r="B309" s="2"/>
      <c r="E309" s="3"/>
      <c r="F309" s="3"/>
    </row>
    <row r="310" spans="2:6" ht="14.25" customHeight="1">
      <c r="B310" s="2"/>
      <c r="E310" s="3"/>
      <c r="F310" s="3"/>
    </row>
    <row r="311" spans="2:6" ht="14.25" customHeight="1">
      <c r="B311" s="2"/>
      <c r="E311" s="3"/>
      <c r="F311" s="3"/>
    </row>
    <row r="312" spans="2:6" ht="14.25" customHeight="1">
      <c r="B312" s="2"/>
      <c r="E312" s="3"/>
      <c r="F312" s="3"/>
    </row>
    <row r="313" spans="2:6" ht="14.25" customHeight="1">
      <c r="B313" s="2"/>
      <c r="E313" s="3"/>
      <c r="F313" s="3"/>
    </row>
    <row r="314" spans="2:6" ht="14.25" customHeight="1">
      <c r="B314" s="2"/>
      <c r="E314" s="3"/>
      <c r="F314" s="3"/>
    </row>
    <row r="315" spans="2:6" ht="14.25" customHeight="1">
      <c r="B315" s="2"/>
      <c r="E315" s="3"/>
      <c r="F315" s="3"/>
    </row>
    <row r="316" spans="2:6" ht="14.25" customHeight="1">
      <c r="B316" s="2"/>
      <c r="E316" s="3"/>
      <c r="F316" s="3"/>
    </row>
    <row r="317" spans="2:6" ht="14.25" customHeight="1">
      <c r="B317" s="2"/>
      <c r="E317" s="3"/>
      <c r="F317" s="3"/>
    </row>
    <row r="318" spans="2:6" ht="14.25" customHeight="1">
      <c r="B318" s="2"/>
      <c r="E318" s="3"/>
      <c r="F318" s="3"/>
    </row>
    <row r="319" spans="2:6" ht="14.25" customHeight="1">
      <c r="B319" s="2"/>
      <c r="E319" s="3"/>
      <c r="F319" s="3"/>
    </row>
    <row r="320" spans="2:6" ht="14.25" customHeight="1">
      <c r="B320" s="2"/>
      <c r="E320" s="3"/>
      <c r="F320" s="3"/>
    </row>
    <row r="321" spans="2:6" ht="14.25" customHeight="1">
      <c r="B321" s="2"/>
      <c r="E321" s="3"/>
      <c r="F321" s="3"/>
    </row>
    <row r="322" spans="2:6" ht="14.25" customHeight="1">
      <c r="B322" s="2"/>
      <c r="E322" s="3"/>
      <c r="F322" s="3"/>
    </row>
    <row r="323" spans="2:6" ht="14.25" customHeight="1">
      <c r="B323" s="2"/>
      <c r="E323" s="3"/>
      <c r="F323" s="3"/>
    </row>
    <row r="324" spans="2:6" ht="14.25" customHeight="1">
      <c r="B324" s="2"/>
      <c r="E324" s="3"/>
      <c r="F324" s="3"/>
    </row>
    <row r="325" spans="2:6" ht="14.25" customHeight="1">
      <c r="B325" s="2"/>
      <c r="E325" s="3"/>
      <c r="F325" s="3"/>
    </row>
    <row r="326" spans="2:6" ht="14.25" customHeight="1">
      <c r="B326" s="2"/>
      <c r="E326" s="3"/>
      <c r="F326" s="3"/>
    </row>
    <row r="327" spans="2:6" ht="14.25" customHeight="1">
      <c r="B327" s="2"/>
      <c r="E327" s="3"/>
      <c r="F327" s="3"/>
    </row>
    <row r="328" spans="2:6" ht="14.25" customHeight="1">
      <c r="B328" s="2"/>
      <c r="E328" s="3"/>
      <c r="F328" s="3"/>
    </row>
    <row r="329" spans="2:6" ht="14.25" customHeight="1">
      <c r="B329" s="2"/>
      <c r="E329" s="3"/>
      <c r="F329" s="3"/>
    </row>
    <row r="330" spans="2:6" ht="14.25" customHeight="1">
      <c r="B330" s="2"/>
      <c r="E330" s="3"/>
      <c r="F330" s="3"/>
    </row>
    <row r="331" spans="2:6" ht="14.25" customHeight="1">
      <c r="B331" s="2"/>
      <c r="E331" s="3"/>
      <c r="F331" s="3"/>
    </row>
    <row r="332" spans="2:6" ht="14.25" customHeight="1">
      <c r="B332" s="2"/>
      <c r="E332" s="3"/>
      <c r="F332" s="3"/>
    </row>
    <row r="333" spans="2:6" ht="14.25" customHeight="1">
      <c r="B333" s="2"/>
      <c r="E333" s="3"/>
      <c r="F333" s="3"/>
    </row>
    <row r="334" spans="2:6" ht="14.25" customHeight="1">
      <c r="B334" s="2"/>
      <c r="E334" s="3"/>
      <c r="F334" s="3"/>
    </row>
    <row r="335" spans="2:6" ht="14.25" customHeight="1">
      <c r="B335" s="2"/>
      <c r="E335" s="3"/>
      <c r="F335" s="3"/>
    </row>
    <row r="336" spans="2:6" ht="14.25" customHeight="1">
      <c r="B336" s="2"/>
      <c r="E336" s="3"/>
      <c r="F336" s="3"/>
    </row>
    <row r="337" spans="2:6" ht="14.25" customHeight="1">
      <c r="B337" s="2"/>
      <c r="E337" s="3"/>
      <c r="F337" s="3"/>
    </row>
    <row r="338" spans="2:6" ht="14.25" customHeight="1">
      <c r="B338" s="2"/>
      <c r="E338" s="3"/>
      <c r="F338" s="3"/>
    </row>
    <row r="339" spans="2:6" ht="14.25" customHeight="1">
      <c r="B339" s="2"/>
      <c r="E339" s="3"/>
      <c r="F339" s="3"/>
    </row>
    <row r="340" spans="2:6" ht="14.25" customHeight="1">
      <c r="B340" s="2"/>
      <c r="E340" s="3"/>
      <c r="F340" s="3"/>
    </row>
    <row r="341" spans="2:6" ht="14.25" customHeight="1">
      <c r="B341" s="2"/>
      <c r="E341" s="3"/>
      <c r="F341" s="3"/>
    </row>
    <row r="342" spans="2:6" ht="14.25" customHeight="1">
      <c r="B342" s="2"/>
      <c r="E342" s="3"/>
      <c r="F342" s="3"/>
    </row>
    <row r="343" spans="2:6" ht="14.25" customHeight="1">
      <c r="B343" s="2"/>
      <c r="E343" s="3"/>
      <c r="F343" s="3"/>
    </row>
    <row r="344" spans="2:6" ht="14.25" customHeight="1">
      <c r="B344" s="2"/>
      <c r="E344" s="3"/>
      <c r="F344" s="3"/>
    </row>
    <row r="345" spans="2:6" ht="14.25" customHeight="1">
      <c r="B345" s="2"/>
      <c r="E345" s="3"/>
      <c r="F345" s="3"/>
    </row>
    <row r="346" spans="2:6" ht="14.25" customHeight="1">
      <c r="B346" s="2"/>
      <c r="E346" s="3"/>
      <c r="F346" s="3"/>
    </row>
    <row r="347" spans="2:6" ht="14.25" customHeight="1">
      <c r="B347" s="2"/>
      <c r="E347" s="3"/>
      <c r="F347" s="3"/>
    </row>
    <row r="348" spans="2:6" ht="14.25" customHeight="1">
      <c r="B348" s="2"/>
      <c r="E348" s="3"/>
      <c r="F348" s="3"/>
    </row>
    <row r="349" spans="2:6" ht="14.25" customHeight="1">
      <c r="B349" s="2"/>
      <c r="E349" s="3"/>
      <c r="F349" s="3"/>
    </row>
    <row r="350" spans="2:6" ht="14.25" customHeight="1">
      <c r="B350" s="2"/>
      <c r="E350" s="3"/>
      <c r="F350" s="3"/>
    </row>
    <row r="351" spans="2:6" ht="14.25" customHeight="1">
      <c r="B351" s="2"/>
      <c r="E351" s="3"/>
      <c r="F351" s="3"/>
    </row>
    <row r="352" spans="2:6" ht="14.25" customHeight="1">
      <c r="B352" s="2"/>
      <c r="E352" s="3"/>
      <c r="F352" s="3"/>
    </row>
    <row r="353" spans="2:6" ht="14.25" customHeight="1">
      <c r="B353" s="2"/>
      <c r="E353" s="3"/>
      <c r="F353" s="3"/>
    </row>
    <row r="354" spans="2:6" ht="14.25" customHeight="1">
      <c r="B354" s="2"/>
      <c r="E354" s="3"/>
      <c r="F354" s="3"/>
    </row>
    <row r="355" spans="2:6" ht="14.25" customHeight="1">
      <c r="B355" s="2"/>
      <c r="E355" s="3"/>
      <c r="F355" s="3"/>
    </row>
    <row r="356" spans="2:6" ht="14.25" customHeight="1">
      <c r="B356" s="2"/>
      <c r="E356" s="3"/>
      <c r="F356" s="3"/>
    </row>
    <row r="357" spans="2:6" ht="14.25" customHeight="1">
      <c r="B357" s="2"/>
      <c r="E357" s="3"/>
      <c r="F357" s="3"/>
    </row>
    <row r="358" spans="2:6" ht="14.25" customHeight="1">
      <c r="B358" s="2"/>
      <c r="E358" s="3"/>
      <c r="F358" s="3"/>
    </row>
    <row r="359" spans="2:6" ht="14.25" customHeight="1">
      <c r="B359" s="2"/>
      <c r="E359" s="3"/>
      <c r="F359" s="3"/>
    </row>
    <row r="360" spans="2:6" ht="14.25" customHeight="1">
      <c r="B360" s="2"/>
      <c r="E360" s="3"/>
      <c r="F360" s="3"/>
    </row>
    <row r="361" spans="2:6" ht="14.25" customHeight="1">
      <c r="B361" s="2"/>
      <c r="E361" s="3"/>
      <c r="F361" s="3"/>
    </row>
    <row r="362" spans="2:6" ht="14.25" customHeight="1">
      <c r="B362" s="2"/>
      <c r="E362" s="3"/>
      <c r="F362" s="3"/>
    </row>
    <row r="363" spans="2:6" ht="14.25" customHeight="1">
      <c r="B363" s="2"/>
      <c r="E363" s="3"/>
      <c r="F363" s="3"/>
    </row>
    <row r="364" spans="2:6" ht="14.25" customHeight="1">
      <c r="B364" s="2"/>
      <c r="E364" s="3"/>
      <c r="F364" s="3"/>
    </row>
    <row r="365" spans="2:6" ht="14.25" customHeight="1">
      <c r="B365" s="2"/>
      <c r="E365" s="3"/>
      <c r="F365" s="3"/>
    </row>
    <row r="366" spans="2:6" ht="14.25" customHeight="1">
      <c r="B366" s="2"/>
      <c r="E366" s="3"/>
      <c r="F366" s="3"/>
    </row>
    <row r="367" spans="2:6" ht="14.25" customHeight="1">
      <c r="B367" s="2"/>
      <c r="E367" s="3"/>
      <c r="F367" s="3"/>
    </row>
    <row r="368" spans="2:6" ht="14.25" customHeight="1">
      <c r="B368" s="2"/>
      <c r="E368" s="3"/>
      <c r="F368" s="3"/>
    </row>
    <row r="369" spans="2:6" ht="14.25" customHeight="1">
      <c r="B369" s="2"/>
      <c r="E369" s="3"/>
      <c r="F369" s="3"/>
    </row>
    <row r="370" spans="2:6" ht="14.25" customHeight="1">
      <c r="B370" s="2"/>
      <c r="E370" s="3"/>
      <c r="F370" s="3"/>
    </row>
    <row r="371" spans="2:6" ht="14.25" customHeight="1">
      <c r="B371" s="2"/>
      <c r="E371" s="3"/>
      <c r="F371" s="3"/>
    </row>
    <row r="372" spans="2:6" ht="14.25" customHeight="1">
      <c r="B372" s="2"/>
      <c r="E372" s="3"/>
      <c r="F372" s="3"/>
    </row>
    <row r="373" spans="2:6" ht="14.25" customHeight="1">
      <c r="B373" s="2"/>
      <c r="E373" s="3"/>
      <c r="F373" s="3"/>
    </row>
    <row r="374" spans="2:6" ht="14.25" customHeight="1">
      <c r="B374" s="2"/>
      <c r="E374" s="3"/>
      <c r="F374" s="3"/>
    </row>
    <row r="375" spans="2:6" ht="14.25" customHeight="1">
      <c r="B375" s="2"/>
      <c r="E375" s="3"/>
      <c r="F375" s="3"/>
    </row>
    <row r="376" spans="2:6" ht="14.25" customHeight="1">
      <c r="B376" s="2"/>
      <c r="E376" s="3"/>
      <c r="F376" s="3"/>
    </row>
    <row r="377" spans="2:6" ht="14.25" customHeight="1">
      <c r="B377" s="2"/>
      <c r="E377" s="3"/>
      <c r="F377" s="3"/>
    </row>
    <row r="378" spans="2:6" ht="14.25" customHeight="1">
      <c r="B378" s="2"/>
      <c r="E378" s="3"/>
      <c r="F378" s="3"/>
    </row>
    <row r="379" spans="2:6" ht="14.25" customHeight="1">
      <c r="B379" s="2"/>
      <c r="E379" s="3"/>
      <c r="F379" s="3"/>
    </row>
    <row r="380" spans="2:6" ht="14.25" customHeight="1">
      <c r="B380" s="2"/>
      <c r="E380" s="3"/>
      <c r="F380" s="3"/>
    </row>
    <row r="381" spans="2:6" ht="14.25" customHeight="1">
      <c r="B381" s="2"/>
      <c r="E381" s="3"/>
      <c r="F381" s="3"/>
    </row>
    <row r="382" spans="2:6" ht="14.25" customHeight="1">
      <c r="B382" s="2"/>
      <c r="E382" s="3"/>
      <c r="F382" s="3"/>
    </row>
    <row r="383" spans="2:6" ht="14.25" customHeight="1">
      <c r="B383" s="2"/>
      <c r="E383" s="3"/>
      <c r="F383" s="3"/>
    </row>
    <row r="384" spans="2:6" ht="14.25" customHeight="1">
      <c r="B384" s="2"/>
      <c r="E384" s="3"/>
      <c r="F384" s="3"/>
    </row>
    <row r="385" spans="2:6" ht="14.25" customHeight="1">
      <c r="B385" s="2"/>
      <c r="E385" s="3"/>
      <c r="F385" s="3"/>
    </row>
    <row r="386" spans="2:6" ht="14.25" customHeight="1">
      <c r="B386" s="2"/>
      <c r="E386" s="3"/>
      <c r="F386" s="3"/>
    </row>
    <row r="387" spans="2:6" ht="14.25" customHeight="1">
      <c r="B387" s="2"/>
      <c r="E387" s="3"/>
      <c r="F387" s="3"/>
    </row>
    <row r="388" spans="2:6" ht="14.25" customHeight="1">
      <c r="B388" s="2"/>
      <c r="E388" s="3"/>
      <c r="F388" s="3"/>
    </row>
    <row r="389" spans="2:6" ht="14.25" customHeight="1">
      <c r="B389" s="2"/>
      <c r="E389" s="3"/>
      <c r="F389" s="3"/>
    </row>
    <row r="390" spans="2:6" ht="14.25" customHeight="1">
      <c r="B390" s="2"/>
      <c r="E390" s="3"/>
      <c r="F390" s="3"/>
    </row>
    <row r="391" spans="2:6" ht="14.25" customHeight="1">
      <c r="B391" s="2"/>
      <c r="E391" s="3"/>
      <c r="F391" s="3"/>
    </row>
    <row r="392" spans="2:6" ht="14.25" customHeight="1">
      <c r="B392" s="2"/>
      <c r="E392" s="3"/>
      <c r="F392" s="3"/>
    </row>
    <row r="393" spans="2:6" ht="14.25" customHeight="1">
      <c r="B393" s="2"/>
      <c r="E393" s="3"/>
      <c r="F393" s="3"/>
    </row>
    <row r="394" spans="2:6" ht="14.25" customHeight="1">
      <c r="B394" s="2"/>
      <c r="E394" s="3"/>
      <c r="F394" s="3"/>
    </row>
    <row r="395" spans="2:6" ht="14.25" customHeight="1">
      <c r="B395" s="2"/>
      <c r="E395" s="3"/>
      <c r="F395" s="3"/>
    </row>
    <row r="396" spans="2:6" ht="14.25" customHeight="1">
      <c r="B396" s="2"/>
      <c r="E396" s="3"/>
      <c r="F396" s="3"/>
    </row>
    <row r="397" spans="2:6" ht="14.25" customHeight="1">
      <c r="B397" s="2"/>
      <c r="E397" s="3"/>
      <c r="F397" s="3"/>
    </row>
    <row r="398" spans="2:6" ht="14.25" customHeight="1">
      <c r="B398" s="2"/>
      <c r="E398" s="3"/>
      <c r="F398" s="3"/>
    </row>
    <row r="399" spans="2:6" ht="14.25" customHeight="1">
      <c r="B399" s="2"/>
      <c r="E399" s="3"/>
      <c r="F399" s="3"/>
    </row>
    <row r="400" spans="2:6" ht="14.25" customHeight="1">
      <c r="B400" s="2"/>
      <c r="E400" s="3"/>
      <c r="F400" s="3"/>
    </row>
    <row r="401" spans="2:6" ht="14.25" customHeight="1">
      <c r="B401" s="2"/>
      <c r="E401" s="3"/>
      <c r="F401" s="3"/>
    </row>
    <row r="402" spans="2:6" ht="14.25" customHeight="1">
      <c r="B402" s="2"/>
      <c r="E402" s="3"/>
      <c r="F402" s="3"/>
    </row>
    <row r="403" spans="2:6" ht="14.25" customHeight="1">
      <c r="B403" s="2"/>
      <c r="E403" s="3"/>
      <c r="F403" s="3"/>
    </row>
    <row r="404" spans="2:6" ht="14.25" customHeight="1">
      <c r="B404" s="2"/>
      <c r="E404" s="3"/>
      <c r="F404" s="3"/>
    </row>
    <row r="405" spans="2:6" ht="14.25" customHeight="1">
      <c r="B405" s="2"/>
      <c r="E405" s="3"/>
      <c r="F405" s="3"/>
    </row>
    <row r="406" spans="2:6" ht="14.25" customHeight="1">
      <c r="B406" s="2"/>
      <c r="E406" s="3"/>
      <c r="F406" s="3"/>
    </row>
    <row r="407" spans="2:6" ht="14.25" customHeight="1">
      <c r="B407" s="2"/>
      <c r="E407" s="3"/>
      <c r="F407" s="3"/>
    </row>
    <row r="408" spans="2:6" ht="14.25" customHeight="1">
      <c r="B408" s="2"/>
      <c r="E408" s="3"/>
      <c r="F408" s="3"/>
    </row>
    <row r="409" spans="2:6" ht="14.25" customHeight="1">
      <c r="B409" s="2"/>
      <c r="E409" s="3"/>
      <c r="F409" s="3"/>
    </row>
    <row r="410" spans="2:6" ht="14.25" customHeight="1">
      <c r="B410" s="2"/>
      <c r="E410" s="3"/>
      <c r="F410" s="3"/>
    </row>
    <row r="411" spans="2:6" ht="14.25" customHeight="1">
      <c r="B411" s="2"/>
      <c r="E411" s="3"/>
      <c r="F411" s="3"/>
    </row>
    <row r="412" spans="2:6" ht="14.25" customHeight="1">
      <c r="B412" s="2"/>
      <c r="E412" s="3"/>
      <c r="F412" s="3"/>
    </row>
    <row r="413" spans="2:6" ht="14.25" customHeight="1">
      <c r="B413" s="2"/>
      <c r="E413" s="3"/>
      <c r="F413" s="3"/>
    </row>
    <row r="414" spans="2:6" ht="14.25" customHeight="1">
      <c r="B414" s="2"/>
      <c r="E414" s="3"/>
      <c r="F414" s="3"/>
    </row>
    <row r="415" spans="2:6" ht="14.25" customHeight="1">
      <c r="B415" s="2"/>
      <c r="E415" s="3"/>
      <c r="F415" s="3"/>
    </row>
    <row r="416" spans="2:6" ht="14.25" customHeight="1">
      <c r="B416" s="2"/>
      <c r="E416" s="3"/>
      <c r="F416" s="3"/>
    </row>
    <row r="417" spans="2:6" ht="14.25" customHeight="1">
      <c r="B417" s="2"/>
      <c r="E417" s="3"/>
      <c r="F417" s="3"/>
    </row>
    <row r="418" spans="2:6" ht="14.25" customHeight="1">
      <c r="B418" s="2"/>
      <c r="E418" s="3"/>
      <c r="F418" s="3"/>
    </row>
    <row r="419" spans="2:6" ht="14.25" customHeight="1">
      <c r="B419" s="2"/>
      <c r="E419" s="3"/>
      <c r="F419" s="3"/>
    </row>
    <row r="420" spans="2:6" ht="14.25" customHeight="1">
      <c r="B420" s="2"/>
      <c r="E420" s="3"/>
      <c r="F420" s="3"/>
    </row>
    <row r="421" spans="2:6" ht="14.25" customHeight="1">
      <c r="B421" s="2"/>
      <c r="E421" s="3"/>
      <c r="F421" s="3"/>
    </row>
    <row r="422" spans="2:6" ht="14.25" customHeight="1">
      <c r="B422" s="2"/>
      <c r="E422" s="3"/>
      <c r="F422" s="3"/>
    </row>
    <row r="423" spans="2:6" ht="14.25" customHeight="1">
      <c r="B423" s="2"/>
      <c r="E423" s="3"/>
      <c r="F423" s="3"/>
    </row>
    <row r="424" spans="2:6" ht="14.25" customHeight="1">
      <c r="B424" s="2"/>
      <c r="E424" s="3"/>
      <c r="F424" s="3"/>
    </row>
    <row r="425" spans="2:6" ht="14.25" customHeight="1">
      <c r="B425" s="2"/>
      <c r="E425" s="3"/>
      <c r="F425" s="3"/>
    </row>
    <row r="426" spans="2:6" ht="14.25" customHeight="1">
      <c r="B426" s="2"/>
      <c r="E426" s="3"/>
      <c r="F426" s="3"/>
    </row>
    <row r="427" spans="2:6" ht="14.25" customHeight="1">
      <c r="B427" s="2"/>
      <c r="E427" s="3"/>
      <c r="F427" s="3"/>
    </row>
    <row r="428" spans="2:6" ht="14.25" customHeight="1">
      <c r="B428" s="2"/>
      <c r="E428" s="3"/>
      <c r="F428" s="3"/>
    </row>
    <row r="429" spans="2:6" ht="14.25" customHeight="1">
      <c r="B429" s="2"/>
      <c r="E429" s="3"/>
      <c r="F429" s="3"/>
    </row>
    <row r="430" spans="2:6" ht="14.25" customHeight="1">
      <c r="B430" s="2"/>
      <c r="E430" s="3"/>
      <c r="F430" s="3"/>
    </row>
    <row r="431" spans="2:6" ht="14.25" customHeight="1">
      <c r="B431" s="2"/>
      <c r="E431" s="3"/>
      <c r="F431" s="3"/>
    </row>
    <row r="432" spans="2:6" ht="14.25" customHeight="1">
      <c r="B432" s="2"/>
      <c r="E432" s="3"/>
      <c r="F432" s="3"/>
    </row>
    <row r="433" spans="2:6" ht="14.25" customHeight="1">
      <c r="B433" s="2"/>
      <c r="E433" s="3"/>
      <c r="F433" s="3"/>
    </row>
    <row r="434" spans="2:6" ht="14.25" customHeight="1">
      <c r="B434" s="2"/>
      <c r="E434" s="3"/>
      <c r="F434" s="3"/>
    </row>
    <row r="435" spans="2:6" ht="14.25" customHeight="1">
      <c r="B435" s="2"/>
      <c r="E435" s="3"/>
      <c r="F435" s="3"/>
    </row>
    <row r="436" spans="2:6" ht="14.25" customHeight="1">
      <c r="B436" s="2"/>
      <c r="E436" s="3"/>
      <c r="F436" s="3"/>
    </row>
    <row r="437" spans="2:6" ht="14.25" customHeight="1">
      <c r="B437" s="2"/>
      <c r="E437" s="3"/>
      <c r="F437" s="3"/>
    </row>
    <row r="438" spans="2:6" ht="14.25" customHeight="1">
      <c r="B438" s="2"/>
      <c r="E438" s="3"/>
      <c r="F438" s="3"/>
    </row>
    <row r="439" spans="2:6" ht="14.25" customHeight="1">
      <c r="B439" s="2"/>
      <c r="E439" s="3"/>
      <c r="F439" s="3"/>
    </row>
    <row r="440" spans="2:6" ht="14.25" customHeight="1">
      <c r="B440" s="2"/>
      <c r="E440" s="3"/>
      <c r="F440" s="3"/>
    </row>
    <row r="441" spans="2:6" ht="14.25" customHeight="1">
      <c r="B441" s="2"/>
      <c r="E441" s="3"/>
      <c r="F441" s="3"/>
    </row>
    <row r="442" spans="2:6" ht="14.25" customHeight="1">
      <c r="B442" s="2"/>
      <c r="E442" s="3"/>
      <c r="F442" s="3"/>
    </row>
    <row r="443" spans="2:6" ht="14.25" customHeight="1">
      <c r="B443" s="2"/>
      <c r="E443" s="3"/>
      <c r="F443" s="3"/>
    </row>
    <row r="444" spans="2:6" ht="14.25" customHeight="1">
      <c r="B444" s="2"/>
      <c r="E444" s="3"/>
      <c r="F444" s="3"/>
    </row>
    <row r="445" spans="2:6" ht="14.25" customHeight="1">
      <c r="B445" s="2"/>
      <c r="E445" s="3"/>
      <c r="F445" s="3"/>
    </row>
    <row r="446" spans="2:6" ht="14.25" customHeight="1">
      <c r="B446" s="2"/>
      <c r="E446" s="3"/>
      <c r="F446" s="3"/>
    </row>
    <row r="447" spans="2:6" ht="14.25" customHeight="1">
      <c r="B447" s="2"/>
      <c r="E447" s="3"/>
      <c r="F447" s="3"/>
    </row>
    <row r="448" spans="2:6" ht="14.25" customHeight="1">
      <c r="B448" s="2"/>
      <c r="E448" s="3"/>
      <c r="F448" s="3"/>
    </row>
    <row r="449" spans="2:6" ht="14.25" customHeight="1">
      <c r="B449" s="2"/>
      <c r="E449" s="3"/>
      <c r="F449" s="3"/>
    </row>
    <row r="450" spans="2:6" ht="14.25" customHeight="1">
      <c r="B450" s="2"/>
      <c r="E450" s="3"/>
      <c r="F450" s="3"/>
    </row>
    <row r="451" spans="2:6" ht="14.25" customHeight="1">
      <c r="B451" s="2"/>
      <c r="E451" s="3"/>
      <c r="F451" s="3"/>
    </row>
    <row r="452" spans="2:6" ht="14.25" customHeight="1">
      <c r="B452" s="2"/>
      <c r="E452" s="3"/>
      <c r="F452" s="3"/>
    </row>
    <row r="453" spans="2:6" ht="14.25" customHeight="1">
      <c r="B453" s="2"/>
      <c r="E453" s="3"/>
      <c r="F453" s="3"/>
    </row>
    <row r="454" spans="2:6" ht="14.25" customHeight="1">
      <c r="B454" s="2"/>
      <c r="E454" s="3"/>
      <c r="F454" s="3"/>
    </row>
    <row r="455" spans="2:6" ht="14.25" customHeight="1">
      <c r="B455" s="2"/>
      <c r="E455" s="3"/>
      <c r="F455" s="3"/>
    </row>
    <row r="456" spans="2:6" ht="14.25" customHeight="1">
      <c r="B456" s="2"/>
      <c r="E456" s="3"/>
      <c r="F456" s="3"/>
    </row>
    <row r="457" spans="2:6" ht="14.25" customHeight="1">
      <c r="B457" s="2"/>
      <c r="E457" s="3"/>
      <c r="F457" s="3"/>
    </row>
    <row r="458" spans="2:6" ht="14.25" customHeight="1">
      <c r="B458" s="2"/>
      <c r="E458" s="3"/>
      <c r="F458" s="3"/>
    </row>
    <row r="459" spans="2:6" ht="14.25" customHeight="1">
      <c r="B459" s="2"/>
      <c r="E459" s="3"/>
      <c r="F459" s="3"/>
    </row>
    <row r="460" spans="2:6" ht="14.25" customHeight="1">
      <c r="B460" s="2"/>
      <c r="E460" s="3"/>
      <c r="F460" s="3"/>
    </row>
    <row r="461" spans="2:6" ht="14.25" customHeight="1">
      <c r="B461" s="2"/>
      <c r="E461" s="3"/>
      <c r="F461" s="3"/>
    </row>
    <row r="462" spans="2:6" ht="14.25" customHeight="1">
      <c r="B462" s="2"/>
      <c r="E462" s="3"/>
      <c r="F462" s="3"/>
    </row>
    <row r="463" spans="2:6" ht="14.25" customHeight="1">
      <c r="B463" s="2"/>
      <c r="E463" s="3"/>
      <c r="F463" s="3"/>
    </row>
    <row r="464" spans="2:6" ht="14.25" customHeight="1">
      <c r="B464" s="2"/>
      <c r="E464" s="3"/>
      <c r="F464" s="3"/>
    </row>
    <row r="465" spans="2:6" ht="14.25" customHeight="1">
      <c r="B465" s="2"/>
      <c r="E465" s="3"/>
      <c r="F465" s="3"/>
    </row>
    <row r="466" spans="2:6" ht="14.25" customHeight="1">
      <c r="B466" s="2"/>
      <c r="E466" s="3"/>
      <c r="F466" s="3"/>
    </row>
    <row r="467" spans="2:6" ht="14.25" customHeight="1">
      <c r="B467" s="2"/>
      <c r="E467" s="3"/>
      <c r="F467" s="3"/>
    </row>
    <row r="468" spans="2:6" ht="14.25" customHeight="1">
      <c r="B468" s="2"/>
      <c r="E468" s="3"/>
      <c r="F468" s="3"/>
    </row>
    <row r="469" spans="2:6" ht="14.25" customHeight="1">
      <c r="B469" s="2"/>
      <c r="E469" s="3"/>
      <c r="F469" s="3"/>
    </row>
    <row r="470" spans="2:6" ht="14.25" customHeight="1">
      <c r="B470" s="2"/>
      <c r="E470" s="3"/>
      <c r="F470" s="3"/>
    </row>
    <row r="471" spans="2:6" ht="14.25" customHeight="1">
      <c r="B471" s="2"/>
      <c r="E471" s="3"/>
      <c r="F471" s="3"/>
    </row>
    <row r="472" spans="2:6" ht="14.25" customHeight="1">
      <c r="B472" s="2"/>
      <c r="E472" s="3"/>
      <c r="F472" s="3"/>
    </row>
    <row r="473" spans="2:6" ht="14.25" customHeight="1">
      <c r="B473" s="2"/>
      <c r="E473" s="3"/>
      <c r="F473" s="3"/>
    </row>
    <row r="474" spans="2:6" ht="14.25" customHeight="1">
      <c r="B474" s="2"/>
      <c r="E474" s="3"/>
      <c r="F474" s="3"/>
    </row>
    <row r="475" spans="2:6" ht="14.25" customHeight="1">
      <c r="B475" s="2"/>
      <c r="E475" s="3"/>
      <c r="F475" s="3"/>
    </row>
    <row r="476" spans="2:6" ht="14.25" customHeight="1">
      <c r="B476" s="2"/>
      <c r="E476" s="3"/>
      <c r="F476" s="3"/>
    </row>
    <row r="477" spans="2:6" ht="14.25" customHeight="1">
      <c r="B477" s="2"/>
      <c r="E477" s="3"/>
      <c r="F477" s="3"/>
    </row>
    <row r="478" spans="2:6" ht="14.25" customHeight="1">
      <c r="B478" s="2"/>
      <c r="E478" s="3"/>
      <c r="F478" s="3"/>
    </row>
    <row r="479" spans="2:6" ht="14.25" customHeight="1">
      <c r="B479" s="2"/>
      <c r="E479" s="3"/>
      <c r="F479" s="3"/>
    </row>
    <row r="480" spans="2:6" ht="14.25" customHeight="1">
      <c r="B480" s="2"/>
      <c r="E480" s="3"/>
      <c r="F480" s="3"/>
    </row>
    <row r="481" spans="2:6" ht="14.25" customHeight="1">
      <c r="B481" s="2"/>
      <c r="E481" s="3"/>
      <c r="F481" s="3"/>
    </row>
    <row r="482" spans="2:6" ht="14.25" customHeight="1">
      <c r="B482" s="2"/>
      <c r="E482" s="3"/>
      <c r="F482" s="3"/>
    </row>
    <row r="483" spans="2:6" ht="14.25" customHeight="1">
      <c r="B483" s="2"/>
      <c r="E483" s="3"/>
      <c r="F483" s="3"/>
    </row>
    <row r="484" spans="2:6" ht="14.25" customHeight="1">
      <c r="B484" s="2"/>
      <c r="E484" s="3"/>
      <c r="F484" s="3"/>
    </row>
    <row r="485" spans="2:6" ht="14.25" customHeight="1">
      <c r="B485" s="2"/>
      <c r="E485" s="3"/>
      <c r="F485" s="3"/>
    </row>
    <row r="486" spans="2:6" ht="14.25" customHeight="1">
      <c r="B486" s="2"/>
      <c r="E486" s="3"/>
      <c r="F486" s="3"/>
    </row>
    <row r="487" spans="2:6" ht="14.25" customHeight="1">
      <c r="B487" s="2"/>
      <c r="E487" s="3"/>
      <c r="F487" s="3"/>
    </row>
    <row r="488" spans="2:6" ht="14.25" customHeight="1">
      <c r="B488" s="2"/>
      <c r="E488" s="3"/>
      <c r="F488" s="3"/>
    </row>
    <row r="489" spans="2:6" ht="14.25" customHeight="1">
      <c r="B489" s="2"/>
      <c r="E489" s="3"/>
      <c r="F489" s="3"/>
    </row>
    <row r="490" spans="2:6" ht="14.25" customHeight="1">
      <c r="B490" s="2"/>
      <c r="E490" s="3"/>
      <c r="F490" s="3"/>
    </row>
    <row r="491" spans="2:6" ht="14.25" customHeight="1">
      <c r="B491" s="2"/>
      <c r="E491" s="3"/>
      <c r="F491" s="3"/>
    </row>
    <row r="492" spans="2:6" ht="14.25" customHeight="1">
      <c r="B492" s="2"/>
      <c r="E492" s="3"/>
      <c r="F492" s="3"/>
    </row>
    <row r="493" spans="2:6" ht="14.25" customHeight="1">
      <c r="B493" s="2"/>
      <c r="E493" s="3"/>
      <c r="F493" s="3"/>
    </row>
    <row r="494" spans="2:6" ht="14.25" customHeight="1">
      <c r="B494" s="2"/>
      <c r="E494" s="3"/>
      <c r="F494" s="3"/>
    </row>
    <row r="495" spans="2:6" ht="14.25" customHeight="1">
      <c r="B495" s="2"/>
      <c r="E495" s="3"/>
      <c r="F495" s="3"/>
    </row>
    <row r="496" spans="2:6" ht="14.25" customHeight="1">
      <c r="B496" s="2"/>
      <c r="E496" s="3"/>
      <c r="F496" s="3"/>
    </row>
    <row r="497" spans="2:6" ht="14.25" customHeight="1">
      <c r="B497" s="2"/>
      <c r="E497" s="3"/>
      <c r="F497" s="3"/>
    </row>
    <row r="498" spans="2:6" ht="14.25" customHeight="1">
      <c r="B498" s="2"/>
      <c r="E498" s="3"/>
      <c r="F498" s="3"/>
    </row>
    <row r="499" spans="2:6" ht="14.25" customHeight="1">
      <c r="B499" s="2"/>
      <c r="E499" s="3"/>
      <c r="F499" s="3"/>
    </row>
    <row r="500" spans="2:6" ht="14.25" customHeight="1">
      <c r="B500" s="2"/>
      <c r="E500" s="3"/>
      <c r="F500" s="3"/>
    </row>
    <row r="501" spans="2:6" ht="14.25" customHeight="1">
      <c r="B501" s="2"/>
      <c r="E501" s="3"/>
      <c r="F501" s="3"/>
    </row>
    <row r="502" spans="2:6" ht="14.25" customHeight="1">
      <c r="B502" s="2"/>
      <c r="E502" s="3"/>
      <c r="F502" s="3"/>
    </row>
    <row r="503" spans="2:6" ht="14.25" customHeight="1">
      <c r="B503" s="2"/>
      <c r="E503" s="3"/>
      <c r="F503" s="3"/>
    </row>
    <row r="504" spans="2:6" ht="14.25" customHeight="1">
      <c r="B504" s="2"/>
      <c r="E504" s="3"/>
      <c r="F504" s="3"/>
    </row>
    <row r="505" spans="2:6" ht="14.25" customHeight="1">
      <c r="B505" s="2"/>
      <c r="E505" s="3"/>
      <c r="F505" s="3"/>
    </row>
    <row r="506" spans="2:6" ht="14.25" customHeight="1">
      <c r="B506" s="2"/>
      <c r="E506" s="3"/>
      <c r="F506" s="3"/>
    </row>
    <row r="507" spans="2:6" ht="14.25" customHeight="1">
      <c r="B507" s="2"/>
      <c r="E507" s="3"/>
      <c r="F507" s="3"/>
    </row>
    <row r="508" spans="2:6" ht="14.25" customHeight="1">
      <c r="B508" s="2"/>
      <c r="E508" s="3"/>
      <c r="F508" s="3"/>
    </row>
    <row r="509" spans="2:6" ht="14.25" customHeight="1">
      <c r="B509" s="2"/>
      <c r="E509" s="3"/>
      <c r="F509" s="3"/>
    </row>
    <row r="510" spans="2:6" ht="14.25" customHeight="1">
      <c r="B510" s="2"/>
      <c r="E510" s="3"/>
      <c r="F510" s="3"/>
    </row>
    <row r="511" spans="2:6" ht="14.25" customHeight="1">
      <c r="B511" s="2"/>
      <c r="E511" s="3"/>
      <c r="F511" s="3"/>
    </row>
    <row r="512" spans="2:6" ht="14.25" customHeight="1">
      <c r="B512" s="2"/>
      <c r="E512" s="3"/>
      <c r="F512" s="3"/>
    </row>
    <row r="513" spans="2:6" ht="14.25" customHeight="1">
      <c r="B513" s="2"/>
      <c r="E513" s="3"/>
      <c r="F513" s="3"/>
    </row>
    <row r="514" spans="2:6" ht="14.25" customHeight="1">
      <c r="B514" s="2"/>
      <c r="E514" s="3"/>
      <c r="F514" s="3"/>
    </row>
    <row r="515" spans="2:6" ht="14.25" customHeight="1">
      <c r="B515" s="2"/>
      <c r="E515" s="3"/>
      <c r="F515" s="3"/>
    </row>
    <row r="516" spans="2:6" ht="14.25" customHeight="1">
      <c r="B516" s="2"/>
      <c r="E516" s="3"/>
      <c r="F516" s="3"/>
    </row>
    <row r="517" spans="2:6" ht="14.25" customHeight="1">
      <c r="B517" s="2"/>
      <c r="E517" s="3"/>
      <c r="F517" s="3"/>
    </row>
    <row r="518" spans="2:6" ht="14.25" customHeight="1">
      <c r="B518" s="2"/>
      <c r="E518" s="3"/>
      <c r="F518" s="3"/>
    </row>
    <row r="519" spans="2:6" ht="14.25" customHeight="1">
      <c r="B519" s="2"/>
      <c r="E519" s="3"/>
      <c r="F519" s="3"/>
    </row>
    <row r="520" spans="2:6" ht="14.25" customHeight="1">
      <c r="B520" s="2"/>
      <c r="E520" s="3"/>
      <c r="F520" s="3"/>
    </row>
    <row r="521" spans="2:6" ht="14.25" customHeight="1">
      <c r="B521" s="2"/>
      <c r="E521" s="3"/>
      <c r="F521" s="3"/>
    </row>
    <row r="522" spans="2:6" ht="14.25" customHeight="1">
      <c r="B522" s="2"/>
      <c r="E522" s="3"/>
      <c r="F522" s="3"/>
    </row>
    <row r="523" spans="2:6" ht="14.25" customHeight="1">
      <c r="B523" s="2"/>
      <c r="E523" s="3"/>
      <c r="F523" s="3"/>
    </row>
    <row r="524" spans="2:6" ht="14.25" customHeight="1">
      <c r="B524" s="2"/>
      <c r="E524" s="3"/>
      <c r="F524" s="3"/>
    </row>
    <row r="525" spans="2:6" ht="14.25" customHeight="1">
      <c r="B525" s="2"/>
      <c r="E525" s="3"/>
      <c r="F525" s="3"/>
    </row>
    <row r="526" spans="2:6" ht="14.25" customHeight="1">
      <c r="B526" s="2"/>
      <c r="E526" s="3"/>
      <c r="F526" s="3"/>
    </row>
    <row r="527" spans="2:6" ht="14.25" customHeight="1">
      <c r="B527" s="2"/>
      <c r="E527" s="3"/>
      <c r="F527" s="3"/>
    </row>
    <row r="528" spans="2:6" ht="14.25" customHeight="1">
      <c r="B528" s="2"/>
      <c r="E528" s="3"/>
      <c r="F528" s="3"/>
    </row>
    <row r="529" spans="2:6" ht="14.25" customHeight="1">
      <c r="B529" s="2"/>
      <c r="E529" s="3"/>
      <c r="F529" s="3"/>
    </row>
    <row r="530" spans="2:6" ht="14.25" customHeight="1">
      <c r="B530" s="2"/>
      <c r="E530" s="3"/>
      <c r="F530" s="3"/>
    </row>
    <row r="531" spans="2:6" ht="14.25" customHeight="1">
      <c r="B531" s="2"/>
      <c r="E531" s="3"/>
      <c r="F531" s="3"/>
    </row>
    <row r="532" spans="2:6" ht="14.25" customHeight="1">
      <c r="B532" s="2"/>
      <c r="E532" s="3"/>
      <c r="F532" s="3"/>
    </row>
    <row r="533" spans="2:6" ht="14.25" customHeight="1">
      <c r="B533" s="2"/>
      <c r="E533" s="3"/>
      <c r="F533" s="3"/>
    </row>
    <row r="534" spans="2:6" ht="14.25" customHeight="1">
      <c r="B534" s="2"/>
      <c r="E534" s="3"/>
      <c r="F534" s="3"/>
    </row>
    <row r="535" spans="2:6" ht="14.25" customHeight="1">
      <c r="B535" s="2"/>
      <c r="E535" s="3"/>
      <c r="F535" s="3"/>
    </row>
    <row r="536" spans="2:6" ht="14.25" customHeight="1">
      <c r="B536" s="2"/>
      <c r="E536" s="3"/>
      <c r="F536" s="3"/>
    </row>
    <row r="537" spans="2:6" ht="14.25" customHeight="1">
      <c r="B537" s="2"/>
      <c r="E537" s="3"/>
      <c r="F537" s="3"/>
    </row>
    <row r="538" spans="2:6" ht="14.25" customHeight="1">
      <c r="B538" s="2"/>
      <c r="E538" s="3"/>
      <c r="F538" s="3"/>
    </row>
    <row r="539" spans="2:6" ht="14.25" customHeight="1">
      <c r="B539" s="2"/>
      <c r="E539" s="3"/>
      <c r="F539" s="3"/>
    </row>
    <row r="540" spans="2:6" ht="14.25" customHeight="1">
      <c r="B540" s="2"/>
      <c r="E540" s="3"/>
      <c r="F540" s="3"/>
    </row>
    <row r="541" spans="2:6" ht="14.25" customHeight="1">
      <c r="B541" s="2"/>
      <c r="E541" s="3"/>
      <c r="F541" s="3"/>
    </row>
    <row r="542" spans="2:6" ht="14.25" customHeight="1">
      <c r="B542" s="2"/>
      <c r="E542" s="3"/>
      <c r="F542" s="3"/>
    </row>
    <row r="543" spans="2:6" ht="14.25" customHeight="1">
      <c r="B543" s="2"/>
      <c r="E543" s="3"/>
      <c r="F543" s="3"/>
    </row>
    <row r="544" spans="2:6" ht="14.25" customHeight="1">
      <c r="B544" s="2"/>
      <c r="E544" s="3"/>
      <c r="F544" s="3"/>
    </row>
    <row r="545" spans="2:6" ht="14.25" customHeight="1">
      <c r="B545" s="2"/>
      <c r="E545" s="3"/>
      <c r="F545" s="3"/>
    </row>
    <row r="546" spans="2:6" ht="14.25" customHeight="1">
      <c r="B546" s="2"/>
      <c r="E546" s="3"/>
      <c r="F546" s="3"/>
    </row>
    <row r="547" spans="2:6" ht="14.25" customHeight="1">
      <c r="B547" s="2"/>
      <c r="E547" s="3"/>
      <c r="F547" s="3"/>
    </row>
    <row r="548" spans="2:6" ht="14.25" customHeight="1">
      <c r="B548" s="2"/>
      <c r="E548" s="3"/>
      <c r="F548" s="3"/>
    </row>
    <row r="549" spans="2:6" ht="14.25" customHeight="1">
      <c r="B549" s="2"/>
      <c r="E549" s="3"/>
      <c r="F549" s="3"/>
    </row>
    <row r="550" spans="2:6" ht="14.25" customHeight="1">
      <c r="B550" s="2"/>
      <c r="E550" s="3"/>
      <c r="F550" s="3"/>
    </row>
    <row r="551" spans="2:6" ht="14.25" customHeight="1">
      <c r="B551" s="2"/>
      <c r="E551" s="3"/>
      <c r="F551" s="3"/>
    </row>
    <row r="552" spans="2:6" ht="14.25" customHeight="1">
      <c r="B552" s="2"/>
      <c r="E552" s="3"/>
      <c r="F552" s="3"/>
    </row>
    <row r="553" spans="2:6" ht="14.25" customHeight="1">
      <c r="B553" s="2"/>
      <c r="E553" s="3"/>
      <c r="F553" s="3"/>
    </row>
    <row r="554" spans="2:6" ht="14.25" customHeight="1">
      <c r="B554" s="2"/>
      <c r="E554" s="3"/>
      <c r="F554" s="3"/>
    </row>
    <row r="555" spans="2:6" ht="14.25" customHeight="1">
      <c r="B555" s="2"/>
      <c r="E555" s="3"/>
      <c r="F555" s="3"/>
    </row>
    <row r="556" spans="2:6" ht="14.25" customHeight="1">
      <c r="B556" s="2"/>
      <c r="E556" s="3"/>
      <c r="F556" s="3"/>
    </row>
    <row r="557" spans="2:6" ht="14.25" customHeight="1">
      <c r="B557" s="2"/>
      <c r="E557" s="3"/>
      <c r="F557" s="3"/>
    </row>
    <row r="558" spans="2:6" ht="14.25" customHeight="1">
      <c r="B558" s="2"/>
      <c r="E558" s="3"/>
      <c r="F558" s="3"/>
    </row>
    <row r="559" spans="2:6" ht="14.25" customHeight="1">
      <c r="B559" s="2"/>
      <c r="E559" s="3"/>
      <c r="F559" s="3"/>
    </row>
    <row r="560" spans="2:6" ht="14.25" customHeight="1">
      <c r="B560" s="2"/>
      <c r="E560" s="3"/>
      <c r="F560" s="3"/>
    </row>
    <row r="561" spans="2:6" ht="14.25" customHeight="1">
      <c r="B561" s="2"/>
      <c r="E561" s="3"/>
      <c r="F561" s="3"/>
    </row>
    <row r="562" spans="2:6" ht="14.25" customHeight="1">
      <c r="B562" s="2"/>
      <c r="E562" s="3"/>
      <c r="F562" s="3"/>
    </row>
    <row r="563" spans="2:6" ht="14.25" customHeight="1">
      <c r="B563" s="2"/>
      <c r="E563" s="3"/>
      <c r="F563" s="3"/>
    </row>
    <row r="564" spans="2:6" ht="14.25" customHeight="1">
      <c r="B564" s="2"/>
      <c r="E564" s="3"/>
      <c r="F564" s="3"/>
    </row>
    <row r="565" spans="2:6" ht="14.25" customHeight="1">
      <c r="B565" s="2"/>
      <c r="E565" s="3"/>
      <c r="F565" s="3"/>
    </row>
    <row r="566" spans="2:6" ht="14.25" customHeight="1">
      <c r="B566" s="2"/>
      <c r="E566" s="3"/>
      <c r="F566" s="3"/>
    </row>
    <row r="567" spans="2:6" ht="14.25" customHeight="1">
      <c r="B567" s="2"/>
      <c r="E567" s="3"/>
      <c r="F567" s="3"/>
    </row>
    <row r="568" spans="2:6" ht="14.25" customHeight="1">
      <c r="B568" s="2"/>
      <c r="E568" s="3"/>
      <c r="F568" s="3"/>
    </row>
    <row r="569" spans="2:6" ht="14.25" customHeight="1">
      <c r="B569" s="2"/>
      <c r="E569" s="3"/>
      <c r="F569" s="3"/>
    </row>
    <row r="570" spans="2:6" ht="14.25" customHeight="1">
      <c r="B570" s="2"/>
      <c r="E570" s="3"/>
      <c r="F570" s="3"/>
    </row>
    <row r="571" spans="2:6" ht="14.25" customHeight="1">
      <c r="B571" s="2"/>
      <c r="E571" s="3"/>
      <c r="F571" s="3"/>
    </row>
    <row r="572" spans="2:6" ht="14.25" customHeight="1">
      <c r="B572" s="2"/>
      <c r="E572" s="3"/>
      <c r="F572" s="3"/>
    </row>
    <row r="573" spans="2:6" ht="14.25" customHeight="1">
      <c r="B573" s="2"/>
      <c r="E573" s="3"/>
      <c r="F573" s="3"/>
    </row>
    <row r="574" spans="2:6" ht="14.25" customHeight="1">
      <c r="B574" s="2"/>
      <c r="E574" s="3"/>
      <c r="F574" s="3"/>
    </row>
    <row r="575" spans="2:6" ht="14.25" customHeight="1">
      <c r="B575" s="2"/>
      <c r="E575" s="3"/>
      <c r="F575" s="3"/>
    </row>
    <row r="576" spans="2:6" ht="14.25" customHeight="1">
      <c r="B576" s="2"/>
      <c r="E576" s="3"/>
      <c r="F576" s="3"/>
    </row>
    <row r="577" spans="2:6" ht="14.25" customHeight="1">
      <c r="B577" s="2"/>
      <c r="E577" s="3"/>
      <c r="F577" s="3"/>
    </row>
    <row r="578" spans="2:6" ht="14.25" customHeight="1">
      <c r="B578" s="2"/>
      <c r="E578" s="3"/>
      <c r="F578" s="3"/>
    </row>
    <row r="579" spans="2:6" ht="14.25" customHeight="1">
      <c r="B579" s="2"/>
      <c r="E579" s="3"/>
      <c r="F579" s="3"/>
    </row>
    <row r="580" spans="2:6" ht="14.25" customHeight="1">
      <c r="B580" s="2"/>
      <c r="E580" s="3"/>
      <c r="F580" s="3"/>
    </row>
    <row r="581" spans="2:6" ht="14.25" customHeight="1">
      <c r="B581" s="2"/>
      <c r="E581" s="3"/>
      <c r="F581" s="3"/>
    </row>
    <row r="582" spans="2:6" ht="14.25" customHeight="1">
      <c r="B582" s="2"/>
      <c r="E582" s="3"/>
      <c r="F582" s="3"/>
    </row>
    <row r="583" spans="2:6" ht="14.25" customHeight="1">
      <c r="B583" s="2"/>
      <c r="E583" s="3"/>
      <c r="F583" s="3"/>
    </row>
    <row r="584" spans="2:6" ht="14.25" customHeight="1">
      <c r="B584" s="2"/>
      <c r="E584" s="3"/>
      <c r="F584" s="3"/>
    </row>
    <row r="585" spans="2:6" ht="14.25" customHeight="1">
      <c r="B585" s="2"/>
      <c r="E585" s="3"/>
      <c r="F585" s="3"/>
    </row>
    <row r="586" spans="2:6" ht="14.25" customHeight="1">
      <c r="B586" s="2"/>
      <c r="E586" s="3"/>
      <c r="F586" s="3"/>
    </row>
    <row r="587" spans="2:6" ht="14.25" customHeight="1">
      <c r="B587" s="2"/>
      <c r="E587" s="3"/>
      <c r="F587" s="3"/>
    </row>
    <row r="588" spans="2:6" ht="14.25" customHeight="1">
      <c r="B588" s="2"/>
      <c r="E588" s="3"/>
      <c r="F588" s="3"/>
    </row>
    <row r="589" spans="2:6" ht="14.25" customHeight="1">
      <c r="B589" s="2"/>
      <c r="E589" s="3"/>
      <c r="F589" s="3"/>
    </row>
    <row r="590" spans="2:6" ht="14.25" customHeight="1">
      <c r="B590" s="2"/>
      <c r="E590" s="3"/>
      <c r="F590" s="3"/>
    </row>
    <row r="591" spans="2:6" ht="14.25" customHeight="1">
      <c r="B591" s="2"/>
      <c r="E591" s="3"/>
      <c r="F591" s="3"/>
    </row>
    <row r="592" spans="2:6" ht="14.25" customHeight="1">
      <c r="B592" s="2"/>
      <c r="E592" s="3"/>
      <c r="F592" s="3"/>
    </row>
    <row r="593" spans="2:6" ht="14.25" customHeight="1">
      <c r="B593" s="2"/>
      <c r="E593" s="3"/>
      <c r="F593" s="3"/>
    </row>
    <row r="594" spans="2:6" ht="14.25" customHeight="1">
      <c r="B594" s="2"/>
      <c r="E594" s="3"/>
      <c r="F594" s="3"/>
    </row>
    <row r="595" spans="2:6" ht="14.25" customHeight="1">
      <c r="B595" s="2"/>
      <c r="E595" s="3"/>
      <c r="F595" s="3"/>
    </row>
    <row r="596" spans="2:6" ht="14.25" customHeight="1">
      <c r="B596" s="2"/>
      <c r="E596" s="3"/>
      <c r="F596" s="3"/>
    </row>
    <row r="597" spans="2:6" ht="14.25" customHeight="1">
      <c r="B597" s="2"/>
      <c r="E597" s="3"/>
      <c r="F597" s="3"/>
    </row>
    <row r="598" spans="2:6" ht="14.25" customHeight="1">
      <c r="B598" s="2"/>
      <c r="E598" s="3"/>
      <c r="F598" s="3"/>
    </row>
    <row r="599" spans="2:6" ht="14.25" customHeight="1">
      <c r="B599" s="2"/>
      <c r="E599" s="3"/>
      <c r="F599" s="3"/>
    </row>
    <row r="600" spans="2:6" ht="14.25" customHeight="1">
      <c r="B600" s="2"/>
      <c r="E600" s="3"/>
      <c r="F600" s="3"/>
    </row>
    <row r="601" spans="2:6" ht="14.25" customHeight="1">
      <c r="B601" s="2"/>
      <c r="E601" s="3"/>
      <c r="F601" s="3"/>
    </row>
    <row r="602" spans="2:6" ht="14.25" customHeight="1">
      <c r="B602" s="2"/>
      <c r="E602" s="3"/>
      <c r="F602" s="3"/>
    </row>
    <row r="603" spans="2:6" ht="14.25" customHeight="1">
      <c r="B603" s="2"/>
      <c r="E603" s="3"/>
      <c r="F603" s="3"/>
    </row>
    <row r="604" spans="2:6" ht="14.25" customHeight="1">
      <c r="B604" s="2"/>
      <c r="E604" s="3"/>
      <c r="F604" s="3"/>
    </row>
    <row r="605" spans="2:6" ht="14.25" customHeight="1">
      <c r="B605" s="2"/>
      <c r="E605" s="3"/>
      <c r="F605" s="3"/>
    </row>
    <row r="606" spans="2:6" ht="14.25" customHeight="1">
      <c r="B606" s="2"/>
      <c r="E606" s="3"/>
      <c r="F606" s="3"/>
    </row>
    <row r="607" spans="2:6" ht="14.25" customHeight="1">
      <c r="B607" s="2"/>
      <c r="E607" s="3"/>
      <c r="F607" s="3"/>
    </row>
    <row r="608" spans="2:6" ht="14.25" customHeight="1">
      <c r="B608" s="2"/>
      <c r="E608" s="3"/>
      <c r="F608" s="3"/>
    </row>
    <row r="609" spans="2:6" ht="14.25" customHeight="1">
      <c r="B609" s="2"/>
      <c r="E609" s="3"/>
      <c r="F609" s="3"/>
    </row>
    <row r="610" spans="2:6" ht="14.25" customHeight="1">
      <c r="B610" s="2"/>
      <c r="E610" s="3"/>
      <c r="F610" s="3"/>
    </row>
    <row r="611" spans="2:6" ht="14.25" customHeight="1">
      <c r="B611" s="2"/>
      <c r="E611" s="3"/>
      <c r="F611" s="3"/>
    </row>
    <row r="612" spans="2:6" ht="14.25" customHeight="1">
      <c r="B612" s="2"/>
      <c r="E612" s="3"/>
      <c r="F612" s="3"/>
    </row>
    <row r="613" spans="2:6" ht="14.25" customHeight="1">
      <c r="B613" s="2"/>
      <c r="E613" s="3"/>
      <c r="F613" s="3"/>
    </row>
    <row r="614" spans="2:6" ht="14.25" customHeight="1">
      <c r="B614" s="2"/>
      <c r="E614" s="3"/>
      <c r="F614" s="3"/>
    </row>
    <row r="615" spans="2:6" ht="14.25" customHeight="1">
      <c r="B615" s="2"/>
      <c r="E615" s="3"/>
      <c r="F615" s="3"/>
    </row>
    <row r="616" spans="2:6" ht="14.25" customHeight="1">
      <c r="B616" s="2"/>
      <c r="E616" s="3"/>
      <c r="F616" s="3"/>
    </row>
    <row r="617" spans="2:6" ht="14.25" customHeight="1">
      <c r="B617" s="2"/>
      <c r="E617" s="3"/>
      <c r="F617" s="3"/>
    </row>
    <row r="618" spans="2:6" ht="14.25" customHeight="1">
      <c r="B618" s="2"/>
      <c r="E618" s="3"/>
      <c r="F618" s="3"/>
    </row>
    <row r="619" spans="2:6" ht="14.25" customHeight="1">
      <c r="B619" s="2"/>
      <c r="E619" s="3"/>
      <c r="F619" s="3"/>
    </row>
    <row r="620" spans="2:6" ht="14.25" customHeight="1">
      <c r="B620" s="2"/>
      <c r="E620" s="3"/>
      <c r="F620" s="3"/>
    </row>
    <row r="621" spans="2:6" ht="14.25" customHeight="1">
      <c r="B621" s="2"/>
      <c r="E621" s="3"/>
      <c r="F621" s="3"/>
    </row>
    <row r="622" spans="2:6" ht="14.25" customHeight="1">
      <c r="B622" s="2"/>
      <c r="E622" s="3"/>
      <c r="F622" s="3"/>
    </row>
    <row r="623" spans="2:6" ht="14.25" customHeight="1">
      <c r="B623" s="2"/>
      <c r="E623" s="3"/>
      <c r="F623" s="3"/>
    </row>
    <row r="624" spans="2:6" ht="14.25" customHeight="1">
      <c r="B624" s="2"/>
      <c r="E624" s="3"/>
      <c r="F624" s="3"/>
    </row>
    <row r="625" spans="2:6" ht="14.25" customHeight="1">
      <c r="B625" s="2"/>
      <c r="E625" s="3"/>
      <c r="F625" s="3"/>
    </row>
    <row r="626" spans="2:6" ht="14.25" customHeight="1">
      <c r="B626" s="2"/>
      <c r="E626" s="3"/>
      <c r="F626" s="3"/>
    </row>
    <row r="627" spans="2:6" ht="14.25" customHeight="1">
      <c r="B627" s="2"/>
      <c r="E627" s="3"/>
      <c r="F627" s="3"/>
    </row>
    <row r="628" spans="2:6" ht="14.25" customHeight="1">
      <c r="B628" s="2"/>
      <c r="E628" s="3"/>
      <c r="F628" s="3"/>
    </row>
    <row r="629" spans="2:6" ht="14.25" customHeight="1">
      <c r="B629" s="2"/>
      <c r="E629" s="3"/>
      <c r="F629" s="3"/>
    </row>
    <row r="630" spans="2:6" ht="14.25" customHeight="1">
      <c r="B630" s="2"/>
      <c r="E630" s="3"/>
      <c r="F630" s="3"/>
    </row>
    <row r="631" spans="2:6" ht="14.25" customHeight="1">
      <c r="B631" s="2"/>
      <c r="E631" s="3"/>
      <c r="F631" s="3"/>
    </row>
    <row r="632" spans="2:6" ht="14.25" customHeight="1">
      <c r="B632" s="2"/>
      <c r="E632" s="3"/>
      <c r="F632" s="3"/>
    </row>
    <row r="633" spans="2:6" ht="14.25" customHeight="1">
      <c r="B633" s="2"/>
      <c r="E633" s="3"/>
      <c r="F633" s="3"/>
    </row>
    <row r="634" spans="2:6" ht="14.25" customHeight="1">
      <c r="B634" s="2"/>
      <c r="E634" s="3"/>
      <c r="F634" s="3"/>
    </row>
    <row r="635" spans="2:6" ht="14.25" customHeight="1">
      <c r="B635" s="2"/>
      <c r="E635" s="3"/>
      <c r="F635" s="3"/>
    </row>
    <row r="636" spans="2:6" ht="14.25" customHeight="1">
      <c r="B636" s="2"/>
      <c r="E636" s="3"/>
      <c r="F636" s="3"/>
    </row>
    <row r="637" spans="2:6" ht="14.25" customHeight="1">
      <c r="B637" s="2"/>
      <c r="E637" s="3"/>
      <c r="F637" s="3"/>
    </row>
    <row r="638" spans="2:6" ht="14.25" customHeight="1">
      <c r="B638" s="2"/>
      <c r="E638" s="3"/>
      <c r="F638" s="3"/>
    </row>
    <row r="639" spans="2:6" ht="14.25" customHeight="1">
      <c r="B639" s="2"/>
      <c r="E639" s="3"/>
      <c r="F639" s="3"/>
    </row>
    <row r="640" spans="2:6" ht="14.25" customHeight="1">
      <c r="B640" s="2"/>
      <c r="E640" s="3"/>
      <c r="F640" s="3"/>
    </row>
    <row r="641" spans="2:6" ht="14.25" customHeight="1">
      <c r="B641" s="2"/>
      <c r="E641" s="3"/>
      <c r="F641" s="3"/>
    </row>
    <row r="642" spans="2:6" ht="14.25" customHeight="1">
      <c r="B642" s="2"/>
      <c r="E642" s="3"/>
      <c r="F642" s="3"/>
    </row>
    <row r="643" spans="2:6" ht="14.25" customHeight="1">
      <c r="B643" s="2"/>
      <c r="E643" s="3"/>
      <c r="F643" s="3"/>
    </row>
    <row r="644" spans="2:6" ht="14.25" customHeight="1">
      <c r="B644" s="2"/>
      <c r="E644" s="3"/>
      <c r="F644" s="3"/>
    </row>
    <row r="645" spans="2:6" ht="14.25" customHeight="1">
      <c r="B645" s="2"/>
      <c r="E645" s="3"/>
      <c r="F645" s="3"/>
    </row>
    <row r="646" spans="2:6" ht="14.25" customHeight="1">
      <c r="B646" s="2"/>
      <c r="E646" s="3"/>
      <c r="F646" s="3"/>
    </row>
    <row r="647" spans="2:6" ht="14.25" customHeight="1">
      <c r="B647" s="2"/>
      <c r="E647" s="3"/>
      <c r="F647" s="3"/>
    </row>
    <row r="648" spans="2:6" ht="14.25" customHeight="1">
      <c r="B648" s="2"/>
      <c r="E648" s="3"/>
      <c r="F648" s="3"/>
    </row>
    <row r="649" spans="2:6" ht="14.25" customHeight="1">
      <c r="B649" s="2"/>
      <c r="E649" s="3"/>
      <c r="F649" s="3"/>
    </row>
    <row r="650" spans="2:6" ht="14.25" customHeight="1">
      <c r="B650" s="2"/>
      <c r="E650" s="3"/>
      <c r="F650" s="3"/>
    </row>
    <row r="651" spans="2:6" ht="14.25" customHeight="1">
      <c r="B651" s="2"/>
      <c r="E651" s="3"/>
      <c r="F651" s="3"/>
    </row>
    <row r="652" spans="2:6" ht="14.25" customHeight="1">
      <c r="B652" s="2"/>
      <c r="E652" s="3"/>
      <c r="F652" s="3"/>
    </row>
    <row r="653" spans="2:6" ht="14.25" customHeight="1">
      <c r="B653" s="2"/>
      <c r="E653" s="3"/>
      <c r="F653" s="3"/>
    </row>
    <row r="654" spans="2:6" ht="14.25" customHeight="1">
      <c r="B654" s="2"/>
      <c r="E654" s="3"/>
      <c r="F654" s="3"/>
    </row>
    <row r="655" spans="2:6" ht="14.25" customHeight="1">
      <c r="B655" s="2"/>
      <c r="E655" s="3"/>
      <c r="F655" s="3"/>
    </row>
    <row r="656" spans="2:6" ht="14.25" customHeight="1">
      <c r="B656" s="2"/>
      <c r="E656" s="3"/>
      <c r="F656" s="3"/>
    </row>
    <row r="657" spans="2:6" ht="14.25" customHeight="1">
      <c r="B657" s="2"/>
      <c r="E657" s="3"/>
      <c r="F657" s="3"/>
    </row>
    <row r="658" spans="2:6" ht="14.25" customHeight="1">
      <c r="B658" s="2"/>
      <c r="E658" s="3"/>
      <c r="F658" s="3"/>
    </row>
    <row r="659" spans="2:6" ht="14.25" customHeight="1">
      <c r="B659" s="2"/>
      <c r="E659" s="3"/>
      <c r="F659" s="3"/>
    </row>
    <row r="660" spans="2:6" ht="14.25" customHeight="1">
      <c r="B660" s="2"/>
      <c r="E660" s="3"/>
      <c r="F660" s="3"/>
    </row>
    <row r="661" spans="2:6" ht="14.25" customHeight="1">
      <c r="B661" s="2"/>
      <c r="E661" s="3"/>
      <c r="F661" s="3"/>
    </row>
    <row r="662" spans="2:6" ht="14.25" customHeight="1">
      <c r="B662" s="2"/>
      <c r="E662" s="3"/>
      <c r="F662" s="3"/>
    </row>
    <row r="663" spans="2:6" ht="14.25" customHeight="1">
      <c r="B663" s="2"/>
      <c r="E663" s="3"/>
      <c r="F663" s="3"/>
    </row>
    <row r="664" spans="2:6" ht="14.25" customHeight="1">
      <c r="B664" s="2"/>
      <c r="E664" s="3"/>
      <c r="F664" s="3"/>
    </row>
    <row r="665" spans="2:6" ht="14.25" customHeight="1">
      <c r="B665" s="2"/>
      <c r="E665" s="3"/>
      <c r="F665" s="3"/>
    </row>
    <row r="666" spans="2:6" ht="14.25" customHeight="1">
      <c r="B666" s="2"/>
      <c r="E666" s="3"/>
      <c r="F666" s="3"/>
    </row>
    <row r="667" spans="2:6" ht="14.25" customHeight="1">
      <c r="B667" s="2"/>
      <c r="E667" s="3"/>
      <c r="F667" s="3"/>
    </row>
    <row r="668" spans="2:6" ht="14.25" customHeight="1">
      <c r="B668" s="2"/>
      <c r="E668" s="3"/>
      <c r="F668" s="3"/>
    </row>
    <row r="669" spans="2:6" ht="14.25" customHeight="1">
      <c r="B669" s="2"/>
      <c r="E669" s="3"/>
      <c r="F669" s="3"/>
    </row>
    <row r="670" spans="2:6" ht="14.25" customHeight="1">
      <c r="B670" s="2"/>
      <c r="E670" s="3"/>
      <c r="F670" s="3"/>
    </row>
    <row r="671" spans="2:6" ht="14.25" customHeight="1">
      <c r="B671" s="2"/>
      <c r="E671" s="3"/>
      <c r="F671" s="3"/>
    </row>
    <row r="672" spans="2:6" ht="14.25" customHeight="1">
      <c r="B672" s="2"/>
      <c r="E672" s="3"/>
      <c r="F672" s="3"/>
    </row>
    <row r="673" spans="2:6" ht="14.25" customHeight="1">
      <c r="B673" s="2"/>
      <c r="E673" s="3"/>
      <c r="F673" s="3"/>
    </row>
    <row r="674" spans="2:6" ht="14.25" customHeight="1">
      <c r="B674" s="2"/>
      <c r="E674" s="3"/>
      <c r="F674" s="3"/>
    </row>
    <row r="675" spans="2:6" ht="14.25" customHeight="1">
      <c r="B675" s="2"/>
      <c r="E675" s="3"/>
      <c r="F675" s="3"/>
    </row>
    <row r="676" spans="2:6" ht="14.25" customHeight="1">
      <c r="B676" s="2"/>
      <c r="E676" s="3"/>
      <c r="F676" s="3"/>
    </row>
    <row r="677" spans="2:6" ht="14.25" customHeight="1">
      <c r="B677" s="2"/>
      <c r="E677" s="3"/>
      <c r="F677" s="3"/>
    </row>
    <row r="678" spans="2:6" ht="14.25" customHeight="1">
      <c r="B678" s="2"/>
      <c r="E678" s="3"/>
      <c r="F678" s="3"/>
    </row>
    <row r="679" spans="2:6" ht="14.25" customHeight="1">
      <c r="B679" s="2"/>
      <c r="E679" s="3"/>
      <c r="F679" s="3"/>
    </row>
    <row r="680" spans="2:6" ht="14.25" customHeight="1">
      <c r="B680" s="2"/>
      <c r="E680" s="3"/>
      <c r="F680" s="3"/>
    </row>
    <row r="681" spans="2:6" ht="14.25" customHeight="1">
      <c r="B681" s="2"/>
      <c r="E681" s="3"/>
      <c r="F681" s="3"/>
    </row>
    <row r="682" spans="2:6" ht="14.25" customHeight="1">
      <c r="B682" s="2"/>
      <c r="E682" s="3"/>
      <c r="F682" s="3"/>
    </row>
    <row r="683" spans="2:6" ht="14.25" customHeight="1">
      <c r="B683" s="2"/>
      <c r="E683" s="3"/>
      <c r="F683" s="3"/>
    </row>
    <row r="684" spans="2:6" ht="14.25" customHeight="1">
      <c r="B684" s="2"/>
      <c r="E684" s="3"/>
      <c r="F684" s="3"/>
    </row>
    <row r="685" spans="2:6" ht="14.25" customHeight="1">
      <c r="B685" s="2"/>
      <c r="E685" s="3"/>
      <c r="F685" s="3"/>
    </row>
    <row r="686" spans="2:6" ht="14.25" customHeight="1">
      <c r="B686" s="2"/>
      <c r="E686" s="3"/>
      <c r="F686" s="3"/>
    </row>
    <row r="687" spans="2:6" ht="14.25" customHeight="1">
      <c r="B687" s="2"/>
      <c r="E687" s="3"/>
      <c r="F687" s="3"/>
    </row>
    <row r="688" spans="2:6" ht="14.25" customHeight="1">
      <c r="B688" s="2"/>
      <c r="E688" s="3"/>
      <c r="F688" s="3"/>
    </row>
    <row r="689" spans="2:6" ht="14.25" customHeight="1">
      <c r="B689" s="2"/>
      <c r="E689" s="3"/>
      <c r="F689" s="3"/>
    </row>
    <row r="690" spans="2:6" ht="14.25" customHeight="1">
      <c r="B690" s="2"/>
      <c r="E690" s="3"/>
      <c r="F690" s="3"/>
    </row>
    <row r="691" spans="2:6" ht="14.25" customHeight="1">
      <c r="B691" s="2"/>
      <c r="E691" s="3"/>
      <c r="F691" s="3"/>
    </row>
    <row r="692" spans="2:6" ht="14.25" customHeight="1">
      <c r="B692" s="2"/>
      <c r="E692" s="3"/>
      <c r="F692" s="3"/>
    </row>
    <row r="693" spans="2:6" ht="14.25" customHeight="1">
      <c r="B693" s="2"/>
      <c r="E693" s="3"/>
      <c r="F693" s="3"/>
    </row>
    <row r="694" spans="2:6" ht="14.25" customHeight="1">
      <c r="B694" s="2"/>
      <c r="E694" s="3"/>
      <c r="F694" s="3"/>
    </row>
    <row r="695" spans="2:6" ht="14.25" customHeight="1">
      <c r="B695" s="2"/>
      <c r="E695" s="3"/>
      <c r="F695" s="3"/>
    </row>
    <row r="696" spans="2:6" ht="14.25" customHeight="1">
      <c r="B696" s="2"/>
      <c r="E696" s="3"/>
      <c r="F696" s="3"/>
    </row>
    <row r="697" spans="2:6" ht="14.25" customHeight="1">
      <c r="B697" s="2"/>
      <c r="E697" s="3"/>
      <c r="F697" s="3"/>
    </row>
    <row r="698" spans="2:6" ht="14.25" customHeight="1">
      <c r="B698" s="2"/>
      <c r="E698" s="3"/>
      <c r="F698" s="3"/>
    </row>
    <row r="699" spans="2:6" ht="14.25" customHeight="1">
      <c r="B699" s="2"/>
      <c r="E699" s="3"/>
      <c r="F699" s="3"/>
    </row>
    <row r="700" spans="2:6" ht="14.25" customHeight="1">
      <c r="B700" s="2"/>
      <c r="E700" s="3"/>
      <c r="F700" s="3"/>
    </row>
    <row r="701" spans="2:6" ht="14.25" customHeight="1">
      <c r="B701" s="2"/>
      <c r="E701" s="3"/>
      <c r="F701" s="3"/>
    </row>
    <row r="702" spans="2:6" ht="14.25" customHeight="1">
      <c r="B702" s="2"/>
      <c r="E702" s="3"/>
      <c r="F702" s="3"/>
    </row>
    <row r="703" spans="2:6" ht="14.25" customHeight="1">
      <c r="B703" s="2"/>
      <c r="E703" s="3"/>
      <c r="F703" s="3"/>
    </row>
    <row r="704" spans="2:6" ht="14.25" customHeight="1">
      <c r="B704" s="2"/>
      <c r="E704" s="3"/>
      <c r="F704" s="3"/>
    </row>
    <row r="705" spans="2:6" ht="14.25" customHeight="1">
      <c r="B705" s="2"/>
      <c r="E705" s="3"/>
      <c r="F705" s="3"/>
    </row>
    <row r="706" spans="2:6" ht="14.25" customHeight="1">
      <c r="B706" s="2"/>
      <c r="E706" s="3"/>
      <c r="F706" s="3"/>
    </row>
    <row r="707" spans="2:6" ht="14.25" customHeight="1">
      <c r="B707" s="2"/>
      <c r="E707" s="3"/>
      <c r="F707" s="3"/>
    </row>
    <row r="708" spans="2:6" ht="14.25" customHeight="1">
      <c r="B708" s="2"/>
      <c r="E708" s="3"/>
      <c r="F708" s="3"/>
    </row>
    <row r="709" spans="2:6" ht="14.25" customHeight="1">
      <c r="B709" s="2"/>
      <c r="E709" s="3"/>
      <c r="F709" s="3"/>
    </row>
    <row r="710" spans="2:6" ht="14.25" customHeight="1">
      <c r="B710" s="2"/>
      <c r="E710" s="3"/>
      <c r="F710" s="3"/>
    </row>
    <row r="711" spans="2:6" ht="14.25" customHeight="1">
      <c r="B711" s="2"/>
      <c r="E711" s="3"/>
      <c r="F711" s="3"/>
    </row>
    <row r="712" spans="2:6" ht="14.25" customHeight="1">
      <c r="B712" s="2"/>
      <c r="E712" s="3"/>
      <c r="F712" s="3"/>
    </row>
    <row r="713" spans="2:6" ht="14.25" customHeight="1">
      <c r="B713" s="2"/>
      <c r="E713" s="3"/>
      <c r="F713" s="3"/>
    </row>
    <row r="714" spans="2:6" ht="14.25" customHeight="1">
      <c r="B714" s="2"/>
      <c r="E714" s="3"/>
      <c r="F714" s="3"/>
    </row>
    <row r="715" spans="2:6" ht="14.25" customHeight="1">
      <c r="B715" s="2"/>
      <c r="E715" s="3"/>
      <c r="F715" s="3"/>
    </row>
    <row r="716" spans="2:6" ht="14.25" customHeight="1">
      <c r="B716" s="2"/>
      <c r="E716" s="3"/>
      <c r="F716" s="3"/>
    </row>
    <row r="717" spans="2:6" ht="14.25" customHeight="1">
      <c r="B717" s="2"/>
      <c r="E717" s="3"/>
      <c r="F717" s="3"/>
    </row>
    <row r="718" spans="2:6" ht="14.25" customHeight="1">
      <c r="B718" s="2"/>
      <c r="E718" s="3"/>
      <c r="F718" s="3"/>
    </row>
    <row r="719" spans="2:6" ht="14.25" customHeight="1">
      <c r="B719" s="2"/>
      <c r="E719" s="3"/>
      <c r="F719" s="3"/>
    </row>
    <row r="720" spans="2:6" ht="14.25" customHeight="1">
      <c r="B720" s="2"/>
      <c r="E720" s="3"/>
      <c r="F720" s="3"/>
    </row>
    <row r="721" spans="2:6" ht="14.25" customHeight="1">
      <c r="B721" s="2"/>
      <c r="E721" s="3"/>
      <c r="F721" s="3"/>
    </row>
    <row r="722" spans="2:6" ht="14.25" customHeight="1">
      <c r="B722" s="2"/>
      <c r="E722" s="3"/>
      <c r="F722" s="3"/>
    </row>
    <row r="723" spans="2:6" ht="14.25" customHeight="1">
      <c r="B723" s="2"/>
      <c r="E723" s="3"/>
      <c r="F723" s="3"/>
    </row>
    <row r="724" spans="2:6" ht="14.25" customHeight="1">
      <c r="B724" s="2"/>
      <c r="E724" s="3"/>
      <c r="F724" s="3"/>
    </row>
    <row r="725" spans="2:6" ht="14.25" customHeight="1">
      <c r="B725" s="2"/>
      <c r="E725" s="3"/>
      <c r="F725" s="3"/>
    </row>
    <row r="726" spans="2:6" ht="14.25" customHeight="1">
      <c r="B726" s="2"/>
      <c r="E726" s="3"/>
      <c r="F726" s="3"/>
    </row>
    <row r="727" spans="2:6" ht="14.25" customHeight="1">
      <c r="B727" s="2"/>
      <c r="E727" s="3"/>
      <c r="F727" s="3"/>
    </row>
    <row r="728" spans="2:6" ht="14.25" customHeight="1">
      <c r="B728" s="2"/>
      <c r="E728" s="3"/>
      <c r="F728" s="3"/>
    </row>
    <row r="729" spans="2:6" ht="14.25" customHeight="1">
      <c r="B729" s="2"/>
      <c r="E729" s="3"/>
      <c r="F729" s="3"/>
    </row>
    <row r="730" spans="2:6" ht="14.25" customHeight="1">
      <c r="B730" s="2"/>
      <c r="E730" s="3"/>
      <c r="F730" s="3"/>
    </row>
    <row r="731" spans="2:6" ht="14.25" customHeight="1">
      <c r="B731" s="2"/>
      <c r="E731" s="3"/>
      <c r="F731" s="3"/>
    </row>
    <row r="732" spans="2:6" ht="14.25" customHeight="1">
      <c r="B732" s="2"/>
      <c r="E732" s="3"/>
      <c r="F732" s="3"/>
    </row>
    <row r="733" spans="2:6" ht="14.25" customHeight="1">
      <c r="B733" s="2"/>
      <c r="E733" s="3"/>
      <c r="F733" s="3"/>
    </row>
    <row r="734" spans="2:6" ht="14.25" customHeight="1">
      <c r="B734" s="2"/>
      <c r="E734" s="3"/>
      <c r="F734" s="3"/>
    </row>
    <row r="735" spans="2:6" ht="14.25" customHeight="1">
      <c r="B735" s="2"/>
      <c r="E735" s="3"/>
      <c r="F735" s="3"/>
    </row>
    <row r="736" spans="2:6" ht="14.25" customHeight="1">
      <c r="B736" s="2"/>
      <c r="E736" s="3"/>
      <c r="F736" s="3"/>
    </row>
    <row r="737" spans="2:6" ht="14.25" customHeight="1">
      <c r="B737" s="2"/>
      <c r="E737" s="3"/>
      <c r="F737" s="3"/>
    </row>
    <row r="738" spans="2:6" ht="14.25" customHeight="1">
      <c r="B738" s="2"/>
      <c r="E738" s="3"/>
      <c r="F738" s="3"/>
    </row>
    <row r="739" spans="2:6" ht="14.25" customHeight="1">
      <c r="B739" s="2"/>
      <c r="E739" s="3"/>
      <c r="F739" s="3"/>
    </row>
    <row r="740" spans="2:6" ht="14.25" customHeight="1">
      <c r="B740" s="2"/>
      <c r="E740" s="3"/>
      <c r="F740" s="3"/>
    </row>
    <row r="741" spans="2:6" ht="14.25" customHeight="1">
      <c r="B741" s="2"/>
      <c r="E741" s="3"/>
      <c r="F741" s="3"/>
    </row>
    <row r="742" spans="2:6" ht="14.25" customHeight="1">
      <c r="B742" s="2"/>
      <c r="E742" s="3"/>
      <c r="F742" s="3"/>
    </row>
    <row r="743" spans="2:6" ht="14.25" customHeight="1">
      <c r="B743" s="2"/>
      <c r="E743" s="3"/>
      <c r="F743" s="3"/>
    </row>
    <row r="744" spans="2:6" ht="14.25" customHeight="1">
      <c r="B744" s="2"/>
      <c r="E744" s="3"/>
      <c r="F744" s="3"/>
    </row>
    <row r="745" spans="2:6" ht="14.25" customHeight="1">
      <c r="B745" s="2"/>
      <c r="E745" s="3"/>
      <c r="F745" s="3"/>
    </row>
    <row r="746" spans="2:6" ht="14.25" customHeight="1">
      <c r="B746" s="2"/>
      <c r="E746" s="3"/>
      <c r="F746" s="3"/>
    </row>
    <row r="747" spans="2:6" ht="14.25" customHeight="1">
      <c r="B747" s="2"/>
      <c r="E747" s="3"/>
      <c r="F747" s="3"/>
    </row>
    <row r="748" spans="2:6" ht="14.25" customHeight="1">
      <c r="B748" s="2"/>
      <c r="E748" s="3"/>
      <c r="F748" s="3"/>
    </row>
    <row r="749" spans="2:6" ht="14.25" customHeight="1">
      <c r="B749" s="2"/>
      <c r="E749" s="3"/>
      <c r="F749" s="3"/>
    </row>
    <row r="750" spans="2:6" ht="14.25" customHeight="1">
      <c r="B750" s="2"/>
      <c r="E750" s="3"/>
      <c r="F750" s="3"/>
    </row>
    <row r="751" spans="2:6" ht="14.25" customHeight="1">
      <c r="B751" s="2"/>
      <c r="E751" s="3"/>
      <c r="F751" s="3"/>
    </row>
    <row r="752" spans="2:6" ht="14.25" customHeight="1">
      <c r="B752" s="2"/>
      <c r="E752" s="3"/>
      <c r="F752" s="3"/>
    </row>
    <row r="753" spans="2:6" ht="14.25" customHeight="1">
      <c r="B753" s="2"/>
      <c r="E753" s="3"/>
      <c r="F753" s="3"/>
    </row>
    <row r="754" spans="2:6" ht="14.25" customHeight="1">
      <c r="B754" s="2"/>
      <c r="E754" s="3"/>
      <c r="F754" s="3"/>
    </row>
    <row r="755" spans="2:6" ht="14.25" customHeight="1">
      <c r="B755" s="2"/>
      <c r="E755" s="3"/>
      <c r="F755" s="3"/>
    </row>
    <row r="756" spans="2:6" ht="14.25" customHeight="1">
      <c r="B756" s="2"/>
      <c r="E756" s="3"/>
      <c r="F756" s="3"/>
    </row>
    <row r="757" spans="2:6" ht="14.25" customHeight="1">
      <c r="B757" s="2"/>
      <c r="E757" s="3"/>
      <c r="F757" s="3"/>
    </row>
    <row r="758" spans="2:6" ht="14.25" customHeight="1">
      <c r="B758" s="2"/>
      <c r="E758" s="3"/>
      <c r="F758" s="3"/>
    </row>
    <row r="759" spans="2:6" ht="14.25" customHeight="1">
      <c r="B759" s="2"/>
      <c r="E759" s="3"/>
      <c r="F759" s="3"/>
    </row>
    <row r="760" spans="2:6" ht="14.25" customHeight="1">
      <c r="B760" s="2"/>
      <c r="E760" s="3"/>
      <c r="F760" s="3"/>
    </row>
    <row r="761" spans="2:6" ht="14.25" customHeight="1">
      <c r="B761" s="2"/>
      <c r="E761" s="3"/>
      <c r="F761" s="3"/>
    </row>
    <row r="762" spans="2:6" ht="14.25" customHeight="1">
      <c r="B762" s="2"/>
      <c r="E762" s="3"/>
      <c r="F762" s="3"/>
    </row>
    <row r="763" spans="2:6" ht="14.25" customHeight="1">
      <c r="B763" s="2"/>
      <c r="E763" s="3"/>
      <c r="F763" s="3"/>
    </row>
    <row r="764" spans="2:6" ht="14.25" customHeight="1">
      <c r="B764" s="2"/>
      <c r="E764" s="3"/>
      <c r="F764" s="3"/>
    </row>
    <row r="765" spans="2:6" ht="14.25" customHeight="1">
      <c r="B765" s="2"/>
      <c r="E765" s="3"/>
      <c r="F765" s="3"/>
    </row>
    <row r="766" spans="2:6" ht="14.25" customHeight="1">
      <c r="B766" s="2"/>
      <c r="E766" s="3"/>
      <c r="F766" s="3"/>
    </row>
    <row r="767" spans="2:6" ht="14.25" customHeight="1">
      <c r="B767" s="2"/>
      <c r="E767" s="3"/>
      <c r="F767" s="3"/>
    </row>
    <row r="768" spans="2:6" ht="14.25" customHeight="1">
      <c r="B768" s="2"/>
      <c r="E768" s="3"/>
      <c r="F768" s="3"/>
    </row>
    <row r="769" spans="2:6" ht="14.25" customHeight="1">
      <c r="B769" s="2"/>
      <c r="E769" s="3"/>
      <c r="F769" s="3"/>
    </row>
    <row r="770" spans="2:6" ht="14.25" customHeight="1">
      <c r="B770" s="2"/>
      <c r="E770" s="3"/>
      <c r="F770" s="3"/>
    </row>
    <row r="771" spans="2:6" ht="14.25" customHeight="1">
      <c r="B771" s="2"/>
      <c r="E771" s="3"/>
      <c r="F771" s="3"/>
    </row>
    <row r="772" spans="2:6" ht="14.25" customHeight="1">
      <c r="B772" s="2"/>
      <c r="E772" s="3"/>
      <c r="F772" s="3"/>
    </row>
    <row r="773" spans="2:6" ht="14.25" customHeight="1">
      <c r="B773" s="2"/>
      <c r="E773" s="3"/>
      <c r="F773" s="3"/>
    </row>
    <row r="774" spans="2:6" ht="14.25" customHeight="1">
      <c r="B774" s="2"/>
      <c r="E774" s="3"/>
      <c r="F774" s="3"/>
    </row>
    <row r="775" spans="2:6" ht="14.25" customHeight="1">
      <c r="B775" s="2"/>
      <c r="E775" s="3"/>
      <c r="F775" s="3"/>
    </row>
    <row r="776" spans="2:6" ht="14.25" customHeight="1">
      <c r="B776" s="2"/>
      <c r="E776" s="3"/>
      <c r="F776" s="3"/>
    </row>
    <row r="777" spans="2:6" ht="14.25" customHeight="1">
      <c r="B777" s="2"/>
      <c r="E777" s="3"/>
      <c r="F777" s="3"/>
    </row>
    <row r="778" spans="2:6" ht="14.25" customHeight="1">
      <c r="B778" s="2"/>
      <c r="E778" s="3"/>
      <c r="F778" s="3"/>
    </row>
    <row r="779" spans="2:6" ht="14.25" customHeight="1">
      <c r="B779" s="2"/>
      <c r="E779" s="3"/>
      <c r="F779" s="3"/>
    </row>
    <row r="780" spans="2:6" ht="14.25" customHeight="1">
      <c r="B780" s="2"/>
      <c r="E780" s="3"/>
      <c r="F780" s="3"/>
    </row>
    <row r="781" spans="2:6" ht="14.25" customHeight="1">
      <c r="B781" s="2"/>
      <c r="E781" s="3"/>
      <c r="F781" s="3"/>
    </row>
    <row r="782" spans="2:6" ht="14.25" customHeight="1">
      <c r="B782" s="2"/>
      <c r="E782" s="3"/>
      <c r="F782" s="3"/>
    </row>
    <row r="783" spans="2:6" ht="14.25" customHeight="1">
      <c r="B783" s="2"/>
      <c r="E783" s="3"/>
      <c r="F783" s="3"/>
    </row>
    <row r="784" spans="2:6" ht="14.25" customHeight="1">
      <c r="B784" s="2"/>
      <c r="E784" s="3"/>
      <c r="F784" s="3"/>
    </row>
    <row r="785" spans="2:6" ht="14.25" customHeight="1">
      <c r="B785" s="2"/>
      <c r="E785" s="3"/>
      <c r="F785" s="3"/>
    </row>
    <row r="786" spans="2:6" ht="14.25" customHeight="1">
      <c r="B786" s="2"/>
      <c r="E786" s="3"/>
      <c r="F786" s="3"/>
    </row>
    <row r="787" spans="2:6" ht="14.25" customHeight="1">
      <c r="B787" s="2"/>
      <c r="E787" s="3"/>
      <c r="F787" s="3"/>
    </row>
    <row r="788" spans="2:6" ht="14.25" customHeight="1">
      <c r="B788" s="2"/>
      <c r="E788" s="3"/>
      <c r="F788" s="3"/>
    </row>
    <row r="789" spans="2:6" ht="14.25" customHeight="1">
      <c r="B789" s="2"/>
      <c r="E789" s="3"/>
      <c r="F789" s="3"/>
    </row>
    <row r="790" spans="2:6" ht="14.25" customHeight="1">
      <c r="B790" s="2"/>
      <c r="E790" s="3"/>
      <c r="F790" s="3"/>
    </row>
    <row r="791" spans="2:6" ht="14.25" customHeight="1">
      <c r="B791" s="2"/>
      <c r="E791" s="3"/>
      <c r="F791" s="3"/>
    </row>
    <row r="792" spans="2:6" ht="14.25" customHeight="1">
      <c r="B792" s="2"/>
      <c r="E792" s="3"/>
      <c r="F792" s="3"/>
    </row>
    <row r="793" spans="2:6" ht="14.25" customHeight="1">
      <c r="B793" s="2"/>
      <c r="E793" s="3"/>
      <c r="F793" s="3"/>
    </row>
    <row r="794" spans="2:6" ht="14.25" customHeight="1">
      <c r="B794" s="2"/>
      <c r="E794" s="3"/>
      <c r="F794" s="3"/>
    </row>
    <row r="795" spans="2:6" ht="14.25" customHeight="1">
      <c r="B795" s="2"/>
      <c r="E795" s="3"/>
      <c r="F795" s="3"/>
    </row>
    <row r="796" spans="2:6" ht="14.25" customHeight="1">
      <c r="B796" s="2"/>
      <c r="E796" s="3"/>
      <c r="F796" s="3"/>
    </row>
    <row r="797" spans="2:6" ht="14.25" customHeight="1">
      <c r="B797" s="2"/>
      <c r="E797" s="3"/>
      <c r="F797" s="3"/>
    </row>
    <row r="798" spans="2:6" ht="14.25" customHeight="1">
      <c r="B798" s="2"/>
      <c r="E798" s="3"/>
      <c r="F798" s="3"/>
    </row>
    <row r="799" spans="2:6" ht="14.25" customHeight="1">
      <c r="B799" s="2"/>
      <c r="E799" s="3"/>
      <c r="F799" s="3"/>
    </row>
    <row r="800" spans="2:6" ht="14.25" customHeight="1">
      <c r="B800" s="2"/>
      <c r="E800" s="3"/>
      <c r="F800" s="3"/>
    </row>
    <row r="801" spans="2:6" ht="14.25" customHeight="1">
      <c r="B801" s="2"/>
      <c r="E801" s="3"/>
      <c r="F801" s="3"/>
    </row>
    <row r="802" spans="2:6" ht="14.25" customHeight="1">
      <c r="B802" s="2"/>
      <c r="E802" s="3"/>
      <c r="F802" s="3"/>
    </row>
    <row r="803" spans="2:6" ht="14.25" customHeight="1">
      <c r="B803" s="2"/>
      <c r="E803" s="3"/>
      <c r="F803" s="3"/>
    </row>
    <row r="804" spans="2:6" ht="14.25" customHeight="1">
      <c r="B804" s="2"/>
      <c r="E804" s="3"/>
      <c r="F804" s="3"/>
    </row>
    <row r="805" spans="2:6" ht="14.25" customHeight="1">
      <c r="B805" s="2"/>
      <c r="E805" s="3"/>
      <c r="F805" s="3"/>
    </row>
    <row r="806" spans="2:6" ht="14.25" customHeight="1">
      <c r="B806" s="2"/>
      <c r="E806" s="3"/>
      <c r="F806" s="3"/>
    </row>
    <row r="807" spans="2:6" ht="14.25" customHeight="1">
      <c r="B807" s="2"/>
      <c r="E807" s="3"/>
      <c r="F807" s="3"/>
    </row>
    <row r="808" spans="2:6" ht="14.25" customHeight="1">
      <c r="B808" s="2"/>
      <c r="E808" s="3"/>
      <c r="F808" s="3"/>
    </row>
    <row r="809" spans="2:6" ht="14.25" customHeight="1">
      <c r="B809" s="2"/>
      <c r="E809" s="3"/>
      <c r="F809" s="3"/>
    </row>
    <row r="810" spans="2:6" ht="14.25" customHeight="1">
      <c r="B810" s="2"/>
      <c r="E810" s="3"/>
      <c r="F810" s="3"/>
    </row>
    <row r="811" spans="2:6" ht="14.25" customHeight="1">
      <c r="B811" s="2"/>
      <c r="E811" s="3"/>
      <c r="F811" s="3"/>
    </row>
    <row r="812" spans="2:6" ht="14.25" customHeight="1">
      <c r="B812" s="2"/>
      <c r="E812" s="3"/>
      <c r="F812" s="3"/>
    </row>
    <row r="813" spans="2:6" ht="14.25" customHeight="1">
      <c r="B813" s="2"/>
      <c r="E813" s="3"/>
      <c r="F813" s="3"/>
    </row>
    <row r="814" spans="2:6" ht="14.25" customHeight="1">
      <c r="B814" s="2"/>
      <c r="E814" s="3"/>
      <c r="F814" s="3"/>
    </row>
    <row r="815" spans="2:6" ht="14.25" customHeight="1">
      <c r="B815" s="2"/>
      <c r="E815" s="3"/>
      <c r="F815" s="3"/>
    </row>
    <row r="816" spans="2:6" ht="14.25" customHeight="1">
      <c r="B816" s="2"/>
      <c r="E816" s="3"/>
      <c r="F816" s="3"/>
    </row>
    <row r="817" spans="2:6" ht="14.25" customHeight="1">
      <c r="B817" s="2"/>
      <c r="E817" s="3"/>
      <c r="F817" s="3"/>
    </row>
    <row r="818" spans="2:6" ht="14.25" customHeight="1">
      <c r="B818" s="2"/>
      <c r="E818" s="3"/>
      <c r="F818" s="3"/>
    </row>
    <row r="819" spans="2:6" ht="14.25" customHeight="1">
      <c r="B819" s="2"/>
      <c r="E819" s="3"/>
      <c r="F819" s="3"/>
    </row>
    <row r="820" spans="2:6" ht="14.25" customHeight="1">
      <c r="B820" s="2"/>
      <c r="E820" s="3"/>
      <c r="F820" s="3"/>
    </row>
    <row r="821" spans="2:6" ht="14.25" customHeight="1">
      <c r="B821" s="2"/>
      <c r="E821" s="3"/>
      <c r="F821" s="3"/>
    </row>
    <row r="822" spans="2:6" ht="14.25" customHeight="1">
      <c r="B822" s="2"/>
      <c r="E822" s="3"/>
      <c r="F822" s="3"/>
    </row>
    <row r="823" spans="2:6" ht="14.25" customHeight="1">
      <c r="B823" s="2"/>
      <c r="E823" s="3"/>
      <c r="F823" s="3"/>
    </row>
    <row r="824" spans="2:6" ht="14.25" customHeight="1">
      <c r="B824" s="2"/>
      <c r="E824" s="3"/>
      <c r="F824" s="3"/>
    </row>
    <row r="825" spans="2:6" ht="14.25" customHeight="1">
      <c r="B825" s="2"/>
      <c r="E825" s="3"/>
      <c r="F825" s="3"/>
    </row>
    <row r="826" spans="2:6" ht="14.25" customHeight="1">
      <c r="B826" s="2"/>
      <c r="E826" s="3"/>
      <c r="F826" s="3"/>
    </row>
    <row r="827" spans="2:6" ht="14.25" customHeight="1">
      <c r="B827" s="2"/>
      <c r="E827" s="3"/>
      <c r="F827" s="3"/>
    </row>
    <row r="828" spans="2:6" ht="14.25" customHeight="1">
      <c r="B828" s="2"/>
      <c r="E828" s="3"/>
      <c r="F828" s="3"/>
    </row>
    <row r="829" spans="2:6" ht="14.25" customHeight="1">
      <c r="B829" s="2"/>
      <c r="E829" s="3"/>
      <c r="F829" s="3"/>
    </row>
    <row r="830" spans="2:6" ht="14.25" customHeight="1">
      <c r="B830" s="2"/>
      <c r="E830" s="3"/>
      <c r="F830" s="3"/>
    </row>
    <row r="831" spans="2:6" ht="14.25" customHeight="1">
      <c r="B831" s="2"/>
      <c r="E831" s="3"/>
      <c r="F831" s="3"/>
    </row>
    <row r="832" spans="2:6" ht="14.25" customHeight="1">
      <c r="B832" s="2"/>
      <c r="E832" s="3"/>
      <c r="F832" s="3"/>
    </row>
    <row r="833" spans="2:6" ht="14.25" customHeight="1">
      <c r="B833" s="2"/>
      <c r="E833" s="3"/>
      <c r="F833" s="3"/>
    </row>
    <row r="834" spans="2:6" ht="14.25" customHeight="1">
      <c r="B834" s="2"/>
      <c r="E834" s="3"/>
      <c r="F834" s="3"/>
    </row>
    <row r="835" spans="2:6" ht="14.25" customHeight="1">
      <c r="B835" s="2"/>
      <c r="E835" s="3"/>
      <c r="F835" s="3"/>
    </row>
    <row r="836" spans="2:6" ht="14.25" customHeight="1">
      <c r="B836" s="2"/>
      <c r="E836" s="3"/>
      <c r="F836" s="3"/>
    </row>
    <row r="837" spans="2:6" ht="14.25" customHeight="1">
      <c r="B837" s="2"/>
      <c r="E837" s="3"/>
      <c r="F837" s="3"/>
    </row>
    <row r="838" spans="2:6" ht="14.25" customHeight="1">
      <c r="B838" s="2"/>
      <c r="E838" s="3"/>
      <c r="F838" s="3"/>
    </row>
    <row r="839" spans="2:6" ht="14.25" customHeight="1">
      <c r="B839" s="2"/>
      <c r="E839" s="3"/>
      <c r="F839" s="3"/>
    </row>
    <row r="840" spans="2:6" ht="14.25" customHeight="1">
      <c r="B840" s="2"/>
      <c r="E840" s="3"/>
      <c r="F840" s="3"/>
    </row>
    <row r="841" spans="2:6" ht="14.25" customHeight="1">
      <c r="B841" s="2"/>
      <c r="E841" s="3"/>
      <c r="F841" s="3"/>
    </row>
    <row r="842" spans="2:6" ht="14.25" customHeight="1">
      <c r="B842" s="2"/>
      <c r="E842" s="3"/>
      <c r="F842" s="3"/>
    </row>
    <row r="843" spans="2:6" ht="14.25" customHeight="1">
      <c r="B843" s="2"/>
      <c r="E843" s="3"/>
      <c r="F843" s="3"/>
    </row>
    <row r="844" spans="2:6" ht="14.25" customHeight="1">
      <c r="B844" s="2"/>
      <c r="E844" s="3"/>
      <c r="F844" s="3"/>
    </row>
    <row r="845" spans="2:6" ht="14.25" customHeight="1">
      <c r="B845" s="2"/>
      <c r="E845" s="3"/>
      <c r="F845" s="3"/>
    </row>
    <row r="846" spans="2:6" ht="14.25" customHeight="1">
      <c r="B846" s="2"/>
      <c r="E846" s="3"/>
      <c r="F846" s="3"/>
    </row>
    <row r="847" spans="2:6" ht="14.25" customHeight="1">
      <c r="B847" s="2"/>
      <c r="E847" s="3"/>
      <c r="F847" s="3"/>
    </row>
    <row r="848" spans="2:6" ht="14.25" customHeight="1">
      <c r="B848" s="2"/>
      <c r="E848" s="3"/>
      <c r="F848" s="3"/>
    </row>
    <row r="849" spans="2:6" ht="14.25" customHeight="1">
      <c r="B849" s="2"/>
      <c r="E849" s="3"/>
      <c r="F849" s="3"/>
    </row>
    <row r="850" spans="2:6" ht="14.25" customHeight="1">
      <c r="B850" s="2"/>
      <c r="E850" s="3"/>
      <c r="F850" s="3"/>
    </row>
    <row r="851" spans="2:6" ht="14.25" customHeight="1">
      <c r="B851" s="2"/>
      <c r="E851" s="3"/>
      <c r="F851" s="3"/>
    </row>
    <row r="852" spans="2:6" ht="14.25" customHeight="1">
      <c r="B852" s="2"/>
      <c r="E852" s="3"/>
      <c r="F852" s="3"/>
    </row>
    <row r="853" spans="2:6" ht="14.25" customHeight="1">
      <c r="B853" s="2"/>
      <c r="E853" s="3"/>
      <c r="F853" s="3"/>
    </row>
    <row r="854" spans="2:6" ht="14.25" customHeight="1">
      <c r="B854" s="2"/>
      <c r="E854" s="3"/>
      <c r="F854" s="3"/>
    </row>
    <row r="855" spans="2:6" ht="14.25" customHeight="1">
      <c r="B855" s="2"/>
      <c r="E855" s="3"/>
      <c r="F855" s="3"/>
    </row>
    <row r="856" spans="2:6" ht="14.25" customHeight="1">
      <c r="B856" s="2"/>
      <c r="E856" s="3"/>
      <c r="F856" s="3"/>
    </row>
    <row r="857" spans="2:6" ht="14.25" customHeight="1">
      <c r="B857" s="2"/>
      <c r="E857" s="3"/>
      <c r="F857" s="3"/>
    </row>
    <row r="858" spans="2:6" ht="14.25" customHeight="1">
      <c r="B858" s="2"/>
      <c r="E858" s="3"/>
      <c r="F858" s="3"/>
    </row>
    <row r="859" spans="2:6" ht="14.25" customHeight="1">
      <c r="B859" s="2"/>
      <c r="E859" s="3"/>
      <c r="F859" s="3"/>
    </row>
    <row r="860" spans="2:6" ht="14.25" customHeight="1">
      <c r="B860" s="2"/>
      <c r="E860" s="3"/>
      <c r="F860" s="3"/>
    </row>
    <row r="861" spans="2:6" ht="14.25" customHeight="1">
      <c r="B861" s="2"/>
      <c r="E861" s="3"/>
      <c r="F861" s="3"/>
    </row>
    <row r="862" spans="2:6" ht="14.25" customHeight="1">
      <c r="B862" s="2"/>
      <c r="E862" s="3"/>
      <c r="F862" s="3"/>
    </row>
    <row r="863" spans="2:6" ht="14.25" customHeight="1">
      <c r="B863" s="2"/>
      <c r="E863" s="3"/>
      <c r="F863" s="3"/>
    </row>
    <row r="864" spans="2:6" ht="14.25" customHeight="1">
      <c r="B864" s="2"/>
      <c r="E864" s="3"/>
      <c r="F864" s="3"/>
    </row>
    <row r="865" spans="2:6" ht="14.25" customHeight="1">
      <c r="B865" s="2"/>
      <c r="E865" s="3"/>
      <c r="F865" s="3"/>
    </row>
    <row r="866" spans="2:6" ht="14.25" customHeight="1">
      <c r="B866" s="2"/>
      <c r="E866" s="3"/>
      <c r="F866" s="3"/>
    </row>
    <row r="867" spans="2:6" ht="14.25" customHeight="1">
      <c r="B867" s="2"/>
      <c r="E867" s="3"/>
      <c r="F867" s="3"/>
    </row>
    <row r="868" spans="2:6" ht="14.25" customHeight="1">
      <c r="B868" s="2"/>
      <c r="E868" s="3"/>
      <c r="F868" s="3"/>
    </row>
    <row r="869" spans="2:6" ht="14.25" customHeight="1">
      <c r="B869" s="2"/>
      <c r="E869" s="3"/>
      <c r="F869" s="3"/>
    </row>
    <row r="870" spans="2:6" ht="14.25" customHeight="1">
      <c r="B870" s="2"/>
      <c r="E870" s="3"/>
      <c r="F870" s="3"/>
    </row>
    <row r="871" spans="2:6" ht="14.25" customHeight="1">
      <c r="B871" s="2"/>
      <c r="E871" s="3"/>
      <c r="F871" s="3"/>
    </row>
    <row r="872" spans="2:6" ht="14.25" customHeight="1">
      <c r="B872" s="2"/>
      <c r="E872" s="3"/>
      <c r="F872" s="3"/>
    </row>
    <row r="873" spans="2:6" ht="14.25" customHeight="1">
      <c r="B873" s="2"/>
      <c r="E873" s="3"/>
      <c r="F873" s="3"/>
    </row>
    <row r="874" spans="2:6" ht="14.25" customHeight="1">
      <c r="B874" s="2"/>
      <c r="E874" s="3"/>
      <c r="F874" s="3"/>
    </row>
    <row r="875" spans="2:6" ht="14.25" customHeight="1">
      <c r="B875" s="2"/>
      <c r="E875" s="3"/>
      <c r="F875" s="3"/>
    </row>
    <row r="876" spans="2:6" ht="14.25" customHeight="1">
      <c r="B876" s="2"/>
      <c r="E876" s="3"/>
      <c r="F876" s="3"/>
    </row>
    <row r="877" spans="2:6" ht="14.25" customHeight="1">
      <c r="B877" s="2"/>
      <c r="E877" s="3"/>
      <c r="F877" s="3"/>
    </row>
    <row r="878" spans="2:6" ht="14.25" customHeight="1">
      <c r="B878" s="2"/>
      <c r="E878" s="3"/>
      <c r="F878" s="3"/>
    </row>
    <row r="879" spans="2:6" ht="14.25" customHeight="1">
      <c r="B879" s="2"/>
      <c r="E879" s="3"/>
      <c r="F879" s="3"/>
    </row>
    <row r="880" spans="2:6" ht="14.25" customHeight="1">
      <c r="B880" s="2"/>
      <c r="E880" s="3"/>
      <c r="F880" s="3"/>
    </row>
    <row r="881" spans="2:6" ht="14.25" customHeight="1">
      <c r="B881" s="2"/>
      <c r="E881" s="3"/>
      <c r="F881" s="3"/>
    </row>
    <row r="882" spans="2:6" ht="14.25" customHeight="1">
      <c r="B882" s="2"/>
      <c r="E882" s="3"/>
      <c r="F882" s="3"/>
    </row>
    <row r="883" spans="2:6" ht="14.25" customHeight="1">
      <c r="B883" s="2"/>
      <c r="E883" s="3"/>
      <c r="F883" s="3"/>
    </row>
    <row r="884" spans="2:6" ht="14.25" customHeight="1">
      <c r="B884" s="2"/>
      <c r="E884" s="3"/>
      <c r="F884" s="3"/>
    </row>
    <row r="885" spans="2:6" ht="14.25" customHeight="1">
      <c r="B885" s="2"/>
      <c r="E885" s="3"/>
      <c r="F885" s="3"/>
    </row>
    <row r="886" spans="2:6" ht="14.25" customHeight="1">
      <c r="B886" s="2"/>
      <c r="E886" s="3"/>
      <c r="F886" s="3"/>
    </row>
    <row r="887" spans="2:6" ht="14.25" customHeight="1">
      <c r="B887" s="2"/>
      <c r="E887" s="3"/>
      <c r="F887" s="3"/>
    </row>
    <row r="888" spans="2:6" ht="14.25" customHeight="1">
      <c r="B888" s="2"/>
      <c r="E888" s="3"/>
      <c r="F888" s="3"/>
    </row>
    <row r="889" spans="2:6" ht="14.25" customHeight="1">
      <c r="B889" s="2"/>
      <c r="E889" s="3"/>
      <c r="F889" s="3"/>
    </row>
    <row r="890" spans="2:6" ht="14.25" customHeight="1">
      <c r="B890" s="2"/>
      <c r="E890" s="3"/>
      <c r="F890" s="3"/>
    </row>
    <row r="891" spans="2:6" ht="14.25" customHeight="1">
      <c r="B891" s="2"/>
      <c r="E891" s="3"/>
      <c r="F891" s="3"/>
    </row>
    <row r="892" spans="2:6" ht="14.25" customHeight="1">
      <c r="B892" s="2"/>
      <c r="E892" s="3"/>
      <c r="F892" s="3"/>
    </row>
    <row r="893" spans="2:6" ht="14.25" customHeight="1">
      <c r="B893" s="2"/>
      <c r="E893" s="3"/>
      <c r="F893" s="3"/>
    </row>
    <row r="894" spans="2:6" ht="14.25" customHeight="1">
      <c r="B894" s="2"/>
      <c r="E894" s="3"/>
      <c r="F894" s="3"/>
    </row>
    <row r="895" spans="2:6" ht="14.25" customHeight="1">
      <c r="B895" s="2"/>
      <c r="E895" s="3"/>
      <c r="F895" s="3"/>
    </row>
    <row r="896" spans="2:6" ht="14.25" customHeight="1">
      <c r="B896" s="2"/>
      <c r="E896" s="3"/>
      <c r="F896" s="3"/>
    </row>
    <row r="897" spans="2:6" ht="14.25" customHeight="1">
      <c r="B897" s="2"/>
      <c r="E897" s="3"/>
      <c r="F897" s="3"/>
    </row>
    <row r="898" spans="2:6" ht="14.25" customHeight="1">
      <c r="B898" s="2"/>
      <c r="E898" s="3"/>
      <c r="F898" s="3"/>
    </row>
    <row r="899" spans="2:6" ht="14.25" customHeight="1">
      <c r="B899" s="2"/>
      <c r="E899" s="3"/>
      <c r="F899" s="3"/>
    </row>
    <row r="900" spans="2:6" ht="14.25" customHeight="1">
      <c r="B900" s="2"/>
      <c r="E900" s="3"/>
      <c r="F900" s="3"/>
    </row>
    <row r="901" spans="2:6" ht="14.25" customHeight="1">
      <c r="B901" s="2"/>
      <c r="E901" s="3"/>
      <c r="F901" s="3"/>
    </row>
    <row r="902" spans="2:6" ht="14.25" customHeight="1">
      <c r="B902" s="2"/>
      <c r="E902" s="3"/>
      <c r="F902" s="3"/>
    </row>
    <row r="903" spans="2:6" ht="14.25" customHeight="1">
      <c r="B903" s="2"/>
      <c r="E903" s="3"/>
      <c r="F903" s="3"/>
    </row>
    <row r="904" spans="2:6" ht="14.25" customHeight="1">
      <c r="B904" s="2"/>
      <c r="E904" s="3"/>
      <c r="F904" s="3"/>
    </row>
    <row r="905" spans="2:6" ht="14.25" customHeight="1">
      <c r="B905" s="2"/>
      <c r="E905" s="3"/>
      <c r="F905" s="3"/>
    </row>
    <row r="906" spans="2:6" ht="14.25" customHeight="1">
      <c r="B906" s="2"/>
      <c r="E906" s="3"/>
      <c r="F906" s="3"/>
    </row>
    <row r="907" spans="2:6" ht="14.25" customHeight="1">
      <c r="B907" s="2"/>
      <c r="E907" s="3"/>
      <c r="F907" s="3"/>
    </row>
    <row r="908" spans="2:6" ht="14.25" customHeight="1">
      <c r="B908" s="2"/>
      <c r="E908" s="3"/>
      <c r="F908" s="3"/>
    </row>
    <row r="909" spans="2:6" ht="14.25" customHeight="1">
      <c r="B909" s="2"/>
      <c r="E909" s="3"/>
      <c r="F909" s="3"/>
    </row>
    <row r="910" spans="2:6" ht="14.25" customHeight="1">
      <c r="B910" s="2"/>
      <c r="E910" s="3"/>
      <c r="F910" s="3"/>
    </row>
    <row r="911" spans="2:6" ht="14.25" customHeight="1">
      <c r="B911" s="2"/>
      <c r="E911" s="3"/>
      <c r="F911" s="3"/>
    </row>
    <row r="912" spans="2:6" ht="14.25" customHeight="1">
      <c r="B912" s="2"/>
      <c r="E912" s="3"/>
      <c r="F912" s="3"/>
    </row>
    <row r="913" spans="2:6" ht="14.25" customHeight="1">
      <c r="B913" s="2"/>
      <c r="E913" s="3"/>
      <c r="F913" s="3"/>
    </row>
    <row r="914" spans="2:6" ht="14.25" customHeight="1">
      <c r="B914" s="2"/>
      <c r="E914" s="3"/>
      <c r="F914" s="3"/>
    </row>
    <row r="915" spans="2:6" ht="14.25" customHeight="1">
      <c r="B915" s="2"/>
      <c r="E915" s="3"/>
      <c r="F915" s="3"/>
    </row>
    <row r="916" spans="2:6" ht="14.25" customHeight="1">
      <c r="B916" s="2"/>
      <c r="E916" s="3"/>
      <c r="F916" s="3"/>
    </row>
    <row r="917" spans="2:6" ht="14.25" customHeight="1">
      <c r="B917" s="2"/>
      <c r="E917" s="3"/>
      <c r="F917" s="3"/>
    </row>
    <row r="918" spans="2:6" ht="14.25" customHeight="1">
      <c r="B918" s="2"/>
      <c r="E918" s="3"/>
      <c r="F918" s="3"/>
    </row>
    <row r="919" spans="2:6" ht="14.25" customHeight="1">
      <c r="B919" s="2"/>
      <c r="E919" s="3"/>
      <c r="F919" s="3"/>
    </row>
    <row r="920" spans="2:6" ht="14.25" customHeight="1">
      <c r="B920" s="2"/>
      <c r="E920" s="3"/>
      <c r="F920" s="3"/>
    </row>
    <row r="921" spans="2:6" ht="14.25" customHeight="1">
      <c r="B921" s="2"/>
      <c r="E921" s="3"/>
      <c r="F921" s="3"/>
    </row>
    <row r="922" spans="2:6" ht="14.25" customHeight="1">
      <c r="B922" s="2"/>
      <c r="E922" s="3"/>
      <c r="F922" s="3"/>
    </row>
    <row r="923" spans="2:6" ht="14.25" customHeight="1">
      <c r="B923" s="2"/>
      <c r="E923" s="3"/>
      <c r="F923" s="3"/>
    </row>
    <row r="924" spans="2:6" ht="14.25" customHeight="1">
      <c r="B924" s="2"/>
      <c r="E924" s="3"/>
      <c r="F924" s="3"/>
    </row>
    <row r="925" spans="2:6" ht="14.25" customHeight="1">
      <c r="B925" s="2"/>
      <c r="E925" s="3"/>
      <c r="F925" s="3"/>
    </row>
    <row r="926" spans="2:6" ht="14.25" customHeight="1">
      <c r="B926" s="2"/>
      <c r="E926" s="3"/>
      <c r="F926" s="3"/>
    </row>
    <row r="927" spans="2:6" ht="14.25" customHeight="1">
      <c r="B927" s="2"/>
      <c r="E927" s="3"/>
      <c r="F927" s="3"/>
    </row>
    <row r="928" spans="2:6" ht="14.25" customHeight="1">
      <c r="B928" s="2"/>
      <c r="E928" s="3"/>
      <c r="F928" s="3"/>
    </row>
    <row r="929" spans="2:6" ht="14.25" customHeight="1">
      <c r="B929" s="2"/>
      <c r="E929" s="3"/>
      <c r="F929" s="3"/>
    </row>
    <row r="930" spans="2:6" ht="14.25" customHeight="1">
      <c r="B930" s="2"/>
      <c r="E930" s="3"/>
      <c r="F930" s="3"/>
    </row>
    <row r="931" spans="2:6" ht="14.25" customHeight="1">
      <c r="B931" s="2"/>
      <c r="E931" s="3"/>
      <c r="F931" s="3"/>
    </row>
    <row r="932" spans="2:6" ht="14.25" customHeight="1">
      <c r="B932" s="2"/>
      <c r="E932" s="3"/>
      <c r="F932" s="3"/>
    </row>
    <row r="933" spans="2:6" ht="14.25" customHeight="1">
      <c r="B933" s="2"/>
      <c r="E933" s="3"/>
      <c r="F933" s="3"/>
    </row>
    <row r="934" spans="2:6" ht="14.25" customHeight="1">
      <c r="B934" s="2"/>
      <c r="E934" s="3"/>
      <c r="F934" s="3"/>
    </row>
    <row r="935" spans="2:6" ht="14.25" customHeight="1">
      <c r="B935" s="2"/>
      <c r="E935" s="3"/>
      <c r="F935" s="3"/>
    </row>
    <row r="936" spans="2:6" ht="14.25" customHeight="1">
      <c r="B936" s="2"/>
      <c r="E936" s="3"/>
      <c r="F936" s="3"/>
    </row>
    <row r="937" spans="2:6" ht="14.25" customHeight="1">
      <c r="B937" s="2"/>
      <c r="E937" s="3"/>
      <c r="F937" s="3"/>
    </row>
    <row r="938" spans="2:6" ht="14.25" customHeight="1">
      <c r="B938" s="2"/>
      <c r="E938" s="3"/>
      <c r="F938" s="3"/>
    </row>
    <row r="939" spans="2:6" ht="14.25" customHeight="1">
      <c r="B939" s="2"/>
      <c r="E939" s="3"/>
      <c r="F939" s="3"/>
    </row>
    <row r="940" spans="2:6" ht="14.25" customHeight="1">
      <c r="B940" s="2"/>
      <c r="E940" s="3"/>
      <c r="F940" s="3"/>
    </row>
    <row r="941" spans="2:6" ht="14.25" customHeight="1">
      <c r="B941" s="2"/>
      <c r="E941" s="3"/>
      <c r="F941" s="3"/>
    </row>
    <row r="942" spans="2:6" ht="14.25" customHeight="1">
      <c r="B942" s="2"/>
      <c r="E942" s="3"/>
      <c r="F942" s="3"/>
    </row>
    <row r="943" spans="2:6" ht="14.25" customHeight="1">
      <c r="B943" s="2"/>
      <c r="E943" s="3"/>
      <c r="F943" s="3"/>
    </row>
    <row r="944" spans="2:6" ht="14.25" customHeight="1">
      <c r="B944" s="2"/>
      <c r="E944" s="3"/>
      <c r="F944" s="3"/>
    </row>
    <row r="945" spans="2:6" ht="14.25" customHeight="1">
      <c r="B945" s="2"/>
      <c r="E945" s="3"/>
      <c r="F945" s="3"/>
    </row>
    <row r="946" spans="2:6" ht="14.25" customHeight="1">
      <c r="B946" s="2"/>
      <c r="E946" s="3"/>
      <c r="F946" s="3"/>
    </row>
    <row r="947" spans="2:6" ht="14.25" customHeight="1">
      <c r="B947" s="2"/>
      <c r="E947" s="3"/>
      <c r="F947" s="3"/>
    </row>
    <row r="948" spans="2:6" ht="14.25" customHeight="1">
      <c r="B948" s="2"/>
      <c r="E948" s="3"/>
      <c r="F948" s="3"/>
    </row>
    <row r="949" spans="2:6" ht="14.25" customHeight="1">
      <c r="B949" s="2"/>
      <c r="E949" s="3"/>
      <c r="F949" s="3"/>
    </row>
    <row r="950" spans="2:6" ht="14.25" customHeight="1">
      <c r="B950" s="2"/>
      <c r="E950" s="3"/>
      <c r="F950" s="3"/>
    </row>
    <row r="951" spans="2:6" ht="14.25" customHeight="1">
      <c r="B951" s="2"/>
      <c r="E951" s="3"/>
      <c r="F951" s="3"/>
    </row>
    <row r="952" spans="2:6" ht="14.25" customHeight="1">
      <c r="B952" s="2"/>
      <c r="E952" s="3"/>
      <c r="F952" s="3"/>
    </row>
    <row r="953" spans="2:6" ht="14.25" customHeight="1">
      <c r="B953" s="2"/>
      <c r="E953" s="3"/>
      <c r="F953" s="3"/>
    </row>
    <row r="954" spans="2:6" ht="14.25" customHeight="1">
      <c r="B954" s="2"/>
      <c r="E954" s="3"/>
      <c r="F954" s="3"/>
    </row>
    <row r="955" spans="2:6" ht="14.25" customHeight="1">
      <c r="B955" s="2"/>
      <c r="E955" s="3"/>
      <c r="F955" s="3"/>
    </row>
    <row r="956" spans="2:6" ht="14.25" customHeight="1">
      <c r="B956" s="2"/>
      <c r="E956" s="3"/>
      <c r="F956" s="3"/>
    </row>
    <row r="957" spans="2:6" ht="14.25" customHeight="1">
      <c r="B957" s="2"/>
      <c r="E957" s="3"/>
      <c r="F957" s="3"/>
    </row>
    <row r="958" spans="2:6" ht="14.25" customHeight="1">
      <c r="B958" s="2"/>
      <c r="E958" s="3"/>
      <c r="F958" s="3"/>
    </row>
    <row r="959" spans="2:6" ht="14.25" customHeight="1">
      <c r="B959" s="2"/>
      <c r="E959" s="3"/>
      <c r="F959" s="3"/>
    </row>
    <row r="960" spans="2:6" ht="14.25" customHeight="1">
      <c r="B960" s="2"/>
      <c r="E960" s="3"/>
      <c r="F960" s="3"/>
    </row>
    <row r="961" spans="2:6" ht="14.25" customHeight="1">
      <c r="B961" s="2"/>
      <c r="E961" s="3"/>
      <c r="F961" s="3"/>
    </row>
    <row r="962" spans="2:6" ht="14.25" customHeight="1">
      <c r="B962" s="2"/>
      <c r="E962" s="3"/>
      <c r="F962" s="3"/>
    </row>
    <row r="963" spans="2:6" ht="14.25" customHeight="1">
      <c r="B963" s="2"/>
      <c r="E963" s="3"/>
      <c r="F963" s="3"/>
    </row>
    <row r="964" spans="2:6" ht="14.25" customHeight="1">
      <c r="B964" s="2"/>
      <c r="E964" s="3"/>
      <c r="F964" s="3"/>
    </row>
    <row r="965" spans="2:6" ht="14.25" customHeight="1">
      <c r="B965" s="2"/>
      <c r="E965" s="3"/>
      <c r="F965" s="3"/>
    </row>
    <row r="966" spans="2:6" ht="14.25" customHeight="1">
      <c r="B966" s="2"/>
      <c r="E966" s="3"/>
      <c r="F966" s="3"/>
    </row>
    <row r="967" spans="2:6" ht="14.25" customHeight="1">
      <c r="B967" s="2"/>
      <c r="E967" s="3"/>
      <c r="F967" s="3"/>
    </row>
    <row r="968" spans="2:6" ht="14.25" customHeight="1">
      <c r="B968" s="2"/>
      <c r="E968" s="3"/>
      <c r="F968" s="3"/>
    </row>
    <row r="969" spans="2:6" ht="14.25" customHeight="1">
      <c r="B969" s="2"/>
      <c r="E969" s="3"/>
      <c r="F969" s="3"/>
    </row>
    <row r="970" spans="2:6" ht="14.25" customHeight="1">
      <c r="B970" s="2"/>
      <c r="E970" s="3"/>
      <c r="F970" s="3"/>
    </row>
    <row r="971" spans="2:6" ht="14.25" customHeight="1">
      <c r="B971" s="2"/>
      <c r="E971" s="3"/>
      <c r="F971" s="3"/>
    </row>
    <row r="972" spans="2:6" ht="14.25" customHeight="1">
      <c r="B972" s="2"/>
      <c r="E972" s="3"/>
      <c r="F972" s="3"/>
    </row>
    <row r="973" spans="2:6" ht="14.25" customHeight="1">
      <c r="B973" s="2"/>
      <c r="E973" s="3"/>
      <c r="F973" s="3"/>
    </row>
    <row r="974" spans="2:6" ht="14.25" customHeight="1">
      <c r="B974" s="2"/>
      <c r="E974" s="3"/>
      <c r="F974" s="3"/>
    </row>
    <row r="975" spans="2:6" ht="14.25" customHeight="1">
      <c r="B975" s="2"/>
      <c r="E975" s="3"/>
      <c r="F975" s="3"/>
    </row>
    <row r="976" spans="2:6" ht="14.25" customHeight="1">
      <c r="B976" s="2"/>
      <c r="E976" s="3"/>
      <c r="F976" s="3"/>
    </row>
    <row r="977" spans="2:6" ht="14.25" customHeight="1">
      <c r="B977" s="2"/>
      <c r="E977" s="3"/>
      <c r="F977" s="3"/>
    </row>
    <row r="978" spans="2:6" ht="14.25" customHeight="1">
      <c r="B978" s="2"/>
      <c r="E978" s="3"/>
      <c r="F978" s="3"/>
    </row>
    <row r="979" spans="2:6" ht="14.25" customHeight="1">
      <c r="B979" s="2"/>
      <c r="E979" s="3"/>
      <c r="F979" s="3"/>
    </row>
    <row r="980" spans="2:6" ht="14.25" customHeight="1">
      <c r="B980" s="2"/>
      <c r="E980" s="3"/>
      <c r="F980" s="3"/>
    </row>
    <row r="981" spans="2:6" ht="14.25" customHeight="1">
      <c r="B981" s="2"/>
      <c r="E981" s="3"/>
      <c r="F981" s="3"/>
    </row>
    <row r="982" spans="2:6" ht="14.25" customHeight="1">
      <c r="B982" s="2"/>
      <c r="E982" s="3"/>
      <c r="F982" s="3"/>
    </row>
    <row r="983" spans="2:6" ht="14.25" customHeight="1">
      <c r="B983" s="2"/>
      <c r="E983" s="3"/>
      <c r="F983" s="3"/>
    </row>
    <row r="984" spans="2:6" ht="14.25" customHeight="1">
      <c r="B984" s="2"/>
      <c r="E984" s="3"/>
      <c r="F984" s="3"/>
    </row>
    <row r="985" spans="2:6" ht="14.25" customHeight="1">
      <c r="B985" s="2"/>
      <c r="E985" s="3"/>
      <c r="F985" s="3"/>
    </row>
    <row r="986" spans="2:6" ht="14.25" customHeight="1">
      <c r="B986" s="2"/>
      <c r="E986" s="3"/>
      <c r="F986" s="3"/>
    </row>
    <row r="987" spans="2:6" ht="14.25" customHeight="1">
      <c r="B987" s="2"/>
      <c r="E987" s="3"/>
      <c r="F987" s="3"/>
    </row>
    <row r="988" spans="2:6" ht="14.25" customHeight="1">
      <c r="B988" s="2"/>
      <c r="E988" s="3"/>
      <c r="F988" s="3"/>
    </row>
    <row r="989" spans="2:6" ht="14.25" customHeight="1">
      <c r="B989" s="2"/>
      <c r="E989" s="3"/>
      <c r="F989" s="3"/>
    </row>
    <row r="990" spans="2:6" ht="14.25" customHeight="1">
      <c r="B990" s="2"/>
      <c r="E990" s="3"/>
      <c r="F990" s="3"/>
    </row>
    <row r="991" spans="2:6" ht="14.25" customHeight="1">
      <c r="B991" s="2"/>
      <c r="E991" s="3"/>
      <c r="F991" s="3"/>
    </row>
    <row r="992" spans="2:6" ht="14.25" customHeight="1">
      <c r="B992" s="2"/>
      <c r="E992" s="3"/>
      <c r="F992" s="3"/>
    </row>
    <row r="993" spans="2:6" ht="14.25" customHeight="1">
      <c r="B993" s="2"/>
      <c r="E993" s="3"/>
      <c r="F993" s="3"/>
    </row>
    <row r="994" spans="2:6" ht="14.25" customHeight="1">
      <c r="B994" s="2"/>
      <c r="E994" s="3"/>
      <c r="F994" s="3"/>
    </row>
    <row r="995" spans="2:6" ht="14.25" customHeight="1">
      <c r="B995" s="2"/>
      <c r="E995" s="3"/>
      <c r="F995" s="3"/>
    </row>
    <row r="996" spans="2:6" ht="14.25" customHeight="1">
      <c r="B996" s="2"/>
      <c r="E996" s="3"/>
      <c r="F996" s="3"/>
    </row>
    <row r="997" spans="2:6" ht="14.25" customHeight="1">
      <c r="B997" s="2"/>
      <c r="E997" s="3"/>
      <c r="F997" s="3"/>
    </row>
    <row r="998" spans="2:6" ht="14.25" customHeight="1">
      <c r="B998" s="2"/>
      <c r="E998" s="3"/>
      <c r="F998" s="3"/>
    </row>
    <row r="999" spans="2:6" ht="14.25" customHeight="1">
      <c r="B999" s="2"/>
      <c r="E999" s="3"/>
      <c r="F999" s="3"/>
    </row>
    <row r="1000" spans="2:6" ht="14.25" customHeight="1">
      <c r="B1000" s="2"/>
      <c r="E1000" s="3"/>
      <c r="F1000" s="3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75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/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22">
        <v>2</v>
      </c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24">
        <v>9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24"/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24">
        <v>58</v>
      </c>
      <c r="E25" s="24">
        <v>11</v>
      </c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77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29">
        <v>16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22">
        <v>5</v>
      </c>
      <c r="E30" s="23" t="s">
        <v>5</v>
      </c>
      <c r="F30" s="23"/>
      <c r="G30" s="23" t="s">
        <v>8</v>
      </c>
      <c r="H30" s="29">
        <v>2</v>
      </c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>
        <v>1</v>
      </c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>
        <v>4</v>
      </c>
      <c r="E32" s="23" t="s">
        <v>5</v>
      </c>
      <c r="F32" s="23"/>
      <c r="G32" s="23" t="s">
        <v>11</v>
      </c>
      <c r="H32" s="29">
        <v>3</v>
      </c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v>1167</v>
      </c>
      <c r="E41" s="23" t="s">
        <v>5</v>
      </c>
      <c r="F41" s="19">
        <v>132</v>
      </c>
      <c r="G41" s="19">
        <v>1035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29">
        <v>37</v>
      </c>
      <c r="E45" s="23" t="s">
        <v>5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29"/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80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81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25</v>
      </c>
      <c r="D57" s="22">
        <f>D28+D29+D30+D32</f>
        <v>25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1167</v>
      </c>
      <c r="D59" s="22">
        <f>D39+D40+D41+D42</f>
        <v>1167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4">
        <f>D44+D45+D46+D47</f>
        <v>37</v>
      </c>
      <c r="D60" s="22">
        <f>D44+D45+D46+D47</f>
        <v>37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22">
        <v>52464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22">
        <v>48933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1.0721598920973576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22">
        <v>20813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2.520732234661029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82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>
        <v>5</v>
      </c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22"/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24">
        <v>11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24">
        <v>1</v>
      </c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24">
        <v>88</v>
      </c>
      <c r="E25" s="24"/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83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29">
        <v>16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22">
        <v>6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>
        <v>1</v>
      </c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>
        <v>3</v>
      </c>
      <c r="E32" s="23" t="s">
        <v>5</v>
      </c>
      <c r="F32" s="23"/>
      <c r="G32" s="23" t="s">
        <v>11</v>
      </c>
      <c r="H32" s="29">
        <v>2</v>
      </c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v>1146</v>
      </c>
      <c r="E41" s="23" t="s">
        <v>5</v>
      </c>
      <c r="F41" s="19">
        <v>121</v>
      </c>
      <c r="G41" s="19">
        <v>1025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29">
        <v>84</v>
      </c>
      <c r="E45" s="23" t="s">
        <v>5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29"/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84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85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25</v>
      </c>
      <c r="D57" s="22">
        <f>D28+D29+D30+D32</f>
        <v>25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1146</v>
      </c>
      <c r="D59" s="22">
        <f>D39+D40+D41+D42</f>
        <v>1146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4">
        <f>D44+D45+D46+D47</f>
        <v>84</v>
      </c>
      <c r="D60" s="22">
        <f>D44+D45+D46+D47</f>
        <v>84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22">
        <v>48471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22">
        <v>37992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1.2758212255211623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22">
        <v>20485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2.3661703685623627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86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>
        <v>1</v>
      </c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22"/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24">
        <v>13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24"/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24">
        <v>71</v>
      </c>
      <c r="E25" s="24"/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87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29">
        <v>15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22">
        <v>4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>
        <v>3</v>
      </c>
      <c r="E32" s="23" t="s">
        <v>5</v>
      </c>
      <c r="F32" s="23"/>
      <c r="G32" s="23" t="s">
        <v>11</v>
      </c>
      <c r="H32" s="29">
        <v>3</v>
      </c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805</v>
      </c>
      <c r="E41" s="23" t="s">
        <v>5</v>
      </c>
      <c r="F41" s="19">
        <v>134</v>
      </c>
      <c r="G41" s="19">
        <v>671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29">
        <f>88+68</f>
        <v>156</v>
      </c>
      <c r="E45" s="23" t="s">
        <v>5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29"/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88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89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22</v>
      </c>
      <c r="D57" s="22">
        <f>D28+D29+D30+D32</f>
        <v>22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805</v>
      </c>
      <c r="D59" s="22">
        <f>D39+D40+D41+D42</f>
        <v>805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4">
        <f>D44+D45+D46+D47</f>
        <v>156</v>
      </c>
      <c r="D60" s="22">
        <f>D44+D45+D46+D47</f>
        <v>156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22">
        <v>42950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22">
        <v>36326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1.1823487309365193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22">
        <v>9514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4.5143998318267817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90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>
        <v>1</v>
      </c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22"/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24">
        <v>13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24"/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24">
        <v>71</v>
      </c>
      <c r="E25" s="24"/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91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29">
        <v>15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22">
        <v>4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>
        <v>3</v>
      </c>
      <c r="E32" s="23" t="s">
        <v>5</v>
      </c>
      <c r="F32" s="23"/>
      <c r="G32" s="23" t="s">
        <v>11</v>
      </c>
      <c r="H32" s="29">
        <v>3</v>
      </c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805</v>
      </c>
      <c r="E41" s="23" t="s">
        <v>5</v>
      </c>
      <c r="F41" s="19">
        <v>134</v>
      </c>
      <c r="G41" s="19">
        <v>671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29">
        <f>88+68</f>
        <v>156</v>
      </c>
      <c r="E45" s="23" t="s">
        <v>5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29"/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92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93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22</v>
      </c>
      <c r="D57" s="22">
        <f>D28+D29+D30+D32</f>
        <v>22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805</v>
      </c>
      <c r="D59" s="22">
        <f>D39+D40+D41+D42</f>
        <v>805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4">
        <f>D44+D45+D46+D47</f>
        <v>156</v>
      </c>
      <c r="D60" s="22">
        <f>D44+D45+D46+D47</f>
        <v>156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22">
        <v>42950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22">
        <v>36326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1.1823487309365193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22">
        <v>9514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4.5143998318267817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94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>
        <v>4</v>
      </c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22"/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24">
        <v>20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24">
        <v>3</v>
      </c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24">
        <v>81</v>
      </c>
      <c r="E25" s="24"/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95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29">
        <v>15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22">
        <v>6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>
        <v>3</v>
      </c>
      <c r="E32" s="23" t="s">
        <v>5</v>
      </c>
      <c r="F32" s="23"/>
      <c r="G32" s="23" t="s">
        <v>11</v>
      </c>
      <c r="H32" s="29">
        <v>3</v>
      </c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569</v>
      </c>
      <c r="E41" s="23" t="s">
        <v>5</v>
      </c>
      <c r="F41" s="19">
        <v>141</v>
      </c>
      <c r="G41" s="19">
        <v>428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 t="s">
        <v>96</v>
      </c>
      <c r="G44" s="19" t="s">
        <v>3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29">
        <f>F45+G45</f>
        <v>84</v>
      </c>
      <c r="E45" s="23" t="s">
        <v>5</v>
      </c>
      <c r="F45" s="19">
        <v>63</v>
      </c>
      <c r="G45" s="19">
        <v>21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29"/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97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98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24</v>
      </c>
      <c r="D57" s="22">
        <f>D28+D29+D30+D32</f>
        <v>24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569</v>
      </c>
      <c r="D59" s="22">
        <f>D39+D40+D41+D42</f>
        <v>569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4">
        <f>17+61</f>
        <v>78</v>
      </c>
      <c r="D60" s="22">
        <f>D44+D45+D46+D47</f>
        <v>84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22">
        <v>29694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22">
        <v>443583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6.69412488756332E-2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22">
        <v>18777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1.5814027799968047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99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/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22"/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24">
        <v>22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24"/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24">
        <v>58</v>
      </c>
      <c r="E25" s="24">
        <v>8</v>
      </c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100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29">
        <v>17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22">
        <v>8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>
        <v>2</v>
      </c>
      <c r="E32" s="23" t="s">
        <v>5</v>
      </c>
      <c r="F32" s="23"/>
      <c r="G32" s="23" t="s">
        <v>11</v>
      </c>
      <c r="H32" s="29">
        <v>2</v>
      </c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276</v>
      </c>
      <c r="E41" s="23" t="s">
        <v>5</v>
      </c>
      <c r="F41" s="19">
        <v>157</v>
      </c>
      <c r="G41" s="19">
        <v>119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 t="s">
        <v>96</v>
      </c>
      <c r="G44" s="19" t="s">
        <v>3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29">
        <f>F45+G45</f>
        <v>66</v>
      </c>
      <c r="E45" s="23" t="s">
        <v>5</v>
      </c>
      <c r="F45" s="19">
        <v>55</v>
      </c>
      <c r="G45" s="19">
        <v>11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29"/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101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102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27</v>
      </c>
      <c r="D57" s="22">
        <f>D28+D29+D30+D32</f>
        <v>27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276</v>
      </c>
      <c r="D59" s="22">
        <f>D39+D40+D41+D42</f>
        <v>276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4">
        <v>66</v>
      </c>
      <c r="D60" s="22">
        <f>D44+D45+D46+D47</f>
        <v>66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22">
        <v>29694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22">
        <v>43583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0.68132069843746412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22">
        <v>18777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1.5814027799968047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103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/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35">
        <v>5</v>
      </c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36">
        <v>28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36">
        <v>1</v>
      </c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36">
        <v>75</v>
      </c>
      <c r="E25" s="36">
        <v>11</v>
      </c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104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37">
        <v>16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35">
        <v>7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/>
      <c r="E32" s="23" t="s">
        <v>5</v>
      </c>
      <c r="F32" s="23"/>
      <c r="G32" s="23" t="s">
        <v>11</v>
      </c>
      <c r="H32" s="29"/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295</v>
      </c>
      <c r="E41" s="23" t="s">
        <v>5</v>
      </c>
      <c r="F41" s="38">
        <v>176</v>
      </c>
      <c r="G41" s="19">
        <v>119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 t="s">
        <v>96</v>
      </c>
      <c r="G44" s="19" t="s">
        <v>3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37">
        <v>1</v>
      </c>
      <c r="E45" s="23" t="s">
        <v>5</v>
      </c>
      <c r="F45" s="38">
        <v>74</v>
      </c>
      <c r="G45" s="38">
        <v>14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37">
        <v>87</v>
      </c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105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106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23</v>
      </c>
      <c r="D57" s="22">
        <f>D28+D29+D30+D32</f>
        <v>23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295</v>
      </c>
      <c r="D59" s="22">
        <f>D39+D40+D41+D42</f>
        <v>295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9">
        <v>88</v>
      </c>
      <c r="D60" s="22">
        <f>D44+D45+D46+D47</f>
        <v>88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35">
        <v>18523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35">
        <v>50433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0.36727936073602602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35">
        <v>24865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0.74494269052885587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107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/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35">
        <v>0</v>
      </c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36">
        <v>21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36"/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36">
        <v>52</v>
      </c>
      <c r="E25" s="36">
        <v>8</v>
      </c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108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37">
        <v>18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35">
        <v>7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/>
      <c r="E32" s="23" t="s">
        <v>5</v>
      </c>
      <c r="F32" s="23"/>
      <c r="G32" s="23" t="s">
        <v>11</v>
      </c>
      <c r="H32" s="29"/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206</v>
      </c>
      <c r="E41" s="23" t="s">
        <v>5</v>
      </c>
      <c r="F41" s="38">
        <v>186</v>
      </c>
      <c r="G41" s="38">
        <v>20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 t="s">
        <v>96</v>
      </c>
      <c r="G44" s="19" t="s">
        <v>3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37"/>
      <c r="E45" s="23" t="s">
        <v>5</v>
      </c>
      <c r="F45" s="38">
        <v>60</v>
      </c>
      <c r="G45" s="38">
        <v>9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37">
        <v>69</v>
      </c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109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110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25</v>
      </c>
      <c r="D57" s="22">
        <f>D28+D29+D30+D32</f>
        <v>25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206</v>
      </c>
      <c r="D59" s="22">
        <f>D39+D40+D41+D42</f>
        <v>206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9">
        <v>69</v>
      </c>
      <c r="D60" s="22">
        <f>D44+D45+D46+D47</f>
        <v>69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35">
        <v>9171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35">
        <v>43293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0.21183563162635993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35">
        <v>21185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0.43290063724333255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111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/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35">
        <v>0</v>
      </c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36">
        <v>25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36">
        <v>1</v>
      </c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36">
        <v>51</v>
      </c>
      <c r="E25" s="36">
        <v>13</v>
      </c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112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37">
        <v>18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35">
        <v>4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/>
      <c r="E32" s="23" t="s">
        <v>5</v>
      </c>
      <c r="F32" s="23"/>
      <c r="G32" s="23" t="s">
        <v>11</v>
      </c>
      <c r="H32" s="29"/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193</v>
      </c>
      <c r="E41" s="23" t="s">
        <v>5</v>
      </c>
      <c r="F41" s="38">
        <v>191</v>
      </c>
      <c r="G41" s="38">
        <v>2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 t="s">
        <v>96</v>
      </c>
      <c r="G44" s="19" t="s">
        <v>3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37">
        <v>1</v>
      </c>
      <c r="E45" s="23" t="s">
        <v>5</v>
      </c>
      <c r="F45" s="38">
        <v>56</v>
      </c>
      <c r="G45" s="38">
        <v>8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37">
        <v>69</v>
      </c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113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114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22</v>
      </c>
      <c r="D57" s="22">
        <f>D28+D29+D30+D32</f>
        <v>22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193</v>
      </c>
      <c r="D59" s="22">
        <f>D39+D40+D41+D42</f>
        <v>193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9">
        <v>69</v>
      </c>
      <c r="D60" s="22">
        <f>D44+D45+D46+D47</f>
        <v>70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35">
        <v>9171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35">
        <v>43293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0.21183563162635993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35">
        <v>21185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0.43290063724333255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19" t="s">
        <v>115</v>
      </c>
      <c r="B1" s="2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.75" customHeight="1">
      <c r="A2" s="19"/>
      <c r="B2" s="20"/>
      <c r="C2" s="19"/>
      <c r="D2" s="21" t="s">
        <v>1</v>
      </c>
      <c r="E2" s="21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27.75" customHeight="1">
      <c r="A3" s="19"/>
      <c r="B3" s="22" t="s">
        <v>3</v>
      </c>
      <c r="C3" s="23" t="s">
        <v>4</v>
      </c>
      <c r="D3" s="24"/>
      <c r="E3" s="24"/>
      <c r="F3" s="23" t="s">
        <v>5</v>
      </c>
      <c r="G3" s="23"/>
      <c r="H3" s="23"/>
      <c r="I3" s="23"/>
      <c r="J3" s="23"/>
      <c r="K3" s="23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27.75" customHeight="1">
      <c r="A4" s="19"/>
      <c r="B4" s="22"/>
      <c r="C4" s="23" t="s">
        <v>6</v>
      </c>
      <c r="D4" s="24"/>
      <c r="E4" s="24"/>
      <c r="F4" s="23" t="s">
        <v>5</v>
      </c>
      <c r="G4" s="23"/>
      <c r="H4" s="23"/>
      <c r="I4" s="21" t="s">
        <v>1</v>
      </c>
      <c r="J4" s="21" t="s">
        <v>2</v>
      </c>
      <c r="K4" s="23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27.75" customHeight="1">
      <c r="A5" s="19"/>
      <c r="B5" s="22"/>
      <c r="C5" s="23" t="s">
        <v>7</v>
      </c>
      <c r="D5" s="22"/>
      <c r="E5" s="35">
        <v>0</v>
      </c>
      <c r="F5" s="23" t="s">
        <v>5</v>
      </c>
      <c r="G5" s="23"/>
      <c r="H5" s="23" t="s">
        <v>8</v>
      </c>
      <c r="I5" s="24"/>
      <c r="J5" s="24"/>
      <c r="K5" s="23" t="s">
        <v>5</v>
      </c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27.75" customHeight="1">
      <c r="A6" s="19"/>
      <c r="B6" s="22"/>
      <c r="C6" s="23"/>
      <c r="D6" s="22"/>
      <c r="E6" s="22"/>
      <c r="F6" s="23"/>
      <c r="G6" s="23"/>
      <c r="H6" s="23" t="s">
        <v>9</v>
      </c>
      <c r="I6" s="24"/>
      <c r="J6" s="24"/>
      <c r="K6" s="23" t="s">
        <v>5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27.75" customHeight="1">
      <c r="A7" s="19"/>
      <c r="B7" s="22"/>
      <c r="C7" s="23" t="s">
        <v>10</v>
      </c>
      <c r="D7" s="22"/>
      <c r="E7" s="22"/>
      <c r="F7" s="23" t="s">
        <v>5</v>
      </c>
      <c r="G7" s="23"/>
      <c r="H7" s="23" t="s">
        <v>11</v>
      </c>
      <c r="I7" s="24"/>
      <c r="J7" s="24"/>
      <c r="K7" s="23" t="s">
        <v>5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27.75" customHeight="1">
      <c r="A8" s="19"/>
      <c r="B8" s="20"/>
      <c r="C8" s="19"/>
      <c r="D8" s="20"/>
      <c r="E8" s="20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27.75" customHeight="1">
      <c r="A9" s="19"/>
      <c r="B9" s="20"/>
      <c r="C9" s="19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27.75" customHeight="1">
      <c r="A10" s="19"/>
      <c r="B10" s="20"/>
      <c r="C10" s="19"/>
      <c r="D10" s="21" t="s">
        <v>1</v>
      </c>
      <c r="E10" s="21" t="s">
        <v>2</v>
      </c>
      <c r="F10" s="19"/>
      <c r="G10" s="19"/>
      <c r="H10" s="25" t="s">
        <v>12</v>
      </c>
      <c r="I10" s="23"/>
      <c r="J10" s="23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27.75" customHeight="1">
      <c r="A11" s="19"/>
      <c r="B11" s="22" t="s">
        <v>13</v>
      </c>
      <c r="C11" s="23" t="s">
        <v>4</v>
      </c>
      <c r="D11" s="24"/>
      <c r="E11" s="24"/>
      <c r="F11" s="23" t="s">
        <v>5</v>
      </c>
      <c r="G11" s="19"/>
      <c r="H11" s="23" t="s">
        <v>14</v>
      </c>
      <c r="I11" s="26"/>
      <c r="J11" s="23" t="s">
        <v>5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27.75" customHeight="1">
      <c r="A12" s="19"/>
      <c r="B12" s="22"/>
      <c r="C12" s="23" t="s">
        <v>6</v>
      </c>
      <c r="D12" s="24"/>
      <c r="E12" s="24"/>
      <c r="F12" s="23" t="s">
        <v>5</v>
      </c>
      <c r="G12" s="19"/>
      <c r="H12" s="23" t="s">
        <v>15</v>
      </c>
      <c r="I12" s="26"/>
      <c r="J12" s="23" t="s">
        <v>5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27.75" customHeight="1">
      <c r="A13" s="19"/>
      <c r="B13" s="22"/>
      <c r="C13" s="23" t="s">
        <v>7</v>
      </c>
      <c r="D13" s="24"/>
      <c r="E13" s="24"/>
      <c r="F13" s="23" t="s">
        <v>5</v>
      </c>
      <c r="G13" s="19"/>
      <c r="H13" s="23" t="s">
        <v>16</v>
      </c>
      <c r="I13" s="26"/>
      <c r="J13" s="23" t="s">
        <v>5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27.75" customHeight="1">
      <c r="A14" s="19"/>
      <c r="B14" s="22"/>
      <c r="C14" s="23" t="s">
        <v>10</v>
      </c>
      <c r="D14" s="24"/>
      <c r="E14" s="24"/>
      <c r="F14" s="23" t="s">
        <v>5</v>
      </c>
      <c r="G14" s="19"/>
      <c r="H14" s="23" t="s">
        <v>17</v>
      </c>
      <c r="I14" s="26"/>
      <c r="J14" s="23" t="s">
        <v>5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27.75" customHeight="1">
      <c r="A15" s="19"/>
      <c r="B15" s="20"/>
      <c r="C15" s="19"/>
      <c r="D15" s="20"/>
      <c r="E15" s="20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27.75" customHeight="1">
      <c r="A16" s="19"/>
      <c r="B16" s="20"/>
      <c r="C16" s="19"/>
      <c r="D16" s="21" t="s">
        <v>1</v>
      </c>
      <c r="E16" s="21" t="s">
        <v>2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27.75" customHeight="1">
      <c r="A17" s="19"/>
      <c r="B17" s="22" t="s">
        <v>18</v>
      </c>
      <c r="C17" s="27" t="s">
        <v>4</v>
      </c>
      <c r="D17" s="21"/>
      <c r="E17" s="21"/>
      <c r="F17" s="28" t="s">
        <v>5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27.75" customHeight="1">
      <c r="A18" s="19"/>
      <c r="B18" s="22"/>
      <c r="C18" s="23" t="s">
        <v>6</v>
      </c>
      <c r="D18" s="24"/>
      <c r="E18" s="24"/>
      <c r="F18" s="23" t="s">
        <v>5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27.75" customHeight="1">
      <c r="A19" s="19"/>
      <c r="B19" s="22"/>
      <c r="C19" s="23" t="s">
        <v>7</v>
      </c>
      <c r="D19" s="36">
        <v>17</v>
      </c>
      <c r="E19" s="24"/>
      <c r="F19" s="23" t="s">
        <v>5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27.75" customHeight="1">
      <c r="A20" s="19"/>
      <c r="B20" s="22"/>
      <c r="C20" s="23" t="s">
        <v>10</v>
      </c>
      <c r="D20" s="24"/>
      <c r="E20" s="24"/>
      <c r="F20" s="23" t="s">
        <v>5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27.75" customHeight="1">
      <c r="A21" s="19"/>
      <c r="B21" s="2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27.75" customHeight="1">
      <c r="A22" s="19"/>
      <c r="B22" s="20"/>
      <c r="C22" s="19"/>
      <c r="D22" s="21" t="s">
        <v>1</v>
      </c>
      <c r="E22" s="21" t="s">
        <v>2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27.75" customHeight="1">
      <c r="A23" s="19"/>
      <c r="B23" s="22" t="s">
        <v>76</v>
      </c>
      <c r="C23" s="27" t="s">
        <v>4</v>
      </c>
      <c r="D23" s="21"/>
      <c r="E23" s="21"/>
      <c r="F23" s="28" t="s">
        <v>5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27.75" customHeight="1">
      <c r="A24" s="19"/>
      <c r="B24" s="22"/>
      <c r="C24" s="23" t="s">
        <v>6</v>
      </c>
      <c r="D24" s="36"/>
      <c r="E24" s="24"/>
      <c r="F24" s="23" t="s">
        <v>5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27.75" customHeight="1">
      <c r="A25" s="19"/>
      <c r="B25" s="22"/>
      <c r="C25" s="23" t="s">
        <v>7</v>
      </c>
      <c r="D25" s="36">
        <v>47</v>
      </c>
      <c r="E25" s="36">
        <v>12</v>
      </c>
      <c r="F25" s="23" t="s">
        <v>5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27.75" customHeight="1">
      <c r="A26" s="19"/>
      <c r="B26" s="22"/>
      <c r="C26" s="23" t="s">
        <v>10</v>
      </c>
      <c r="D26" s="24"/>
      <c r="E26" s="24"/>
      <c r="F26" s="23" t="s">
        <v>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27.75" customHeight="1">
      <c r="A27" s="19" t="s">
        <v>116</v>
      </c>
      <c r="B27" s="2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27.75" customHeight="1">
      <c r="A28" s="19"/>
      <c r="B28" s="22" t="s">
        <v>3</v>
      </c>
      <c r="C28" s="23" t="s">
        <v>4</v>
      </c>
      <c r="D28" s="29"/>
      <c r="E28" s="23" t="s">
        <v>5</v>
      </c>
      <c r="F28" s="23"/>
      <c r="G28" s="23"/>
      <c r="H28" s="23"/>
      <c r="I28" s="23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27.75" customHeight="1">
      <c r="A29" s="19"/>
      <c r="B29" s="22"/>
      <c r="C29" s="23" t="s">
        <v>6</v>
      </c>
      <c r="D29" s="37">
        <v>17</v>
      </c>
      <c r="E29" s="23" t="s">
        <v>5</v>
      </c>
      <c r="F29" s="23"/>
      <c r="G29" s="23"/>
      <c r="H29" s="23"/>
      <c r="I29" s="23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27.75" customHeight="1">
      <c r="A30" s="19"/>
      <c r="B30" s="22"/>
      <c r="C30" s="23" t="s">
        <v>7</v>
      </c>
      <c r="D30" s="35">
        <v>3</v>
      </c>
      <c r="E30" s="23" t="s">
        <v>5</v>
      </c>
      <c r="F30" s="23"/>
      <c r="G30" s="23" t="s">
        <v>8</v>
      </c>
      <c r="H30" s="29"/>
      <c r="I30" s="23" t="s">
        <v>5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27.75" customHeight="1">
      <c r="A31" s="19"/>
      <c r="B31" s="22"/>
      <c r="C31" s="23"/>
      <c r="D31" s="22"/>
      <c r="E31" s="23"/>
      <c r="F31" s="23"/>
      <c r="G31" s="23" t="s">
        <v>9</v>
      </c>
      <c r="H31" s="29"/>
      <c r="I31" s="23" t="s">
        <v>5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27.75" customHeight="1">
      <c r="A32" s="19"/>
      <c r="B32" s="22"/>
      <c r="C32" s="23" t="s">
        <v>10</v>
      </c>
      <c r="D32" s="22"/>
      <c r="E32" s="23" t="s">
        <v>5</v>
      </c>
      <c r="F32" s="23"/>
      <c r="G32" s="23" t="s">
        <v>11</v>
      </c>
      <c r="H32" s="29"/>
      <c r="I32" s="23" t="s">
        <v>5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27.75" customHeight="1">
      <c r="A33" s="19"/>
      <c r="B33" s="20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27.75" customHeight="1">
      <c r="A34" s="19"/>
      <c r="B34" s="22" t="s">
        <v>13</v>
      </c>
      <c r="C34" s="23" t="s">
        <v>4</v>
      </c>
      <c r="D34" s="29"/>
      <c r="E34" s="23" t="s">
        <v>5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27.75" customHeight="1">
      <c r="A35" s="19"/>
      <c r="B35" s="22"/>
      <c r="C35" s="23" t="s">
        <v>6</v>
      </c>
      <c r="D35" s="29"/>
      <c r="E35" s="23" t="s">
        <v>5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27.75" customHeight="1">
      <c r="A36" s="19"/>
      <c r="B36" s="22"/>
      <c r="C36" s="23" t="s">
        <v>7</v>
      </c>
      <c r="D36" s="29"/>
      <c r="E36" s="23" t="s">
        <v>5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27.75" customHeight="1">
      <c r="A37" s="19"/>
      <c r="B37" s="22"/>
      <c r="C37" s="23" t="s">
        <v>10</v>
      </c>
      <c r="D37" s="29"/>
      <c r="E37" s="23" t="s">
        <v>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7.75" customHeight="1">
      <c r="A38" s="19"/>
      <c r="B38" s="20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7.75" customHeight="1">
      <c r="A39" s="19"/>
      <c r="B39" s="22" t="s">
        <v>18</v>
      </c>
      <c r="C39" s="23" t="s">
        <v>4</v>
      </c>
      <c r="D39" s="29"/>
      <c r="E39" s="23" t="s">
        <v>5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27.75" customHeight="1">
      <c r="A40" s="19"/>
      <c r="B40" s="22"/>
      <c r="C40" s="23" t="s">
        <v>6</v>
      </c>
      <c r="D40" s="29"/>
      <c r="E40" s="23" t="s">
        <v>5</v>
      </c>
      <c r="F40" s="19" t="s">
        <v>78</v>
      </c>
      <c r="G40" s="19" t="s">
        <v>79</v>
      </c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7.75" customHeight="1">
      <c r="A41" s="19"/>
      <c r="B41" s="22"/>
      <c r="C41" s="23" t="s">
        <v>7</v>
      </c>
      <c r="D41" s="29">
        <f>F41+G41</f>
        <v>200</v>
      </c>
      <c r="E41" s="23" t="s">
        <v>5</v>
      </c>
      <c r="F41" s="38">
        <v>198</v>
      </c>
      <c r="G41" s="38">
        <v>2</v>
      </c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27.75" customHeight="1">
      <c r="A42" s="19"/>
      <c r="B42" s="22"/>
      <c r="C42" s="23" t="s">
        <v>10</v>
      </c>
      <c r="D42" s="29"/>
      <c r="E42" s="23" t="s">
        <v>5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27.75" customHeight="1">
      <c r="A43" s="19"/>
      <c r="B43" s="20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27.75" customHeight="1">
      <c r="A44" s="19"/>
      <c r="B44" s="22" t="s">
        <v>76</v>
      </c>
      <c r="C44" s="23" t="s">
        <v>4</v>
      </c>
      <c r="D44" s="29"/>
      <c r="E44" s="23" t="s">
        <v>5</v>
      </c>
      <c r="F44" s="19" t="s">
        <v>96</v>
      </c>
      <c r="G44" s="19" t="s">
        <v>3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27.75" customHeight="1">
      <c r="A45" s="19"/>
      <c r="B45" s="22"/>
      <c r="C45" s="23" t="s">
        <v>6</v>
      </c>
      <c r="D45" s="37"/>
      <c r="E45" s="23" t="s">
        <v>5</v>
      </c>
      <c r="F45" s="38"/>
      <c r="G45" s="38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27.75" customHeight="1">
      <c r="A46" s="19"/>
      <c r="B46" s="22"/>
      <c r="C46" s="23" t="s">
        <v>7</v>
      </c>
      <c r="D46" s="37">
        <v>59</v>
      </c>
      <c r="E46" s="23" t="s">
        <v>5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27.75" customHeight="1">
      <c r="A47" s="19"/>
      <c r="B47" s="22"/>
      <c r="C47" s="23" t="s">
        <v>10</v>
      </c>
      <c r="D47" s="29"/>
      <c r="E47" s="23" t="s"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27.75" customHeight="1">
      <c r="A48" s="19"/>
      <c r="B48" s="20"/>
      <c r="C48" s="19"/>
      <c r="D48" s="3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27.75" customHeight="1">
      <c r="A49" s="19" t="s">
        <v>117</v>
      </c>
      <c r="B49" s="20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27.75" customHeight="1">
      <c r="A50" s="19"/>
      <c r="B50" s="22" t="s">
        <v>3</v>
      </c>
      <c r="C50" s="23" t="s">
        <v>21</v>
      </c>
      <c r="D50" s="31"/>
      <c r="E50" s="23" t="s">
        <v>5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27.75" customHeight="1">
      <c r="A51" s="19"/>
      <c r="B51" s="22" t="s">
        <v>13</v>
      </c>
      <c r="C51" s="23" t="s">
        <v>21</v>
      </c>
      <c r="D51" s="31"/>
      <c r="E51" s="23" t="s">
        <v>5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27.75" customHeight="1">
      <c r="A52" s="19"/>
      <c r="B52" s="22" t="s">
        <v>18</v>
      </c>
      <c r="C52" s="23" t="s">
        <v>21</v>
      </c>
      <c r="D52" s="31"/>
      <c r="E52" s="23" t="s">
        <v>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27.75" customHeight="1">
      <c r="A53" s="19"/>
      <c r="B53" s="22" t="s">
        <v>76</v>
      </c>
      <c r="C53" s="23" t="s">
        <v>21</v>
      </c>
      <c r="D53" s="31"/>
      <c r="E53" s="23" t="s">
        <v>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27.75" customHeight="1">
      <c r="A54" s="19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27.75" customHeight="1">
      <c r="A55" s="19" t="s">
        <v>118</v>
      </c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27.75" customHeight="1">
      <c r="A56" s="20"/>
      <c r="B56" s="22"/>
      <c r="C56" s="32" t="s">
        <v>23</v>
      </c>
      <c r="D56" s="33" t="s">
        <v>24</v>
      </c>
      <c r="E56" s="22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19"/>
      <c r="B57" s="22" t="s">
        <v>3</v>
      </c>
      <c r="C57" s="34">
        <f>D28+D29+D30+D32</f>
        <v>20</v>
      </c>
      <c r="D57" s="22">
        <f>D28+D29+D30+D32</f>
        <v>20</v>
      </c>
      <c r="E57" s="23" t="s">
        <v>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27.75" customHeight="1">
      <c r="A58" s="19"/>
      <c r="B58" s="22" t="s">
        <v>13</v>
      </c>
      <c r="C58" s="34"/>
      <c r="D58" s="22"/>
      <c r="E58" s="23" t="s">
        <v>5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27.75" customHeight="1">
      <c r="A59" s="19"/>
      <c r="B59" s="22" t="s">
        <v>18</v>
      </c>
      <c r="C59" s="34">
        <f>D39+D40+D41+D42</f>
        <v>200</v>
      </c>
      <c r="D59" s="22">
        <f>D39+D40+D41+D42</f>
        <v>200</v>
      </c>
      <c r="E59" s="23" t="s">
        <v>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27.75" customHeight="1">
      <c r="A60" s="19"/>
      <c r="B60" s="22" t="s">
        <v>76</v>
      </c>
      <c r="C60" s="39">
        <v>59</v>
      </c>
      <c r="D60" s="22">
        <f>D44+D45+D46+D47</f>
        <v>59</v>
      </c>
      <c r="E60" s="23" t="s">
        <v>5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27.75" customHeight="1">
      <c r="A61" s="19"/>
      <c r="B61" s="20"/>
      <c r="C61" s="20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27.75" customHeight="1">
      <c r="A62" s="19" t="s">
        <v>25</v>
      </c>
      <c r="B62" s="20"/>
      <c r="C62" s="20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27.75" customHeight="1">
      <c r="A63" s="19"/>
      <c r="B63" s="20"/>
      <c r="C63" s="20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27.75" customHeight="1">
      <c r="A64" s="19"/>
      <c r="B64" s="22" t="s">
        <v>26</v>
      </c>
      <c r="C64" s="35">
        <v>26973</v>
      </c>
      <c r="D64" s="23" t="s">
        <v>27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27.75" customHeight="1">
      <c r="A65" s="19"/>
      <c r="B65" s="20"/>
      <c r="C65" s="20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27.75" customHeight="1">
      <c r="A66" s="19"/>
      <c r="B66" s="22" t="s">
        <v>28</v>
      </c>
      <c r="C66" s="35">
        <v>46415</v>
      </c>
      <c r="D66" s="23" t="s">
        <v>27</v>
      </c>
      <c r="E66" s="23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27.75" customHeight="1">
      <c r="A67" s="19"/>
      <c r="B67" s="22"/>
      <c r="C67" s="23" t="s">
        <v>29</v>
      </c>
      <c r="D67" s="23">
        <f>C64/C66</f>
        <v>0.58112679090811159</v>
      </c>
      <c r="E67" s="23" t="s">
        <v>30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27.75" customHeight="1">
      <c r="A68" s="19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27.75" customHeight="1">
      <c r="A69" s="19"/>
      <c r="B69" s="22" t="s">
        <v>31</v>
      </c>
      <c r="C69" s="35">
        <v>19050</v>
      </c>
      <c r="D69" s="23" t="s">
        <v>27</v>
      </c>
      <c r="E69" s="23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27.75" customHeight="1">
      <c r="A70" s="19"/>
      <c r="B70" s="22"/>
      <c r="C70" s="23" t="s">
        <v>29</v>
      </c>
      <c r="D70" s="23">
        <f>C64/C69</f>
        <v>1.4159055118110235</v>
      </c>
      <c r="E70" s="23" t="s">
        <v>30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27.75" customHeight="1">
      <c r="A71" s="19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27.75" customHeight="1">
      <c r="A72" s="19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27.75" customHeight="1">
      <c r="A73" s="19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27.75" customHeight="1">
      <c r="A74" s="19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27.75" customHeight="1">
      <c r="A75" s="19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27.75" customHeight="1">
      <c r="A76" s="19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27.75" customHeight="1">
      <c r="A77" s="19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27.75" customHeight="1">
      <c r="A78" s="19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27.75" customHeight="1">
      <c r="A79" s="19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27.75" customHeight="1">
      <c r="A80" s="19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27.75" customHeight="1">
      <c r="A81" s="19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27.75" customHeight="1">
      <c r="A82" s="19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27.75" customHeight="1">
      <c r="A83" s="19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27.75" customHeight="1">
      <c r="A84" s="19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27.75" customHeight="1">
      <c r="A85" s="19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27.75" customHeight="1">
      <c r="A86" s="19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27.75" customHeight="1">
      <c r="A87" s="19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27.75" customHeight="1">
      <c r="A88" s="19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27.75" customHeight="1">
      <c r="A89" s="19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27.75" customHeight="1">
      <c r="A90" s="19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27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27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27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27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27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27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27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27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27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27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27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27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27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27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27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27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27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27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27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27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27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27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27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27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27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27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27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27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27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27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27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27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27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27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27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27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27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27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27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27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27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27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27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27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27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27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27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27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27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27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27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27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27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27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27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27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27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27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27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27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27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27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27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27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27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27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27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27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27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27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27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27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27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27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27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27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27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27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27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27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27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27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27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27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27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27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27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27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27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27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27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27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27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27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27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27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27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27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27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27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27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27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27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27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27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27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27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27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27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27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27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27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27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27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27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27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27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27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27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27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27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27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27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27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27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27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27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27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27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27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27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27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27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27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27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27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27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27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27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27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27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27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27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27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27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27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27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27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27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27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27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27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27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27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27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27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27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27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27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27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27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27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27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27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27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27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27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27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27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27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27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27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27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27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27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27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27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27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27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27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27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27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27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27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27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27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27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27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27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27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27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27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27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27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27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27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27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27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27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27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27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27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27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27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27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27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27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27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27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27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27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27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27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27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27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27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27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27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27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27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27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27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27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27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27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27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27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27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27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27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27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27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27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27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27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27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27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27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27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27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27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27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27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27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27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27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27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27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27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27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27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27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27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27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27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27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27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27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27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27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27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27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27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27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27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27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27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27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27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27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27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27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27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27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27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27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27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27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27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27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27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27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27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27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27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27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27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27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27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27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27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27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27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27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27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27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27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27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27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27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27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27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27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27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27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27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27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27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27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27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27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27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27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27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27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27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27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27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27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27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27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27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27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27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27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27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27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27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27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27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27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27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27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27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27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27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27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27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27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27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27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27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27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27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27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27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27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27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27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27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27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27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27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27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27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27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27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27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27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27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27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27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27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27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27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27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27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27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27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27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27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27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27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27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27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27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27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27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27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27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27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27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27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27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27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27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27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27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27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27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27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27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27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27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27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27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27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27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27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27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27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27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27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27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27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27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27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27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27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27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27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27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27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27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27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27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27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27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27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27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27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27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27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27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27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27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27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27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27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27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27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27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27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27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27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27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27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27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27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27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27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27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27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27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27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27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27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27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27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27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27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27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27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27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27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27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27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27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27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27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27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27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27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27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27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27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27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27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27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27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27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27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27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27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27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27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27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27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27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27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27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27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27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27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27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27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27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27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27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27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27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27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27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27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27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27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27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27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27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27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27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27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27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27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27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27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27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27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27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27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27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27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27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27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27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27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27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27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27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27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27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27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27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27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27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27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27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27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27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27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27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27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27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27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27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27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27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27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27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27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27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27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27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27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27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27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27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27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27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27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27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27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27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27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27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27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27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27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27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27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27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27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27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27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27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27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27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27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27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27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27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27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27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27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27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27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27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27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27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27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27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27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27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27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27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27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27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27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27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27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7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27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27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27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27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27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27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27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27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27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27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27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27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27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27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27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27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27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27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27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27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27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27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27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27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27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27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27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27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27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27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27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27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27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27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27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27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27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27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27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27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27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27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27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27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27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27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27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27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27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27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27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27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27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27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27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27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27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27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27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27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27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27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27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27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27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27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27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27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27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27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27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27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27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27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27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27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27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27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27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27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27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27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27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27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27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27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27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27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27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27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27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27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27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27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27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27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27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27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27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27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27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27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27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27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27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27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27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27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27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27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27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27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27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27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27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27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27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27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27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27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27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27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27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27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27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27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27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27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27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27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27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27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27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27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27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27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27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27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27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27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27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27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27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27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27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27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27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27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27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27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27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27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27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27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27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27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27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27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27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27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27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27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27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27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27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27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27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27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27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27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27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27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27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27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27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27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27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27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27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27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27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27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27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27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27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27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27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27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27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27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27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27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27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27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27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27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27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27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27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27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27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27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27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27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27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27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27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27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27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27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27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27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27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27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27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27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27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27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27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27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27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27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27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27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27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27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27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27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27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27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27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27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27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27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27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27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27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27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27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27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27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27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27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27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27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27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27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27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27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27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27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27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27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27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27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27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27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27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27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27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27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27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27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27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27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27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27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27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27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27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27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27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27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27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27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27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27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27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27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27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27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27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27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27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27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27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27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27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27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27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27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27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27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27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27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27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27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27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27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27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27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27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27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27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27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27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27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27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27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27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27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27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27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27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27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27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27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27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27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0"/>
  <sheetViews>
    <sheetView topLeftCell="A52" workbookViewId="0">
      <selection activeCell="C70" sqref="C70"/>
    </sheetView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38" t="s">
        <v>75</v>
      </c>
      <c r="B1" s="20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27.75" customHeight="1">
      <c r="A2" s="38"/>
      <c r="B2" s="20"/>
      <c r="C2" s="38"/>
      <c r="D2" s="21" t="s">
        <v>1</v>
      </c>
      <c r="E2" s="21" t="s">
        <v>2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27.75" customHeight="1">
      <c r="A3" s="38"/>
      <c r="B3" s="35" t="s">
        <v>3</v>
      </c>
      <c r="C3" s="23" t="s">
        <v>4</v>
      </c>
      <c r="D3" s="36"/>
      <c r="E3" s="36"/>
      <c r="F3" s="23" t="s">
        <v>5</v>
      </c>
      <c r="G3" s="23"/>
      <c r="H3" s="23"/>
      <c r="I3" s="23"/>
      <c r="J3" s="23"/>
      <c r="K3" s="23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27.75" customHeight="1">
      <c r="A4" s="38"/>
      <c r="B4" s="35"/>
      <c r="C4" s="23" t="s">
        <v>6</v>
      </c>
      <c r="D4" s="36"/>
      <c r="E4" s="36"/>
      <c r="F4" s="23" t="s">
        <v>5</v>
      </c>
      <c r="G4" s="23"/>
      <c r="H4" s="23"/>
      <c r="I4" s="21" t="s">
        <v>1</v>
      </c>
      <c r="J4" s="21" t="s">
        <v>2</v>
      </c>
      <c r="K4" s="23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7.75" customHeight="1">
      <c r="A5" s="38"/>
      <c r="B5" s="35"/>
      <c r="C5" s="23" t="s">
        <v>7</v>
      </c>
      <c r="D5" s="35"/>
      <c r="E5" s="35"/>
      <c r="F5" s="23" t="s">
        <v>5</v>
      </c>
      <c r="G5" s="23"/>
      <c r="H5" s="23" t="s">
        <v>8</v>
      </c>
      <c r="I5" s="36"/>
      <c r="J5" s="36"/>
      <c r="K5" s="23" t="s">
        <v>5</v>
      </c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27.75" customHeight="1">
      <c r="A6" s="38"/>
      <c r="B6" s="35"/>
      <c r="C6" s="23"/>
      <c r="D6" s="35"/>
      <c r="E6" s="35"/>
      <c r="F6" s="23"/>
      <c r="G6" s="23"/>
      <c r="H6" s="23" t="s">
        <v>9</v>
      </c>
      <c r="I6" s="36"/>
      <c r="J6" s="36"/>
      <c r="K6" s="23" t="s">
        <v>5</v>
      </c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>
      <c r="A7" s="38"/>
      <c r="B7" s="35"/>
      <c r="C7" s="23" t="s">
        <v>10</v>
      </c>
      <c r="D7" s="35"/>
      <c r="E7" s="35"/>
      <c r="F7" s="23" t="s">
        <v>5</v>
      </c>
      <c r="G7" s="23"/>
      <c r="H7" s="23" t="s">
        <v>11</v>
      </c>
      <c r="I7" s="36"/>
      <c r="J7" s="36"/>
      <c r="K7" s="23" t="s">
        <v>5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27.75" customHeight="1">
      <c r="A8" s="38"/>
      <c r="B8" s="20"/>
      <c r="C8" s="38"/>
      <c r="D8" s="20"/>
      <c r="E8" s="20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27.75" customHeight="1">
      <c r="A9" s="38"/>
      <c r="B9" s="20"/>
      <c r="C9" s="38"/>
      <c r="D9" s="20"/>
      <c r="E9" s="20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27.75" customHeight="1">
      <c r="A10" s="38"/>
      <c r="B10" s="20"/>
      <c r="C10" s="38"/>
      <c r="D10" s="21" t="s">
        <v>1</v>
      </c>
      <c r="E10" s="21" t="s">
        <v>2</v>
      </c>
      <c r="F10" s="38"/>
      <c r="G10" s="38"/>
      <c r="H10" s="25" t="s">
        <v>12</v>
      </c>
      <c r="I10" s="23"/>
      <c r="J10" s="23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27.75" customHeight="1">
      <c r="A11" s="38"/>
      <c r="B11" s="35" t="s">
        <v>13</v>
      </c>
      <c r="C11" s="23" t="s">
        <v>4</v>
      </c>
      <c r="D11" s="36"/>
      <c r="E11" s="36"/>
      <c r="F11" s="23" t="s">
        <v>5</v>
      </c>
      <c r="G11" s="38"/>
      <c r="H11" s="23" t="s">
        <v>14</v>
      </c>
      <c r="I11" s="26"/>
      <c r="J11" s="23" t="s">
        <v>5</v>
      </c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27.75" customHeight="1">
      <c r="A12" s="38"/>
      <c r="B12" s="35"/>
      <c r="C12" s="23" t="s">
        <v>6</v>
      </c>
      <c r="D12" s="36"/>
      <c r="E12" s="36"/>
      <c r="F12" s="23" t="s">
        <v>5</v>
      </c>
      <c r="G12" s="38"/>
      <c r="H12" s="23" t="s">
        <v>15</v>
      </c>
      <c r="I12" s="26"/>
      <c r="J12" s="23" t="s">
        <v>5</v>
      </c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27.75" customHeight="1">
      <c r="A13" s="38"/>
      <c r="B13" s="35"/>
      <c r="C13" s="23" t="s">
        <v>7</v>
      </c>
      <c r="D13" s="36"/>
      <c r="E13" s="36"/>
      <c r="F13" s="23" t="s">
        <v>5</v>
      </c>
      <c r="G13" s="38"/>
      <c r="H13" s="23" t="s">
        <v>16</v>
      </c>
      <c r="I13" s="26"/>
      <c r="J13" s="23" t="s">
        <v>5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27.75" customHeight="1">
      <c r="A14" s="38"/>
      <c r="B14" s="35"/>
      <c r="C14" s="23" t="s">
        <v>10</v>
      </c>
      <c r="D14" s="36"/>
      <c r="E14" s="36"/>
      <c r="F14" s="23" t="s">
        <v>5</v>
      </c>
      <c r="G14" s="38"/>
      <c r="H14" s="23" t="s">
        <v>17</v>
      </c>
      <c r="I14" s="26"/>
      <c r="J14" s="23" t="s">
        <v>5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27.75" customHeight="1">
      <c r="A15" s="38"/>
      <c r="B15" s="20"/>
      <c r="C15" s="38"/>
      <c r="D15" s="20"/>
      <c r="E15" s="20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27.75" customHeight="1">
      <c r="A16" s="38"/>
      <c r="B16" s="20"/>
      <c r="C16" s="38"/>
      <c r="D16" s="21" t="s">
        <v>1</v>
      </c>
      <c r="E16" s="21" t="s">
        <v>2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27.75" customHeight="1">
      <c r="A17" s="38"/>
      <c r="B17" s="35" t="s">
        <v>18</v>
      </c>
      <c r="C17" s="27" t="s">
        <v>4</v>
      </c>
      <c r="D17" s="21"/>
      <c r="E17" s="21"/>
      <c r="F17" s="28" t="s">
        <v>5</v>
      </c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27.75" customHeight="1">
      <c r="A18" s="38"/>
      <c r="B18" s="35"/>
      <c r="C18" s="23" t="s">
        <v>6</v>
      </c>
      <c r="D18" s="36"/>
      <c r="E18" s="36"/>
      <c r="F18" s="23" t="s">
        <v>5</v>
      </c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27.75" customHeight="1">
      <c r="A19" s="38"/>
      <c r="B19" s="35"/>
      <c r="C19" s="23" t="s">
        <v>7</v>
      </c>
      <c r="D19" s="36">
        <v>16</v>
      </c>
      <c r="E19" s="36"/>
      <c r="F19" s="23" t="s">
        <v>5</v>
      </c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27.75" customHeight="1">
      <c r="A20" s="38"/>
      <c r="B20" s="35"/>
      <c r="C20" s="23" t="s">
        <v>10</v>
      </c>
      <c r="D20" s="36"/>
      <c r="E20" s="36"/>
      <c r="F20" s="23" t="s">
        <v>5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27.75" customHeight="1">
      <c r="A21" s="38"/>
      <c r="B21" s="20"/>
      <c r="C21" s="38"/>
      <c r="D21" s="20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27.75" customHeight="1">
      <c r="A22" s="38"/>
      <c r="B22" s="20"/>
      <c r="C22" s="38"/>
      <c r="D22" s="21" t="s">
        <v>1</v>
      </c>
      <c r="E22" s="21" t="s">
        <v>2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27.75" customHeight="1">
      <c r="A23" s="38"/>
      <c r="B23" s="35" t="s">
        <v>76</v>
      </c>
      <c r="C23" s="27" t="s">
        <v>4</v>
      </c>
      <c r="D23" s="21"/>
      <c r="E23" s="21"/>
      <c r="F23" s="28" t="s">
        <v>5</v>
      </c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27.75" customHeight="1">
      <c r="A24" s="38"/>
      <c r="B24" s="35"/>
      <c r="C24" s="23" t="s">
        <v>6</v>
      </c>
      <c r="D24" s="36">
        <v>1</v>
      </c>
      <c r="E24" s="36"/>
      <c r="F24" s="23" t="s">
        <v>5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27.75" customHeight="1">
      <c r="A25" s="38"/>
      <c r="B25" s="35"/>
      <c r="C25" s="23" t="s">
        <v>7</v>
      </c>
      <c r="D25" s="36">
        <v>89</v>
      </c>
      <c r="E25" s="36">
        <v>8</v>
      </c>
      <c r="F25" s="23" t="s">
        <v>5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27.75" customHeight="1">
      <c r="A26" s="38"/>
      <c r="B26" s="35"/>
      <c r="C26" s="23" t="s">
        <v>10</v>
      </c>
      <c r="D26" s="36"/>
      <c r="E26" s="36"/>
      <c r="F26" s="23" t="s">
        <v>5</v>
      </c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27.75" customHeight="1">
      <c r="A27" s="38" t="s">
        <v>77</v>
      </c>
      <c r="B27" s="20"/>
      <c r="C27" s="38"/>
      <c r="D27" s="20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27.75" customHeight="1">
      <c r="A28" s="38"/>
      <c r="B28" s="35" t="s">
        <v>3</v>
      </c>
      <c r="C28" s="23" t="s">
        <v>4</v>
      </c>
      <c r="D28" s="37"/>
      <c r="E28" s="23" t="s">
        <v>5</v>
      </c>
      <c r="F28" s="23"/>
      <c r="G28" s="23"/>
      <c r="H28" s="23"/>
      <c r="I28" s="23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27.75" customHeight="1">
      <c r="A29" s="38"/>
      <c r="B29" s="35"/>
      <c r="C29" s="23" t="s">
        <v>6</v>
      </c>
      <c r="D29" s="37">
        <v>13</v>
      </c>
      <c r="E29" s="23" t="s">
        <v>5</v>
      </c>
      <c r="F29" s="23"/>
      <c r="G29" s="23"/>
      <c r="H29" s="23"/>
      <c r="I29" s="23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27.75" customHeight="1">
      <c r="A30" s="38"/>
      <c r="B30" s="35"/>
      <c r="C30" s="23" t="s">
        <v>7</v>
      </c>
      <c r="D30" s="35">
        <v>3</v>
      </c>
      <c r="E30" s="23" t="s">
        <v>5</v>
      </c>
      <c r="F30" s="23"/>
      <c r="G30" s="23" t="s">
        <v>8</v>
      </c>
      <c r="H30" s="37"/>
      <c r="I30" s="23" t="s">
        <v>5</v>
      </c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27.75" customHeight="1">
      <c r="A31" s="38"/>
      <c r="B31" s="35"/>
      <c r="C31" s="23"/>
      <c r="D31" s="35"/>
      <c r="E31" s="23"/>
      <c r="F31" s="23"/>
      <c r="G31" s="23" t="s">
        <v>9</v>
      </c>
      <c r="H31" s="37"/>
      <c r="I31" s="23" t="s">
        <v>5</v>
      </c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27.75" customHeight="1">
      <c r="A32" s="38"/>
      <c r="B32" s="35"/>
      <c r="C32" s="23" t="s">
        <v>10</v>
      </c>
      <c r="D32" s="35"/>
      <c r="E32" s="23" t="s">
        <v>5</v>
      </c>
      <c r="F32" s="23"/>
      <c r="G32" s="23" t="s">
        <v>11</v>
      </c>
      <c r="H32" s="37"/>
      <c r="I32" s="23" t="s">
        <v>5</v>
      </c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27.75" customHeight="1">
      <c r="A33" s="38"/>
      <c r="B33" s="20"/>
      <c r="C33" s="38"/>
      <c r="D33" s="20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27.75" customHeight="1">
      <c r="A34" s="38"/>
      <c r="B34" s="35" t="s">
        <v>13</v>
      </c>
      <c r="C34" s="23" t="s">
        <v>4</v>
      </c>
      <c r="D34" s="37"/>
      <c r="E34" s="23" t="s">
        <v>5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27.75" customHeight="1">
      <c r="A35" s="38"/>
      <c r="B35" s="35"/>
      <c r="C35" s="23" t="s">
        <v>6</v>
      </c>
      <c r="D35" s="37"/>
      <c r="E35" s="23" t="s">
        <v>5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27.75" customHeight="1">
      <c r="A36" s="38"/>
      <c r="B36" s="35"/>
      <c r="C36" s="23" t="s">
        <v>7</v>
      </c>
      <c r="D36" s="37"/>
      <c r="E36" s="23" t="s">
        <v>5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27.75" customHeight="1">
      <c r="A37" s="38"/>
      <c r="B37" s="35"/>
      <c r="C37" s="23" t="s">
        <v>10</v>
      </c>
      <c r="D37" s="37"/>
      <c r="E37" s="23" t="s">
        <v>5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27.75" customHeight="1">
      <c r="A38" s="38"/>
      <c r="B38" s="20"/>
      <c r="C38" s="38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27.75" customHeight="1">
      <c r="A39" s="38"/>
      <c r="B39" s="35" t="s">
        <v>18</v>
      </c>
      <c r="C39" s="23" t="s">
        <v>4</v>
      </c>
      <c r="D39" s="37"/>
      <c r="E39" s="23" t="s">
        <v>5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27.75" customHeight="1">
      <c r="A40" s="38"/>
      <c r="B40" s="35"/>
      <c r="C40" s="23" t="s">
        <v>6</v>
      </c>
      <c r="D40" s="37"/>
      <c r="E40" s="23" t="s">
        <v>5</v>
      </c>
      <c r="F40" s="38" t="s">
        <v>78</v>
      </c>
      <c r="G40" s="38" t="s">
        <v>79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27.75" customHeight="1">
      <c r="A41" s="38"/>
      <c r="B41" s="35"/>
      <c r="C41" s="23" t="s">
        <v>7</v>
      </c>
      <c r="D41" s="37">
        <f>F41+G41</f>
        <v>207</v>
      </c>
      <c r="E41" s="23" t="s">
        <v>5</v>
      </c>
      <c r="F41" s="38">
        <v>205</v>
      </c>
      <c r="G41" s="38">
        <v>2</v>
      </c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27.75" customHeight="1">
      <c r="A42" s="38"/>
      <c r="B42" s="35"/>
      <c r="C42" s="23" t="s">
        <v>10</v>
      </c>
      <c r="D42" s="37"/>
      <c r="E42" s="23" t="s">
        <v>5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27.75" customHeight="1">
      <c r="A43" s="38"/>
      <c r="B43" s="20"/>
      <c r="C43" s="38"/>
      <c r="D43" s="20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27.75" customHeight="1">
      <c r="A44" s="38"/>
      <c r="B44" s="35" t="s">
        <v>76</v>
      </c>
      <c r="C44" s="23" t="s">
        <v>4</v>
      </c>
      <c r="D44" s="37"/>
      <c r="E44" s="23" t="s">
        <v>5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27.75" customHeight="1">
      <c r="A45" s="38"/>
      <c r="B45" s="35"/>
      <c r="C45" s="23" t="s">
        <v>6</v>
      </c>
      <c r="D45" s="37">
        <v>1</v>
      </c>
      <c r="E45" s="23" t="s">
        <v>5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27.75" customHeight="1">
      <c r="A46" s="38"/>
      <c r="B46" s="35"/>
      <c r="C46" s="23" t="s">
        <v>7</v>
      </c>
      <c r="D46" s="37">
        <v>97</v>
      </c>
      <c r="E46" s="23" t="s">
        <v>5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27.75" customHeight="1">
      <c r="A47" s="38"/>
      <c r="B47" s="35"/>
      <c r="C47" s="23" t="s">
        <v>10</v>
      </c>
      <c r="D47" s="37"/>
      <c r="E47" s="23" t="s">
        <v>5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27.75" customHeight="1">
      <c r="A48" s="38"/>
      <c r="B48" s="20"/>
      <c r="C48" s="38"/>
      <c r="D48" s="3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27.75" customHeight="1">
      <c r="A49" s="38" t="s">
        <v>80</v>
      </c>
      <c r="B49" s="20"/>
      <c r="C49" s="38"/>
      <c r="D49" s="20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27.75" customHeight="1">
      <c r="A50" s="38"/>
      <c r="B50" s="35" t="s">
        <v>3</v>
      </c>
      <c r="C50" s="23" t="s">
        <v>21</v>
      </c>
      <c r="D50" s="31"/>
      <c r="E50" s="23" t="s">
        <v>5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27.75" customHeight="1">
      <c r="A51" s="38"/>
      <c r="B51" s="35" t="s">
        <v>13</v>
      </c>
      <c r="C51" s="23" t="s">
        <v>21</v>
      </c>
      <c r="D51" s="31"/>
      <c r="E51" s="23" t="s">
        <v>5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27.75" customHeight="1">
      <c r="A52" s="38"/>
      <c r="B52" s="35" t="s">
        <v>18</v>
      </c>
      <c r="C52" s="23" t="s">
        <v>21</v>
      </c>
      <c r="D52" s="31"/>
      <c r="E52" s="23" t="s">
        <v>5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27.75" customHeight="1">
      <c r="A53" s="38"/>
      <c r="B53" s="35" t="s">
        <v>76</v>
      </c>
      <c r="C53" s="23" t="s">
        <v>21</v>
      </c>
      <c r="D53" s="31"/>
      <c r="E53" s="23" t="s">
        <v>5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27.75" customHeight="1">
      <c r="A54" s="38"/>
      <c r="B54" s="2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27.75" customHeight="1">
      <c r="A55" s="38" t="s">
        <v>81</v>
      </c>
      <c r="B55" s="2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27.75" customHeight="1">
      <c r="A56" s="20"/>
      <c r="B56" s="35"/>
      <c r="C56" s="32" t="s">
        <v>23</v>
      </c>
      <c r="D56" s="33" t="s">
        <v>24</v>
      </c>
      <c r="E56" s="35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38"/>
      <c r="B57" s="35" t="s">
        <v>3</v>
      </c>
      <c r="C57" s="39">
        <f>D28+D29+D30+D32</f>
        <v>16</v>
      </c>
      <c r="D57" s="35">
        <f>D28+D29+D30+D32</f>
        <v>16</v>
      </c>
      <c r="E57" s="23" t="s">
        <v>5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27.75" customHeight="1">
      <c r="A58" s="38"/>
      <c r="B58" s="35" t="s">
        <v>13</v>
      </c>
      <c r="C58" s="39"/>
      <c r="D58" s="35"/>
      <c r="E58" s="23" t="s">
        <v>5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27.75" customHeight="1">
      <c r="A59" s="38"/>
      <c r="B59" s="35" t="s">
        <v>18</v>
      </c>
      <c r="C59" s="39">
        <f>D39+D40+D41+D42</f>
        <v>207</v>
      </c>
      <c r="D59" s="35">
        <f>D39+D40+D41+D42</f>
        <v>207</v>
      </c>
      <c r="E59" s="23" t="s">
        <v>5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27.75" customHeight="1">
      <c r="A60" s="38"/>
      <c r="B60" s="35" t="s">
        <v>76</v>
      </c>
      <c r="C60" s="39">
        <v>97</v>
      </c>
      <c r="D60" s="35">
        <f>D44+D45+D46+D47</f>
        <v>98</v>
      </c>
      <c r="E60" s="23" t="s">
        <v>5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27.75" customHeight="1">
      <c r="A61" s="38"/>
      <c r="B61" s="20"/>
      <c r="C61" s="20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27.75" customHeight="1">
      <c r="A62" s="38" t="s">
        <v>25</v>
      </c>
      <c r="B62" s="20"/>
      <c r="C62" s="20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27.75" customHeight="1">
      <c r="A63" s="38"/>
      <c r="B63" s="20"/>
      <c r="C63" s="20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27.75" customHeight="1">
      <c r="A64" s="38"/>
      <c r="B64" s="35" t="s">
        <v>26</v>
      </c>
      <c r="C64" s="35">
        <v>22211</v>
      </c>
      <c r="D64" s="23" t="s">
        <v>27</v>
      </c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27.75" customHeight="1">
      <c r="A65" s="38"/>
      <c r="B65" s="20"/>
      <c r="C65" s="20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27.75" customHeight="1">
      <c r="A66" s="38"/>
      <c r="B66" s="35" t="s">
        <v>28</v>
      </c>
      <c r="C66" s="35">
        <v>50739</v>
      </c>
      <c r="D66" s="23" t="s">
        <v>27</v>
      </c>
      <c r="E66" s="23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27.75" customHeight="1">
      <c r="A67" s="38"/>
      <c r="B67" s="35"/>
      <c r="C67" s="23" t="s">
        <v>29</v>
      </c>
      <c r="D67" s="23">
        <f>C64/C66</f>
        <v>0.4377500541989397</v>
      </c>
      <c r="E67" s="23" t="s">
        <v>30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27.75" customHeight="1">
      <c r="A68" s="38"/>
      <c r="B68" s="2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27.75" customHeight="1">
      <c r="A69" s="38"/>
      <c r="B69" s="35" t="s">
        <v>31</v>
      </c>
      <c r="C69" s="35">
        <v>16960</v>
      </c>
      <c r="D69" s="23" t="s">
        <v>27</v>
      </c>
      <c r="E69" s="23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27.75" customHeight="1">
      <c r="A70" s="38"/>
      <c r="B70" s="35"/>
      <c r="C70" s="23" t="s">
        <v>29</v>
      </c>
      <c r="D70" s="23">
        <f>C64/C69</f>
        <v>1.3096108490566039</v>
      </c>
      <c r="E70" s="23" t="s">
        <v>30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27.75" customHeight="1">
      <c r="A71" s="38"/>
      <c r="B71" s="2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27.75" customHeight="1">
      <c r="A72" s="38"/>
      <c r="B72" s="2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27.75" customHeight="1">
      <c r="A73" s="38"/>
      <c r="B73" s="2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27.75" customHeight="1">
      <c r="A74" s="38"/>
      <c r="B74" s="2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27.75" customHeight="1">
      <c r="A75" s="38"/>
      <c r="B75" s="2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27.75" customHeight="1">
      <c r="A76" s="38"/>
      <c r="B76" s="2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27.75" customHeight="1">
      <c r="A77" s="38"/>
      <c r="B77" s="2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27.75" customHeight="1">
      <c r="A78" s="38"/>
      <c r="B78" s="2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27.75" customHeight="1">
      <c r="A79" s="38"/>
      <c r="B79" s="2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27.75" customHeight="1">
      <c r="A80" s="38"/>
      <c r="B80" s="2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27.75" customHeight="1">
      <c r="A81" s="38"/>
      <c r="B81" s="2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27.75" customHeight="1">
      <c r="A82" s="38"/>
      <c r="B82" s="2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27.75" customHeight="1">
      <c r="A83" s="38"/>
      <c r="B83" s="2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27.75" customHeight="1">
      <c r="A84" s="38"/>
      <c r="B84" s="2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27.75" customHeight="1">
      <c r="A85" s="38"/>
      <c r="B85" s="2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27.75" customHeight="1">
      <c r="A86" s="38"/>
      <c r="B86" s="2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27.75" customHeight="1">
      <c r="A87" s="38"/>
      <c r="B87" s="2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27.75" customHeight="1">
      <c r="A88" s="38"/>
      <c r="B88" s="2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27.75" customHeight="1">
      <c r="A89" s="38"/>
      <c r="B89" s="2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27.75" customHeight="1">
      <c r="A90" s="38"/>
      <c r="B90" s="2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27.75" customHeight="1">
      <c r="A91" s="38"/>
      <c r="B91" s="2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27.75" customHeight="1">
      <c r="A92" s="38"/>
      <c r="B92" s="2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27.75" customHeight="1">
      <c r="A93" s="38"/>
      <c r="B93" s="2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27.75" customHeight="1">
      <c r="A94" s="38"/>
      <c r="B94" s="2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27.75" customHeight="1">
      <c r="A95" s="38"/>
      <c r="B95" s="2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27.75" customHeight="1">
      <c r="A96" s="38"/>
      <c r="B96" s="2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27.75" customHeight="1">
      <c r="A97" s="38"/>
      <c r="B97" s="2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27.75" customHeight="1">
      <c r="A98" s="38"/>
      <c r="B98" s="2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27.75" customHeight="1">
      <c r="A99" s="38"/>
      <c r="B99" s="2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27.75" customHeight="1">
      <c r="A100" s="38"/>
      <c r="B100" s="2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27.75" customHeight="1">
      <c r="A101" s="38"/>
      <c r="B101" s="2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27.75" customHeight="1">
      <c r="A102" s="38"/>
      <c r="B102" s="2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27.75" customHeight="1">
      <c r="A103" s="38"/>
      <c r="B103" s="2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27.75" customHeight="1">
      <c r="A104" s="38"/>
      <c r="B104" s="2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27.75" customHeight="1">
      <c r="A105" s="38"/>
      <c r="B105" s="2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27.75" customHeight="1">
      <c r="A106" s="38"/>
      <c r="B106" s="2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27.75" customHeight="1">
      <c r="A107" s="38"/>
      <c r="B107" s="2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27.75" customHeight="1">
      <c r="A108" s="38"/>
      <c r="B108" s="2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27.75" customHeight="1">
      <c r="A109" s="38"/>
      <c r="B109" s="2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27.75" customHeight="1">
      <c r="A110" s="38"/>
      <c r="B110" s="2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27.75" customHeight="1">
      <c r="A111" s="38"/>
      <c r="B111" s="2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27.75" customHeight="1">
      <c r="A112" s="38"/>
      <c r="B112" s="2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27.75" customHeight="1">
      <c r="A113" s="38"/>
      <c r="B113" s="2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27.75" customHeight="1">
      <c r="A114" s="38"/>
      <c r="B114" s="2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27.75" customHeight="1">
      <c r="A115" s="38"/>
      <c r="B115" s="2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27.75" customHeight="1">
      <c r="A116" s="38"/>
      <c r="B116" s="2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27.75" customHeight="1">
      <c r="A117" s="38"/>
      <c r="B117" s="2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27.75" customHeight="1">
      <c r="A118" s="38"/>
      <c r="B118" s="2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27.75" customHeight="1">
      <c r="A119" s="38"/>
      <c r="B119" s="2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27.75" customHeight="1">
      <c r="A120" s="38"/>
      <c r="B120" s="2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27.75" customHeight="1">
      <c r="A121" s="38"/>
      <c r="B121" s="2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27.75" customHeight="1">
      <c r="A122" s="38"/>
      <c r="B122" s="2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27.75" customHeight="1">
      <c r="A123" s="38"/>
      <c r="B123" s="2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27.75" customHeight="1">
      <c r="A124" s="38"/>
      <c r="B124" s="2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27.75" customHeight="1">
      <c r="A125" s="38"/>
      <c r="B125" s="2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27.75" customHeight="1">
      <c r="A126" s="38"/>
      <c r="B126" s="2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27.75" customHeight="1">
      <c r="A127" s="38"/>
      <c r="B127" s="2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27.75" customHeight="1">
      <c r="A128" s="38"/>
      <c r="B128" s="2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27.75" customHeight="1">
      <c r="A129" s="38"/>
      <c r="B129" s="2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27.75" customHeight="1">
      <c r="A130" s="38"/>
      <c r="B130" s="2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27.75" customHeight="1">
      <c r="A131" s="38"/>
      <c r="B131" s="2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27.75" customHeight="1">
      <c r="A132" s="38"/>
      <c r="B132" s="2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27.75" customHeight="1">
      <c r="A133" s="38"/>
      <c r="B133" s="2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27.75" customHeight="1">
      <c r="A134" s="38"/>
      <c r="B134" s="2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27.75" customHeight="1">
      <c r="A135" s="38"/>
      <c r="B135" s="2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27.75" customHeight="1">
      <c r="A136" s="38"/>
      <c r="B136" s="2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27.75" customHeight="1">
      <c r="A137" s="38"/>
      <c r="B137" s="2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27.75" customHeight="1">
      <c r="A138" s="38"/>
      <c r="B138" s="2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27.75" customHeight="1">
      <c r="A139" s="38"/>
      <c r="B139" s="2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27.75" customHeight="1">
      <c r="A140" s="38"/>
      <c r="B140" s="2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27.75" customHeight="1">
      <c r="A141" s="38"/>
      <c r="B141" s="2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27.75" customHeight="1">
      <c r="A142" s="38"/>
      <c r="B142" s="2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27.75" customHeight="1">
      <c r="A143" s="38"/>
      <c r="B143" s="2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27.75" customHeight="1">
      <c r="A144" s="38"/>
      <c r="B144" s="2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27.75" customHeight="1">
      <c r="A145" s="38"/>
      <c r="B145" s="2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27.75" customHeight="1">
      <c r="A146" s="38"/>
      <c r="B146" s="2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27.75" customHeight="1">
      <c r="A147" s="38"/>
      <c r="B147" s="2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27.75" customHeight="1">
      <c r="A148" s="38"/>
      <c r="B148" s="2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27.75" customHeight="1">
      <c r="A149" s="38"/>
      <c r="B149" s="2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27.75" customHeight="1">
      <c r="A150" s="38"/>
      <c r="B150" s="2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27.75" customHeight="1">
      <c r="A151" s="38"/>
      <c r="B151" s="2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27.75" customHeight="1">
      <c r="A152" s="38"/>
      <c r="B152" s="2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27.75" customHeight="1">
      <c r="A153" s="38"/>
      <c r="B153" s="2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27.75" customHeight="1">
      <c r="A154" s="38"/>
      <c r="B154" s="2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27.75" customHeight="1">
      <c r="A155" s="38"/>
      <c r="B155" s="2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27.75" customHeight="1">
      <c r="A156" s="38"/>
      <c r="B156" s="2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27.75" customHeight="1">
      <c r="A157" s="38"/>
      <c r="B157" s="2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27.75" customHeight="1">
      <c r="A158" s="38"/>
      <c r="B158" s="2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27.75" customHeight="1">
      <c r="A159" s="38"/>
      <c r="B159" s="2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27.75" customHeight="1">
      <c r="A160" s="38"/>
      <c r="B160" s="2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27.75" customHeight="1">
      <c r="A161" s="38"/>
      <c r="B161" s="2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27.75" customHeight="1">
      <c r="A162" s="38"/>
      <c r="B162" s="2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27.75" customHeight="1">
      <c r="A163" s="38"/>
      <c r="B163" s="2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27.75" customHeight="1">
      <c r="A164" s="38"/>
      <c r="B164" s="2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27.75" customHeight="1">
      <c r="A165" s="38"/>
      <c r="B165" s="2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27.75" customHeight="1">
      <c r="A166" s="38"/>
      <c r="B166" s="2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27.75" customHeight="1">
      <c r="A167" s="38"/>
      <c r="B167" s="2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27.75" customHeight="1">
      <c r="A168" s="38"/>
      <c r="B168" s="2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27.75" customHeight="1">
      <c r="A169" s="38"/>
      <c r="B169" s="2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27.75" customHeight="1">
      <c r="A170" s="38"/>
      <c r="B170" s="2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27.75" customHeight="1">
      <c r="A171" s="38"/>
      <c r="B171" s="2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27.75" customHeight="1">
      <c r="A172" s="38"/>
      <c r="B172" s="2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27.75" customHeight="1">
      <c r="A173" s="38"/>
      <c r="B173" s="2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27.75" customHeight="1">
      <c r="A174" s="38"/>
      <c r="B174" s="2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27.75" customHeight="1">
      <c r="A175" s="38"/>
      <c r="B175" s="2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27.75" customHeight="1">
      <c r="A176" s="38"/>
      <c r="B176" s="2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27.75" customHeight="1">
      <c r="A177" s="38"/>
      <c r="B177" s="2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27.75" customHeight="1">
      <c r="A178" s="38"/>
      <c r="B178" s="2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27.75" customHeight="1">
      <c r="A179" s="38"/>
      <c r="B179" s="2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27.75" customHeight="1">
      <c r="A180" s="38"/>
      <c r="B180" s="2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27.75" customHeight="1">
      <c r="A181" s="38"/>
      <c r="B181" s="2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27.75" customHeight="1">
      <c r="A182" s="38"/>
      <c r="B182" s="2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27.75" customHeight="1">
      <c r="A183" s="38"/>
      <c r="B183" s="2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27.75" customHeight="1">
      <c r="A184" s="38"/>
      <c r="B184" s="2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27.75" customHeight="1">
      <c r="A185" s="38"/>
      <c r="B185" s="2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27.75" customHeight="1">
      <c r="A186" s="38"/>
      <c r="B186" s="2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27.75" customHeight="1">
      <c r="A187" s="38"/>
      <c r="B187" s="2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27.75" customHeight="1">
      <c r="A188" s="38"/>
      <c r="B188" s="2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27.75" customHeight="1">
      <c r="A189" s="38"/>
      <c r="B189" s="2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27.75" customHeight="1">
      <c r="A190" s="38"/>
      <c r="B190" s="2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27.75" customHeight="1">
      <c r="A191" s="38"/>
      <c r="B191" s="2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27.75" customHeight="1">
      <c r="A192" s="38"/>
      <c r="B192" s="2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27.75" customHeight="1">
      <c r="A193" s="38"/>
      <c r="B193" s="2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27.75" customHeight="1">
      <c r="A194" s="38"/>
      <c r="B194" s="2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27.75" customHeight="1">
      <c r="A195" s="38"/>
      <c r="B195" s="2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27.75" customHeight="1">
      <c r="A196" s="38"/>
      <c r="B196" s="2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27.75" customHeight="1">
      <c r="A197" s="38"/>
      <c r="B197" s="2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27.75" customHeight="1">
      <c r="A198" s="38"/>
      <c r="B198" s="2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27.75" customHeight="1">
      <c r="A199" s="38"/>
      <c r="B199" s="2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27.75" customHeight="1">
      <c r="A200" s="38"/>
      <c r="B200" s="2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27.75" customHeight="1">
      <c r="A201" s="38"/>
      <c r="B201" s="2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27.75" customHeight="1">
      <c r="A202" s="38"/>
      <c r="B202" s="2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27.75" customHeight="1">
      <c r="A203" s="38"/>
      <c r="B203" s="2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27.75" customHeight="1">
      <c r="A204" s="38"/>
      <c r="B204" s="2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27.75" customHeight="1">
      <c r="A205" s="38"/>
      <c r="B205" s="2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27.75" customHeight="1">
      <c r="A206" s="38"/>
      <c r="B206" s="2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27.75" customHeight="1">
      <c r="A207" s="38"/>
      <c r="B207" s="2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27.75" customHeight="1">
      <c r="A208" s="38"/>
      <c r="B208" s="2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27.75" customHeight="1">
      <c r="A209" s="38"/>
      <c r="B209" s="2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27.75" customHeight="1">
      <c r="A210" s="38"/>
      <c r="B210" s="2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27.75" customHeight="1">
      <c r="A211" s="38"/>
      <c r="B211" s="2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27.75" customHeight="1">
      <c r="A212" s="38"/>
      <c r="B212" s="2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27.75" customHeight="1">
      <c r="A213" s="38"/>
      <c r="B213" s="2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27.75" customHeight="1">
      <c r="A214" s="38"/>
      <c r="B214" s="2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27.75" customHeight="1">
      <c r="A215" s="38"/>
      <c r="B215" s="2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27.75" customHeight="1">
      <c r="A216" s="38"/>
      <c r="B216" s="2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27.75" customHeight="1">
      <c r="A217" s="38"/>
      <c r="B217" s="2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27.75" customHeight="1">
      <c r="A218" s="38"/>
      <c r="B218" s="2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27.75" customHeight="1">
      <c r="A219" s="38"/>
      <c r="B219" s="2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27.75" customHeight="1">
      <c r="A220" s="38"/>
      <c r="B220" s="2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27.75" customHeight="1">
      <c r="A221" s="38"/>
      <c r="B221" s="2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27.75" customHeight="1">
      <c r="A222" s="38"/>
      <c r="B222" s="2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27.75" customHeight="1">
      <c r="A223" s="38"/>
      <c r="B223" s="2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27.75" customHeight="1">
      <c r="A224" s="38"/>
      <c r="B224" s="2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27.75" customHeight="1">
      <c r="A225" s="38"/>
      <c r="B225" s="2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27.75" customHeight="1">
      <c r="A226" s="38"/>
      <c r="B226" s="2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27.75" customHeight="1">
      <c r="A227" s="38"/>
      <c r="B227" s="2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27.75" customHeight="1">
      <c r="A228" s="38"/>
      <c r="B228" s="2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27.75" customHeight="1">
      <c r="A229" s="38"/>
      <c r="B229" s="2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27.75" customHeight="1">
      <c r="A230" s="38"/>
      <c r="B230" s="2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27.75" customHeight="1">
      <c r="A231" s="38"/>
      <c r="B231" s="2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27.75" customHeight="1">
      <c r="A232" s="38"/>
      <c r="B232" s="2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27.75" customHeight="1">
      <c r="A233" s="38"/>
      <c r="B233" s="2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27.75" customHeight="1">
      <c r="A234" s="38"/>
      <c r="B234" s="2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27.75" customHeight="1">
      <c r="A235" s="38"/>
      <c r="B235" s="2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27.75" customHeight="1">
      <c r="A236" s="38"/>
      <c r="B236" s="2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27.75" customHeight="1">
      <c r="A237" s="38"/>
      <c r="B237" s="2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27.75" customHeight="1">
      <c r="A238" s="38"/>
      <c r="B238" s="2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27.75" customHeight="1">
      <c r="A239" s="38"/>
      <c r="B239" s="2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27.75" customHeight="1">
      <c r="A240" s="38"/>
      <c r="B240" s="2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27.75" customHeight="1">
      <c r="A241" s="38"/>
      <c r="B241" s="2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27.75" customHeight="1">
      <c r="A242" s="38"/>
      <c r="B242" s="2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27.75" customHeight="1">
      <c r="A243" s="38"/>
      <c r="B243" s="2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27.75" customHeight="1">
      <c r="A244" s="38"/>
      <c r="B244" s="2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27.75" customHeight="1">
      <c r="A245" s="38"/>
      <c r="B245" s="2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27.75" customHeight="1">
      <c r="A246" s="38"/>
      <c r="B246" s="2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27.75" customHeight="1">
      <c r="A247" s="38"/>
      <c r="B247" s="2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27.75" customHeight="1">
      <c r="A248" s="38"/>
      <c r="B248" s="2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27.75" customHeight="1">
      <c r="A249" s="38"/>
      <c r="B249" s="2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27.75" customHeight="1">
      <c r="A250" s="38"/>
      <c r="B250" s="2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27.75" customHeight="1">
      <c r="A251" s="38"/>
      <c r="B251" s="2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27.75" customHeight="1">
      <c r="A252" s="38"/>
      <c r="B252" s="2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27.75" customHeight="1">
      <c r="A253" s="38"/>
      <c r="B253" s="2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27.75" customHeight="1">
      <c r="A254" s="38"/>
      <c r="B254" s="2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27.75" customHeight="1">
      <c r="A255" s="38"/>
      <c r="B255" s="2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27.75" customHeight="1">
      <c r="A256" s="38"/>
      <c r="B256" s="2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27.75" customHeight="1">
      <c r="A257" s="38"/>
      <c r="B257" s="2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27.75" customHeight="1">
      <c r="A258" s="38"/>
      <c r="B258" s="2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27.75" customHeight="1">
      <c r="A259" s="38"/>
      <c r="B259" s="2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27.75" customHeight="1">
      <c r="A260" s="38"/>
      <c r="B260" s="2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27.75" customHeight="1">
      <c r="A261" s="38"/>
      <c r="B261" s="2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27.75" customHeight="1">
      <c r="A262" s="38"/>
      <c r="B262" s="2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27.75" customHeight="1">
      <c r="A263" s="38"/>
      <c r="B263" s="2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27.75" customHeight="1">
      <c r="A264" s="38"/>
      <c r="B264" s="2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27.75" customHeight="1">
      <c r="A265" s="38"/>
      <c r="B265" s="2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27.75" customHeight="1">
      <c r="A266" s="38"/>
      <c r="B266" s="2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27.75" customHeight="1">
      <c r="A267" s="38"/>
      <c r="B267" s="2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27.75" customHeight="1">
      <c r="A268" s="38"/>
      <c r="B268" s="2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27.75" customHeight="1">
      <c r="A269" s="38"/>
      <c r="B269" s="2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27.75" customHeight="1">
      <c r="A270" s="38"/>
      <c r="B270" s="2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27.75" customHeight="1">
      <c r="A271" s="38"/>
      <c r="B271" s="2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27.75" customHeight="1">
      <c r="A272" s="38"/>
      <c r="B272" s="2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27.75" customHeight="1">
      <c r="A273" s="38"/>
      <c r="B273" s="2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27.75" customHeight="1">
      <c r="A274" s="38"/>
      <c r="B274" s="2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27.75" customHeight="1">
      <c r="A275" s="38"/>
      <c r="B275" s="2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27.75" customHeight="1">
      <c r="A276" s="38"/>
      <c r="B276" s="20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27.75" customHeight="1">
      <c r="A277" s="38"/>
      <c r="B277" s="20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27.75" customHeight="1">
      <c r="A278" s="38"/>
      <c r="B278" s="20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27.75" customHeight="1">
      <c r="A279" s="38"/>
      <c r="B279" s="20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27.75" customHeight="1">
      <c r="A280" s="38"/>
      <c r="B280" s="20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27.75" customHeight="1">
      <c r="A281" s="38"/>
      <c r="B281" s="20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27.75" customHeight="1">
      <c r="A282" s="38"/>
      <c r="B282" s="20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27.75" customHeight="1">
      <c r="A283" s="38"/>
      <c r="B283" s="20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27.75" customHeight="1">
      <c r="A284" s="38"/>
      <c r="B284" s="20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27.75" customHeight="1">
      <c r="A285" s="38"/>
      <c r="B285" s="20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27.75" customHeight="1">
      <c r="A286" s="38"/>
      <c r="B286" s="20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27.75" customHeight="1">
      <c r="A287" s="38"/>
      <c r="B287" s="20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27.75" customHeight="1">
      <c r="A288" s="38"/>
      <c r="B288" s="20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27.75" customHeight="1">
      <c r="A289" s="38"/>
      <c r="B289" s="20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27.75" customHeight="1">
      <c r="A290" s="38"/>
      <c r="B290" s="20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27.75" customHeight="1">
      <c r="A291" s="38"/>
      <c r="B291" s="20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27.75" customHeight="1">
      <c r="A292" s="38"/>
      <c r="B292" s="20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27.75" customHeight="1">
      <c r="A293" s="38"/>
      <c r="B293" s="20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27.75" customHeight="1">
      <c r="A294" s="38"/>
      <c r="B294" s="20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27.75" customHeight="1">
      <c r="A295" s="38"/>
      <c r="B295" s="20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27.75" customHeight="1">
      <c r="A296" s="38"/>
      <c r="B296" s="20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27.75" customHeight="1">
      <c r="A297" s="38"/>
      <c r="B297" s="20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27.75" customHeight="1">
      <c r="A298" s="38"/>
      <c r="B298" s="20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27.75" customHeight="1">
      <c r="A299" s="38"/>
      <c r="B299" s="20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27.75" customHeight="1">
      <c r="A300" s="38"/>
      <c r="B300" s="20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27.75" customHeight="1">
      <c r="A301" s="38"/>
      <c r="B301" s="20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27.75" customHeight="1">
      <c r="A302" s="38"/>
      <c r="B302" s="20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27.75" customHeight="1">
      <c r="A303" s="38"/>
      <c r="B303" s="20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27.75" customHeight="1">
      <c r="A304" s="38"/>
      <c r="B304" s="20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27.75" customHeight="1">
      <c r="A305" s="38"/>
      <c r="B305" s="20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27.75" customHeight="1">
      <c r="A306" s="38"/>
      <c r="B306" s="20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27.75" customHeight="1">
      <c r="A307" s="38"/>
      <c r="B307" s="20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27.75" customHeight="1">
      <c r="A308" s="38"/>
      <c r="B308" s="20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27.75" customHeight="1">
      <c r="A309" s="38"/>
      <c r="B309" s="20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27.75" customHeight="1">
      <c r="A310" s="38"/>
      <c r="B310" s="20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27.75" customHeight="1">
      <c r="A311" s="38"/>
      <c r="B311" s="20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27.75" customHeight="1">
      <c r="A312" s="38"/>
      <c r="B312" s="20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27.75" customHeight="1">
      <c r="A313" s="38"/>
      <c r="B313" s="20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27.75" customHeight="1">
      <c r="A314" s="38"/>
      <c r="B314" s="20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27.75" customHeight="1">
      <c r="A315" s="38"/>
      <c r="B315" s="20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27.75" customHeight="1">
      <c r="A316" s="38"/>
      <c r="B316" s="20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27.75" customHeight="1">
      <c r="A317" s="38"/>
      <c r="B317" s="20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27.75" customHeight="1">
      <c r="A318" s="38"/>
      <c r="B318" s="20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27.75" customHeight="1">
      <c r="A319" s="38"/>
      <c r="B319" s="20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27.75" customHeight="1">
      <c r="A320" s="38"/>
      <c r="B320" s="20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27.75" customHeight="1">
      <c r="A321" s="38"/>
      <c r="B321" s="20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27.75" customHeight="1">
      <c r="A322" s="38"/>
      <c r="B322" s="20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27.75" customHeight="1">
      <c r="A323" s="38"/>
      <c r="B323" s="20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27.75" customHeight="1">
      <c r="A324" s="38"/>
      <c r="B324" s="20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27.75" customHeight="1">
      <c r="A325" s="38"/>
      <c r="B325" s="20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27.75" customHeight="1">
      <c r="A326" s="38"/>
      <c r="B326" s="20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27.75" customHeight="1">
      <c r="A327" s="38"/>
      <c r="B327" s="20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27.75" customHeight="1">
      <c r="A328" s="38"/>
      <c r="B328" s="20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27.75" customHeight="1">
      <c r="A329" s="38"/>
      <c r="B329" s="20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27.75" customHeight="1">
      <c r="A330" s="38"/>
      <c r="B330" s="20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27.75" customHeight="1">
      <c r="A331" s="38"/>
      <c r="B331" s="20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27.75" customHeight="1">
      <c r="A332" s="38"/>
      <c r="B332" s="20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27.75" customHeight="1">
      <c r="A333" s="38"/>
      <c r="B333" s="20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27.75" customHeight="1">
      <c r="A334" s="38"/>
      <c r="B334" s="20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27.75" customHeight="1">
      <c r="A335" s="38"/>
      <c r="B335" s="20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27.75" customHeight="1">
      <c r="A336" s="38"/>
      <c r="B336" s="20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27.75" customHeight="1">
      <c r="A337" s="38"/>
      <c r="B337" s="20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27.75" customHeight="1">
      <c r="A338" s="38"/>
      <c r="B338" s="20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27.75" customHeight="1">
      <c r="A339" s="38"/>
      <c r="B339" s="20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27.75" customHeight="1">
      <c r="A340" s="38"/>
      <c r="B340" s="20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27.75" customHeight="1">
      <c r="A341" s="38"/>
      <c r="B341" s="20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27.75" customHeight="1">
      <c r="A342" s="38"/>
      <c r="B342" s="20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27.75" customHeight="1">
      <c r="A343" s="38"/>
      <c r="B343" s="20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27.75" customHeight="1">
      <c r="A344" s="38"/>
      <c r="B344" s="20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27.75" customHeight="1">
      <c r="A345" s="38"/>
      <c r="B345" s="20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27.75" customHeight="1">
      <c r="A346" s="38"/>
      <c r="B346" s="20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27.75" customHeight="1">
      <c r="A347" s="38"/>
      <c r="B347" s="20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27.75" customHeight="1">
      <c r="A348" s="38"/>
      <c r="B348" s="20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27.75" customHeight="1">
      <c r="A349" s="38"/>
      <c r="B349" s="20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27.75" customHeight="1">
      <c r="A350" s="38"/>
      <c r="B350" s="20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27.75" customHeight="1">
      <c r="A351" s="38"/>
      <c r="B351" s="20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27.75" customHeight="1">
      <c r="A352" s="38"/>
      <c r="B352" s="20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27.75" customHeight="1">
      <c r="A353" s="38"/>
      <c r="B353" s="20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27.75" customHeight="1">
      <c r="A354" s="38"/>
      <c r="B354" s="20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27.75" customHeight="1">
      <c r="A355" s="38"/>
      <c r="B355" s="20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27.75" customHeight="1">
      <c r="A356" s="38"/>
      <c r="B356" s="20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27.75" customHeight="1">
      <c r="A357" s="38"/>
      <c r="B357" s="20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27.75" customHeight="1">
      <c r="A358" s="38"/>
      <c r="B358" s="20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27.75" customHeight="1">
      <c r="A359" s="38"/>
      <c r="B359" s="20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27.75" customHeight="1">
      <c r="A360" s="38"/>
      <c r="B360" s="20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27.75" customHeight="1">
      <c r="A361" s="38"/>
      <c r="B361" s="20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27.75" customHeight="1">
      <c r="A362" s="38"/>
      <c r="B362" s="20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27.75" customHeight="1">
      <c r="A363" s="38"/>
      <c r="B363" s="20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27.75" customHeight="1">
      <c r="A364" s="38"/>
      <c r="B364" s="20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27.75" customHeight="1">
      <c r="A365" s="38"/>
      <c r="B365" s="20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27.75" customHeight="1">
      <c r="A366" s="38"/>
      <c r="B366" s="20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27.75" customHeight="1">
      <c r="A367" s="38"/>
      <c r="B367" s="20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27.75" customHeight="1">
      <c r="A368" s="38"/>
      <c r="B368" s="20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27.75" customHeight="1">
      <c r="A369" s="38"/>
      <c r="B369" s="20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27.75" customHeight="1">
      <c r="A370" s="38"/>
      <c r="B370" s="20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27.75" customHeight="1">
      <c r="A371" s="38"/>
      <c r="B371" s="20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27.75" customHeight="1">
      <c r="A372" s="38"/>
      <c r="B372" s="20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27.75" customHeight="1">
      <c r="A373" s="38"/>
      <c r="B373" s="20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27.75" customHeight="1">
      <c r="A374" s="38"/>
      <c r="B374" s="20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27.75" customHeight="1">
      <c r="A375" s="38"/>
      <c r="B375" s="20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27.75" customHeight="1">
      <c r="A376" s="38"/>
      <c r="B376" s="20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27.75" customHeight="1">
      <c r="A377" s="38"/>
      <c r="B377" s="20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27.75" customHeight="1">
      <c r="A378" s="38"/>
      <c r="B378" s="20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27.75" customHeight="1">
      <c r="A379" s="38"/>
      <c r="B379" s="20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27.75" customHeight="1">
      <c r="A380" s="38"/>
      <c r="B380" s="20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27.75" customHeight="1">
      <c r="A381" s="38"/>
      <c r="B381" s="20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27.75" customHeight="1">
      <c r="A382" s="38"/>
      <c r="B382" s="20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27.75" customHeight="1">
      <c r="A383" s="38"/>
      <c r="B383" s="20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27.75" customHeight="1">
      <c r="A384" s="38"/>
      <c r="B384" s="20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27.75" customHeight="1">
      <c r="A385" s="38"/>
      <c r="B385" s="20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27.75" customHeight="1">
      <c r="A386" s="38"/>
      <c r="B386" s="20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27.75" customHeight="1">
      <c r="A387" s="38"/>
      <c r="B387" s="20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27.75" customHeight="1">
      <c r="A388" s="38"/>
      <c r="B388" s="20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27.75" customHeight="1">
      <c r="A389" s="38"/>
      <c r="B389" s="20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27.75" customHeight="1">
      <c r="A390" s="38"/>
      <c r="B390" s="20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27.75" customHeight="1">
      <c r="A391" s="38"/>
      <c r="B391" s="20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27.75" customHeight="1">
      <c r="A392" s="38"/>
      <c r="B392" s="20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27.75" customHeight="1">
      <c r="A393" s="38"/>
      <c r="B393" s="20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27.75" customHeight="1">
      <c r="A394" s="38"/>
      <c r="B394" s="20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27.75" customHeight="1">
      <c r="A395" s="38"/>
      <c r="B395" s="20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27.75" customHeight="1">
      <c r="A396" s="38"/>
      <c r="B396" s="20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27.75" customHeight="1">
      <c r="A397" s="38"/>
      <c r="B397" s="20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27.75" customHeight="1">
      <c r="A398" s="38"/>
      <c r="B398" s="20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27.75" customHeight="1">
      <c r="A399" s="38"/>
      <c r="B399" s="20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27.75" customHeight="1">
      <c r="A400" s="38"/>
      <c r="B400" s="20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27.75" customHeight="1">
      <c r="A401" s="38"/>
      <c r="B401" s="20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27.75" customHeight="1">
      <c r="A402" s="38"/>
      <c r="B402" s="20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27.75" customHeight="1">
      <c r="A403" s="38"/>
      <c r="B403" s="20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27.75" customHeight="1">
      <c r="A404" s="38"/>
      <c r="B404" s="20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27.75" customHeight="1">
      <c r="A405" s="38"/>
      <c r="B405" s="20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27.75" customHeight="1">
      <c r="A406" s="38"/>
      <c r="B406" s="20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27.75" customHeight="1">
      <c r="A407" s="38"/>
      <c r="B407" s="20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27.75" customHeight="1">
      <c r="A408" s="38"/>
      <c r="B408" s="20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27.75" customHeight="1">
      <c r="A409" s="38"/>
      <c r="B409" s="20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27.75" customHeight="1">
      <c r="A410" s="38"/>
      <c r="B410" s="20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27.75" customHeight="1">
      <c r="A411" s="38"/>
      <c r="B411" s="20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27.75" customHeight="1">
      <c r="A412" s="38"/>
      <c r="B412" s="20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27.75" customHeight="1">
      <c r="A413" s="38"/>
      <c r="B413" s="20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27.75" customHeight="1">
      <c r="A414" s="38"/>
      <c r="B414" s="20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27.75" customHeight="1">
      <c r="A415" s="38"/>
      <c r="B415" s="20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27.75" customHeight="1">
      <c r="A416" s="38"/>
      <c r="B416" s="20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27.75" customHeight="1">
      <c r="A417" s="38"/>
      <c r="B417" s="20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27.75" customHeight="1">
      <c r="A418" s="38"/>
      <c r="B418" s="20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27.75" customHeight="1">
      <c r="A419" s="38"/>
      <c r="B419" s="20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27.75" customHeight="1">
      <c r="A420" s="38"/>
      <c r="B420" s="20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27.75" customHeight="1">
      <c r="A421" s="38"/>
      <c r="B421" s="20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27.75" customHeight="1">
      <c r="A422" s="38"/>
      <c r="B422" s="20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27.75" customHeight="1">
      <c r="A423" s="38"/>
      <c r="B423" s="20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27.75" customHeight="1">
      <c r="A424" s="38"/>
      <c r="B424" s="20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27.75" customHeight="1">
      <c r="A425" s="38"/>
      <c r="B425" s="20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27.75" customHeight="1">
      <c r="A426" s="38"/>
      <c r="B426" s="20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27.75" customHeight="1">
      <c r="A427" s="38"/>
      <c r="B427" s="20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27.75" customHeight="1">
      <c r="A428" s="38"/>
      <c r="B428" s="20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27.75" customHeight="1">
      <c r="A429" s="38"/>
      <c r="B429" s="20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27.75" customHeight="1">
      <c r="A430" s="38"/>
      <c r="B430" s="20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27.75" customHeight="1">
      <c r="A431" s="38"/>
      <c r="B431" s="20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27.75" customHeight="1">
      <c r="A432" s="38"/>
      <c r="B432" s="20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27.75" customHeight="1">
      <c r="A433" s="38"/>
      <c r="B433" s="20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27.75" customHeight="1">
      <c r="A434" s="38"/>
      <c r="B434" s="20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27.75" customHeight="1">
      <c r="A435" s="38"/>
      <c r="B435" s="20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27.75" customHeight="1">
      <c r="A436" s="38"/>
      <c r="B436" s="20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27.75" customHeight="1">
      <c r="A437" s="38"/>
      <c r="B437" s="20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27.75" customHeight="1">
      <c r="A438" s="38"/>
      <c r="B438" s="20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27.75" customHeight="1">
      <c r="A439" s="38"/>
      <c r="B439" s="20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27.75" customHeight="1">
      <c r="A440" s="38"/>
      <c r="B440" s="20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27.75" customHeight="1">
      <c r="A441" s="38"/>
      <c r="B441" s="20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27.75" customHeight="1">
      <c r="A442" s="38"/>
      <c r="B442" s="20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27.75" customHeight="1">
      <c r="A443" s="38"/>
      <c r="B443" s="20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27.75" customHeight="1">
      <c r="A444" s="38"/>
      <c r="B444" s="20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27.75" customHeight="1">
      <c r="A445" s="38"/>
      <c r="B445" s="20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27.75" customHeight="1">
      <c r="A446" s="38"/>
      <c r="B446" s="20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27.75" customHeight="1">
      <c r="A447" s="38"/>
      <c r="B447" s="20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27.75" customHeight="1">
      <c r="A448" s="38"/>
      <c r="B448" s="20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27.75" customHeight="1">
      <c r="A449" s="38"/>
      <c r="B449" s="20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27.75" customHeight="1">
      <c r="A450" s="38"/>
      <c r="B450" s="20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27.75" customHeight="1">
      <c r="A451" s="38"/>
      <c r="B451" s="20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27.75" customHeight="1">
      <c r="A452" s="38"/>
      <c r="B452" s="20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27.75" customHeight="1">
      <c r="A453" s="38"/>
      <c r="B453" s="20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27.75" customHeight="1">
      <c r="A454" s="38"/>
      <c r="B454" s="20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27.75" customHeight="1">
      <c r="A455" s="38"/>
      <c r="B455" s="20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27.75" customHeight="1">
      <c r="A456" s="38"/>
      <c r="B456" s="20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27.75" customHeight="1">
      <c r="A457" s="38"/>
      <c r="B457" s="20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27.75" customHeight="1">
      <c r="A458" s="38"/>
      <c r="B458" s="20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27.75" customHeight="1">
      <c r="A459" s="38"/>
      <c r="B459" s="20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27.75" customHeight="1">
      <c r="A460" s="38"/>
      <c r="B460" s="20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27.75" customHeight="1">
      <c r="A461" s="38"/>
      <c r="B461" s="20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27.75" customHeight="1">
      <c r="A462" s="38"/>
      <c r="B462" s="20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27.75" customHeight="1">
      <c r="A463" s="38"/>
      <c r="B463" s="20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27.75" customHeight="1">
      <c r="A464" s="38"/>
      <c r="B464" s="20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27.75" customHeight="1">
      <c r="A465" s="38"/>
      <c r="B465" s="20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27.75" customHeight="1">
      <c r="A466" s="38"/>
      <c r="B466" s="20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27.75" customHeight="1">
      <c r="A467" s="38"/>
      <c r="B467" s="20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27.75" customHeight="1">
      <c r="A468" s="38"/>
      <c r="B468" s="20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27.75" customHeight="1">
      <c r="A469" s="38"/>
      <c r="B469" s="20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27.75" customHeight="1">
      <c r="A470" s="38"/>
      <c r="B470" s="20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27.75" customHeight="1">
      <c r="A471" s="38"/>
      <c r="B471" s="20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27.75" customHeight="1">
      <c r="A472" s="38"/>
      <c r="B472" s="20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27.75" customHeight="1">
      <c r="A473" s="38"/>
      <c r="B473" s="20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27.75" customHeight="1">
      <c r="A474" s="38"/>
      <c r="B474" s="20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27.75" customHeight="1">
      <c r="A475" s="38"/>
      <c r="B475" s="20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27.75" customHeight="1">
      <c r="A476" s="38"/>
      <c r="B476" s="20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27.75" customHeight="1">
      <c r="A477" s="38"/>
      <c r="B477" s="20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27.75" customHeight="1">
      <c r="A478" s="38"/>
      <c r="B478" s="20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27.75" customHeight="1">
      <c r="A479" s="38"/>
      <c r="B479" s="20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27.75" customHeight="1">
      <c r="A480" s="38"/>
      <c r="B480" s="20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27.75" customHeight="1">
      <c r="A481" s="38"/>
      <c r="B481" s="20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27.75" customHeight="1">
      <c r="A482" s="38"/>
      <c r="B482" s="20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27.75" customHeight="1">
      <c r="A483" s="38"/>
      <c r="B483" s="20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27.75" customHeight="1">
      <c r="A484" s="38"/>
      <c r="B484" s="20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27.75" customHeight="1">
      <c r="A485" s="38"/>
      <c r="B485" s="20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27.75" customHeight="1">
      <c r="A486" s="38"/>
      <c r="B486" s="20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27.75" customHeight="1">
      <c r="A487" s="38"/>
      <c r="B487" s="20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27.75" customHeight="1">
      <c r="A488" s="38"/>
      <c r="B488" s="20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27.75" customHeight="1">
      <c r="A489" s="38"/>
      <c r="B489" s="20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27.75" customHeight="1">
      <c r="A490" s="38"/>
      <c r="B490" s="20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27.75" customHeight="1">
      <c r="A491" s="38"/>
      <c r="B491" s="20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27.75" customHeight="1">
      <c r="A492" s="38"/>
      <c r="B492" s="20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27.75" customHeight="1">
      <c r="A493" s="38"/>
      <c r="B493" s="20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27.75" customHeight="1">
      <c r="A494" s="38"/>
      <c r="B494" s="20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27.75" customHeight="1">
      <c r="A495" s="38"/>
      <c r="B495" s="20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27.75" customHeight="1">
      <c r="A496" s="38"/>
      <c r="B496" s="20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27.75" customHeight="1">
      <c r="A497" s="38"/>
      <c r="B497" s="20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27.75" customHeight="1">
      <c r="A498" s="38"/>
      <c r="B498" s="20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27.75" customHeight="1">
      <c r="A499" s="38"/>
      <c r="B499" s="20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27.75" customHeight="1">
      <c r="A500" s="38"/>
      <c r="B500" s="20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27.75" customHeight="1">
      <c r="A501" s="38"/>
      <c r="B501" s="20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27.75" customHeight="1">
      <c r="A502" s="38"/>
      <c r="B502" s="20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27.75" customHeight="1">
      <c r="A503" s="38"/>
      <c r="B503" s="20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27.75" customHeight="1">
      <c r="A504" s="38"/>
      <c r="B504" s="20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27.75" customHeight="1">
      <c r="A505" s="38"/>
      <c r="B505" s="20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27.75" customHeight="1">
      <c r="A506" s="38"/>
      <c r="B506" s="20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27.75" customHeight="1">
      <c r="A507" s="38"/>
      <c r="B507" s="20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27.75" customHeight="1">
      <c r="A508" s="38"/>
      <c r="B508" s="20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27.75" customHeight="1">
      <c r="A509" s="38"/>
      <c r="B509" s="20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27.75" customHeight="1">
      <c r="A510" s="38"/>
      <c r="B510" s="20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27.75" customHeight="1">
      <c r="A511" s="38"/>
      <c r="B511" s="20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27.75" customHeight="1">
      <c r="A512" s="38"/>
      <c r="B512" s="20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27.75" customHeight="1">
      <c r="A513" s="38"/>
      <c r="B513" s="20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27.75" customHeight="1">
      <c r="A514" s="38"/>
      <c r="B514" s="20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27.75" customHeight="1">
      <c r="A515" s="38"/>
      <c r="B515" s="20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27.75" customHeight="1">
      <c r="A516" s="38"/>
      <c r="B516" s="20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27.75" customHeight="1">
      <c r="A517" s="38"/>
      <c r="B517" s="20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27.75" customHeight="1">
      <c r="A518" s="38"/>
      <c r="B518" s="20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27.75" customHeight="1">
      <c r="A519" s="38"/>
      <c r="B519" s="20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27.75" customHeight="1">
      <c r="A520" s="38"/>
      <c r="B520" s="20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27.75" customHeight="1">
      <c r="A521" s="38"/>
      <c r="B521" s="20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27.75" customHeight="1">
      <c r="A522" s="38"/>
      <c r="B522" s="20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27.75" customHeight="1">
      <c r="A523" s="38"/>
      <c r="B523" s="20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27.75" customHeight="1">
      <c r="A524" s="38"/>
      <c r="B524" s="20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27.75" customHeight="1">
      <c r="A525" s="38"/>
      <c r="B525" s="20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27.75" customHeight="1">
      <c r="A526" s="38"/>
      <c r="B526" s="20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27.75" customHeight="1">
      <c r="A527" s="38"/>
      <c r="B527" s="20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27.75" customHeight="1">
      <c r="A528" s="38"/>
      <c r="B528" s="20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27.75" customHeight="1">
      <c r="A529" s="38"/>
      <c r="B529" s="20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27.75" customHeight="1">
      <c r="A530" s="38"/>
      <c r="B530" s="20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27.75" customHeight="1">
      <c r="A531" s="38"/>
      <c r="B531" s="20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27.75" customHeight="1">
      <c r="A532" s="38"/>
      <c r="B532" s="20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27.75" customHeight="1">
      <c r="A533" s="38"/>
      <c r="B533" s="20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27.75" customHeight="1">
      <c r="A534" s="38"/>
      <c r="B534" s="20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27.75" customHeight="1">
      <c r="A535" s="38"/>
      <c r="B535" s="20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27.75" customHeight="1">
      <c r="A536" s="38"/>
      <c r="B536" s="20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27.75" customHeight="1">
      <c r="A537" s="38"/>
      <c r="B537" s="20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27.75" customHeight="1">
      <c r="A538" s="38"/>
      <c r="B538" s="20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27.75" customHeight="1">
      <c r="A539" s="38"/>
      <c r="B539" s="20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27.75" customHeight="1">
      <c r="A540" s="38"/>
      <c r="B540" s="20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27.75" customHeight="1">
      <c r="A541" s="38"/>
      <c r="B541" s="20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27.75" customHeight="1">
      <c r="A542" s="38"/>
      <c r="B542" s="20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27.75" customHeight="1">
      <c r="A543" s="38"/>
      <c r="B543" s="20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27.75" customHeight="1">
      <c r="A544" s="38"/>
      <c r="B544" s="20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27.75" customHeight="1">
      <c r="A545" s="38"/>
      <c r="B545" s="20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27.75" customHeight="1">
      <c r="A546" s="38"/>
      <c r="B546" s="20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27.75" customHeight="1">
      <c r="A547" s="38"/>
      <c r="B547" s="20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27.75" customHeight="1">
      <c r="A548" s="38"/>
      <c r="B548" s="20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27.75" customHeight="1">
      <c r="A549" s="38"/>
      <c r="B549" s="20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27.75" customHeight="1">
      <c r="A550" s="38"/>
      <c r="B550" s="20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27.75" customHeight="1">
      <c r="A551" s="38"/>
      <c r="B551" s="20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27.75" customHeight="1">
      <c r="A552" s="38"/>
      <c r="B552" s="20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27.75" customHeight="1">
      <c r="A553" s="38"/>
      <c r="B553" s="20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27.75" customHeight="1">
      <c r="A554" s="38"/>
      <c r="B554" s="20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27.75" customHeight="1">
      <c r="A555" s="38"/>
      <c r="B555" s="20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27.75" customHeight="1">
      <c r="A556" s="38"/>
      <c r="B556" s="20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27.75" customHeight="1">
      <c r="A557" s="38"/>
      <c r="B557" s="20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27.75" customHeight="1">
      <c r="A558" s="38"/>
      <c r="B558" s="20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27.75" customHeight="1">
      <c r="A559" s="38"/>
      <c r="B559" s="20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27.75" customHeight="1">
      <c r="A560" s="38"/>
      <c r="B560" s="20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27.75" customHeight="1">
      <c r="A561" s="38"/>
      <c r="B561" s="20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27.75" customHeight="1">
      <c r="A562" s="38"/>
      <c r="B562" s="20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27.75" customHeight="1">
      <c r="A563" s="38"/>
      <c r="B563" s="20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27.75" customHeight="1">
      <c r="A564" s="38"/>
      <c r="B564" s="20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27.75" customHeight="1">
      <c r="A565" s="38"/>
      <c r="B565" s="20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27.75" customHeight="1">
      <c r="A566" s="38"/>
      <c r="B566" s="20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27.75" customHeight="1">
      <c r="A567" s="38"/>
      <c r="B567" s="20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27.75" customHeight="1">
      <c r="A568" s="38"/>
      <c r="B568" s="20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27.75" customHeight="1">
      <c r="A569" s="38"/>
      <c r="B569" s="20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27.75" customHeight="1">
      <c r="A570" s="38"/>
      <c r="B570" s="20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27.75" customHeight="1">
      <c r="A571" s="38"/>
      <c r="B571" s="20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27.75" customHeight="1">
      <c r="A572" s="38"/>
      <c r="B572" s="20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27.75" customHeight="1">
      <c r="A573" s="38"/>
      <c r="B573" s="20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27.75" customHeight="1">
      <c r="A574" s="38"/>
      <c r="B574" s="20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27.75" customHeight="1">
      <c r="A575" s="38"/>
      <c r="B575" s="20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27.75" customHeight="1">
      <c r="A576" s="38"/>
      <c r="B576" s="20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27.75" customHeight="1">
      <c r="A577" s="38"/>
      <c r="B577" s="20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27.75" customHeight="1">
      <c r="A578" s="38"/>
      <c r="B578" s="20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27.75" customHeight="1">
      <c r="A579" s="38"/>
      <c r="B579" s="20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27.75" customHeight="1">
      <c r="A580" s="38"/>
      <c r="B580" s="20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27.75" customHeight="1">
      <c r="A581" s="38"/>
      <c r="B581" s="20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27.75" customHeight="1">
      <c r="A582" s="38"/>
      <c r="B582" s="20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27.75" customHeight="1">
      <c r="A583" s="38"/>
      <c r="B583" s="20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27.75" customHeight="1">
      <c r="A584" s="38"/>
      <c r="B584" s="20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27.75" customHeight="1">
      <c r="A585" s="38"/>
      <c r="B585" s="20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27.75" customHeight="1">
      <c r="A586" s="38"/>
      <c r="B586" s="20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27.75" customHeight="1">
      <c r="A587" s="38"/>
      <c r="B587" s="20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27.75" customHeight="1">
      <c r="A588" s="38"/>
      <c r="B588" s="20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27.75" customHeight="1">
      <c r="A589" s="38"/>
      <c r="B589" s="20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27.75" customHeight="1">
      <c r="A590" s="38"/>
      <c r="B590" s="20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27.75" customHeight="1">
      <c r="A591" s="38"/>
      <c r="B591" s="20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27.75" customHeight="1">
      <c r="A592" s="38"/>
      <c r="B592" s="20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27.75" customHeight="1">
      <c r="A593" s="38"/>
      <c r="B593" s="20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27.75" customHeight="1">
      <c r="A594" s="38"/>
      <c r="B594" s="20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27.75" customHeight="1">
      <c r="A595" s="38"/>
      <c r="B595" s="20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27.75" customHeight="1">
      <c r="A596" s="38"/>
      <c r="B596" s="20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27.75" customHeight="1">
      <c r="A597" s="38"/>
      <c r="B597" s="20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27.75" customHeight="1">
      <c r="A598" s="38"/>
      <c r="B598" s="20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27.75" customHeight="1">
      <c r="A599" s="38"/>
      <c r="B599" s="20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27.75" customHeight="1">
      <c r="A600" s="38"/>
      <c r="B600" s="20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27.75" customHeight="1">
      <c r="A601" s="38"/>
      <c r="B601" s="20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27.75" customHeight="1">
      <c r="A602" s="38"/>
      <c r="B602" s="20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27.75" customHeight="1">
      <c r="A603" s="38"/>
      <c r="B603" s="20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27.75" customHeight="1">
      <c r="A604" s="38"/>
      <c r="B604" s="20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27.75" customHeight="1">
      <c r="A605" s="38"/>
      <c r="B605" s="20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27.75" customHeight="1">
      <c r="A606" s="38"/>
      <c r="B606" s="20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27.75" customHeight="1">
      <c r="A607" s="38"/>
      <c r="B607" s="20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27.75" customHeight="1">
      <c r="A608" s="38"/>
      <c r="B608" s="20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27.75" customHeight="1">
      <c r="A609" s="38"/>
      <c r="B609" s="20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27.75" customHeight="1">
      <c r="A610" s="38"/>
      <c r="B610" s="20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27.75" customHeight="1">
      <c r="A611" s="38"/>
      <c r="B611" s="20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27.75" customHeight="1">
      <c r="A612" s="38"/>
      <c r="B612" s="20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27.75" customHeight="1">
      <c r="A613" s="38"/>
      <c r="B613" s="20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27.75" customHeight="1">
      <c r="A614" s="38"/>
      <c r="B614" s="20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27.75" customHeight="1">
      <c r="A615" s="38"/>
      <c r="B615" s="20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27.75" customHeight="1">
      <c r="A616" s="38"/>
      <c r="B616" s="20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27.75" customHeight="1">
      <c r="A617" s="38"/>
      <c r="B617" s="20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27.75" customHeight="1">
      <c r="A618" s="38"/>
      <c r="B618" s="20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27.75" customHeight="1">
      <c r="A619" s="38"/>
      <c r="B619" s="20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27.75" customHeight="1">
      <c r="A620" s="38"/>
      <c r="B620" s="20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27.75" customHeight="1">
      <c r="A621" s="38"/>
      <c r="B621" s="20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27.75" customHeight="1">
      <c r="A622" s="38"/>
      <c r="B622" s="20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27.75" customHeight="1">
      <c r="A623" s="38"/>
      <c r="B623" s="20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27.75" customHeight="1">
      <c r="A624" s="38"/>
      <c r="B624" s="20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27.75" customHeight="1">
      <c r="A625" s="38"/>
      <c r="B625" s="20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27.75" customHeight="1">
      <c r="A626" s="38"/>
      <c r="B626" s="20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27.75" customHeight="1">
      <c r="A627" s="38"/>
      <c r="B627" s="20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27.75" customHeight="1">
      <c r="A628" s="38"/>
      <c r="B628" s="20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27.75" customHeight="1">
      <c r="A629" s="38"/>
      <c r="B629" s="20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27.75" customHeight="1">
      <c r="A630" s="38"/>
      <c r="B630" s="20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27.75" customHeight="1">
      <c r="A631" s="38"/>
      <c r="B631" s="20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27.75" customHeight="1">
      <c r="A632" s="38"/>
      <c r="B632" s="20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27.75" customHeight="1">
      <c r="A633" s="38"/>
      <c r="B633" s="20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27.75" customHeight="1">
      <c r="A634" s="38"/>
      <c r="B634" s="20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27.75" customHeight="1">
      <c r="A635" s="38"/>
      <c r="B635" s="20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27.75" customHeight="1">
      <c r="A636" s="38"/>
      <c r="B636" s="20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27.75" customHeight="1">
      <c r="A637" s="38"/>
      <c r="B637" s="20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27.75" customHeight="1">
      <c r="A638" s="38"/>
      <c r="B638" s="20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27.75" customHeight="1">
      <c r="A639" s="38"/>
      <c r="B639" s="20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27.75" customHeight="1">
      <c r="A640" s="38"/>
      <c r="B640" s="20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27.75" customHeight="1">
      <c r="A641" s="38"/>
      <c r="B641" s="20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27.75" customHeight="1">
      <c r="A642" s="38"/>
      <c r="B642" s="20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27.75" customHeight="1">
      <c r="A643" s="38"/>
      <c r="B643" s="20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27.75" customHeight="1">
      <c r="A644" s="38"/>
      <c r="B644" s="20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27.75" customHeight="1">
      <c r="A645" s="38"/>
      <c r="B645" s="20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27.75" customHeight="1">
      <c r="A646" s="38"/>
      <c r="B646" s="20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27.75" customHeight="1">
      <c r="A647" s="38"/>
      <c r="B647" s="20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27.75" customHeight="1">
      <c r="A648" s="38"/>
      <c r="B648" s="20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27.75" customHeight="1">
      <c r="A649" s="38"/>
      <c r="B649" s="20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27.75" customHeight="1">
      <c r="A650" s="38"/>
      <c r="B650" s="20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27.75" customHeight="1">
      <c r="A651" s="38"/>
      <c r="B651" s="20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27.75" customHeight="1">
      <c r="A652" s="38"/>
      <c r="B652" s="20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27.75" customHeight="1">
      <c r="A653" s="38"/>
      <c r="B653" s="20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27.75" customHeight="1">
      <c r="A654" s="38"/>
      <c r="B654" s="20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27.75" customHeight="1">
      <c r="A655" s="38"/>
      <c r="B655" s="20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27.75" customHeight="1">
      <c r="A656" s="38"/>
      <c r="B656" s="20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27.75" customHeight="1">
      <c r="A657" s="38"/>
      <c r="B657" s="20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27.75" customHeight="1">
      <c r="A658" s="38"/>
      <c r="B658" s="20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27.75" customHeight="1">
      <c r="A659" s="38"/>
      <c r="B659" s="20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27.75" customHeight="1">
      <c r="A660" s="38"/>
      <c r="B660" s="20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27.75" customHeight="1">
      <c r="A661" s="38"/>
      <c r="B661" s="20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27.75" customHeight="1">
      <c r="A662" s="38"/>
      <c r="B662" s="20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27.75" customHeight="1">
      <c r="A663" s="38"/>
      <c r="B663" s="20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27.75" customHeight="1">
      <c r="A664" s="38"/>
      <c r="B664" s="20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27.75" customHeight="1">
      <c r="A665" s="38"/>
      <c r="B665" s="20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27.75" customHeight="1">
      <c r="A666" s="38"/>
      <c r="B666" s="20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27.75" customHeight="1">
      <c r="A667" s="38"/>
      <c r="B667" s="20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27.75" customHeight="1">
      <c r="A668" s="38"/>
      <c r="B668" s="20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27.75" customHeight="1">
      <c r="A669" s="38"/>
      <c r="B669" s="20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27.75" customHeight="1">
      <c r="A670" s="38"/>
      <c r="B670" s="20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27.75" customHeight="1">
      <c r="A671" s="38"/>
      <c r="B671" s="20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27.75" customHeight="1">
      <c r="A672" s="38"/>
      <c r="B672" s="20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27.75" customHeight="1">
      <c r="A673" s="38"/>
      <c r="B673" s="20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27.75" customHeight="1">
      <c r="A674" s="38"/>
      <c r="B674" s="20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27.75" customHeight="1">
      <c r="A675" s="38"/>
      <c r="B675" s="20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27.75" customHeight="1">
      <c r="A676" s="38"/>
      <c r="B676" s="20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27.75" customHeight="1">
      <c r="A677" s="38"/>
      <c r="B677" s="20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27.75" customHeight="1">
      <c r="A678" s="38"/>
      <c r="B678" s="20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27.75" customHeight="1">
      <c r="A679" s="38"/>
      <c r="B679" s="20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27.75" customHeight="1">
      <c r="A680" s="38"/>
      <c r="B680" s="20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27.75" customHeight="1">
      <c r="A681" s="38"/>
      <c r="B681" s="20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27.75" customHeight="1">
      <c r="A682" s="38"/>
      <c r="B682" s="20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27.75" customHeight="1">
      <c r="A683" s="38"/>
      <c r="B683" s="20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27.75" customHeight="1">
      <c r="A684" s="38"/>
      <c r="B684" s="20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27.75" customHeight="1">
      <c r="A685" s="38"/>
      <c r="B685" s="20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27.75" customHeight="1">
      <c r="A686" s="38"/>
      <c r="B686" s="20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27.75" customHeight="1">
      <c r="A687" s="38"/>
      <c r="B687" s="20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27.75" customHeight="1">
      <c r="A688" s="38"/>
      <c r="B688" s="20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27.75" customHeight="1">
      <c r="A689" s="38"/>
      <c r="B689" s="20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27.75" customHeight="1">
      <c r="A690" s="38"/>
      <c r="B690" s="20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27.75" customHeight="1">
      <c r="A691" s="38"/>
      <c r="B691" s="20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27.75" customHeight="1">
      <c r="A692" s="38"/>
      <c r="B692" s="20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27.75" customHeight="1">
      <c r="A693" s="38"/>
      <c r="B693" s="20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27.75" customHeight="1">
      <c r="A694" s="38"/>
      <c r="B694" s="20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27.75" customHeight="1">
      <c r="A695" s="38"/>
      <c r="B695" s="20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27.75" customHeight="1">
      <c r="A696" s="38"/>
      <c r="B696" s="20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27.75" customHeight="1">
      <c r="A697" s="38"/>
      <c r="B697" s="20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27.75" customHeight="1">
      <c r="A698" s="38"/>
      <c r="B698" s="20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27.75" customHeight="1">
      <c r="A699" s="38"/>
      <c r="B699" s="20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27.75" customHeight="1">
      <c r="A700" s="38"/>
      <c r="B700" s="20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27.75" customHeight="1">
      <c r="A701" s="38"/>
      <c r="B701" s="20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27.75" customHeight="1">
      <c r="A702" s="38"/>
      <c r="B702" s="20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27.75" customHeight="1">
      <c r="A703" s="38"/>
      <c r="B703" s="20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27.75" customHeight="1">
      <c r="A704" s="38"/>
      <c r="B704" s="20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27.75" customHeight="1">
      <c r="A705" s="38"/>
      <c r="B705" s="20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27.75" customHeight="1">
      <c r="A706" s="38"/>
      <c r="B706" s="20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27.75" customHeight="1">
      <c r="A707" s="38"/>
      <c r="B707" s="20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27.75" customHeight="1">
      <c r="A708" s="38"/>
      <c r="B708" s="20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27.75" customHeight="1">
      <c r="A709" s="38"/>
      <c r="B709" s="20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27.75" customHeight="1">
      <c r="A710" s="38"/>
      <c r="B710" s="20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27.75" customHeight="1">
      <c r="A711" s="38"/>
      <c r="B711" s="20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27.75" customHeight="1">
      <c r="A712" s="38"/>
      <c r="B712" s="20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27.75" customHeight="1">
      <c r="A713" s="38"/>
      <c r="B713" s="20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27.75" customHeight="1">
      <c r="A714" s="38"/>
      <c r="B714" s="20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27.75" customHeight="1">
      <c r="A715" s="38"/>
      <c r="B715" s="20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27.75" customHeight="1">
      <c r="A716" s="38"/>
      <c r="B716" s="20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27.75" customHeight="1">
      <c r="A717" s="38"/>
      <c r="B717" s="20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27.75" customHeight="1">
      <c r="A718" s="38"/>
      <c r="B718" s="20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27.75" customHeight="1">
      <c r="A719" s="38"/>
      <c r="B719" s="20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27.75" customHeight="1">
      <c r="A720" s="38"/>
      <c r="B720" s="20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27.75" customHeight="1">
      <c r="A721" s="38"/>
      <c r="B721" s="20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27.75" customHeight="1">
      <c r="A722" s="38"/>
      <c r="B722" s="20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27.75" customHeight="1">
      <c r="A723" s="38"/>
      <c r="B723" s="20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27.75" customHeight="1">
      <c r="A724" s="38"/>
      <c r="B724" s="20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27.75" customHeight="1">
      <c r="A725" s="38"/>
      <c r="B725" s="20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27.75" customHeight="1">
      <c r="A726" s="38"/>
      <c r="B726" s="20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27.75" customHeight="1">
      <c r="A727" s="38"/>
      <c r="B727" s="20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27.75" customHeight="1">
      <c r="A728" s="38"/>
      <c r="B728" s="20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27.75" customHeight="1">
      <c r="A729" s="38"/>
      <c r="B729" s="20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27.75" customHeight="1">
      <c r="A730" s="38"/>
      <c r="B730" s="20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27.75" customHeight="1">
      <c r="A731" s="38"/>
      <c r="B731" s="20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27.75" customHeight="1">
      <c r="A732" s="38"/>
      <c r="B732" s="20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27.75" customHeight="1">
      <c r="A733" s="38"/>
      <c r="B733" s="20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27.75" customHeight="1">
      <c r="A734" s="38"/>
      <c r="B734" s="20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27.75" customHeight="1">
      <c r="A735" s="38"/>
      <c r="B735" s="20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27.75" customHeight="1">
      <c r="A736" s="38"/>
      <c r="B736" s="20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27.75" customHeight="1">
      <c r="A737" s="38"/>
      <c r="B737" s="20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27.75" customHeight="1">
      <c r="A738" s="38"/>
      <c r="B738" s="20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27.75" customHeight="1">
      <c r="A739" s="38"/>
      <c r="B739" s="20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27.75" customHeight="1">
      <c r="A740" s="38"/>
      <c r="B740" s="20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27.75" customHeight="1">
      <c r="A741" s="38"/>
      <c r="B741" s="20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27.75" customHeight="1">
      <c r="A742" s="38"/>
      <c r="B742" s="20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27.75" customHeight="1">
      <c r="A743" s="38"/>
      <c r="B743" s="20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27.75" customHeight="1">
      <c r="A744" s="38"/>
      <c r="B744" s="20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27.75" customHeight="1">
      <c r="A745" s="38"/>
      <c r="B745" s="20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27.75" customHeight="1">
      <c r="A746" s="38"/>
      <c r="B746" s="20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27.75" customHeight="1">
      <c r="A747" s="38"/>
      <c r="B747" s="20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27.75" customHeight="1">
      <c r="A748" s="38"/>
      <c r="B748" s="20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27.75" customHeight="1">
      <c r="A749" s="38"/>
      <c r="B749" s="20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27.75" customHeight="1">
      <c r="A750" s="38"/>
      <c r="B750" s="20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27.75" customHeight="1">
      <c r="A751" s="38"/>
      <c r="B751" s="20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27.75" customHeight="1">
      <c r="A752" s="38"/>
      <c r="B752" s="20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27.75" customHeight="1">
      <c r="A753" s="38"/>
      <c r="B753" s="20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27.75" customHeight="1">
      <c r="A754" s="38"/>
      <c r="B754" s="20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27.75" customHeight="1">
      <c r="A755" s="38"/>
      <c r="B755" s="20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27.75" customHeight="1">
      <c r="A756" s="38"/>
      <c r="B756" s="20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27.75" customHeight="1">
      <c r="A757" s="38"/>
      <c r="B757" s="20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27.75" customHeight="1">
      <c r="A758" s="38"/>
      <c r="B758" s="20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27.75" customHeight="1">
      <c r="A759" s="38"/>
      <c r="B759" s="20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27.75" customHeight="1">
      <c r="A760" s="38"/>
      <c r="B760" s="20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27.75" customHeight="1">
      <c r="A761" s="38"/>
      <c r="B761" s="20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27.75" customHeight="1">
      <c r="A762" s="38"/>
      <c r="B762" s="20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27.75" customHeight="1">
      <c r="A763" s="38"/>
      <c r="B763" s="20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27.75" customHeight="1">
      <c r="A764" s="38"/>
      <c r="B764" s="20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27.75" customHeight="1">
      <c r="A765" s="38"/>
      <c r="B765" s="20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27.75" customHeight="1">
      <c r="A766" s="38"/>
      <c r="B766" s="20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27.75" customHeight="1">
      <c r="A767" s="38"/>
      <c r="B767" s="20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27.75" customHeight="1">
      <c r="A768" s="38"/>
      <c r="B768" s="20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27.75" customHeight="1">
      <c r="A769" s="38"/>
      <c r="B769" s="20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27.75" customHeight="1">
      <c r="A770" s="38"/>
      <c r="B770" s="20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27.75" customHeight="1">
      <c r="A771" s="38"/>
      <c r="B771" s="20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27.75" customHeight="1">
      <c r="A772" s="38"/>
      <c r="B772" s="20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27.75" customHeight="1">
      <c r="A773" s="38"/>
      <c r="B773" s="20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27.75" customHeight="1">
      <c r="A774" s="38"/>
      <c r="B774" s="20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27.75" customHeight="1">
      <c r="A775" s="38"/>
      <c r="B775" s="20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27.75" customHeight="1">
      <c r="A776" s="38"/>
      <c r="B776" s="20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27.75" customHeight="1">
      <c r="A777" s="38"/>
      <c r="B777" s="20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27.75" customHeight="1">
      <c r="A778" s="38"/>
      <c r="B778" s="20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27.75" customHeight="1">
      <c r="A779" s="38"/>
      <c r="B779" s="20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27.75" customHeight="1">
      <c r="A780" s="38"/>
      <c r="B780" s="20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27.75" customHeight="1">
      <c r="A781" s="38"/>
      <c r="B781" s="20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27.75" customHeight="1">
      <c r="A782" s="38"/>
      <c r="B782" s="20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27.75" customHeight="1">
      <c r="A783" s="38"/>
      <c r="B783" s="20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27.75" customHeight="1">
      <c r="A784" s="38"/>
      <c r="B784" s="20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27.75" customHeight="1">
      <c r="A785" s="38"/>
      <c r="B785" s="20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27.75" customHeight="1">
      <c r="A786" s="38"/>
      <c r="B786" s="20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27.75" customHeight="1">
      <c r="A787" s="38"/>
      <c r="B787" s="20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27.75" customHeight="1">
      <c r="A788" s="38"/>
      <c r="B788" s="20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27.75" customHeight="1">
      <c r="A789" s="38"/>
      <c r="B789" s="20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27.75" customHeight="1">
      <c r="A790" s="38"/>
      <c r="B790" s="20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27.75" customHeight="1">
      <c r="A791" s="38"/>
      <c r="B791" s="20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27.75" customHeight="1">
      <c r="A792" s="38"/>
      <c r="B792" s="20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27.75" customHeight="1">
      <c r="A793" s="38"/>
      <c r="B793" s="20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27.75" customHeight="1">
      <c r="A794" s="38"/>
      <c r="B794" s="20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27.75" customHeight="1">
      <c r="A795" s="38"/>
      <c r="B795" s="20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27.75" customHeight="1">
      <c r="A796" s="38"/>
      <c r="B796" s="20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27.75" customHeight="1">
      <c r="A797" s="38"/>
      <c r="B797" s="20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27.75" customHeight="1">
      <c r="A798" s="38"/>
      <c r="B798" s="20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27.75" customHeight="1">
      <c r="A799" s="38"/>
      <c r="B799" s="20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27.75" customHeight="1">
      <c r="A800" s="38"/>
      <c r="B800" s="20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27.75" customHeight="1">
      <c r="A801" s="38"/>
      <c r="B801" s="20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27.75" customHeight="1">
      <c r="A802" s="38"/>
      <c r="B802" s="20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27.75" customHeight="1">
      <c r="A803" s="38"/>
      <c r="B803" s="20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27.75" customHeight="1">
      <c r="A804" s="38"/>
      <c r="B804" s="20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27.75" customHeight="1">
      <c r="A805" s="38"/>
      <c r="B805" s="20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27.75" customHeight="1">
      <c r="A806" s="38"/>
      <c r="B806" s="20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27.75" customHeight="1">
      <c r="A807" s="38"/>
      <c r="B807" s="20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27.75" customHeight="1">
      <c r="A808" s="38"/>
      <c r="B808" s="20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27.75" customHeight="1">
      <c r="A809" s="38"/>
      <c r="B809" s="20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27.75" customHeight="1">
      <c r="A810" s="38"/>
      <c r="B810" s="20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27.75" customHeight="1">
      <c r="A811" s="38"/>
      <c r="B811" s="20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27.75" customHeight="1">
      <c r="A812" s="38"/>
      <c r="B812" s="20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27.75" customHeight="1">
      <c r="A813" s="38"/>
      <c r="B813" s="20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27.75" customHeight="1">
      <c r="A814" s="38"/>
      <c r="B814" s="20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27.75" customHeight="1">
      <c r="A815" s="38"/>
      <c r="B815" s="20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27.75" customHeight="1">
      <c r="A816" s="38"/>
      <c r="B816" s="20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27.75" customHeight="1">
      <c r="A817" s="38"/>
      <c r="B817" s="20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27.75" customHeight="1">
      <c r="A818" s="38"/>
      <c r="B818" s="20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27.75" customHeight="1">
      <c r="A819" s="38"/>
      <c r="B819" s="20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27.75" customHeight="1">
      <c r="A820" s="38"/>
      <c r="B820" s="20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27.75" customHeight="1">
      <c r="A821" s="38"/>
      <c r="B821" s="20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27.75" customHeight="1">
      <c r="A822" s="38"/>
      <c r="B822" s="20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27.75" customHeight="1">
      <c r="A823" s="38"/>
      <c r="B823" s="20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27.75" customHeight="1">
      <c r="A824" s="38"/>
      <c r="B824" s="20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27.75" customHeight="1">
      <c r="A825" s="38"/>
      <c r="B825" s="20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27.75" customHeight="1">
      <c r="A826" s="38"/>
      <c r="B826" s="20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27.75" customHeight="1">
      <c r="A827" s="38"/>
      <c r="B827" s="20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27.75" customHeight="1">
      <c r="A828" s="38"/>
      <c r="B828" s="20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27.75" customHeight="1">
      <c r="A829" s="38"/>
      <c r="B829" s="20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27.75" customHeight="1">
      <c r="A830" s="38"/>
      <c r="B830" s="20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27.75" customHeight="1">
      <c r="A831" s="38"/>
      <c r="B831" s="20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27.75" customHeight="1">
      <c r="A832" s="38"/>
      <c r="B832" s="20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27.75" customHeight="1">
      <c r="A833" s="38"/>
      <c r="B833" s="20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27.75" customHeight="1">
      <c r="A834" s="38"/>
      <c r="B834" s="20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27.75" customHeight="1">
      <c r="A835" s="38"/>
      <c r="B835" s="20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27.75" customHeight="1">
      <c r="A836" s="38"/>
      <c r="B836" s="20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27.75" customHeight="1">
      <c r="A837" s="38"/>
      <c r="B837" s="20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27.75" customHeight="1">
      <c r="A838" s="38"/>
      <c r="B838" s="20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27.75" customHeight="1">
      <c r="A839" s="38"/>
      <c r="B839" s="20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27.75" customHeight="1">
      <c r="A840" s="38"/>
      <c r="B840" s="20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27.75" customHeight="1">
      <c r="A841" s="38"/>
      <c r="B841" s="20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27.75" customHeight="1">
      <c r="A842" s="38"/>
      <c r="B842" s="20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27.75" customHeight="1">
      <c r="A843" s="38"/>
      <c r="B843" s="20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27.75" customHeight="1">
      <c r="A844" s="38"/>
      <c r="B844" s="20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27.75" customHeight="1">
      <c r="A845" s="38"/>
      <c r="B845" s="20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27.75" customHeight="1">
      <c r="A846" s="38"/>
      <c r="B846" s="20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27.75" customHeight="1">
      <c r="A847" s="38"/>
      <c r="B847" s="20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27.75" customHeight="1">
      <c r="A848" s="38"/>
      <c r="B848" s="20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27.75" customHeight="1">
      <c r="A849" s="38"/>
      <c r="B849" s="20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27.75" customHeight="1">
      <c r="A850" s="38"/>
      <c r="B850" s="20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27.75" customHeight="1">
      <c r="A851" s="38"/>
      <c r="B851" s="20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27.75" customHeight="1">
      <c r="A852" s="38"/>
      <c r="B852" s="20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27.75" customHeight="1">
      <c r="A853" s="38"/>
      <c r="B853" s="20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27.75" customHeight="1">
      <c r="A854" s="38"/>
      <c r="B854" s="20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27.75" customHeight="1">
      <c r="A855" s="38"/>
      <c r="B855" s="20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27.75" customHeight="1">
      <c r="A856" s="38"/>
      <c r="B856" s="20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27.75" customHeight="1">
      <c r="A857" s="38"/>
      <c r="B857" s="20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27.75" customHeight="1">
      <c r="A858" s="38"/>
      <c r="B858" s="20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27.75" customHeight="1">
      <c r="A859" s="38"/>
      <c r="B859" s="20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27.75" customHeight="1">
      <c r="A860" s="38"/>
      <c r="B860" s="20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27.75" customHeight="1">
      <c r="A861" s="38"/>
      <c r="B861" s="20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27.75" customHeight="1">
      <c r="A862" s="38"/>
      <c r="B862" s="20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27.75" customHeight="1">
      <c r="A863" s="38"/>
      <c r="B863" s="20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27.75" customHeight="1">
      <c r="A864" s="38"/>
      <c r="B864" s="20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27.75" customHeight="1">
      <c r="A865" s="38"/>
      <c r="B865" s="20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27.75" customHeight="1">
      <c r="A866" s="38"/>
      <c r="B866" s="20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27.75" customHeight="1">
      <c r="A867" s="38"/>
      <c r="B867" s="20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27.75" customHeight="1">
      <c r="A868" s="38"/>
      <c r="B868" s="20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27.75" customHeight="1">
      <c r="A869" s="38"/>
      <c r="B869" s="20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27.75" customHeight="1">
      <c r="A870" s="38"/>
      <c r="B870" s="20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27.75" customHeight="1">
      <c r="A871" s="38"/>
      <c r="B871" s="20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27.75" customHeight="1">
      <c r="A872" s="38"/>
      <c r="B872" s="20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27.75" customHeight="1">
      <c r="A873" s="38"/>
      <c r="B873" s="20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27.75" customHeight="1">
      <c r="A874" s="38"/>
      <c r="B874" s="20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27.75" customHeight="1">
      <c r="A875" s="38"/>
      <c r="B875" s="20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27.75" customHeight="1">
      <c r="A876" s="38"/>
      <c r="B876" s="20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27.75" customHeight="1">
      <c r="A877" s="38"/>
      <c r="B877" s="20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27.75" customHeight="1">
      <c r="A878" s="38"/>
      <c r="B878" s="20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27.75" customHeight="1">
      <c r="A879" s="38"/>
      <c r="B879" s="20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27.75" customHeight="1">
      <c r="A880" s="38"/>
      <c r="B880" s="20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27.75" customHeight="1">
      <c r="A881" s="38"/>
      <c r="B881" s="20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27.75" customHeight="1">
      <c r="A882" s="38"/>
      <c r="B882" s="20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27.75" customHeight="1">
      <c r="A883" s="38"/>
      <c r="B883" s="20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27.75" customHeight="1">
      <c r="A884" s="38"/>
      <c r="B884" s="20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27.75" customHeight="1">
      <c r="A885" s="38"/>
      <c r="B885" s="20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27.75" customHeight="1">
      <c r="A886" s="38"/>
      <c r="B886" s="20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27.75" customHeight="1">
      <c r="A887" s="38"/>
      <c r="B887" s="20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27.75" customHeight="1">
      <c r="A888" s="38"/>
      <c r="B888" s="20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27.75" customHeight="1">
      <c r="A889" s="38"/>
      <c r="B889" s="20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27.75" customHeight="1">
      <c r="A890" s="38"/>
      <c r="B890" s="20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27.75" customHeight="1">
      <c r="A891" s="38"/>
      <c r="B891" s="20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27.75" customHeight="1">
      <c r="A892" s="38"/>
      <c r="B892" s="20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27.75" customHeight="1">
      <c r="A893" s="38"/>
      <c r="B893" s="20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27.75" customHeight="1">
      <c r="A894" s="38"/>
      <c r="B894" s="20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27.75" customHeight="1">
      <c r="A895" s="38"/>
      <c r="B895" s="20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27.75" customHeight="1">
      <c r="A896" s="38"/>
      <c r="B896" s="20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27.75" customHeight="1">
      <c r="A897" s="38"/>
      <c r="B897" s="20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27.75" customHeight="1">
      <c r="A898" s="38"/>
      <c r="B898" s="20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27.75" customHeight="1">
      <c r="A899" s="38"/>
      <c r="B899" s="20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27.75" customHeight="1">
      <c r="A900" s="38"/>
      <c r="B900" s="20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27.75" customHeight="1">
      <c r="A901" s="38"/>
      <c r="B901" s="20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27.75" customHeight="1">
      <c r="A902" s="38"/>
      <c r="B902" s="20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27.75" customHeight="1">
      <c r="A903" s="38"/>
      <c r="B903" s="20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27.75" customHeight="1">
      <c r="A904" s="38"/>
      <c r="B904" s="20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27.75" customHeight="1">
      <c r="A905" s="38"/>
      <c r="B905" s="20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27.75" customHeight="1">
      <c r="A906" s="38"/>
      <c r="B906" s="20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27.75" customHeight="1">
      <c r="A907" s="38"/>
      <c r="B907" s="20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27.75" customHeight="1">
      <c r="A908" s="38"/>
      <c r="B908" s="20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27.75" customHeight="1">
      <c r="A909" s="38"/>
      <c r="B909" s="20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27.75" customHeight="1">
      <c r="A910" s="38"/>
      <c r="B910" s="20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27.75" customHeight="1">
      <c r="A911" s="38"/>
      <c r="B911" s="20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27.75" customHeight="1">
      <c r="A912" s="38"/>
      <c r="B912" s="20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27.75" customHeight="1">
      <c r="A913" s="38"/>
      <c r="B913" s="20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27.75" customHeight="1">
      <c r="A914" s="38"/>
      <c r="B914" s="20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27.75" customHeight="1">
      <c r="A915" s="38"/>
      <c r="B915" s="20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27.75" customHeight="1">
      <c r="A916" s="38"/>
      <c r="B916" s="20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27.75" customHeight="1">
      <c r="A917" s="38"/>
      <c r="B917" s="20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27.75" customHeight="1">
      <c r="A918" s="38"/>
      <c r="B918" s="20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27.75" customHeight="1">
      <c r="A919" s="38"/>
      <c r="B919" s="20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27.75" customHeight="1">
      <c r="A920" s="38"/>
      <c r="B920" s="20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27.75" customHeight="1">
      <c r="A921" s="38"/>
      <c r="B921" s="20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27.75" customHeight="1">
      <c r="A922" s="38"/>
      <c r="B922" s="20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27.75" customHeight="1">
      <c r="A923" s="38"/>
      <c r="B923" s="20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27.75" customHeight="1">
      <c r="A924" s="38"/>
      <c r="B924" s="20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27.75" customHeight="1">
      <c r="A925" s="38"/>
      <c r="B925" s="20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27.75" customHeight="1">
      <c r="A926" s="38"/>
      <c r="B926" s="20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27.75" customHeight="1">
      <c r="A927" s="38"/>
      <c r="B927" s="20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27.75" customHeight="1">
      <c r="A928" s="38"/>
      <c r="B928" s="20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27.75" customHeight="1">
      <c r="A929" s="38"/>
      <c r="B929" s="20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27.75" customHeight="1">
      <c r="A930" s="38"/>
      <c r="B930" s="20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27.75" customHeight="1">
      <c r="A931" s="38"/>
      <c r="B931" s="20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27.75" customHeight="1">
      <c r="A932" s="38"/>
      <c r="B932" s="20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27.75" customHeight="1">
      <c r="A933" s="38"/>
      <c r="B933" s="20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27.75" customHeight="1">
      <c r="A934" s="38"/>
      <c r="B934" s="20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27.75" customHeight="1">
      <c r="A935" s="38"/>
      <c r="B935" s="20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27.75" customHeight="1">
      <c r="A936" s="38"/>
      <c r="B936" s="20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27.75" customHeight="1">
      <c r="A937" s="38"/>
      <c r="B937" s="20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27.75" customHeight="1">
      <c r="A938" s="38"/>
      <c r="B938" s="20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27.75" customHeight="1">
      <c r="A939" s="38"/>
      <c r="B939" s="20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27.75" customHeight="1">
      <c r="A940" s="38"/>
      <c r="B940" s="20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27.75" customHeight="1">
      <c r="A941" s="38"/>
      <c r="B941" s="20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27.75" customHeight="1">
      <c r="A942" s="38"/>
      <c r="B942" s="20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27.75" customHeight="1">
      <c r="A943" s="38"/>
      <c r="B943" s="20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27.75" customHeight="1">
      <c r="A944" s="38"/>
      <c r="B944" s="20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27.75" customHeight="1">
      <c r="A945" s="38"/>
      <c r="B945" s="20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27.75" customHeight="1">
      <c r="A946" s="38"/>
      <c r="B946" s="20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27.75" customHeight="1">
      <c r="A947" s="38"/>
      <c r="B947" s="20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27.75" customHeight="1">
      <c r="A948" s="38"/>
      <c r="B948" s="20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27.75" customHeight="1">
      <c r="A949" s="38"/>
      <c r="B949" s="20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27.75" customHeight="1">
      <c r="A950" s="38"/>
      <c r="B950" s="20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27.75" customHeight="1">
      <c r="A951" s="38"/>
      <c r="B951" s="20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27.75" customHeight="1">
      <c r="A952" s="38"/>
      <c r="B952" s="20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27.75" customHeight="1">
      <c r="A953" s="38"/>
      <c r="B953" s="20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27.75" customHeight="1">
      <c r="A954" s="38"/>
      <c r="B954" s="20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27.75" customHeight="1">
      <c r="A955" s="38"/>
      <c r="B955" s="20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27.75" customHeight="1">
      <c r="A956" s="38"/>
      <c r="B956" s="20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27.75" customHeight="1">
      <c r="A957" s="38"/>
      <c r="B957" s="20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27.75" customHeight="1">
      <c r="A958" s="38"/>
      <c r="B958" s="20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27.75" customHeight="1">
      <c r="A959" s="38"/>
      <c r="B959" s="20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27.75" customHeight="1">
      <c r="A960" s="38"/>
      <c r="B960" s="20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27.75" customHeight="1">
      <c r="A961" s="38"/>
      <c r="B961" s="20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27.75" customHeight="1">
      <c r="A962" s="38"/>
      <c r="B962" s="20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27.75" customHeight="1">
      <c r="A963" s="38"/>
      <c r="B963" s="20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27.75" customHeight="1">
      <c r="A964" s="38"/>
      <c r="B964" s="20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27.75" customHeight="1">
      <c r="A965" s="38"/>
      <c r="B965" s="20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27.75" customHeight="1">
      <c r="A966" s="38"/>
      <c r="B966" s="20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27.75" customHeight="1">
      <c r="A967" s="38"/>
      <c r="B967" s="20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27.75" customHeight="1">
      <c r="A968" s="38"/>
      <c r="B968" s="20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27.75" customHeight="1">
      <c r="A969" s="38"/>
      <c r="B969" s="20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27.75" customHeight="1">
      <c r="A970" s="38"/>
      <c r="B970" s="20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27.75" customHeight="1">
      <c r="A971" s="38"/>
      <c r="B971" s="20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27.75" customHeight="1">
      <c r="A972" s="38"/>
      <c r="B972" s="20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27.75" customHeight="1">
      <c r="A973" s="38"/>
      <c r="B973" s="20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27.75" customHeight="1">
      <c r="A974" s="38"/>
      <c r="B974" s="20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27.75" customHeight="1">
      <c r="A975" s="38"/>
      <c r="B975" s="20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27.75" customHeight="1">
      <c r="A976" s="38"/>
      <c r="B976" s="20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27.75" customHeight="1">
      <c r="A977" s="38"/>
      <c r="B977" s="20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27.75" customHeight="1">
      <c r="A978" s="38"/>
      <c r="B978" s="20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27.75" customHeight="1">
      <c r="A979" s="38"/>
      <c r="B979" s="20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27.75" customHeight="1">
      <c r="A980" s="38"/>
      <c r="B980" s="20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27.75" customHeight="1">
      <c r="A981" s="38"/>
      <c r="B981" s="20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27.75" customHeight="1">
      <c r="A982" s="38"/>
      <c r="B982" s="20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27.75" customHeight="1">
      <c r="A983" s="38"/>
      <c r="B983" s="20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27.75" customHeight="1">
      <c r="A984" s="38"/>
      <c r="B984" s="20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27.75" customHeight="1">
      <c r="A985" s="38"/>
      <c r="B985" s="20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27.75" customHeight="1">
      <c r="A986" s="38"/>
      <c r="B986" s="20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27.75" customHeight="1">
      <c r="A987" s="38"/>
      <c r="B987" s="20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27.75" customHeight="1">
      <c r="A988" s="38"/>
      <c r="B988" s="20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27.75" customHeight="1">
      <c r="A989" s="38"/>
      <c r="B989" s="20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27.75" customHeight="1">
      <c r="A990" s="38"/>
      <c r="B990" s="20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27.75" customHeight="1">
      <c r="A991" s="38"/>
      <c r="B991" s="20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27.75" customHeight="1">
      <c r="A992" s="38"/>
      <c r="B992" s="20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27.75" customHeight="1">
      <c r="A993" s="38"/>
      <c r="B993" s="20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27.75" customHeight="1">
      <c r="A994" s="38"/>
      <c r="B994" s="20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27.75" customHeight="1">
      <c r="A995" s="38"/>
      <c r="B995" s="20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27.75" customHeight="1">
      <c r="A996" s="38"/>
      <c r="B996" s="20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27.75" customHeight="1">
      <c r="A997" s="38"/>
      <c r="B997" s="20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27.75" customHeight="1">
      <c r="A998" s="38"/>
      <c r="B998" s="20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27.75" customHeight="1">
      <c r="A999" s="38"/>
      <c r="B999" s="20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27.75" customHeight="1">
      <c r="A1000" s="38"/>
      <c r="B1000" s="20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0"/>
  <sheetViews>
    <sheetView topLeftCell="A49" workbookViewId="0">
      <selection activeCell="G65" sqref="G65"/>
    </sheetView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38" t="s">
        <v>75</v>
      </c>
      <c r="B1" s="20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27.75" customHeight="1">
      <c r="A2" s="38"/>
      <c r="B2" s="20"/>
      <c r="C2" s="38"/>
      <c r="D2" s="21" t="s">
        <v>1</v>
      </c>
      <c r="E2" s="21" t="s">
        <v>2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27.75" customHeight="1">
      <c r="A3" s="38"/>
      <c r="B3" s="35" t="s">
        <v>3</v>
      </c>
      <c r="C3" s="23" t="s">
        <v>4</v>
      </c>
      <c r="D3" s="36"/>
      <c r="E3" s="36"/>
      <c r="F3" s="23" t="s">
        <v>5</v>
      </c>
      <c r="G3" s="23"/>
      <c r="H3" s="23"/>
      <c r="I3" s="23"/>
      <c r="J3" s="23"/>
      <c r="K3" s="23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27.75" customHeight="1">
      <c r="A4" s="38"/>
      <c r="B4" s="35"/>
      <c r="C4" s="23" t="s">
        <v>6</v>
      </c>
      <c r="D4" s="36"/>
      <c r="E4" s="36"/>
      <c r="F4" s="23" t="s">
        <v>5</v>
      </c>
      <c r="G4" s="23"/>
      <c r="H4" s="23"/>
      <c r="I4" s="21" t="s">
        <v>1</v>
      </c>
      <c r="J4" s="21" t="s">
        <v>2</v>
      </c>
      <c r="K4" s="23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7.75" customHeight="1">
      <c r="A5" s="38"/>
      <c r="B5" s="35"/>
      <c r="C5" s="23" t="s">
        <v>7</v>
      </c>
      <c r="D5" s="35"/>
      <c r="E5" s="35">
        <v>2</v>
      </c>
      <c r="F5" s="23" t="s">
        <v>5</v>
      </c>
      <c r="G5" s="23"/>
      <c r="H5" s="23" t="s">
        <v>8</v>
      </c>
      <c r="I5" s="36"/>
      <c r="J5" s="36"/>
      <c r="K5" s="23" t="s">
        <v>5</v>
      </c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27.75" customHeight="1">
      <c r="A6" s="38"/>
      <c r="B6" s="35"/>
      <c r="C6" s="23"/>
      <c r="D6" s="35"/>
      <c r="E6" s="35"/>
      <c r="F6" s="23"/>
      <c r="G6" s="23"/>
      <c r="H6" s="23" t="s">
        <v>9</v>
      </c>
      <c r="I6" s="36"/>
      <c r="J6" s="36"/>
      <c r="K6" s="23" t="s">
        <v>5</v>
      </c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>
      <c r="A7" s="38"/>
      <c r="B7" s="35"/>
      <c r="C7" s="23" t="s">
        <v>10</v>
      </c>
      <c r="D7" s="35"/>
      <c r="E7" s="35"/>
      <c r="F7" s="23" t="s">
        <v>5</v>
      </c>
      <c r="G7" s="23"/>
      <c r="H7" s="23" t="s">
        <v>11</v>
      </c>
      <c r="I7" s="36"/>
      <c r="J7" s="36"/>
      <c r="K7" s="23" t="s">
        <v>5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27.75" customHeight="1">
      <c r="A8" s="38"/>
      <c r="B8" s="20"/>
      <c r="C8" s="38"/>
      <c r="D8" s="20"/>
      <c r="E8" s="20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27.75" customHeight="1">
      <c r="A9" s="38"/>
      <c r="B9" s="20"/>
      <c r="C9" s="38"/>
      <c r="D9" s="20"/>
      <c r="E9" s="20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27.75" customHeight="1">
      <c r="A10" s="38"/>
      <c r="B10" s="20"/>
      <c r="C10" s="38"/>
      <c r="D10" s="21" t="s">
        <v>1</v>
      </c>
      <c r="E10" s="21" t="s">
        <v>2</v>
      </c>
      <c r="F10" s="38"/>
      <c r="G10" s="38"/>
      <c r="H10" s="25" t="s">
        <v>12</v>
      </c>
      <c r="I10" s="23"/>
      <c r="J10" s="23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27.75" customHeight="1">
      <c r="A11" s="38"/>
      <c r="B11" s="35" t="s">
        <v>13</v>
      </c>
      <c r="C11" s="23" t="s">
        <v>4</v>
      </c>
      <c r="D11" s="36"/>
      <c r="E11" s="36"/>
      <c r="F11" s="23" t="s">
        <v>5</v>
      </c>
      <c r="G11" s="38"/>
      <c r="H11" s="23" t="s">
        <v>14</v>
      </c>
      <c r="I11" s="26"/>
      <c r="J11" s="23" t="s">
        <v>5</v>
      </c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27.75" customHeight="1">
      <c r="A12" s="38"/>
      <c r="B12" s="35"/>
      <c r="C12" s="23" t="s">
        <v>6</v>
      </c>
      <c r="D12" s="36"/>
      <c r="E12" s="36"/>
      <c r="F12" s="23" t="s">
        <v>5</v>
      </c>
      <c r="G12" s="38"/>
      <c r="H12" s="23" t="s">
        <v>15</v>
      </c>
      <c r="I12" s="26"/>
      <c r="J12" s="23" t="s">
        <v>5</v>
      </c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27.75" customHeight="1">
      <c r="A13" s="38"/>
      <c r="B13" s="35"/>
      <c r="C13" s="23" t="s">
        <v>7</v>
      </c>
      <c r="D13" s="36"/>
      <c r="E13" s="36"/>
      <c r="F13" s="23" t="s">
        <v>5</v>
      </c>
      <c r="G13" s="38"/>
      <c r="H13" s="23" t="s">
        <v>16</v>
      </c>
      <c r="I13" s="26"/>
      <c r="J13" s="23" t="s">
        <v>5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27.75" customHeight="1">
      <c r="A14" s="38"/>
      <c r="B14" s="35"/>
      <c r="C14" s="23" t="s">
        <v>10</v>
      </c>
      <c r="D14" s="36"/>
      <c r="E14" s="36"/>
      <c r="F14" s="23" t="s">
        <v>5</v>
      </c>
      <c r="G14" s="38"/>
      <c r="H14" s="23" t="s">
        <v>17</v>
      </c>
      <c r="I14" s="26"/>
      <c r="J14" s="23" t="s">
        <v>5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27.75" customHeight="1">
      <c r="A15" s="38"/>
      <c r="B15" s="20"/>
      <c r="C15" s="38"/>
      <c r="D15" s="20"/>
      <c r="E15" s="20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27.75" customHeight="1">
      <c r="A16" s="38"/>
      <c r="B16" s="20"/>
      <c r="C16" s="38"/>
      <c r="D16" s="21" t="s">
        <v>1</v>
      </c>
      <c r="E16" s="21" t="s">
        <v>2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27.75" customHeight="1">
      <c r="A17" s="38"/>
      <c r="B17" s="35" t="s">
        <v>18</v>
      </c>
      <c r="C17" s="27" t="s">
        <v>4</v>
      </c>
      <c r="D17" s="21"/>
      <c r="E17" s="21"/>
      <c r="F17" s="28" t="s">
        <v>5</v>
      </c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27.75" customHeight="1">
      <c r="A18" s="38"/>
      <c r="B18" s="35"/>
      <c r="C18" s="23" t="s">
        <v>6</v>
      </c>
      <c r="D18" s="36"/>
      <c r="E18" s="36"/>
      <c r="F18" s="23" t="s">
        <v>5</v>
      </c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27.75" customHeight="1">
      <c r="A19" s="38"/>
      <c r="B19" s="35"/>
      <c r="C19" s="23" t="s">
        <v>7</v>
      </c>
      <c r="D19" s="36">
        <v>25</v>
      </c>
      <c r="E19" s="36"/>
      <c r="F19" s="23" t="s">
        <v>5</v>
      </c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27.75" customHeight="1">
      <c r="A20" s="38"/>
      <c r="B20" s="35"/>
      <c r="C20" s="23" t="s">
        <v>10</v>
      </c>
      <c r="D20" s="36"/>
      <c r="E20" s="36"/>
      <c r="F20" s="23" t="s">
        <v>5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27.75" customHeight="1">
      <c r="A21" s="38"/>
      <c r="B21" s="20"/>
      <c r="C21" s="38"/>
      <c r="D21" s="20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27.75" customHeight="1">
      <c r="A22" s="38"/>
      <c r="B22" s="20"/>
      <c r="C22" s="38"/>
      <c r="D22" s="21" t="s">
        <v>1</v>
      </c>
      <c r="E22" s="21" t="s">
        <v>2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27.75" customHeight="1">
      <c r="A23" s="38"/>
      <c r="B23" s="35" t="s">
        <v>76</v>
      </c>
      <c r="C23" s="27" t="s">
        <v>4</v>
      </c>
      <c r="D23" s="21"/>
      <c r="E23" s="21"/>
      <c r="F23" s="28" t="s">
        <v>5</v>
      </c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27.75" customHeight="1">
      <c r="A24" s="38"/>
      <c r="B24" s="35"/>
      <c r="C24" s="23" t="s">
        <v>6</v>
      </c>
      <c r="D24" s="36">
        <v>5</v>
      </c>
      <c r="E24" s="36"/>
      <c r="F24" s="23" t="s">
        <v>5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27.75" customHeight="1">
      <c r="A25" s="38"/>
      <c r="B25" s="35"/>
      <c r="C25" s="23" t="s">
        <v>7</v>
      </c>
      <c r="D25" s="36">
        <f>85+30</f>
        <v>115</v>
      </c>
      <c r="E25" s="36">
        <v>15</v>
      </c>
      <c r="F25" s="23" t="s">
        <v>5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27.75" customHeight="1">
      <c r="A26" s="38"/>
      <c r="B26" s="35"/>
      <c r="C26" s="23" t="s">
        <v>10</v>
      </c>
      <c r="D26" s="36"/>
      <c r="E26" s="36"/>
      <c r="F26" s="23" t="s">
        <v>5</v>
      </c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27.75" customHeight="1">
      <c r="A27" s="38" t="s">
        <v>77</v>
      </c>
      <c r="B27" s="20"/>
      <c r="C27" s="38"/>
      <c r="D27" s="20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27.75" customHeight="1">
      <c r="A28" s="38"/>
      <c r="B28" s="35" t="s">
        <v>3</v>
      </c>
      <c r="C28" s="23" t="s">
        <v>4</v>
      </c>
      <c r="D28" s="37"/>
      <c r="E28" s="23" t="s">
        <v>5</v>
      </c>
      <c r="F28" s="23"/>
      <c r="G28" s="23"/>
      <c r="H28" s="23"/>
      <c r="I28" s="23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27.75" customHeight="1">
      <c r="A29" s="38"/>
      <c r="B29" s="35"/>
      <c r="C29" s="23" t="s">
        <v>6</v>
      </c>
      <c r="D29" s="37">
        <v>17</v>
      </c>
      <c r="E29" s="23" t="s">
        <v>5</v>
      </c>
      <c r="F29" s="23"/>
      <c r="G29" s="23"/>
      <c r="H29" s="23"/>
      <c r="I29" s="23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27.75" customHeight="1">
      <c r="A30" s="38"/>
      <c r="B30" s="35"/>
      <c r="C30" s="23" t="s">
        <v>7</v>
      </c>
      <c r="D30" s="35">
        <v>2</v>
      </c>
      <c r="E30" s="23" t="s">
        <v>5</v>
      </c>
      <c r="F30" s="23"/>
      <c r="G30" s="23" t="s">
        <v>8</v>
      </c>
      <c r="H30" s="37"/>
      <c r="I30" s="23" t="s">
        <v>5</v>
      </c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27.75" customHeight="1">
      <c r="A31" s="38"/>
      <c r="B31" s="35"/>
      <c r="C31" s="23"/>
      <c r="D31" s="35"/>
      <c r="E31" s="23"/>
      <c r="F31" s="23"/>
      <c r="G31" s="23" t="s">
        <v>9</v>
      </c>
      <c r="H31" s="37"/>
      <c r="I31" s="23" t="s">
        <v>5</v>
      </c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27.75" customHeight="1">
      <c r="A32" s="38"/>
      <c r="B32" s="35"/>
      <c r="C32" s="23" t="s">
        <v>10</v>
      </c>
      <c r="D32" s="35"/>
      <c r="E32" s="23" t="s">
        <v>5</v>
      </c>
      <c r="F32" s="23"/>
      <c r="G32" s="23" t="s">
        <v>11</v>
      </c>
      <c r="H32" s="37"/>
      <c r="I32" s="23" t="s">
        <v>5</v>
      </c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27.75" customHeight="1">
      <c r="A33" s="38"/>
      <c r="B33" s="20"/>
      <c r="C33" s="38"/>
      <c r="D33" s="20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27.75" customHeight="1">
      <c r="A34" s="38"/>
      <c r="B34" s="35" t="s">
        <v>13</v>
      </c>
      <c r="C34" s="23" t="s">
        <v>4</v>
      </c>
      <c r="D34" s="37"/>
      <c r="E34" s="23" t="s">
        <v>5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27.75" customHeight="1">
      <c r="A35" s="38"/>
      <c r="B35" s="35"/>
      <c r="C35" s="23" t="s">
        <v>6</v>
      </c>
      <c r="D35" s="37"/>
      <c r="E35" s="23" t="s">
        <v>5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27.75" customHeight="1">
      <c r="A36" s="38"/>
      <c r="B36" s="35"/>
      <c r="C36" s="23" t="s">
        <v>7</v>
      </c>
      <c r="D36" s="37"/>
      <c r="E36" s="23" t="s">
        <v>5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27.75" customHeight="1">
      <c r="A37" s="38"/>
      <c r="B37" s="35"/>
      <c r="C37" s="23" t="s">
        <v>10</v>
      </c>
      <c r="D37" s="37"/>
      <c r="E37" s="23" t="s">
        <v>5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27.75" customHeight="1">
      <c r="A38" s="38"/>
      <c r="B38" s="20"/>
      <c r="C38" s="38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27.75" customHeight="1">
      <c r="A39" s="38"/>
      <c r="B39" s="35" t="s">
        <v>18</v>
      </c>
      <c r="C39" s="23" t="s">
        <v>4</v>
      </c>
      <c r="D39" s="37"/>
      <c r="E39" s="23" t="s">
        <v>5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27.75" customHeight="1">
      <c r="A40" s="38"/>
      <c r="B40" s="35"/>
      <c r="C40" s="23" t="s">
        <v>6</v>
      </c>
      <c r="D40" s="37"/>
      <c r="E40" s="23" t="s">
        <v>5</v>
      </c>
      <c r="F40" s="38" t="s">
        <v>78</v>
      </c>
      <c r="G40" s="38" t="s">
        <v>79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27.75" customHeight="1">
      <c r="A41" s="38"/>
      <c r="B41" s="35"/>
      <c r="C41" s="23" t="s">
        <v>7</v>
      </c>
      <c r="D41" s="37">
        <f>F41+G41</f>
        <v>220</v>
      </c>
      <c r="E41" s="23" t="s">
        <v>5</v>
      </c>
      <c r="F41" s="38">
        <v>218</v>
      </c>
      <c r="G41" s="38">
        <v>2</v>
      </c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27.75" customHeight="1">
      <c r="A42" s="38"/>
      <c r="B42" s="35"/>
      <c r="C42" s="23" t="s">
        <v>10</v>
      </c>
      <c r="D42" s="37"/>
      <c r="E42" s="23" t="s">
        <v>5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27.75" customHeight="1">
      <c r="A43" s="38"/>
      <c r="B43" s="20"/>
      <c r="C43" s="38"/>
      <c r="D43" s="20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27.75" customHeight="1">
      <c r="A44" s="38"/>
      <c r="B44" s="35" t="s">
        <v>76</v>
      </c>
      <c r="C44" s="23" t="s">
        <v>4</v>
      </c>
      <c r="D44" s="37"/>
      <c r="E44" s="23" t="s">
        <v>5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27.75" customHeight="1">
      <c r="A45" s="38"/>
      <c r="B45" s="35"/>
      <c r="C45" s="23" t="s">
        <v>6</v>
      </c>
      <c r="D45" s="37">
        <v>5</v>
      </c>
      <c r="E45" s="23" t="s">
        <v>5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27.75" customHeight="1">
      <c r="A46" s="38"/>
      <c r="B46" s="35"/>
      <c r="C46" s="23" t="s">
        <v>7</v>
      </c>
      <c r="D46" s="37">
        <v>130</v>
      </c>
      <c r="E46" s="23" t="s">
        <v>5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27.75" customHeight="1">
      <c r="A47" s="38"/>
      <c r="B47" s="35"/>
      <c r="C47" s="23" t="s">
        <v>10</v>
      </c>
      <c r="D47" s="37"/>
      <c r="E47" s="23" t="s">
        <v>5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27.75" customHeight="1">
      <c r="A48" s="38"/>
      <c r="B48" s="20"/>
      <c r="C48" s="38"/>
      <c r="D48" s="3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27.75" customHeight="1">
      <c r="A49" s="38" t="s">
        <v>80</v>
      </c>
      <c r="B49" s="20"/>
      <c r="C49" s="38"/>
      <c r="D49" s="20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27.75" customHeight="1">
      <c r="A50" s="38"/>
      <c r="B50" s="35" t="s">
        <v>3</v>
      </c>
      <c r="C50" s="23" t="s">
        <v>21</v>
      </c>
      <c r="D50" s="31"/>
      <c r="E50" s="23" t="s">
        <v>5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27.75" customHeight="1">
      <c r="A51" s="38"/>
      <c r="B51" s="35" t="s">
        <v>13</v>
      </c>
      <c r="C51" s="23" t="s">
        <v>21</v>
      </c>
      <c r="D51" s="31"/>
      <c r="E51" s="23" t="s">
        <v>5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27.75" customHeight="1">
      <c r="A52" s="38"/>
      <c r="B52" s="35" t="s">
        <v>18</v>
      </c>
      <c r="C52" s="23" t="s">
        <v>21</v>
      </c>
      <c r="D52" s="31">
        <v>2</v>
      </c>
      <c r="E52" s="23" t="s">
        <v>5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27.75" customHeight="1">
      <c r="A53" s="38"/>
      <c r="B53" s="35" t="s">
        <v>76</v>
      </c>
      <c r="C53" s="23" t="s">
        <v>21</v>
      </c>
      <c r="D53" s="31"/>
      <c r="E53" s="23" t="s">
        <v>5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27.75" customHeight="1">
      <c r="A54" s="38"/>
      <c r="B54" s="2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27.75" customHeight="1">
      <c r="A55" s="38" t="s">
        <v>81</v>
      </c>
      <c r="B55" s="2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27.75" customHeight="1">
      <c r="A56" s="20"/>
      <c r="B56" s="35"/>
      <c r="C56" s="32" t="s">
        <v>23</v>
      </c>
      <c r="D56" s="33" t="s">
        <v>24</v>
      </c>
      <c r="E56" s="35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38"/>
      <c r="B57" s="35" t="s">
        <v>3</v>
      </c>
      <c r="C57" s="39">
        <f>D28+D29+D30+D32</f>
        <v>19</v>
      </c>
      <c r="D57" s="35">
        <f>D28+D29+D30+D32</f>
        <v>19</v>
      </c>
      <c r="E57" s="23" t="s">
        <v>5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27.75" customHeight="1">
      <c r="A58" s="38"/>
      <c r="B58" s="35" t="s">
        <v>13</v>
      </c>
      <c r="C58" s="39"/>
      <c r="D58" s="35"/>
      <c r="E58" s="23" t="s">
        <v>5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27.75" customHeight="1">
      <c r="A59" s="38"/>
      <c r="B59" s="35" t="s">
        <v>18</v>
      </c>
      <c r="C59" s="39">
        <f>D39+D40+D41+D42</f>
        <v>220</v>
      </c>
      <c r="D59" s="35">
        <f>D39+D40+D41+D42</f>
        <v>220</v>
      </c>
      <c r="E59" s="23" t="s">
        <v>5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27.75" customHeight="1">
      <c r="A60" s="38"/>
      <c r="B60" s="35" t="s">
        <v>76</v>
      </c>
      <c r="C60" s="39">
        <v>130</v>
      </c>
      <c r="D60" s="35">
        <f>D44+D45+D46+D47</f>
        <v>135</v>
      </c>
      <c r="E60" s="23" t="s">
        <v>5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27.75" customHeight="1">
      <c r="A61" s="38"/>
      <c r="B61" s="20"/>
      <c r="C61" s="20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27.75" customHeight="1">
      <c r="A62" s="38" t="s">
        <v>25</v>
      </c>
      <c r="B62" s="20"/>
      <c r="C62" s="20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27.75" customHeight="1">
      <c r="A63" s="38"/>
      <c r="B63" s="20"/>
      <c r="C63" s="20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27.75" customHeight="1">
      <c r="A64" s="38"/>
      <c r="B64" s="35" t="s">
        <v>26</v>
      </c>
      <c r="C64" s="35">
        <v>16762</v>
      </c>
      <c r="D64" s="23" t="s">
        <v>27</v>
      </c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27.75" customHeight="1">
      <c r="A65" s="38"/>
      <c r="B65" s="20"/>
      <c r="C65" s="20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27.75" customHeight="1">
      <c r="A66" s="38"/>
      <c r="B66" s="35" t="s">
        <v>28</v>
      </c>
      <c r="C66" s="35">
        <v>43544</v>
      </c>
      <c r="D66" s="23" t="s">
        <v>27</v>
      </c>
      <c r="E66" s="23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27.75" customHeight="1">
      <c r="A67" s="38"/>
      <c r="B67" s="35"/>
      <c r="C67" s="23" t="s">
        <v>29</v>
      </c>
      <c r="D67" s="23">
        <f>C64/C66</f>
        <v>0.38494396472533532</v>
      </c>
      <c r="E67" s="23" t="s">
        <v>30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27.75" customHeight="1">
      <c r="A68" s="38"/>
      <c r="B68" s="2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27.75" customHeight="1">
      <c r="A69" s="38"/>
      <c r="B69" s="35" t="s">
        <v>31</v>
      </c>
      <c r="C69" s="35">
        <v>14980</v>
      </c>
      <c r="D69" s="23" t="s">
        <v>27</v>
      </c>
      <c r="E69" s="23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27.75" customHeight="1">
      <c r="A70" s="38"/>
      <c r="B70" s="35"/>
      <c r="C70" s="23" t="s">
        <v>29</v>
      </c>
      <c r="D70" s="23">
        <f>C64/C69</f>
        <v>1.1189586114819761</v>
      </c>
      <c r="E70" s="23" t="s">
        <v>30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27.75" customHeight="1">
      <c r="A71" s="38"/>
      <c r="B71" s="2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27.75" customHeight="1">
      <c r="A72" s="38"/>
      <c r="B72" s="2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27.75" customHeight="1">
      <c r="A73" s="38"/>
      <c r="B73" s="2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27.75" customHeight="1">
      <c r="A74" s="38"/>
      <c r="B74" s="2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27.75" customHeight="1">
      <c r="A75" s="38"/>
      <c r="B75" s="2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27.75" customHeight="1">
      <c r="A76" s="38"/>
      <c r="B76" s="2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27.75" customHeight="1">
      <c r="A77" s="38"/>
      <c r="B77" s="2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27.75" customHeight="1">
      <c r="A78" s="38"/>
      <c r="B78" s="2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27.75" customHeight="1">
      <c r="A79" s="38"/>
      <c r="B79" s="2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27.75" customHeight="1">
      <c r="A80" s="38"/>
      <c r="B80" s="2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27.75" customHeight="1">
      <c r="A81" s="38"/>
      <c r="B81" s="2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27.75" customHeight="1">
      <c r="A82" s="38"/>
      <c r="B82" s="2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27.75" customHeight="1">
      <c r="A83" s="38"/>
      <c r="B83" s="2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27.75" customHeight="1">
      <c r="A84" s="38"/>
      <c r="B84" s="2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27.75" customHeight="1">
      <c r="A85" s="38"/>
      <c r="B85" s="2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27.75" customHeight="1">
      <c r="A86" s="38"/>
      <c r="B86" s="2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27.75" customHeight="1">
      <c r="A87" s="38"/>
      <c r="B87" s="2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27.75" customHeight="1">
      <c r="A88" s="38"/>
      <c r="B88" s="2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27.75" customHeight="1">
      <c r="A89" s="38"/>
      <c r="B89" s="2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27.75" customHeight="1">
      <c r="A90" s="38"/>
      <c r="B90" s="2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27.75" customHeight="1">
      <c r="A91" s="38"/>
      <c r="B91" s="2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27.75" customHeight="1">
      <c r="A92" s="38"/>
      <c r="B92" s="2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27.75" customHeight="1">
      <c r="A93" s="38"/>
      <c r="B93" s="2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27.75" customHeight="1">
      <c r="A94" s="38"/>
      <c r="B94" s="2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27.75" customHeight="1">
      <c r="A95" s="38"/>
      <c r="B95" s="2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27.75" customHeight="1">
      <c r="A96" s="38"/>
      <c r="B96" s="2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27.75" customHeight="1">
      <c r="A97" s="38"/>
      <c r="B97" s="2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27.75" customHeight="1">
      <c r="A98" s="38"/>
      <c r="B98" s="2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27.75" customHeight="1">
      <c r="A99" s="38"/>
      <c r="B99" s="2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27.75" customHeight="1">
      <c r="A100" s="38"/>
      <c r="B100" s="2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27.75" customHeight="1">
      <c r="A101" s="38"/>
      <c r="B101" s="2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27.75" customHeight="1">
      <c r="A102" s="38"/>
      <c r="B102" s="2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27.75" customHeight="1">
      <c r="A103" s="38"/>
      <c r="B103" s="2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27.75" customHeight="1">
      <c r="A104" s="38"/>
      <c r="B104" s="2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27.75" customHeight="1">
      <c r="A105" s="38"/>
      <c r="B105" s="2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27.75" customHeight="1">
      <c r="A106" s="38"/>
      <c r="B106" s="2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27.75" customHeight="1">
      <c r="A107" s="38"/>
      <c r="B107" s="2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27.75" customHeight="1">
      <c r="A108" s="38"/>
      <c r="B108" s="2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27.75" customHeight="1">
      <c r="A109" s="38"/>
      <c r="B109" s="2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27.75" customHeight="1">
      <c r="A110" s="38"/>
      <c r="B110" s="2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27.75" customHeight="1">
      <c r="A111" s="38"/>
      <c r="B111" s="2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27.75" customHeight="1">
      <c r="A112" s="38"/>
      <c r="B112" s="2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27.75" customHeight="1">
      <c r="A113" s="38"/>
      <c r="B113" s="2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27.75" customHeight="1">
      <c r="A114" s="38"/>
      <c r="B114" s="2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27.75" customHeight="1">
      <c r="A115" s="38"/>
      <c r="B115" s="2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27.75" customHeight="1">
      <c r="A116" s="38"/>
      <c r="B116" s="2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27.75" customHeight="1">
      <c r="A117" s="38"/>
      <c r="B117" s="2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27.75" customHeight="1">
      <c r="A118" s="38"/>
      <c r="B118" s="2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27.75" customHeight="1">
      <c r="A119" s="38"/>
      <c r="B119" s="2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27.75" customHeight="1">
      <c r="A120" s="38"/>
      <c r="B120" s="2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27.75" customHeight="1">
      <c r="A121" s="38"/>
      <c r="B121" s="2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27.75" customHeight="1">
      <c r="A122" s="38"/>
      <c r="B122" s="2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27.75" customHeight="1">
      <c r="A123" s="38"/>
      <c r="B123" s="2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27.75" customHeight="1">
      <c r="A124" s="38"/>
      <c r="B124" s="2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27.75" customHeight="1">
      <c r="A125" s="38"/>
      <c r="B125" s="2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27.75" customHeight="1">
      <c r="A126" s="38"/>
      <c r="B126" s="2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27.75" customHeight="1">
      <c r="A127" s="38"/>
      <c r="B127" s="2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27.75" customHeight="1">
      <c r="A128" s="38"/>
      <c r="B128" s="2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27.75" customHeight="1">
      <c r="A129" s="38"/>
      <c r="B129" s="2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27.75" customHeight="1">
      <c r="A130" s="38"/>
      <c r="B130" s="2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27.75" customHeight="1">
      <c r="A131" s="38"/>
      <c r="B131" s="2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27.75" customHeight="1">
      <c r="A132" s="38"/>
      <c r="B132" s="2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27.75" customHeight="1">
      <c r="A133" s="38"/>
      <c r="B133" s="2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27.75" customHeight="1">
      <c r="A134" s="38"/>
      <c r="B134" s="2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27.75" customHeight="1">
      <c r="A135" s="38"/>
      <c r="B135" s="2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27.75" customHeight="1">
      <c r="A136" s="38"/>
      <c r="B136" s="2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27.75" customHeight="1">
      <c r="A137" s="38"/>
      <c r="B137" s="2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27.75" customHeight="1">
      <c r="A138" s="38"/>
      <c r="B138" s="2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27.75" customHeight="1">
      <c r="A139" s="38"/>
      <c r="B139" s="2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27.75" customHeight="1">
      <c r="A140" s="38"/>
      <c r="B140" s="2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27.75" customHeight="1">
      <c r="A141" s="38"/>
      <c r="B141" s="2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27.75" customHeight="1">
      <c r="A142" s="38"/>
      <c r="B142" s="2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27.75" customHeight="1">
      <c r="A143" s="38"/>
      <c r="B143" s="2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27.75" customHeight="1">
      <c r="A144" s="38"/>
      <c r="B144" s="2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27.75" customHeight="1">
      <c r="A145" s="38"/>
      <c r="B145" s="2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27.75" customHeight="1">
      <c r="A146" s="38"/>
      <c r="B146" s="2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27.75" customHeight="1">
      <c r="A147" s="38"/>
      <c r="B147" s="2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27.75" customHeight="1">
      <c r="A148" s="38"/>
      <c r="B148" s="2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27.75" customHeight="1">
      <c r="A149" s="38"/>
      <c r="B149" s="2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27.75" customHeight="1">
      <c r="A150" s="38"/>
      <c r="B150" s="2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27.75" customHeight="1">
      <c r="A151" s="38"/>
      <c r="B151" s="2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27.75" customHeight="1">
      <c r="A152" s="38"/>
      <c r="B152" s="2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27.75" customHeight="1">
      <c r="A153" s="38"/>
      <c r="B153" s="2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27.75" customHeight="1">
      <c r="A154" s="38"/>
      <c r="B154" s="2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27.75" customHeight="1">
      <c r="A155" s="38"/>
      <c r="B155" s="2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27.75" customHeight="1">
      <c r="A156" s="38"/>
      <c r="B156" s="2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27.75" customHeight="1">
      <c r="A157" s="38"/>
      <c r="B157" s="2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27.75" customHeight="1">
      <c r="A158" s="38"/>
      <c r="B158" s="2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27.75" customHeight="1">
      <c r="A159" s="38"/>
      <c r="B159" s="2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27.75" customHeight="1">
      <c r="A160" s="38"/>
      <c r="B160" s="2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27.75" customHeight="1">
      <c r="A161" s="38"/>
      <c r="B161" s="2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27.75" customHeight="1">
      <c r="A162" s="38"/>
      <c r="B162" s="2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27.75" customHeight="1">
      <c r="A163" s="38"/>
      <c r="B163" s="2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27.75" customHeight="1">
      <c r="A164" s="38"/>
      <c r="B164" s="2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27.75" customHeight="1">
      <c r="A165" s="38"/>
      <c r="B165" s="2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27.75" customHeight="1">
      <c r="A166" s="38"/>
      <c r="B166" s="2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27.75" customHeight="1">
      <c r="A167" s="38"/>
      <c r="B167" s="2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27.75" customHeight="1">
      <c r="A168" s="38"/>
      <c r="B168" s="2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27.75" customHeight="1">
      <c r="A169" s="38"/>
      <c r="B169" s="2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27.75" customHeight="1">
      <c r="A170" s="38"/>
      <c r="B170" s="2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27.75" customHeight="1">
      <c r="A171" s="38"/>
      <c r="B171" s="2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27.75" customHeight="1">
      <c r="A172" s="38"/>
      <c r="B172" s="2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27.75" customHeight="1">
      <c r="A173" s="38"/>
      <c r="B173" s="2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27.75" customHeight="1">
      <c r="A174" s="38"/>
      <c r="B174" s="2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27.75" customHeight="1">
      <c r="A175" s="38"/>
      <c r="B175" s="2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27.75" customHeight="1">
      <c r="A176" s="38"/>
      <c r="B176" s="2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27.75" customHeight="1">
      <c r="A177" s="38"/>
      <c r="B177" s="2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27.75" customHeight="1">
      <c r="A178" s="38"/>
      <c r="B178" s="2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27.75" customHeight="1">
      <c r="A179" s="38"/>
      <c r="B179" s="2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27.75" customHeight="1">
      <c r="A180" s="38"/>
      <c r="B180" s="2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27.75" customHeight="1">
      <c r="A181" s="38"/>
      <c r="B181" s="2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27.75" customHeight="1">
      <c r="A182" s="38"/>
      <c r="B182" s="2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27.75" customHeight="1">
      <c r="A183" s="38"/>
      <c r="B183" s="2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27.75" customHeight="1">
      <c r="A184" s="38"/>
      <c r="B184" s="2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27.75" customHeight="1">
      <c r="A185" s="38"/>
      <c r="B185" s="2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27.75" customHeight="1">
      <c r="A186" s="38"/>
      <c r="B186" s="2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27.75" customHeight="1">
      <c r="A187" s="38"/>
      <c r="B187" s="2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27.75" customHeight="1">
      <c r="A188" s="38"/>
      <c r="B188" s="2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27.75" customHeight="1">
      <c r="A189" s="38"/>
      <c r="B189" s="2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27.75" customHeight="1">
      <c r="A190" s="38"/>
      <c r="B190" s="2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27.75" customHeight="1">
      <c r="A191" s="38"/>
      <c r="B191" s="2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27.75" customHeight="1">
      <c r="A192" s="38"/>
      <c r="B192" s="2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27.75" customHeight="1">
      <c r="A193" s="38"/>
      <c r="B193" s="2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27.75" customHeight="1">
      <c r="A194" s="38"/>
      <c r="B194" s="2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27.75" customHeight="1">
      <c r="A195" s="38"/>
      <c r="B195" s="2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27.75" customHeight="1">
      <c r="A196" s="38"/>
      <c r="B196" s="2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27.75" customHeight="1">
      <c r="A197" s="38"/>
      <c r="B197" s="2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27.75" customHeight="1">
      <c r="A198" s="38"/>
      <c r="B198" s="2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27.75" customHeight="1">
      <c r="A199" s="38"/>
      <c r="B199" s="2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27.75" customHeight="1">
      <c r="A200" s="38"/>
      <c r="B200" s="2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27.75" customHeight="1">
      <c r="A201" s="38"/>
      <c r="B201" s="2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27.75" customHeight="1">
      <c r="A202" s="38"/>
      <c r="B202" s="2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27.75" customHeight="1">
      <c r="A203" s="38"/>
      <c r="B203" s="2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27.75" customHeight="1">
      <c r="A204" s="38"/>
      <c r="B204" s="2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27.75" customHeight="1">
      <c r="A205" s="38"/>
      <c r="B205" s="2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27.75" customHeight="1">
      <c r="A206" s="38"/>
      <c r="B206" s="2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27.75" customHeight="1">
      <c r="A207" s="38"/>
      <c r="B207" s="2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27.75" customHeight="1">
      <c r="A208" s="38"/>
      <c r="B208" s="2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27.75" customHeight="1">
      <c r="A209" s="38"/>
      <c r="B209" s="2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27.75" customHeight="1">
      <c r="A210" s="38"/>
      <c r="B210" s="2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27.75" customHeight="1">
      <c r="A211" s="38"/>
      <c r="B211" s="2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27.75" customHeight="1">
      <c r="A212" s="38"/>
      <c r="B212" s="2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27.75" customHeight="1">
      <c r="A213" s="38"/>
      <c r="B213" s="2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27.75" customHeight="1">
      <c r="A214" s="38"/>
      <c r="B214" s="2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27.75" customHeight="1">
      <c r="A215" s="38"/>
      <c r="B215" s="2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27.75" customHeight="1">
      <c r="A216" s="38"/>
      <c r="B216" s="2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27.75" customHeight="1">
      <c r="A217" s="38"/>
      <c r="B217" s="2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27.75" customHeight="1">
      <c r="A218" s="38"/>
      <c r="B218" s="2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27.75" customHeight="1">
      <c r="A219" s="38"/>
      <c r="B219" s="2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27.75" customHeight="1">
      <c r="A220" s="38"/>
      <c r="B220" s="2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27.75" customHeight="1">
      <c r="A221" s="38"/>
      <c r="B221" s="2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27.75" customHeight="1">
      <c r="A222" s="38"/>
      <c r="B222" s="2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27.75" customHeight="1">
      <c r="A223" s="38"/>
      <c r="B223" s="2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27.75" customHeight="1">
      <c r="A224" s="38"/>
      <c r="B224" s="2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27.75" customHeight="1">
      <c r="A225" s="38"/>
      <c r="B225" s="2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27.75" customHeight="1">
      <c r="A226" s="38"/>
      <c r="B226" s="2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27.75" customHeight="1">
      <c r="A227" s="38"/>
      <c r="B227" s="2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27.75" customHeight="1">
      <c r="A228" s="38"/>
      <c r="B228" s="2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27.75" customHeight="1">
      <c r="A229" s="38"/>
      <c r="B229" s="2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27.75" customHeight="1">
      <c r="A230" s="38"/>
      <c r="B230" s="2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27.75" customHeight="1">
      <c r="A231" s="38"/>
      <c r="B231" s="2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27.75" customHeight="1">
      <c r="A232" s="38"/>
      <c r="B232" s="2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27.75" customHeight="1">
      <c r="A233" s="38"/>
      <c r="B233" s="2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27.75" customHeight="1">
      <c r="A234" s="38"/>
      <c r="B234" s="2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27.75" customHeight="1">
      <c r="A235" s="38"/>
      <c r="B235" s="2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27.75" customHeight="1">
      <c r="A236" s="38"/>
      <c r="B236" s="2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27.75" customHeight="1">
      <c r="A237" s="38"/>
      <c r="B237" s="2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27.75" customHeight="1">
      <c r="A238" s="38"/>
      <c r="B238" s="2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27.75" customHeight="1">
      <c r="A239" s="38"/>
      <c r="B239" s="2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27.75" customHeight="1">
      <c r="A240" s="38"/>
      <c r="B240" s="2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27.75" customHeight="1">
      <c r="A241" s="38"/>
      <c r="B241" s="2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27.75" customHeight="1">
      <c r="A242" s="38"/>
      <c r="B242" s="2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27.75" customHeight="1">
      <c r="A243" s="38"/>
      <c r="B243" s="2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27.75" customHeight="1">
      <c r="A244" s="38"/>
      <c r="B244" s="2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27.75" customHeight="1">
      <c r="A245" s="38"/>
      <c r="B245" s="2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27.75" customHeight="1">
      <c r="A246" s="38"/>
      <c r="B246" s="2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27.75" customHeight="1">
      <c r="A247" s="38"/>
      <c r="B247" s="2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27.75" customHeight="1">
      <c r="A248" s="38"/>
      <c r="B248" s="2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27.75" customHeight="1">
      <c r="A249" s="38"/>
      <c r="B249" s="2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27.75" customHeight="1">
      <c r="A250" s="38"/>
      <c r="B250" s="2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27.75" customHeight="1">
      <c r="A251" s="38"/>
      <c r="B251" s="2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27.75" customHeight="1">
      <c r="A252" s="38"/>
      <c r="B252" s="2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27.75" customHeight="1">
      <c r="A253" s="38"/>
      <c r="B253" s="2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27.75" customHeight="1">
      <c r="A254" s="38"/>
      <c r="B254" s="2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27.75" customHeight="1">
      <c r="A255" s="38"/>
      <c r="B255" s="2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27.75" customHeight="1">
      <c r="A256" s="38"/>
      <c r="B256" s="2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27.75" customHeight="1">
      <c r="A257" s="38"/>
      <c r="B257" s="2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27.75" customHeight="1">
      <c r="A258" s="38"/>
      <c r="B258" s="2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27.75" customHeight="1">
      <c r="A259" s="38"/>
      <c r="B259" s="2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27.75" customHeight="1">
      <c r="A260" s="38"/>
      <c r="B260" s="2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27.75" customHeight="1">
      <c r="A261" s="38"/>
      <c r="B261" s="2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27.75" customHeight="1">
      <c r="A262" s="38"/>
      <c r="B262" s="2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27.75" customHeight="1">
      <c r="A263" s="38"/>
      <c r="B263" s="2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27.75" customHeight="1">
      <c r="A264" s="38"/>
      <c r="B264" s="2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27.75" customHeight="1">
      <c r="A265" s="38"/>
      <c r="B265" s="2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27.75" customHeight="1">
      <c r="A266" s="38"/>
      <c r="B266" s="2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27.75" customHeight="1">
      <c r="A267" s="38"/>
      <c r="B267" s="2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27.75" customHeight="1">
      <c r="A268" s="38"/>
      <c r="B268" s="2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27.75" customHeight="1">
      <c r="A269" s="38"/>
      <c r="B269" s="2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27.75" customHeight="1">
      <c r="A270" s="38"/>
      <c r="B270" s="2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27.75" customHeight="1">
      <c r="A271" s="38"/>
      <c r="B271" s="2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27.75" customHeight="1">
      <c r="A272" s="38"/>
      <c r="B272" s="2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27.75" customHeight="1">
      <c r="A273" s="38"/>
      <c r="B273" s="2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27.75" customHeight="1">
      <c r="A274" s="38"/>
      <c r="B274" s="2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27.75" customHeight="1">
      <c r="A275" s="38"/>
      <c r="B275" s="2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27.75" customHeight="1">
      <c r="A276" s="38"/>
      <c r="B276" s="20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27.75" customHeight="1">
      <c r="A277" s="38"/>
      <c r="B277" s="20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27.75" customHeight="1">
      <c r="A278" s="38"/>
      <c r="B278" s="20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27.75" customHeight="1">
      <c r="A279" s="38"/>
      <c r="B279" s="20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27.75" customHeight="1">
      <c r="A280" s="38"/>
      <c r="B280" s="20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27.75" customHeight="1">
      <c r="A281" s="38"/>
      <c r="B281" s="20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27.75" customHeight="1">
      <c r="A282" s="38"/>
      <c r="B282" s="20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27.75" customHeight="1">
      <c r="A283" s="38"/>
      <c r="B283" s="20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27.75" customHeight="1">
      <c r="A284" s="38"/>
      <c r="B284" s="20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27.75" customHeight="1">
      <c r="A285" s="38"/>
      <c r="B285" s="20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27.75" customHeight="1">
      <c r="A286" s="38"/>
      <c r="B286" s="20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27.75" customHeight="1">
      <c r="A287" s="38"/>
      <c r="B287" s="20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27.75" customHeight="1">
      <c r="A288" s="38"/>
      <c r="B288" s="20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27.75" customHeight="1">
      <c r="A289" s="38"/>
      <c r="B289" s="20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27.75" customHeight="1">
      <c r="A290" s="38"/>
      <c r="B290" s="20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27.75" customHeight="1">
      <c r="A291" s="38"/>
      <c r="B291" s="20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27.75" customHeight="1">
      <c r="A292" s="38"/>
      <c r="B292" s="20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27.75" customHeight="1">
      <c r="A293" s="38"/>
      <c r="B293" s="20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27.75" customHeight="1">
      <c r="A294" s="38"/>
      <c r="B294" s="20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27.75" customHeight="1">
      <c r="A295" s="38"/>
      <c r="B295" s="20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27.75" customHeight="1">
      <c r="A296" s="38"/>
      <c r="B296" s="20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27.75" customHeight="1">
      <c r="A297" s="38"/>
      <c r="B297" s="20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27.75" customHeight="1">
      <c r="A298" s="38"/>
      <c r="B298" s="20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27.75" customHeight="1">
      <c r="A299" s="38"/>
      <c r="B299" s="20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27.75" customHeight="1">
      <c r="A300" s="38"/>
      <c r="B300" s="20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27.75" customHeight="1">
      <c r="A301" s="38"/>
      <c r="B301" s="20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27.75" customHeight="1">
      <c r="A302" s="38"/>
      <c r="B302" s="20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27.75" customHeight="1">
      <c r="A303" s="38"/>
      <c r="B303" s="20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27.75" customHeight="1">
      <c r="A304" s="38"/>
      <c r="B304" s="20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27.75" customHeight="1">
      <c r="A305" s="38"/>
      <c r="B305" s="20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27.75" customHeight="1">
      <c r="A306" s="38"/>
      <c r="B306" s="20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27.75" customHeight="1">
      <c r="A307" s="38"/>
      <c r="B307" s="20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27.75" customHeight="1">
      <c r="A308" s="38"/>
      <c r="B308" s="20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27.75" customHeight="1">
      <c r="A309" s="38"/>
      <c r="B309" s="20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27.75" customHeight="1">
      <c r="A310" s="38"/>
      <c r="B310" s="20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27.75" customHeight="1">
      <c r="A311" s="38"/>
      <c r="B311" s="20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27.75" customHeight="1">
      <c r="A312" s="38"/>
      <c r="B312" s="20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27.75" customHeight="1">
      <c r="A313" s="38"/>
      <c r="B313" s="20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27.75" customHeight="1">
      <c r="A314" s="38"/>
      <c r="B314" s="20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27.75" customHeight="1">
      <c r="A315" s="38"/>
      <c r="B315" s="20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27.75" customHeight="1">
      <c r="A316" s="38"/>
      <c r="B316" s="20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27.75" customHeight="1">
      <c r="A317" s="38"/>
      <c r="B317" s="20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27.75" customHeight="1">
      <c r="A318" s="38"/>
      <c r="B318" s="20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27.75" customHeight="1">
      <c r="A319" s="38"/>
      <c r="B319" s="20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27.75" customHeight="1">
      <c r="A320" s="38"/>
      <c r="B320" s="20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27.75" customHeight="1">
      <c r="A321" s="38"/>
      <c r="B321" s="20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27.75" customHeight="1">
      <c r="A322" s="38"/>
      <c r="B322" s="20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27.75" customHeight="1">
      <c r="A323" s="38"/>
      <c r="B323" s="20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27.75" customHeight="1">
      <c r="A324" s="38"/>
      <c r="B324" s="20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27.75" customHeight="1">
      <c r="A325" s="38"/>
      <c r="B325" s="20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27.75" customHeight="1">
      <c r="A326" s="38"/>
      <c r="B326" s="20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27.75" customHeight="1">
      <c r="A327" s="38"/>
      <c r="B327" s="20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27.75" customHeight="1">
      <c r="A328" s="38"/>
      <c r="B328" s="20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27.75" customHeight="1">
      <c r="A329" s="38"/>
      <c r="B329" s="20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27.75" customHeight="1">
      <c r="A330" s="38"/>
      <c r="B330" s="20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27.75" customHeight="1">
      <c r="A331" s="38"/>
      <c r="B331" s="20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27.75" customHeight="1">
      <c r="A332" s="38"/>
      <c r="B332" s="20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27.75" customHeight="1">
      <c r="A333" s="38"/>
      <c r="B333" s="20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27.75" customHeight="1">
      <c r="A334" s="38"/>
      <c r="B334" s="20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27.75" customHeight="1">
      <c r="A335" s="38"/>
      <c r="B335" s="20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27.75" customHeight="1">
      <c r="A336" s="38"/>
      <c r="B336" s="20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27.75" customHeight="1">
      <c r="A337" s="38"/>
      <c r="B337" s="20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27.75" customHeight="1">
      <c r="A338" s="38"/>
      <c r="B338" s="20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27.75" customHeight="1">
      <c r="A339" s="38"/>
      <c r="B339" s="20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27.75" customHeight="1">
      <c r="A340" s="38"/>
      <c r="B340" s="20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27.75" customHeight="1">
      <c r="A341" s="38"/>
      <c r="B341" s="20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27.75" customHeight="1">
      <c r="A342" s="38"/>
      <c r="B342" s="20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27.75" customHeight="1">
      <c r="A343" s="38"/>
      <c r="B343" s="20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27.75" customHeight="1">
      <c r="A344" s="38"/>
      <c r="B344" s="20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27.75" customHeight="1">
      <c r="A345" s="38"/>
      <c r="B345" s="20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27.75" customHeight="1">
      <c r="A346" s="38"/>
      <c r="B346" s="20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27.75" customHeight="1">
      <c r="A347" s="38"/>
      <c r="B347" s="20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27.75" customHeight="1">
      <c r="A348" s="38"/>
      <c r="B348" s="20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27.75" customHeight="1">
      <c r="A349" s="38"/>
      <c r="B349" s="20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27.75" customHeight="1">
      <c r="A350" s="38"/>
      <c r="B350" s="20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27.75" customHeight="1">
      <c r="A351" s="38"/>
      <c r="B351" s="20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27.75" customHeight="1">
      <c r="A352" s="38"/>
      <c r="B352" s="20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27.75" customHeight="1">
      <c r="A353" s="38"/>
      <c r="B353" s="20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27.75" customHeight="1">
      <c r="A354" s="38"/>
      <c r="B354" s="20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27.75" customHeight="1">
      <c r="A355" s="38"/>
      <c r="B355" s="20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27.75" customHeight="1">
      <c r="A356" s="38"/>
      <c r="B356" s="20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27.75" customHeight="1">
      <c r="A357" s="38"/>
      <c r="B357" s="20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27.75" customHeight="1">
      <c r="A358" s="38"/>
      <c r="B358" s="20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27.75" customHeight="1">
      <c r="A359" s="38"/>
      <c r="B359" s="20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27.75" customHeight="1">
      <c r="A360" s="38"/>
      <c r="B360" s="20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27.75" customHeight="1">
      <c r="A361" s="38"/>
      <c r="B361" s="20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27.75" customHeight="1">
      <c r="A362" s="38"/>
      <c r="B362" s="20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27.75" customHeight="1">
      <c r="A363" s="38"/>
      <c r="B363" s="20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27.75" customHeight="1">
      <c r="A364" s="38"/>
      <c r="B364" s="20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27.75" customHeight="1">
      <c r="A365" s="38"/>
      <c r="B365" s="20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27.75" customHeight="1">
      <c r="A366" s="38"/>
      <c r="B366" s="20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27.75" customHeight="1">
      <c r="A367" s="38"/>
      <c r="B367" s="20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27.75" customHeight="1">
      <c r="A368" s="38"/>
      <c r="B368" s="20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27.75" customHeight="1">
      <c r="A369" s="38"/>
      <c r="B369" s="20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27.75" customHeight="1">
      <c r="A370" s="38"/>
      <c r="B370" s="20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27.75" customHeight="1">
      <c r="A371" s="38"/>
      <c r="B371" s="20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27.75" customHeight="1">
      <c r="A372" s="38"/>
      <c r="B372" s="20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27.75" customHeight="1">
      <c r="A373" s="38"/>
      <c r="B373" s="20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27.75" customHeight="1">
      <c r="A374" s="38"/>
      <c r="B374" s="20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27.75" customHeight="1">
      <c r="A375" s="38"/>
      <c r="B375" s="20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27.75" customHeight="1">
      <c r="A376" s="38"/>
      <c r="B376" s="20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27.75" customHeight="1">
      <c r="A377" s="38"/>
      <c r="B377" s="20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27.75" customHeight="1">
      <c r="A378" s="38"/>
      <c r="B378" s="20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27.75" customHeight="1">
      <c r="A379" s="38"/>
      <c r="B379" s="20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27.75" customHeight="1">
      <c r="A380" s="38"/>
      <c r="B380" s="20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27.75" customHeight="1">
      <c r="A381" s="38"/>
      <c r="B381" s="20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27.75" customHeight="1">
      <c r="A382" s="38"/>
      <c r="B382" s="20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27.75" customHeight="1">
      <c r="A383" s="38"/>
      <c r="B383" s="20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27.75" customHeight="1">
      <c r="A384" s="38"/>
      <c r="B384" s="20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27.75" customHeight="1">
      <c r="A385" s="38"/>
      <c r="B385" s="20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27.75" customHeight="1">
      <c r="A386" s="38"/>
      <c r="B386" s="20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27.75" customHeight="1">
      <c r="A387" s="38"/>
      <c r="B387" s="20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27.75" customHeight="1">
      <c r="A388" s="38"/>
      <c r="B388" s="20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27.75" customHeight="1">
      <c r="A389" s="38"/>
      <c r="B389" s="20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27.75" customHeight="1">
      <c r="A390" s="38"/>
      <c r="B390" s="20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27.75" customHeight="1">
      <c r="A391" s="38"/>
      <c r="B391" s="20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27.75" customHeight="1">
      <c r="A392" s="38"/>
      <c r="B392" s="20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27.75" customHeight="1">
      <c r="A393" s="38"/>
      <c r="B393" s="20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27.75" customHeight="1">
      <c r="A394" s="38"/>
      <c r="B394" s="20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27.75" customHeight="1">
      <c r="A395" s="38"/>
      <c r="B395" s="20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27.75" customHeight="1">
      <c r="A396" s="38"/>
      <c r="B396" s="20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27.75" customHeight="1">
      <c r="A397" s="38"/>
      <c r="B397" s="20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27.75" customHeight="1">
      <c r="A398" s="38"/>
      <c r="B398" s="20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27.75" customHeight="1">
      <c r="A399" s="38"/>
      <c r="B399" s="20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27.75" customHeight="1">
      <c r="A400" s="38"/>
      <c r="B400" s="20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27.75" customHeight="1">
      <c r="A401" s="38"/>
      <c r="B401" s="20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27.75" customHeight="1">
      <c r="A402" s="38"/>
      <c r="B402" s="20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27.75" customHeight="1">
      <c r="A403" s="38"/>
      <c r="B403" s="20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27.75" customHeight="1">
      <c r="A404" s="38"/>
      <c r="B404" s="20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27.75" customHeight="1">
      <c r="A405" s="38"/>
      <c r="B405" s="20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27.75" customHeight="1">
      <c r="A406" s="38"/>
      <c r="B406" s="20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27.75" customHeight="1">
      <c r="A407" s="38"/>
      <c r="B407" s="20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27.75" customHeight="1">
      <c r="A408" s="38"/>
      <c r="B408" s="20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27.75" customHeight="1">
      <c r="A409" s="38"/>
      <c r="B409" s="20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27.75" customHeight="1">
      <c r="A410" s="38"/>
      <c r="B410" s="20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27.75" customHeight="1">
      <c r="A411" s="38"/>
      <c r="B411" s="20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27.75" customHeight="1">
      <c r="A412" s="38"/>
      <c r="B412" s="20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27.75" customHeight="1">
      <c r="A413" s="38"/>
      <c r="B413" s="20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27.75" customHeight="1">
      <c r="A414" s="38"/>
      <c r="B414" s="20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27.75" customHeight="1">
      <c r="A415" s="38"/>
      <c r="B415" s="20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27.75" customHeight="1">
      <c r="A416" s="38"/>
      <c r="B416" s="20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27.75" customHeight="1">
      <c r="A417" s="38"/>
      <c r="B417" s="20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27.75" customHeight="1">
      <c r="A418" s="38"/>
      <c r="B418" s="20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27.75" customHeight="1">
      <c r="A419" s="38"/>
      <c r="B419" s="20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27.75" customHeight="1">
      <c r="A420" s="38"/>
      <c r="B420" s="20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27.75" customHeight="1">
      <c r="A421" s="38"/>
      <c r="B421" s="20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27.75" customHeight="1">
      <c r="A422" s="38"/>
      <c r="B422" s="20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27.75" customHeight="1">
      <c r="A423" s="38"/>
      <c r="B423" s="20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27.75" customHeight="1">
      <c r="A424" s="38"/>
      <c r="B424" s="20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27.75" customHeight="1">
      <c r="A425" s="38"/>
      <c r="B425" s="20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27.75" customHeight="1">
      <c r="A426" s="38"/>
      <c r="B426" s="20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27.75" customHeight="1">
      <c r="A427" s="38"/>
      <c r="B427" s="20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27.75" customHeight="1">
      <c r="A428" s="38"/>
      <c r="B428" s="20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27.75" customHeight="1">
      <c r="A429" s="38"/>
      <c r="B429" s="20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27.75" customHeight="1">
      <c r="A430" s="38"/>
      <c r="B430" s="20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27.75" customHeight="1">
      <c r="A431" s="38"/>
      <c r="B431" s="20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27.75" customHeight="1">
      <c r="A432" s="38"/>
      <c r="B432" s="20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27.75" customHeight="1">
      <c r="A433" s="38"/>
      <c r="B433" s="20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27.75" customHeight="1">
      <c r="A434" s="38"/>
      <c r="B434" s="20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27.75" customHeight="1">
      <c r="A435" s="38"/>
      <c r="B435" s="20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27.75" customHeight="1">
      <c r="A436" s="38"/>
      <c r="B436" s="20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27.75" customHeight="1">
      <c r="A437" s="38"/>
      <c r="B437" s="20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27.75" customHeight="1">
      <c r="A438" s="38"/>
      <c r="B438" s="20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27.75" customHeight="1">
      <c r="A439" s="38"/>
      <c r="B439" s="20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27.75" customHeight="1">
      <c r="A440" s="38"/>
      <c r="B440" s="20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27.75" customHeight="1">
      <c r="A441" s="38"/>
      <c r="B441" s="20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27.75" customHeight="1">
      <c r="A442" s="38"/>
      <c r="B442" s="20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27.75" customHeight="1">
      <c r="A443" s="38"/>
      <c r="B443" s="20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27.75" customHeight="1">
      <c r="A444" s="38"/>
      <c r="B444" s="20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27.75" customHeight="1">
      <c r="A445" s="38"/>
      <c r="B445" s="20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27.75" customHeight="1">
      <c r="A446" s="38"/>
      <c r="B446" s="20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27.75" customHeight="1">
      <c r="A447" s="38"/>
      <c r="B447" s="20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27.75" customHeight="1">
      <c r="A448" s="38"/>
      <c r="B448" s="20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27.75" customHeight="1">
      <c r="A449" s="38"/>
      <c r="B449" s="20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27.75" customHeight="1">
      <c r="A450" s="38"/>
      <c r="B450" s="20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27.75" customHeight="1">
      <c r="A451" s="38"/>
      <c r="B451" s="20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27.75" customHeight="1">
      <c r="A452" s="38"/>
      <c r="B452" s="20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27.75" customHeight="1">
      <c r="A453" s="38"/>
      <c r="B453" s="20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27.75" customHeight="1">
      <c r="A454" s="38"/>
      <c r="B454" s="20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27.75" customHeight="1">
      <c r="A455" s="38"/>
      <c r="B455" s="20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27.75" customHeight="1">
      <c r="A456" s="38"/>
      <c r="B456" s="20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27.75" customHeight="1">
      <c r="A457" s="38"/>
      <c r="B457" s="20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27.75" customHeight="1">
      <c r="A458" s="38"/>
      <c r="B458" s="20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27.75" customHeight="1">
      <c r="A459" s="38"/>
      <c r="B459" s="20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27.75" customHeight="1">
      <c r="A460" s="38"/>
      <c r="B460" s="20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27.75" customHeight="1">
      <c r="A461" s="38"/>
      <c r="B461" s="20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27.75" customHeight="1">
      <c r="A462" s="38"/>
      <c r="B462" s="20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27.75" customHeight="1">
      <c r="A463" s="38"/>
      <c r="B463" s="20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27.75" customHeight="1">
      <c r="A464" s="38"/>
      <c r="B464" s="20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27.75" customHeight="1">
      <c r="A465" s="38"/>
      <c r="B465" s="20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27.75" customHeight="1">
      <c r="A466" s="38"/>
      <c r="B466" s="20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27.75" customHeight="1">
      <c r="A467" s="38"/>
      <c r="B467" s="20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27.75" customHeight="1">
      <c r="A468" s="38"/>
      <c r="B468" s="20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27.75" customHeight="1">
      <c r="A469" s="38"/>
      <c r="B469" s="20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27.75" customHeight="1">
      <c r="A470" s="38"/>
      <c r="B470" s="20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27.75" customHeight="1">
      <c r="A471" s="38"/>
      <c r="B471" s="20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27.75" customHeight="1">
      <c r="A472" s="38"/>
      <c r="B472" s="20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27.75" customHeight="1">
      <c r="A473" s="38"/>
      <c r="B473" s="20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27.75" customHeight="1">
      <c r="A474" s="38"/>
      <c r="B474" s="20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27.75" customHeight="1">
      <c r="A475" s="38"/>
      <c r="B475" s="20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27.75" customHeight="1">
      <c r="A476" s="38"/>
      <c r="B476" s="20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27.75" customHeight="1">
      <c r="A477" s="38"/>
      <c r="B477" s="20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27.75" customHeight="1">
      <c r="A478" s="38"/>
      <c r="B478" s="20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27.75" customHeight="1">
      <c r="A479" s="38"/>
      <c r="B479" s="20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27.75" customHeight="1">
      <c r="A480" s="38"/>
      <c r="B480" s="20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27.75" customHeight="1">
      <c r="A481" s="38"/>
      <c r="B481" s="20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27.75" customHeight="1">
      <c r="A482" s="38"/>
      <c r="B482" s="20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27.75" customHeight="1">
      <c r="A483" s="38"/>
      <c r="B483" s="20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27.75" customHeight="1">
      <c r="A484" s="38"/>
      <c r="B484" s="20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27.75" customHeight="1">
      <c r="A485" s="38"/>
      <c r="B485" s="20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27.75" customHeight="1">
      <c r="A486" s="38"/>
      <c r="B486" s="20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27.75" customHeight="1">
      <c r="A487" s="38"/>
      <c r="B487" s="20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27.75" customHeight="1">
      <c r="A488" s="38"/>
      <c r="B488" s="20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27.75" customHeight="1">
      <c r="A489" s="38"/>
      <c r="B489" s="20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27.75" customHeight="1">
      <c r="A490" s="38"/>
      <c r="B490" s="20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27.75" customHeight="1">
      <c r="A491" s="38"/>
      <c r="B491" s="20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27.75" customHeight="1">
      <c r="A492" s="38"/>
      <c r="B492" s="20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27.75" customHeight="1">
      <c r="A493" s="38"/>
      <c r="B493" s="20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27.75" customHeight="1">
      <c r="A494" s="38"/>
      <c r="B494" s="20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27.75" customHeight="1">
      <c r="A495" s="38"/>
      <c r="B495" s="20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27.75" customHeight="1">
      <c r="A496" s="38"/>
      <c r="B496" s="20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27.75" customHeight="1">
      <c r="A497" s="38"/>
      <c r="B497" s="20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27.75" customHeight="1">
      <c r="A498" s="38"/>
      <c r="B498" s="20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27.75" customHeight="1">
      <c r="A499" s="38"/>
      <c r="B499" s="20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27.75" customHeight="1">
      <c r="A500" s="38"/>
      <c r="B500" s="20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27.75" customHeight="1">
      <c r="A501" s="38"/>
      <c r="B501" s="20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27.75" customHeight="1">
      <c r="A502" s="38"/>
      <c r="B502" s="20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27.75" customHeight="1">
      <c r="A503" s="38"/>
      <c r="B503" s="20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27.75" customHeight="1">
      <c r="A504" s="38"/>
      <c r="B504" s="20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27.75" customHeight="1">
      <c r="A505" s="38"/>
      <c r="B505" s="20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27.75" customHeight="1">
      <c r="A506" s="38"/>
      <c r="B506" s="20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27.75" customHeight="1">
      <c r="A507" s="38"/>
      <c r="B507" s="20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27.75" customHeight="1">
      <c r="A508" s="38"/>
      <c r="B508" s="20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27.75" customHeight="1">
      <c r="A509" s="38"/>
      <c r="B509" s="20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27.75" customHeight="1">
      <c r="A510" s="38"/>
      <c r="B510" s="20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27.75" customHeight="1">
      <c r="A511" s="38"/>
      <c r="B511" s="20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27.75" customHeight="1">
      <c r="A512" s="38"/>
      <c r="B512" s="20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27.75" customHeight="1">
      <c r="A513" s="38"/>
      <c r="B513" s="20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27.75" customHeight="1">
      <c r="A514" s="38"/>
      <c r="B514" s="20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27.75" customHeight="1">
      <c r="A515" s="38"/>
      <c r="B515" s="20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27.75" customHeight="1">
      <c r="A516" s="38"/>
      <c r="B516" s="20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27.75" customHeight="1">
      <c r="A517" s="38"/>
      <c r="B517" s="20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27.75" customHeight="1">
      <c r="A518" s="38"/>
      <c r="B518" s="20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27.75" customHeight="1">
      <c r="A519" s="38"/>
      <c r="B519" s="20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27.75" customHeight="1">
      <c r="A520" s="38"/>
      <c r="B520" s="20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27.75" customHeight="1">
      <c r="A521" s="38"/>
      <c r="B521" s="20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27.75" customHeight="1">
      <c r="A522" s="38"/>
      <c r="B522" s="20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27.75" customHeight="1">
      <c r="A523" s="38"/>
      <c r="B523" s="20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27.75" customHeight="1">
      <c r="A524" s="38"/>
      <c r="B524" s="20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27.75" customHeight="1">
      <c r="A525" s="38"/>
      <c r="B525" s="20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27.75" customHeight="1">
      <c r="A526" s="38"/>
      <c r="B526" s="20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27.75" customHeight="1">
      <c r="A527" s="38"/>
      <c r="B527" s="20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27.75" customHeight="1">
      <c r="A528" s="38"/>
      <c r="B528" s="20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27.75" customHeight="1">
      <c r="A529" s="38"/>
      <c r="B529" s="20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27.75" customHeight="1">
      <c r="A530" s="38"/>
      <c r="B530" s="20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27.75" customHeight="1">
      <c r="A531" s="38"/>
      <c r="B531" s="20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27.75" customHeight="1">
      <c r="A532" s="38"/>
      <c r="B532" s="20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27.75" customHeight="1">
      <c r="A533" s="38"/>
      <c r="B533" s="20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27.75" customHeight="1">
      <c r="A534" s="38"/>
      <c r="B534" s="20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27.75" customHeight="1">
      <c r="A535" s="38"/>
      <c r="B535" s="20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27.75" customHeight="1">
      <c r="A536" s="38"/>
      <c r="B536" s="20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27.75" customHeight="1">
      <c r="A537" s="38"/>
      <c r="B537" s="20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27.75" customHeight="1">
      <c r="A538" s="38"/>
      <c r="B538" s="20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27.75" customHeight="1">
      <c r="A539" s="38"/>
      <c r="B539" s="20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27.75" customHeight="1">
      <c r="A540" s="38"/>
      <c r="B540" s="20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27.75" customHeight="1">
      <c r="A541" s="38"/>
      <c r="B541" s="20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27.75" customHeight="1">
      <c r="A542" s="38"/>
      <c r="B542" s="20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27.75" customHeight="1">
      <c r="A543" s="38"/>
      <c r="B543" s="20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27.75" customHeight="1">
      <c r="A544" s="38"/>
      <c r="B544" s="20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27.75" customHeight="1">
      <c r="A545" s="38"/>
      <c r="B545" s="20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27.75" customHeight="1">
      <c r="A546" s="38"/>
      <c r="B546" s="20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27.75" customHeight="1">
      <c r="A547" s="38"/>
      <c r="B547" s="20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27.75" customHeight="1">
      <c r="A548" s="38"/>
      <c r="B548" s="20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27.75" customHeight="1">
      <c r="A549" s="38"/>
      <c r="B549" s="20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27.75" customHeight="1">
      <c r="A550" s="38"/>
      <c r="B550" s="20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27.75" customHeight="1">
      <c r="A551" s="38"/>
      <c r="B551" s="20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27.75" customHeight="1">
      <c r="A552" s="38"/>
      <c r="B552" s="20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27.75" customHeight="1">
      <c r="A553" s="38"/>
      <c r="B553" s="20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27.75" customHeight="1">
      <c r="A554" s="38"/>
      <c r="B554" s="20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27.75" customHeight="1">
      <c r="A555" s="38"/>
      <c r="B555" s="20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27.75" customHeight="1">
      <c r="A556" s="38"/>
      <c r="B556" s="20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27.75" customHeight="1">
      <c r="A557" s="38"/>
      <c r="B557" s="20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27.75" customHeight="1">
      <c r="A558" s="38"/>
      <c r="B558" s="20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27.75" customHeight="1">
      <c r="A559" s="38"/>
      <c r="B559" s="20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27.75" customHeight="1">
      <c r="A560" s="38"/>
      <c r="B560" s="20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27.75" customHeight="1">
      <c r="A561" s="38"/>
      <c r="B561" s="20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27.75" customHeight="1">
      <c r="A562" s="38"/>
      <c r="B562" s="20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27.75" customHeight="1">
      <c r="A563" s="38"/>
      <c r="B563" s="20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27.75" customHeight="1">
      <c r="A564" s="38"/>
      <c r="B564" s="20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27.75" customHeight="1">
      <c r="A565" s="38"/>
      <c r="B565" s="20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27.75" customHeight="1">
      <c r="A566" s="38"/>
      <c r="B566" s="20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27.75" customHeight="1">
      <c r="A567" s="38"/>
      <c r="B567" s="20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27.75" customHeight="1">
      <c r="A568" s="38"/>
      <c r="B568" s="20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27.75" customHeight="1">
      <c r="A569" s="38"/>
      <c r="B569" s="20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27.75" customHeight="1">
      <c r="A570" s="38"/>
      <c r="B570" s="20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27.75" customHeight="1">
      <c r="A571" s="38"/>
      <c r="B571" s="20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27.75" customHeight="1">
      <c r="A572" s="38"/>
      <c r="B572" s="20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27.75" customHeight="1">
      <c r="A573" s="38"/>
      <c r="B573" s="20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27.75" customHeight="1">
      <c r="A574" s="38"/>
      <c r="B574" s="20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27.75" customHeight="1">
      <c r="A575" s="38"/>
      <c r="B575" s="20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27.75" customHeight="1">
      <c r="A576" s="38"/>
      <c r="B576" s="20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27.75" customHeight="1">
      <c r="A577" s="38"/>
      <c r="B577" s="20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27.75" customHeight="1">
      <c r="A578" s="38"/>
      <c r="B578" s="20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27.75" customHeight="1">
      <c r="A579" s="38"/>
      <c r="B579" s="20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27.75" customHeight="1">
      <c r="A580" s="38"/>
      <c r="B580" s="20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27.75" customHeight="1">
      <c r="A581" s="38"/>
      <c r="B581" s="20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27.75" customHeight="1">
      <c r="A582" s="38"/>
      <c r="B582" s="20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27.75" customHeight="1">
      <c r="A583" s="38"/>
      <c r="B583" s="20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27.75" customHeight="1">
      <c r="A584" s="38"/>
      <c r="B584" s="20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27.75" customHeight="1">
      <c r="A585" s="38"/>
      <c r="B585" s="20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27.75" customHeight="1">
      <c r="A586" s="38"/>
      <c r="B586" s="20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27.75" customHeight="1">
      <c r="A587" s="38"/>
      <c r="B587" s="20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27.75" customHeight="1">
      <c r="A588" s="38"/>
      <c r="B588" s="20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27.75" customHeight="1">
      <c r="A589" s="38"/>
      <c r="B589" s="20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27.75" customHeight="1">
      <c r="A590" s="38"/>
      <c r="B590" s="20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27.75" customHeight="1">
      <c r="A591" s="38"/>
      <c r="B591" s="20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27.75" customHeight="1">
      <c r="A592" s="38"/>
      <c r="B592" s="20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27.75" customHeight="1">
      <c r="A593" s="38"/>
      <c r="B593" s="20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27.75" customHeight="1">
      <c r="A594" s="38"/>
      <c r="B594" s="20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27.75" customHeight="1">
      <c r="A595" s="38"/>
      <c r="B595" s="20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27.75" customHeight="1">
      <c r="A596" s="38"/>
      <c r="B596" s="20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27.75" customHeight="1">
      <c r="A597" s="38"/>
      <c r="B597" s="20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27.75" customHeight="1">
      <c r="A598" s="38"/>
      <c r="B598" s="20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27.75" customHeight="1">
      <c r="A599" s="38"/>
      <c r="B599" s="20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27.75" customHeight="1">
      <c r="A600" s="38"/>
      <c r="B600" s="20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27.75" customHeight="1">
      <c r="A601" s="38"/>
      <c r="B601" s="20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27.75" customHeight="1">
      <c r="A602" s="38"/>
      <c r="B602" s="20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27.75" customHeight="1">
      <c r="A603" s="38"/>
      <c r="B603" s="20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27.75" customHeight="1">
      <c r="A604" s="38"/>
      <c r="B604" s="20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27.75" customHeight="1">
      <c r="A605" s="38"/>
      <c r="B605" s="20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27.75" customHeight="1">
      <c r="A606" s="38"/>
      <c r="B606" s="20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27.75" customHeight="1">
      <c r="A607" s="38"/>
      <c r="B607" s="20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27.75" customHeight="1">
      <c r="A608" s="38"/>
      <c r="B608" s="20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27.75" customHeight="1">
      <c r="A609" s="38"/>
      <c r="B609" s="20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27.75" customHeight="1">
      <c r="A610" s="38"/>
      <c r="B610" s="20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27.75" customHeight="1">
      <c r="A611" s="38"/>
      <c r="B611" s="20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27.75" customHeight="1">
      <c r="A612" s="38"/>
      <c r="B612" s="20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27.75" customHeight="1">
      <c r="A613" s="38"/>
      <c r="B613" s="20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27.75" customHeight="1">
      <c r="A614" s="38"/>
      <c r="B614" s="20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27.75" customHeight="1">
      <c r="A615" s="38"/>
      <c r="B615" s="20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27.75" customHeight="1">
      <c r="A616" s="38"/>
      <c r="B616" s="20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27.75" customHeight="1">
      <c r="A617" s="38"/>
      <c r="B617" s="20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27.75" customHeight="1">
      <c r="A618" s="38"/>
      <c r="B618" s="20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27.75" customHeight="1">
      <c r="A619" s="38"/>
      <c r="B619" s="20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27.75" customHeight="1">
      <c r="A620" s="38"/>
      <c r="B620" s="20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27.75" customHeight="1">
      <c r="A621" s="38"/>
      <c r="B621" s="20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27.75" customHeight="1">
      <c r="A622" s="38"/>
      <c r="B622" s="20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27.75" customHeight="1">
      <c r="A623" s="38"/>
      <c r="B623" s="20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27.75" customHeight="1">
      <c r="A624" s="38"/>
      <c r="B624" s="20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27.75" customHeight="1">
      <c r="A625" s="38"/>
      <c r="B625" s="20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27.75" customHeight="1">
      <c r="A626" s="38"/>
      <c r="B626" s="20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27.75" customHeight="1">
      <c r="A627" s="38"/>
      <c r="B627" s="20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27.75" customHeight="1">
      <c r="A628" s="38"/>
      <c r="B628" s="20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27.75" customHeight="1">
      <c r="A629" s="38"/>
      <c r="B629" s="20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27.75" customHeight="1">
      <c r="A630" s="38"/>
      <c r="B630" s="20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27.75" customHeight="1">
      <c r="A631" s="38"/>
      <c r="B631" s="20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27.75" customHeight="1">
      <c r="A632" s="38"/>
      <c r="B632" s="20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27.75" customHeight="1">
      <c r="A633" s="38"/>
      <c r="B633" s="20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27.75" customHeight="1">
      <c r="A634" s="38"/>
      <c r="B634" s="20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27.75" customHeight="1">
      <c r="A635" s="38"/>
      <c r="B635" s="20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27.75" customHeight="1">
      <c r="A636" s="38"/>
      <c r="B636" s="20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27.75" customHeight="1">
      <c r="A637" s="38"/>
      <c r="B637" s="20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27.75" customHeight="1">
      <c r="A638" s="38"/>
      <c r="B638" s="20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27.75" customHeight="1">
      <c r="A639" s="38"/>
      <c r="B639" s="20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27.75" customHeight="1">
      <c r="A640" s="38"/>
      <c r="B640" s="20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27.75" customHeight="1">
      <c r="A641" s="38"/>
      <c r="B641" s="20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27.75" customHeight="1">
      <c r="A642" s="38"/>
      <c r="B642" s="20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27.75" customHeight="1">
      <c r="A643" s="38"/>
      <c r="B643" s="20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27.75" customHeight="1">
      <c r="A644" s="38"/>
      <c r="B644" s="20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27.75" customHeight="1">
      <c r="A645" s="38"/>
      <c r="B645" s="20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27.75" customHeight="1">
      <c r="A646" s="38"/>
      <c r="B646" s="20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27.75" customHeight="1">
      <c r="A647" s="38"/>
      <c r="B647" s="20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27.75" customHeight="1">
      <c r="A648" s="38"/>
      <c r="B648" s="20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27.75" customHeight="1">
      <c r="A649" s="38"/>
      <c r="B649" s="20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27.75" customHeight="1">
      <c r="A650" s="38"/>
      <c r="B650" s="20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27.75" customHeight="1">
      <c r="A651" s="38"/>
      <c r="B651" s="20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27.75" customHeight="1">
      <c r="A652" s="38"/>
      <c r="B652" s="20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27.75" customHeight="1">
      <c r="A653" s="38"/>
      <c r="B653" s="20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27.75" customHeight="1">
      <c r="A654" s="38"/>
      <c r="B654" s="20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27.75" customHeight="1">
      <c r="A655" s="38"/>
      <c r="B655" s="20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27.75" customHeight="1">
      <c r="A656" s="38"/>
      <c r="B656" s="20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27.75" customHeight="1">
      <c r="A657" s="38"/>
      <c r="B657" s="20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27.75" customHeight="1">
      <c r="A658" s="38"/>
      <c r="B658" s="20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27.75" customHeight="1">
      <c r="A659" s="38"/>
      <c r="B659" s="20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27.75" customHeight="1">
      <c r="A660" s="38"/>
      <c r="B660" s="20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27.75" customHeight="1">
      <c r="A661" s="38"/>
      <c r="B661" s="20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27.75" customHeight="1">
      <c r="A662" s="38"/>
      <c r="B662" s="20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27.75" customHeight="1">
      <c r="A663" s="38"/>
      <c r="B663" s="20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27.75" customHeight="1">
      <c r="A664" s="38"/>
      <c r="B664" s="20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27.75" customHeight="1">
      <c r="A665" s="38"/>
      <c r="B665" s="20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27.75" customHeight="1">
      <c r="A666" s="38"/>
      <c r="B666" s="20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27.75" customHeight="1">
      <c r="A667" s="38"/>
      <c r="B667" s="20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27.75" customHeight="1">
      <c r="A668" s="38"/>
      <c r="B668" s="20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27.75" customHeight="1">
      <c r="A669" s="38"/>
      <c r="B669" s="20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27.75" customHeight="1">
      <c r="A670" s="38"/>
      <c r="B670" s="20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27.75" customHeight="1">
      <c r="A671" s="38"/>
      <c r="B671" s="20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27.75" customHeight="1">
      <c r="A672" s="38"/>
      <c r="B672" s="20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27.75" customHeight="1">
      <c r="A673" s="38"/>
      <c r="B673" s="20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27.75" customHeight="1">
      <c r="A674" s="38"/>
      <c r="B674" s="20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27.75" customHeight="1">
      <c r="A675" s="38"/>
      <c r="B675" s="20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27.75" customHeight="1">
      <c r="A676" s="38"/>
      <c r="B676" s="20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27.75" customHeight="1">
      <c r="A677" s="38"/>
      <c r="B677" s="20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27.75" customHeight="1">
      <c r="A678" s="38"/>
      <c r="B678" s="20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27.75" customHeight="1">
      <c r="A679" s="38"/>
      <c r="B679" s="20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27.75" customHeight="1">
      <c r="A680" s="38"/>
      <c r="B680" s="20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27.75" customHeight="1">
      <c r="A681" s="38"/>
      <c r="B681" s="20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27.75" customHeight="1">
      <c r="A682" s="38"/>
      <c r="B682" s="20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27.75" customHeight="1">
      <c r="A683" s="38"/>
      <c r="B683" s="20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27.75" customHeight="1">
      <c r="A684" s="38"/>
      <c r="B684" s="20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27.75" customHeight="1">
      <c r="A685" s="38"/>
      <c r="B685" s="20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27.75" customHeight="1">
      <c r="A686" s="38"/>
      <c r="B686" s="20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27.75" customHeight="1">
      <c r="A687" s="38"/>
      <c r="B687" s="20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27.75" customHeight="1">
      <c r="A688" s="38"/>
      <c r="B688" s="20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27.75" customHeight="1">
      <c r="A689" s="38"/>
      <c r="B689" s="20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27.75" customHeight="1">
      <c r="A690" s="38"/>
      <c r="B690" s="20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27.75" customHeight="1">
      <c r="A691" s="38"/>
      <c r="B691" s="20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27.75" customHeight="1">
      <c r="A692" s="38"/>
      <c r="B692" s="20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27.75" customHeight="1">
      <c r="A693" s="38"/>
      <c r="B693" s="20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27.75" customHeight="1">
      <c r="A694" s="38"/>
      <c r="B694" s="20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27.75" customHeight="1">
      <c r="A695" s="38"/>
      <c r="B695" s="20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27.75" customHeight="1">
      <c r="A696" s="38"/>
      <c r="B696" s="20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27.75" customHeight="1">
      <c r="A697" s="38"/>
      <c r="B697" s="20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27.75" customHeight="1">
      <c r="A698" s="38"/>
      <c r="B698" s="20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27.75" customHeight="1">
      <c r="A699" s="38"/>
      <c r="B699" s="20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27.75" customHeight="1">
      <c r="A700" s="38"/>
      <c r="B700" s="20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27.75" customHeight="1">
      <c r="A701" s="38"/>
      <c r="B701" s="20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27.75" customHeight="1">
      <c r="A702" s="38"/>
      <c r="B702" s="20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27.75" customHeight="1">
      <c r="A703" s="38"/>
      <c r="B703" s="20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27.75" customHeight="1">
      <c r="A704" s="38"/>
      <c r="B704" s="20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27.75" customHeight="1">
      <c r="A705" s="38"/>
      <c r="B705" s="20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27.75" customHeight="1">
      <c r="A706" s="38"/>
      <c r="B706" s="20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27.75" customHeight="1">
      <c r="A707" s="38"/>
      <c r="B707" s="20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27.75" customHeight="1">
      <c r="A708" s="38"/>
      <c r="B708" s="20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27.75" customHeight="1">
      <c r="A709" s="38"/>
      <c r="B709" s="20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27.75" customHeight="1">
      <c r="A710" s="38"/>
      <c r="B710" s="20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27.75" customHeight="1">
      <c r="A711" s="38"/>
      <c r="B711" s="20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27.75" customHeight="1">
      <c r="A712" s="38"/>
      <c r="B712" s="20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27.75" customHeight="1">
      <c r="A713" s="38"/>
      <c r="B713" s="20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27.75" customHeight="1">
      <c r="A714" s="38"/>
      <c r="B714" s="20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27.75" customHeight="1">
      <c r="A715" s="38"/>
      <c r="B715" s="20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27.75" customHeight="1">
      <c r="A716" s="38"/>
      <c r="B716" s="20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27.75" customHeight="1">
      <c r="A717" s="38"/>
      <c r="B717" s="20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27.75" customHeight="1">
      <c r="A718" s="38"/>
      <c r="B718" s="20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27.75" customHeight="1">
      <c r="A719" s="38"/>
      <c r="B719" s="20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27.75" customHeight="1">
      <c r="A720" s="38"/>
      <c r="B720" s="20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27.75" customHeight="1">
      <c r="A721" s="38"/>
      <c r="B721" s="20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27.75" customHeight="1">
      <c r="A722" s="38"/>
      <c r="B722" s="20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27.75" customHeight="1">
      <c r="A723" s="38"/>
      <c r="B723" s="20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27.75" customHeight="1">
      <c r="A724" s="38"/>
      <c r="B724" s="20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27.75" customHeight="1">
      <c r="A725" s="38"/>
      <c r="B725" s="20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27.75" customHeight="1">
      <c r="A726" s="38"/>
      <c r="B726" s="20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27.75" customHeight="1">
      <c r="A727" s="38"/>
      <c r="B727" s="20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27.75" customHeight="1">
      <c r="A728" s="38"/>
      <c r="B728" s="20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27.75" customHeight="1">
      <c r="A729" s="38"/>
      <c r="B729" s="20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27.75" customHeight="1">
      <c r="A730" s="38"/>
      <c r="B730" s="20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27.75" customHeight="1">
      <c r="A731" s="38"/>
      <c r="B731" s="20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27.75" customHeight="1">
      <c r="A732" s="38"/>
      <c r="B732" s="20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27.75" customHeight="1">
      <c r="A733" s="38"/>
      <c r="B733" s="20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27.75" customHeight="1">
      <c r="A734" s="38"/>
      <c r="B734" s="20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27.75" customHeight="1">
      <c r="A735" s="38"/>
      <c r="B735" s="20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27.75" customHeight="1">
      <c r="A736" s="38"/>
      <c r="B736" s="20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27.75" customHeight="1">
      <c r="A737" s="38"/>
      <c r="B737" s="20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27.75" customHeight="1">
      <c r="A738" s="38"/>
      <c r="B738" s="20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27.75" customHeight="1">
      <c r="A739" s="38"/>
      <c r="B739" s="20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27.75" customHeight="1">
      <c r="A740" s="38"/>
      <c r="B740" s="20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27.75" customHeight="1">
      <c r="A741" s="38"/>
      <c r="B741" s="20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27.75" customHeight="1">
      <c r="A742" s="38"/>
      <c r="B742" s="20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27.75" customHeight="1">
      <c r="A743" s="38"/>
      <c r="B743" s="20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27.75" customHeight="1">
      <c r="A744" s="38"/>
      <c r="B744" s="20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27.75" customHeight="1">
      <c r="A745" s="38"/>
      <c r="B745" s="20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27.75" customHeight="1">
      <c r="A746" s="38"/>
      <c r="B746" s="20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27.75" customHeight="1">
      <c r="A747" s="38"/>
      <c r="B747" s="20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27.75" customHeight="1">
      <c r="A748" s="38"/>
      <c r="B748" s="20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27.75" customHeight="1">
      <c r="A749" s="38"/>
      <c r="B749" s="20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27.75" customHeight="1">
      <c r="A750" s="38"/>
      <c r="B750" s="20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27.75" customHeight="1">
      <c r="A751" s="38"/>
      <c r="B751" s="20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27.75" customHeight="1">
      <c r="A752" s="38"/>
      <c r="B752" s="20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27.75" customHeight="1">
      <c r="A753" s="38"/>
      <c r="B753" s="20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27.75" customHeight="1">
      <c r="A754" s="38"/>
      <c r="B754" s="20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27.75" customHeight="1">
      <c r="A755" s="38"/>
      <c r="B755" s="20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27.75" customHeight="1">
      <c r="A756" s="38"/>
      <c r="B756" s="20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27.75" customHeight="1">
      <c r="A757" s="38"/>
      <c r="B757" s="20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27.75" customHeight="1">
      <c r="A758" s="38"/>
      <c r="B758" s="20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27.75" customHeight="1">
      <c r="A759" s="38"/>
      <c r="B759" s="20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27.75" customHeight="1">
      <c r="A760" s="38"/>
      <c r="B760" s="20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27.75" customHeight="1">
      <c r="A761" s="38"/>
      <c r="B761" s="20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27.75" customHeight="1">
      <c r="A762" s="38"/>
      <c r="B762" s="20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27.75" customHeight="1">
      <c r="A763" s="38"/>
      <c r="B763" s="20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27.75" customHeight="1">
      <c r="A764" s="38"/>
      <c r="B764" s="20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27.75" customHeight="1">
      <c r="A765" s="38"/>
      <c r="B765" s="20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27.75" customHeight="1">
      <c r="A766" s="38"/>
      <c r="B766" s="20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27.75" customHeight="1">
      <c r="A767" s="38"/>
      <c r="B767" s="20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27.75" customHeight="1">
      <c r="A768" s="38"/>
      <c r="B768" s="20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27.75" customHeight="1">
      <c r="A769" s="38"/>
      <c r="B769" s="20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27.75" customHeight="1">
      <c r="A770" s="38"/>
      <c r="B770" s="20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27.75" customHeight="1">
      <c r="A771" s="38"/>
      <c r="B771" s="20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27.75" customHeight="1">
      <c r="A772" s="38"/>
      <c r="B772" s="20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27.75" customHeight="1">
      <c r="A773" s="38"/>
      <c r="B773" s="20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27.75" customHeight="1">
      <c r="A774" s="38"/>
      <c r="B774" s="20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27.75" customHeight="1">
      <c r="A775" s="38"/>
      <c r="B775" s="20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27.75" customHeight="1">
      <c r="A776" s="38"/>
      <c r="B776" s="20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27.75" customHeight="1">
      <c r="A777" s="38"/>
      <c r="B777" s="20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27.75" customHeight="1">
      <c r="A778" s="38"/>
      <c r="B778" s="20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27.75" customHeight="1">
      <c r="A779" s="38"/>
      <c r="B779" s="20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27.75" customHeight="1">
      <c r="A780" s="38"/>
      <c r="B780" s="20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27.75" customHeight="1">
      <c r="A781" s="38"/>
      <c r="B781" s="20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27.75" customHeight="1">
      <c r="A782" s="38"/>
      <c r="B782" s="20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27.75" customHeight="1">
      <c r="A783" s="38"/>
      <c r="B783" s="20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27.75" customHeight="1">
      <c r="A784" s="38"/>
      <c r="B784" s="20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27.75" customHeight="1">
      <c r="A785" s="38"/>
      <c r="B785" s="20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27.75" customHeight="1">
      <c r="A786" s="38"/>
      <c r="B786" s="20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27.75" customHeight="1">
      <c r="A787" s="38"/>
      <c r="B787" s="20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27.75" customHeight="1">
      <c r="A788" s="38"/>
      <c r="B788" s="20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27.75" customHeight="1">
      <c r="A789" s="38"/>
      <c r="B789" s="20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27.75" customHeight="1">
      <c r="A790" s="38"/>
      <c r="B790" s="20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27.75" customHeight="1">
      <c r="A791" s="38"/>
      <c r="B791" s="20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27.75" customHeight="1">
      <c r="A792" s="38"/>
      <c r="B792" s="20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27.75" customHeight="1">
      <c r="A793" s="38"/>
      <c r="B793" s="20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27.75" customHeight="1">
      <c r="A794" s="38"/>
      <c r="B794" s="20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27.75" customHeight="1">
      <c r="A795" s="38"/>
      <c r="B795" s="20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27.75" customHeight="1">
      <c r="A796" s="38"/>
      <c r="B796" s="20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27.75" customHeight="1">
      <c r="A797" s="38"/>
      <c r="B797" s="20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27.75" customHeight="1">
      <c r="A798" s="38"/>
      <c r="B798" s="20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27.75" customHeight="1">
      <c r="A799" s="38"/>
      <c r="B799" s="20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27.75" customHeight="1">
      <c r="A800" s="38"/>
      <c r="B800" s="20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27.75" customHeight="1">
      <c r="A801" s="38"/>
      <c r="B801" s="20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27.75" customHeight="1">
      <c r="A802" s="38"/>
      <c r="B802" s="20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27.75" customHeight="1">
      <c r="A803" s="38"/>
      <c r="B803" s="20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27.75" customHeight="1">
      <c r="A804" s="38"/>
      <c r="B804" s="20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27.75" customHeight="1">
      <c r="A805" s="38"/>
      <c r="B805" s="20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27.75" customHeight="1">
      <c r="A806" s="38"/>
      <c r="B806" s="20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27.75" customHeight="1">
      <c r="A807" s="38"/>
      <c r="B807" s="20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27.75" customHeight="1">
      <c r="A808" s="38"/>
      <c r="B808" s="20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27.75" customHeight="1">
      <c r="A809" s="38"/>
      <c r="B809" s="20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27.75" customHeight="1">
      <c r="A810" s="38"/>
      <c r="B810" s="20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27.75" customHeight="1">
      <c r="A811" s="38"/>
      <c r="B811" s="20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27.75" customHeight="1">
      <c r="A812" s="38"/>
      <c r="B812" s="20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27.75" customHeight="1">
      <c r="A813" s="38"/>
      <c r="B813" s="20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27.75" customHeight="1">
      <c r="A814" s="38"/>
      <c r="B814" s="20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27.75" customHeight="1">
      <c r="A815" s="38"/>
      <c r="B815" s="20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27.75" customHeight="1">
      <c r="A816" s="38"/>
      <c r="B816" s="20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27.75" customHeight="1">
      <c r="A817" s="38"/>
      <c r="B817" s="20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27.75" customHeight="1">
      <c r="A818" s="38"/>
      <c r="B818" s="20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27.75" customHeight="1">
      <c r="A819" s="38"/>
      <c r="B819" s="20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27.75" customHeight="1">
      <c r="A820" s="38"/>
      <c r="B820" s="20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27.75" customHeight="1">
      <c r="A821" s="38"/>
      <c r="B821" s="20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27.75" customHeight="1">
      <c r="A822" s="38"/>
      <c r="B822" s="20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27.75" customHeight="1">
      <c r="A823" s="38"/>
      <c r="B823" s="20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27.75" customHeight="1">
      <c r="A824" s="38"/>
      <c r="B824" s="20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27.75" customHeight="1">
      <c r="A825" s="38"/>
      <c r="B825" s="20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27.75" customHeight="1">
      <c r="A826" s="38"/>
      <c r="B826" s="20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27.75" customHeight="1">
      <c r="A827" s="38"/>
      <c r="B827" s="20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27.75" customHeight="1">
      <c r="A828" s="38"/>
      <c r="B828" s="20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27.75" customHeight="1">
      <c r="A829" s="38"/>
      <c r="B829" s="20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27.75" customHeight="1">
      <c r="A830" s="38"/>
      <c r="B830" s="20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27.75" customHeight="1">
      <c r="A831" s="38"/>
      <c r="B831" s="20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27.75" customHeight="1">
      <c r="A832" s="38"/>
      <c r="B832" s="20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27.75" customHeight="1">
      <c r="A833" s="38"/>
      <c r="B833" s="20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27.75" customHeight="1">
      <c r="A834" s="38"/>
      <c r="B834" s="20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27.75" customHeight="1">
      <c r="A835" s="38"/>
      <c r="B835" s="20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27.75" customHeight="1">
      <c r="A836" s="38"/>
      <c r="B836" s="20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27.75" customHeight="1">
      <c r="A837" s="38"/>
      <c r="B837" s="20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27.75" customHeight="1">
      <c r="A838" s="38"/>
      <c r="B838" s="20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27.75" customHeight="1">
      <c r="A839" s="38"/>
      <c r="B839" s="20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27.75" customHeight="1">
      <c r="A840" s="38"/>
      <c r="B840" s="20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27.75" customHeight="1">
      <c r="A841" s="38"/>
      <c r="B841" s="20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27.75" customHeight="1">
      <c r="A842" s="38"/>
      <c r="B842" s="20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27.75" customHeight="1">
      <c r="A843" s="38"/>
      <c r="B843" s="20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27.75" customHeight="1">
      <c r="A844" s="38"/>
      <c r="B844" s="20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27.75" customHeight="1">
      <c r="A845" s="38"/>
      <c r="B845" s="20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27.75" customHeight="1">
      <c r="A846" s="38"/>
      <c r="B846" s="20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27.75" customHeight="1">
      <c r="A847" s="38"/>
      <c r="B847" s="20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27.75" customHeight="1">
      <c r="A848" s="38"/>
      <c r="B848" s="20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27.75" customHeight="1">
      <c r="A849" s="38"/>
      <c r="B849" s="20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27.75" customHeight="1">
      <c r="A850" s="38"/>
      <c r="B850" s="20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27.75" customHeight="1">
      <c r="A851" s="38"/>
      <c r="B851" s="20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27.75" customHeight="1">
      <c r="A852" s="38"/>
      <c r="B852" s="20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27.75" customHeight="1">
      <c r="A853" s="38"/>
      <c r="B853" s="20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27.75" customHeight="1">
      <c r="A854" s="38"/>
      <c r="B854" s="20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27.75" customHeight="1">
      <c r="A855" s="38"/>
      <c r="B855" s="20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27.75" customHeight="1">
      <c r="A856" s="38"/>
      <c r="B856" s="20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27.75" customHeight="1">
      <c r="A857" s="38"/>
      <c r="B857" s="20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27.75" customHeight="1">
      <c r="A858" s="38"/>
      <c r="B858" s="20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27.75" customHeight="1">
      <c r="A859" s="38"/>
      <c r="B859" s="20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27.75" customHeight="1">
      <c r="A860" s="38"/>
      <c r="B860" s="20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27.75" customHeight="1">
      <c r="A861" s="38"/>
      <c r="B861" s="20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27.75" customHeight="1">
      <c r="A862" s="38"/>
      <c r="B862" s="20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27.75" customHeight="1">
      <c r="A863" s="38"/>
      <c r="B863" s="20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27.75" customHeight="1">
      <c r="A864" s="38"/>
      <c r="B864" s="20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27.75" customHeight="1">
      <c r="A865" s="38"/>
      <c r="B865" s="20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27.75" customHeight="1">
      <c r="A866" s="38"/>
      <c r="B866" s="20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27.75" customHeight="1">
      <c r="A867" s="38"/>
      <c r="B867" s="20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27.75" customHeight="1">
      <c r="A868" s="38"/>
      <c r="B868" s="20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27.75" customHeight="1">
      <c r="A869" s="38"/>
      <c r="B869" s="20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27.75" customHeight="1">
      <c r="A870" s="38"/>
      <c r="B870" s="20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27.75" customHeight="1">
      <c r="A871" s="38"/>
      <c r="B871" s="20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27.75" customHeight="1">
      <c r="A872" s="38"/>
      <c r="B872" s="20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27.75" customHeight="1">
      <c r="A873" s="38"/>
      <c r="B873" s="20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27.75" customHeight="1">
      <c r="A874" s="38"/>
      <c r="B874" s="20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27.75" customHeight="1">
      <c r="A875" s="38"/>
      <c r="B875" s="20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27.75" customHeight="1">
      <c r="A876" s="38"/>
      <c r="B876" s="20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27.75" customHeight="1">
      <c r="A877" s="38"/>
      <c r="B877" s="20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27.75" customHeight="1">
      <c r="A878" s="38"/>
      <c r="B878" s="20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27.75" customHeight="1">
      <c r="A879" s="38"/>
      <c r="B879" s="20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27.75" customHeight="1">
      <c r="A880" s="38"/>
      <c r="B880" s="20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27.75" customHeight="1">
      <c r="A881" s="38"/>
      <c r="B881" s="20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27.75" customHeight="1">
      <c r="A882" s="38"/>
      <c r="B882" s="20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27.75" customHeight="1">
      <c r="A883" s="38"/>
      <c r="B883" s="20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27.75" customHeight="1">
      <c r="A884" s="38"/>
      <c r="B884" s="20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27.75" customHeight="1">
      <c r="A885" s="38"/>
      <c r="B885" s="20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27.75" customHeight="1">
      <c r="A886" s="38"/>
      <c r="B886" s="20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27.75" customHeight="1">
      <c r="A887" s="38"/>
      <c r="B887" s="20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27.75" customHeight="1">
      <c r="A888" s="38"/>
      <c r="B888" s="20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27.75" customHeight="1">
      <c r="A889" s="38"/>
      <c r="B889" s="20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27.75" customHeight="1">
      <c r="A890" s="38"/>
      <c r="B890" s="20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27.75" customHeight="1">
      <c r="A891" s="38"/>
      <c r="B891" s="20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27.75" customHeight="1">
      <c r="A892" s="38"/>
      <c r="B892" s="20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27.75" customHeight="1">
      <c r="A893" s="38"/>
      <c r="B893" s="20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27.75" customHeight="1">
      <c r="A894" s="38"/>
      <c r="B894" s="20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27.75" customHeight="1">
      <c r="A895" s="38"/>
      <c r="B895" s="20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27.75" customHeight="1">
      <c r="A896" s="38"/>
      <c r="B896" s="20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27.75" customHeight="1">
      <c r="A897" s="38"/>
      <c r="B897" s="20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27.75" customHeight="1">
      <c r="A898" s="38"/>
      <c r="B898" s="20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27.75" customHeight="1">
      <c r="A899" s="38"/>
      <c r="B899" s="20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27.75" customHeight="1">
      <c r="A900" s="38"/>
      <c r="B900" s="20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27.75" customHeight="1">
      <c r="A901" s="38"/>
      <c r="B901" s="20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27.75" customHeight="1">
      <c r="A902" s="38"/>
      <c r="B902" s="20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27.75" customHeight="1">
      <c r="A903" s="38"/>
      <c r="B903" s="20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27.75" customHeight="1">
      <c r="A904" s="38"/>
      <c r="B904" s="20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27.75" customHeight="1">
      <c r="A905" s="38"/>
      <c r="B905" s="20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27.75" customHeight="1">
      <c r="A906" s="38"/>
      <c r="B906" s="20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27.75" customHeight="1">
      <c r="A907" s="38"/>
      <c r="B907" s="20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27.75" customHeight="1">
      <c r="A908" s="38"/>
      <c r="B908" s="20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27.75" customHeight="1">
      <c r="A909" s="38"/>
      <c r="B909" s="20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27.75" customHeight="1">
      <c r="A910" s="38"/>
      <c r="B910" s="20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27.75" customHeight="1">
      <c r="A911" s="38"/>
      <c r="B911" s="20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27.75" customHeight="1">
      <c r="A912" s="38"/>
      <c r="B912" s="20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27.75" customHeight="1">
      <c r="A913" s="38"/>
      <c r="B913" s="20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27.75" customHeight="1">
      <c r="A914" s="38"/>
      <c r="B914" s="20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27.75" customHeight="1">
      <c r="A915" s="38"/>
      <c r="B915" s="20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27.75" customHeight="1">
      <c r="A916" s="38"/>
      <c r="B916" s="20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27.75" customHeight="1">
      <c r="A917" s="38"/>
      <c r="B917" s="20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27.75" customHeight="1">
      <c r="A918" s="38"/>
      <c r="B918" s="20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27.75" customHeight="1">
      <c r="A919" s="38"/>
      <c r="B919" s="20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27.75" customHeight="1">
      <c r="A920" s="38"/>
      <c r="B920" s="20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27.75" customHeight="1">
      <c r="A921" s="38"/>
      <c r="B921" s="20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27.75" customHeight="1">
      <c r="A922" s="38"/>
      <c r="B922" s="20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27.75" customHeight="1">
      <c r="A923" s="38"/>
      <c r="B923" s="20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27.75" customHeight="1">
      <c r="A924" s="38"/>
      <c r="B924" s="20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27.75" customHeight="1">
      <c r="A925" s="38"/>
      <c r="B925" s="20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27.75" customHeight="1">
      <c r="A926" s="38"/>
      <c r="B926" s="20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27.75" customHeight="1">
      <c r="A927" s="38"/>
      <c r="B927" s="20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27.75" customHeight="1">
      <c r="A928" s="38"/>
      <c r="B928" s="20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27.75" customHeight="1">
      <c r="A929" s="38"/>
      <c r="B929" s="20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27.75" customHeight="1">
      <c r="A930" s="38"/>
      <c r="B930" s="20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27.75" customHeight="1">
      <c r="A931" s="38"/>
      <c r="B931" s="20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27.75" customHeight="1">
      <c r="A932" s="38"/>
      <c r="B932" s="20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27.75" customHeight="1">
      <c r="A933" s="38"/>
      <c r="B933" s="20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27.75" customHeight="1">
      <c r="A934" s="38"/>
      <c r="B934" s="20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27.75" customHeight="1">
      <c r="A935" s="38"/>
      <c r="B935" s="20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27.75" customHeight="1">
      <c r="A936" s="38"/>
      <c r="B936" s="20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27.75" customHeight="1">
      <c r="A937" s="38"/>
      <c r="B937" s="20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27.75" customHeight="1">
      <c r="A938" s="38"/>
      <c r="B938" s="20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27.75" customHeight="1">
      <c r="A939" s="38"/>
      <c r="B939" s="20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27.75" customHeight="1">
      <c r="A940" s="38"/>
      <c r="B940" s="20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27.75" customHeight="1">
      <c r="A941" s="38"/>
      <c r="B941" s="20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27.75" customHeight="1">
      <c r="A942" s="38"/>
      <c r="B942" s="20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27.75" customHeight="1">
      <c r="A943" s="38"/>
      <c r="B943" s="20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27.75" customHeight="1">
      <c r="A944" s="38"/>
      <c r="B944" s="20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27.75" customHeight="1">
      <c r="A945" s="38"/>
      <c r="B945" s="20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27.75" customHeight="1">
      <c r="A946" s="38"/>
      <c r="B946" s="20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27.75" customHeight="1">
      <c r="A947" s="38"/>
      <c r="B947" s="20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27.75" customHeight="1">
      <c r="A948" s="38"/>
      <c r="B948" s="20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27.75" customHeight="1">
      <c r="A949" s="38"/>
      <c r="B949" s="20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27.75" customHeight="1">
      <c r="A950" s="38"/>
      <c r="B950" s="20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27.75" customHeight="1">
      <c r="A951" s="38"/>
      <c r="B951" s="20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27.75" customHeight="1">
      <c r="A952" s="38"/>
      <c r="B952" s="20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27.75" customHeight="1">
      <c r="A953" s="38"/>
      <c r="B953" s="20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27.75" customHeight="1">
      <c r="A954" s="38"/>
      <c r="B954" s="20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27.75" customHeight="1">
      <c r="A955" s="38"/>
      <c r="B955" s="20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27.75" customHeight="1">
      <c r="A956" s="38"/>
      <c r="B956" s="20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27.75" customHeight="1">
      <c r="A957" s="38"/>
      <c r="B957" s="20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27.75" customHeight="1">
      <c r="A958" s="38"/>
      <c r="B958" s="20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27.75" customHeight="1">
      <c r="A959" s="38"/>
      <c r="B959" s="20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27.75" customHeight="1">
      <c r="A960" s="38"/>
      <c r="B960" s="20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27.75" customHeight="1">
      <c r="A961" s="38"/>
      <c r="B961" s="20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27.75" customHeight="1">
      <c r="A962" s="38"/>
      <c r="B962" s="20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27.75" customHeight="1">
      <c r="A963" s="38"/>
      <c r="B963" s="20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27.75" customHeight="1">
      <c r="A964" s="38"/>
      <c r="B964" s="20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27.75" customHeight="1">
      <c r="A965" s="38"/>
      <c r="B965" s="20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27.75" customHeight="1">
      <c r="A966" s="38"/>
      <c r="B966" s="20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27.75" customHeight="1">
      <c r="A967" s="38"/>
      <c r="B967" s="20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27.75" customHeight="1">
      <c r="A968" s="38"/>
      <c r="B968" s="20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27.75" customHeight="1">
      <c r="A969" s="38"/>
      <c r="B969" s="20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27.75" customHeight="1">
      <c r="A970" s="38"/>
      <c r="B970" s="20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27.75" customHeight="1">
      <c r="A971" s="38"/>
      <c r="B971" s="20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27.75" customHeight="1">
      <c r="A972" s="38"/>
      <c r="B972" s="20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27.75" customHeight="1">
      <c r="A973" s="38"/>
      <c r="B973" s="20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27.75" customHeight="1">
      <c r="A974" s="38"/>
      <c r="B974" s="20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27.75" customHeight="1">
      <c r="A975" s="38"/>
      <c r="B975" s="20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27.75" customHeight="1">
      <c r="A976" s="38"/>
      <c r="B976" s="20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27.75" customHeight="1">
      <c r="A977" s="38"/>
      <c r="B977" s="20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27.75" customHeight="1">
      <c r="A978" s="38"/>
      <c r="B978" s="20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27.75" customHeight="1">
      <c r="A979" s="38"/>
      <c r="B979" s="20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27.75" customHeight="1">
      <c r="A980" s="38"/>
      <c r="B980" s="20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27.75" customHeight="1">
      <c r="A981" s="38"/>
      <c r="B981" s="20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27.75" customHeight="1">
      <c r="A982" s="38"/>
      <c r="B982" s="20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27.75" customHeight="1">
      <c r="A983" s="38"/>
      <c r="B983" s="20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27.75" customHeight="1">
      <c r="A984" s="38"/>
      <c r="B984" s="20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27.75" customHeight="1">
      <c r="A985" s="38"/>
      <c r="B985" s="20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27.75" customHeight="1">
      <c r="A986" s="38"/>
      <c r="B986" s="20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27.75" customHeight="1">
      <c r="A987" s="38"/>
      <c r="B987" s="20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27.75" customHeight="1">
      <c r="A988" s="38"/>
      <c r="B988" s="20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27.75" customHeight="1">
      <c r="A989" s="38"/>
      <c r="B989" s="20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27.75" customHeight="1">
      <c r="A990" s="38"/>
      <c r="B990" s="20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27.75" customHeight="1">
      <c r="A991" s="38"/>
      <c r="B991" s="20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27.75" customHeight="1">
      <c r="A992" s="38"/>
      <c r="B992" s="20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27.75" customHeight="1">
      <c r="A993" s="38"/>
      <c r="B993" s="20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27.75" customHeight="1">
      <c r="A994" s="38"/>
      <c r="B994" s="20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27.75" customHeight="1">
      <c r="A995" s="38"/>
      <c r="B995" s="20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27.75" customHeight="1">
      <c r="A996" s="38"/>
      <c r="B996" s="20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27.75" customHeight="1">
      <c r="A997" s="38"/>
      <c r="B997" s="20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27.75" customHeight="1">
      <c r="A998" s="38"/>
      <c r="B998" s="20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27.75" customHeight="1">
      <c r="A999" s="38"/>
      <c r="B999" s="20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27.75" customHeight="1">
      <c r="A1000" s="38"/>
      <c r="B1000" s="20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0"/>
  <sheetViews>
    <sheetView topLeftCell="A58" zoomScale="80" zoomScaleNormal="80" workbookViewId="0">
      <selection activeCell="F69" sqref="F69"/>
    </sheetView>
  </sheetViews>
  <sheetFormatPr defaultColWidth="14.42578125" defaultRowHeight="15" customHeight="1"/>
  <cols>
    <col min="1" max="1" width="10.28515625" customWidth="1"/>
    <col min="2" max="2" width="44" customWidth="1"/>
    <col min="3" max="3" width="30.140625" customWidth="1"/>
    <col min="4" max="4" width="29.140625" customWidth="1"/>
    <col min="5" max="5" width="21" customWidth="1"/>
    <col min="6" max="6" width="10.28515625" customWidth="1"/>
    <col min="7" max="7" width="32.42578125" customWidth="1"/>
    <col min="8" max="8" width="31" customWidth="1"/>
    <col min="9" max="11" width="10.28515625" customWidth="1"/>
    <col min="12" max="26" width="9.140625" customWidth="1"/>
  </cols>
  <sheetData>
    <row r="1" spans="1:26" ht="27.75" customHeight="1">
      <c r="A1" s="38" t="s">
        <v>75</v>
      </c>
      <c r="B1" s="20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27.75" customHeight="1">
      <c r="A2" s="38"/>
      <c r="B2" s="20"/>
      <c r="C2" s="38"/>
      <c r="D2" s="21" t="s">
        <v>1</v>
      </c>
      <c r="E2" s="21" t="s">
        <v>2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27.75" customHeight="1">
      <c r="A3" s="38"/>
      <c r="B3" s="35" t="s">
        <v>3</v>
      </c>
      <c r="C3" s="23" t="s">
        <v>4</v>
      </c>
      <c r="D3" s="36"/>
      <c r="E3" s="36"/>
      <c r="F3" s="23" t="s">
        <v>5</v>
      </c>
      <c r="G3" s="23"/>
      <c r="H3" s="23"/>
      <c r="I3" s="23"/>
      <c r="J3" s="23"/>
      <c r="K3" s="23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27.75" customHeight="1">
      <c r="A4" s="38"/>
      <c r="B4" s="35"/>
      <c r="C4" s="23" t="s">
        <v>6</v>
      </c>
      <c r="D4" s="36"/>
      <c r="E4" s="36"/>
      <c r="F4" s="23" t="s">
        <v>5</v>
      </c>
      <c r="G4" s="23"/>
      <c r="H4" s="23"/>
      <c r="I4" s="21" t="s">
        <v>1</v>
      </c>
      <c r="J4" s="21" t="s">
        <v>2</v>
      </c>
      <c r="K4" s="23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7.75" customHeight="1">
      <c r="A5" s="38"/>
      <c r="B5" s="35"/>
      <c r="C5" s="23" t="s">
        <v>7</v>
      </c>
      <c r="D5" s="35"/>
      <c r="E5" s="35">
        <v>4</v>
      </c>
      <c r="F5" s="23" t="s">
        <v>5</v>
      </c>
      <c r="G5" s="23"/>
      <c r="H5" s="23" t="s">
        <v>8</v>
      </c>
      <c r="I5" s="36"/>
      <c r="J5" s="36"/>
      <c r="K5" s="23" t="s">
        <v>5</v>
      </c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27.75" customHeight="1">
      <c r="A6" s="38"/>
      <c r="B6" s="35"/>
      <c r="C6" s="23"/>
      <c r="D6" s="35"/>
      <c r="E6" s="35"/>
      <c r="F6" s="23"/>
      <c r="G6" s="23"/>
      <c r="H6" s="23" t="s">
        <v>9</v>
      </c>
      <c r="I6" s="36"/>
      <c r="J6" s="36"/>
      <c r="K6" s="23" t="s">
        <v>5</v>
      </c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>
      <c r="A7" s="38"/>
      <c r="B7" s="35"/>
      <c r="C7" s="23" t="s">
        <v>10</v>
      </c>
      <c r="D7" s="35"/>
      <c r="E7" s="35"/>
      <c r="F7" s="23" t="s">
        <v>5</v>
      </c>
      <c r="G7" s="23"/>
      <c r="H7" s="23" t="s">
        <v>11</v>
      </c>
      <c r="I7" s="36"/>
      <c r="J7" s="36"/>
      <c r="K7" s="23" t="s">
        <v>5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27.75" customHeight="1">
      <c r="A8" s="38"/>
      <c r="B8" s="20"/>
      <c r="C8" s="38"/>
      <c r="D8" s="20"/>
      <c r="E8" s="20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27.75" customHeight="1">
      <c r="A9" s="38"/>
      <c r="B9" s="20"/>
      <c r="C9" s="38"/>
      <c r="D9" s="20"/>
      <c r="E9" s="20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27.75" customHeight="1">
      <c r="A10" s="38"/>
      <c r="B10" s="20"/>
      <c r="C10" s="38"/>
      <c r="D10" s="21" t="s">
        <v>1</v>
      </c>
      <c r="E10" s="21" t="s">
        <v>2</v>
      </c>
      <c r="F10" s="38"/>
      <c r="G10" s="38"/>
      <c r="H10" s="25" t="s">
        <v>12</v>
      </c>
      <c r="I10" s="23"/>
      <c r="J10" s="23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27.75" customHeight="1">
      <c r="A11" s="38"/>
      <c r="B11" s="35" t="s">
        <v>13</v>
      </c>
      <c r="C11" s="23" t="s">
        <v>4</v>
      </c>
      <c r="D11" s="36"/>
      <c r="E11" s="36"/>
      <c r="F11" s="23" t="s">
        <v>5</v>
      </c>
      <c r="G11" s="38"/>
      <c r="H11" s="23" t="s">
        <v>14</v>
      </c>
      <c r="I11" s="26"/>
      <c r="J11" s="23" t="s">
        <v>5</v>
      </c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27.75" customHeight="1">
      <c r="A12" s="38"/>
      <c r="B12" s="35"/>
      <c r="C12" s="23" t="s">
        <v>6</v>
      </c>
      <c r="D12" s="36"/>
      <c r="E12" s="36"/>
      <c r="F12" s="23" t="s">
        <v>5</v>
      </c>
      <c r="G12" s="38"/>
      <c r="H12" s="23" t="s">
        <v>15</v>
      </c>
      <c r="I12" s="26"/>
      <c r="J12" s="23" t="s">
        <v>5</v>
      </c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27.75" customHeight="1">
      <c r="A13" s="38"/>
      <c r="B13" s="35"/>
      <c r="C13" s="23" t="s">
        <v>7</v>
      </c>
      <c r="D13" s="36"/>
      <c r="E13" s="36"/>
      <c r="F13" s="23" t="s">
        <v>5</v>
      </c>
      <c r="G13" s="38"/>
      <c r="H13" s="23" t="s">
        <v>16</v>
      </c>
      <c r="I13" s="26"/>
      <c r="J13" s="23" t="s">
        <v>5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27.75" customHeight="1">
      <c r="A14" s="38"/>
      <c r="B14" s="35"/>
      <c r="C14" s="23" t="s">
        <v>10</v>
      </c>
      <c r="D14" s="36"/>
      <c r="E14" s="36"/>
      <c r="F14" s="23" t="s">
        <v>5</v>
      </c>
      <c r="G14" s="38"/>
      <c r="H14" s="23" t="s">
        <v>17</v>
      </c>
      <c r="I14" s="26"/>
      <c r="J14" s="23" t="s">
        <v>5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27.75" customHeight="1">
      <c r="A15" s="38"/>
      <c r="B15" s="20"/>
      <c r="C15" s="38"/>
      <c r="D15" s="20"/>
      <c r="E15" s="20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27.75" customHeight="1">
      <c r="A16" s="38"/>
      <c r="B16" s="20"/>
      <c r="C16" s="38"/>
      <c r="D16" s="21" t="s">
        <v>1</v>
      </c>
      <c r="E16" s="21" t="s">
        <v>2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27.75" customHeight="1">
      <c r="A17" s="38"/>
      <c r="B17" s="35" t="s">
        <v>18</v>
      </c>
      <c r="C17" s="27" t="s">
        <v>4</v>
      </c>
      <c r="D17" s="21"/>
      <c r="E17" s="21"/>
      <c r="F17" s="28" t="s">
        <v>5</v>
      </c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27.75" customHeight="1">
      <c r="A18" s="38"/>
      <c r="B18" s="35"/>
      <c r="C18" s="23" t="s">
        <v>6</v>
      </c>
      <c r="D18" s="36"/>
      <c r="E18" s="36"/>
      <c r="F18" s="23" t="s">
        <v>5</v>
      </c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27.75" customHeight="1">
      <c r="A19" s="38"/>
      <c r="B19" s="35"/>
      <c r="C19" s="23" t="s">
        <v>7</v>
      </c>
      <c r="D19" s="36">
        <v>20</v>
      </c>
      <c r="E19" s="36"/>
      <c r="F19" s="23" t="s">
        <v>5</v>
      </c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27.75" customHeight="1">
      <c r="A20" s="38"/>
      <c r="B20" s="35"/>
      <c r="C20" s="23" t="s">
        <v>10</v>
      </c>
      <c r="D20" s="36"/>
      <c r="E20" s="36"/>
      <c r="F20" s="23" t="s">
        <v>5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27.75" customHeight="1">
      <c r="A21" s="38"/>
      <c r="B21" s="20"/>
      <c r="C21" s="38"/>
      <c r="D21" s="20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27.75" customHeight="1">
      <c r="A22" s="38"/>
      <c r="B22" s="20"/>
      <c r="C22" s="38"/>
      <c r="D22" s="21" t="s">
        <v>1</v>
      </c>
      <c r="E22" s="21" t="s">
        <v>2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27.75" customHeight="1">
      <c r="A23" s="38"/>
      <c r="B23" s="35" t="s">
        <v>76</v>
      </c>
      <c r="C23" s="27" t="s">
        <v>4</v>
      </c>
      <c r="D23" s="21"/>
      <c r="E23" s="21"/>
      <c r="F23" s="28" t="s">
        <v>5</v>
      </c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27.75" customHeight="1">
      <c r="A24" s="38"/>
      <c r="B24" s="35"/>
      <c r="C24" s="23" t="s">
        <v>6</v>
      </c>
      <c r="D24" s="36">
        <v>10</v>
      </c>
      <c r="E24" s="36"/>
      <c r="F24" s="23" t="s">
        <v>5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27.75" customHeight="1">
      <c r="A25" s="38"/>
      <c r="B25" s="35"/>
      <c r="C25" s="23" t="s">
        <v>7</v>
      </c>
      <c r="D25" s="36">
        <v>96</v>
      </c>
      <c r="E25" s="36">
        <v>10</v>
      </c>
      <c r="F25" s="23" t="s">
        <v>5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27.75" customHeight="1">
      <c r="A26" s="38"/>
      <c r="B26" s="35"/>
      <c r="C26" s="23" t="s">
        <v>10</v>
      </c>
      <c r="D26" s="36"/>
      <c r="E26" s="36"/>
      <c r="F26" s="23" t="s">
        <v>5</v>
      </c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27.75" customHeight="1">
      <c r="A27" s="38" t="s">
        <v>77</v>
      </c>
      <c r="B27" s="20"/>
      <c r="C27" s="38"/>
      <c r="D27" s="20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27.75" customHeight="1">
      <c r="A28" s="38"/>
      <c r="B28" s="35" t="s">
        <v>3</v>
      </c>
      <c r="C28" s="23" t="s">
        <v>4</v>
      </c>
      <c r="D28" s="37"/>
      <c r="E28" s="23" t="s">
        <v>5</v>
      </c>
      <c r="F28" s="23"/>
      <c r="G28" s="23"/>
      <c r="H28" s="23"/>
      <c r="I28" s="23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27.75" customHeight="1">
      <c r="A29" s="38"/>
      <c r="B29" s="35"/>
      <c r="C29" s="23" t="s">
        <v>6</v>
      </c>
      <c r="D29" s="37">
        <v>15</v>
      </c>
      <c r="E29" s="23" t="s">
        <v>5</v>
      </c>
      <c r="F29" s="23"/>
      <c r="G29" s="23"/>
      <c r="H29" s="23"/>
      <c r="I29" s="23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27.75" customHeight="1">
      <c r="A30" s="38"/>
      <c r="B30" s="35"/>
      <c r="C30" s="23" t="s">
        <v>7</v>
      </c>
      <c r="D30" s="35">
        <v>4</v>
      </c>
      <c r="E30" s="23" t="s">
        <v>5</v>
      </c>
      <c r="F30" s="23"/>
      <c r="G30" s="23" t="s">
        <v>8</v>
      </c>
      <c r="H30" s="37"/>
      <c r="I30" s="23" t="s">
        <v>5</v>
      </c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27.75" customHeight="1">
      <c r="A31" s="38"/>
      <c r="B31" s="35"/>
      <c r="C31" s="23"/>
      <c r="D31" s="35"/>
      <c r="E31" s="23"/>
      <c r="F31" s="23"/>
      <c r="G31" s="23" t="s">
        <v>9</v>
      </c>
      <c r="H31" s="37"/>
      <c r="I31" s="23" t="s">
        <v>5</v>
      </c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27.75" customHeight="1">
      <c r="A32" s="38"/>
      <c r="B32" s="35"/>
      <c r="C32" s="23" t="s">
        <v>10</v>
      </c>
      <c r="D32" s="35"/>
      <c r="E32" s="23" t="s">
        <v>5</v>
      </c>
      <c r="F32" s="23"/>
      <c r="G32" s="23" t="s">
        <v>11</v>
      </c>
      <c r="H32" s="37"/>
      <c r="I32" s="23" t="s">
        <v>5</v>
      </c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27.75" customHeight="1">
      <c r="A33" s="38"/>
      <c r="B33" s="20"/>
      <c r="C33" s="38"/>
      <c r="D33" s="20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27.75" customHeight="1">
      <c r="A34" s="38"/>
      <c r="B34" s="35" t="s">
        <v>13</v>
      </c>
      <c r="C34" s="23" t="s">
        <v>4</v>
      </c>
      <c r="D34" s="37"/>
      <c r="E34" s="23" t="s">
        <v>5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27.75" customHeight="1">
      <c r="A35" s="38"/>
      <c r="B35" s="35"/>
      <c r="C35" s="23" t="s">
        <v>6</v>
      </c>
      <c r="D35" s="37"/>
      <c r="E35" s="23" t="s">
        <v>5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27.75" customHeight="1">
      <c r="A36" s="38"/>
      <c r="B36" s="35"/>
      <c r="C36" s="23" t="s">
        <v>7</v>
      </c>
      <c r="D36" s="37"/>
      <c r="E36" s="23" t="s">
        <v>5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27.75" customHeight="1">
      <c r="A37" s="38"/>
      <c r="B37" s="35"/>
      <c r="C37" s="23" t="s">
        <v>10</v>
      </c>
      <c r="D37" s="37"/>
      <c r="E37" s="23" t="s">
        <v>5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27.75" customHeight="1">
      <c r="A38" s="38"/>
      <c r="B38" s="20"/>
      <c r="C38" s="38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27.75" customHeight="1">
      <c r="A39" s="38"/>
      <c r="B39" s="35" t="s">
        <v>18</v>
      </c>
      <c r="C39" s="23" t="s">
        <v>4</v>
      </c>
      <c r="D39" s="37"/>
      <c r="E39" s="23" t="s">
        <v>5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27.75" customHeight="1">
      <c r="A40" s="38"/>
      <c r="B40" s="35"/>
      <c r="C40" s="23" t="s">
        <v>6</v>
      </c>
      <c r="D40" s="37"/>
      <c r="E40" s="23" t="s">
        <v>5</v>
      </c>
      <c r="F40" s="38" t="s">
        <v>78</v>
      </c>
      <c r="G40" s="38" t="s">
        <v>79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27.75" customHeight="1">
      <c r="A41" s="38"/>
      <c r="B41" s="35"/>
      <c r="C41" s="23" t="s">
        <v>7</v>
      </c>
      <c r="D41" s="37">
        <f>F41+G41</f>
        <v>230</v>
      </c>
      <c r="E41" s="23" t="s">
        <v>5</v>
      </c>
      <c r="F41" s="38">
        <v>228</v>
      </c>
      <c r="G41" s="38">
        <v>2</v>
      </c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27.75" customHeight="1">
      <c r="A42" s="38"/>
      <c r="B42" s="35"/>
      <c r="C42" s="23" t="s">
        <v>10</v>
      </c>
      <c r="D42" s="37"/>
      <c r="E42" s="23" t="s">
        <v>5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27.75" customHeight="1">
      <c r="A43" s="38"/>
      <c r="B43" s="20"/>
      <c r="C43" s="38"/>
      <c r="D43" s="20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27.75" customHeight="1">
      <c r="A44" s="38"/>
      <c r="B44" s="35" t="s">
        <v>76</v>
      </c>
      <c r="C44" s="23" t="s">
        <v>4</v>
      </c>
      <c r="D44" s="37"/>
      <c r="E44" s="23" t="s">
        <v>5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27.75" customHeight="1">
      <c r="A45" s="38"/>
      <c r="B45" s="35"/>
      <c r="C45" s="23" t="s">
        <v>6</v>
      </c>
      <c r="D45" s="37">
        <v>10</v>
      </c>
      <c r="E45" s="23" t="s">
        <v>5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27.75" customHeight="1">
      <c r="A46" s="38"/>
      <c r="B46" s="35"/>
      <c r="C46" s="23" t="s">
        <v>7</v>
      </c>
      <c r="D46" s="37">
        <v>106</v>
      </c>
      <c r="E46" s="23" t="s">
        <v>5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27.75" customHeight="1">
      <c r="A47" s="38"/>
      <c r="B47" s="35"/>
      <c r="C47" s="23" t="s">
        <v>10</v>
      </c>
      <c r="D47" s="37"/>
      <c r="E47" s="23" t="s">
        <v>5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27.75" customHeight="1">
      <c r="A48" s="38"/>
      <c r="B48" s="20"/>
      <c r="C48" s="38"/>
      <c r="D48" s="3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27.75" customHeight="1">
      <c r="A49" s="38" t="s">
        <v>80</v>
      </c>
      <c r="B49" s="20"/>
      <c r="C49" s="38"/>
      <c r="D49" s="20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27.75" customHeight="1">
      <c r="A50" s="38"/>
      <c r="B50" s="35" t="s">
        <v>3</v>
      </c>
      <c r="C50" s="23" t="s">
        <v>21</v>
      </c>
      <c r="D50" s="31"/>
      <c r="E50" s="23" t="s">
        <v>5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27.75" customHeight="1">
      <c r="A51" s="38"/>
      <c r="B51" s="35" t="s">
        <v>13</v>
      </c>
      <c r="C51" s="23" t="s">
        <v>21</v>
      </c>
      <c r="D51" s="31"/>
      <c r="E51" s="23" t="s">
        <v>5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27.75" customHeight="1">
      <c r="A52" s="38"/>
      <c r="B52" s="35" t="s">
        <v>18</v>
      </c>
      <c r="C52" s="23" t="s">
        <v>21</v>
      </c>
      <c r="D52" s="31"/>
      <c r="E52" s="23" t="s">
        <v>5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27.75" customHeight="1">
      <c r="A53" s="38"/>
      <c r="B53" s="35" t="s">
        <v>76</v>
      </c>
      <c r="C53" s="23" t="s">
        <v>21</v>
      </c>
      <c r="D53" s="31"/>
      <c r="E53" s="23" t="s">
        <v>5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27.75" customHeight="1">
      <c r="A54" s="38"/>
      <c r="B54" s="2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27.75" customHeight="1">
      <c r="A55" s="38" t="s">
        <v>81</v>
      </c>
      <c r="B55" s="2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27.75" customHeight="1">
      <c r="A56" s="20"/>
      <c r="B56" s="35"/>
      <c r="C56" s="32" t="s">
        <v>23</v>
      </c>
      <c r="D56" s="33" t="s">
        <v>24</v>
      </c>
      <c r="E56" s="35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7.75" customHeight="1">
      <c r="A57" s="38"/>
      <c r="B57" s="35" t="s">
        <v>3</v>
      </c>
      <c r="C57" s="39">
        <f>D28+D29+D30+D32</f>
        <v>19</v>
      </c>
      <c r="D57" s="35">
        <f>D28+D29+D30+D32</f>
        <v>19</v>
      </c>
      <c r="E57" s="23" t="s">
        <v>5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27.75" customHeight="1">
      <c r="A58" s="38"/>
      <c r="B58" s="35" t="s">
        <v>13</v>
      </c>
      <c r="C58" s="39"/>
      <c r="D58" s="35"/>
      <c r="E58" s="23" t="s">
        <v>5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27.75" customHeight="1">
      <c r="A59" s="38"/>
      <c r="B59" s="35" t="s">
        <v>18</v>
      </c>
      <c r="C59" s="39">
        <f>D39+D40+D41+D42</f>
        <v>230</v>
      </c>
      <c r="D59" s="35">
        <f>D39+D40+D41+D42</f>
        <v>230</v>
      </c>
      <c r="E59" s="23" t="s">
        <v>5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27.75" customHeight="1">
      <c r="A60" s="38"/>
      <c r="B60" s="35" t="s">
        <v>76</v>
      </c>
      <c r="C60" s="39">
        <v>106</v>
      </c>
      <c r="D60" s="35">
        <f>D44+D45+D46+D47</f>
        <v>116</v>
      </c>
      <c r="E60" s="23" t="s">
        <v>5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27.75" customHeight="1">
      <c r="A61" s="38"/>
      <c r="B61" s="20"/>
      <c r="C61" s="20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27.75" customHeight="1">
      <c r="A62" s="38" t="s">
        <v>25</v>
      </c>
      <c r="B62" s="20"/>
      <c r="C62" s="20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27.75" customHeight="1">
      <c r="A63" s="38"/>
      <c r="B63" s="20"/>
      <c r="C63" s="20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27.75" customHeight="1">
      <c r="A64" s="38"/>
      <c r="B64" s="35" t="s">
        <v>26</v>
      </c>
      <c r="C64" s="35">
        <v>31396</v>
      </c>
      <c r="D64" s="23" t="s">
        <v>27</v>
      </c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27.75" customHeight="1">
      <c r="A65" s="38"/>
      <c r="B65" s="20"/>
      <c r="C65" s="20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27.75" customHeight="1">
      <c r="A66" s="38"/>
      <c r="B66" s="35" t="s">
        <v>28</v>
      </c>
      <c r="C66" s="35">
        <v>37127</v>
      </c>
      <c r="D66" s="23" t="s">
        <v>27</v>
      </c>
      <c r="E66" s="23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27.75" customHeight="1">
      <c r="A67" s="38"/>
      <c r="B67" s="35"/>
      <c r="C67" s="23" t="s">
        <v>29</v>
      </c>
      <c r="D67" s="23">
        <f>C64/C66</f>
        <v>0.84563794543054915</v>
      </c>
      <c r="E67" s="23" t="s">
        <v>30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27.75" customHeight="1">
      <c r="A68" s="38"/>
      <c r="B68" s="2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27.75" customHeight="1">
      <c r="A69" s="38"/>
      <c r="B69" s="35" t="s">
        <v>31</v>
      </c>
      <c r="C69" s="35">
        <v>15577</v>
      </c>
      <c r="D69" s="23" t="s">
        <v>27</v>
      </c>
      <c r="E69" s="23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27.75" customHeight="1">
      <c r="A70" s="38"/>
      <c r="B70" s="35"/>
      <c r="C70" s="23" t="s">
        <v>29</v>
      </c>
      <c r="D70" s="23">
        <f>C64/C69</f>
        <v>2.0155357257495026</v>
      </c>
      <c r="E70" s="23" t="s">
        <v>30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27.75" customHeight="1">
      <c r="A71" s="38"/>
      <c r="B71" s="2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27.75" customHeight="1">
      <c r="A72" s="38"/>
      <c r="B72" s="2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27.75" customHeight="1">
      <c r="A73" s="38"/>
      <c r="B73" s="2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27.75" customHeight="1">
      <c r="A74" s="38"/>
      <c r="B74" s="2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27.75" customHeight="1">
      <c r="A75" s="38"/>
      <c r="B75" s="2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27.75" customHeight="1">
      <c r="A76" s="38"/>
      <c r="B76" s="2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27.75" customHeight="1">
      <c r="A77" s="38"/>
      <c r="B77" s="2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27.75" customHeight="1">
      <c r="A78" s="38"/>
      <c r="B78" s="2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27.75" customHeight="1">
      <c r="A79" s="38"/>
      <c r="B79" s="2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27.75" customHeight="1">
      <c r="A80" s="38"/>
      <c r="B80" s="2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27.75" customHeight="1">
      <c r="A81" s="38"/>
      <c r="B81" s="2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27.75" customHeight="1">
      <c r="A82" s="38"/>
      <c r="B82" s="2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27.75" customHeight="1">
      <c r="A83" s="38"/>
      <c r="B83" s="2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27.75" customHeight="1">
      <c r="A84" s="38"/>
      <c r="B84" s="2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27.75" customHeight="1">
      <c r="A85" s="38"/>
      <c r="B85" s="2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27.75" customHeight="1">
      <c r="A86" s="38"/>
      <c r="B86" s="2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27.75" customHeight="1">
      <c r="A87" s="38"/>
      <c r="B87" s="2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27.75" customHeight="1">
      <c r="A88" s="38"/>
      <c r="B88" s="2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27.75" customHeight="1">
      <c r="A89" s="38"/>
      <c r="B89" s="2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27.75" customHeight="1">
      <c r="A90" s="38"/>
      <c r="B90" s="2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27.75" customHeight="1">
      <c r="A91" s="38"/>
      <c r="B91" s="2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27.75" customHeight="1">
      <c r="A92" s="38"/>
      <c r="B92" s="2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27.75" customHeight="1">
      <c r="A93" s="38"/>
      <c r="B93" s="2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27.75" customHeight="1">
      <c r="A94" s="38"/>
      <c r="B94" s="2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27.75" customHeight="1">
      <c r="A95" s="38"/>
      <c r="B95" s="2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27.75" customHeight="1">
      <c r="A96" s="38"/>
      <c r="B96" s="2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27.75" customHeight="1">
      <c r="A97" s="38"/>
      <c r="B97" s="2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27.75" customHeight="1">
      <c r="A98" s="38"/>
      <c r="B98" s="2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27.75" customHeight="1">
      <c r="A99" s="38"/>
      <c r="B99" s="2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27.75" customHeight="1">
      <c r="A100" s="38"/>
      <c r="B100" s="2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27.75" customHeight="1">
      <c r="A101" s="38"/>
      <c r="B101" s="2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27.75" customHeight="1">
      <c r="A102" s="38"/>
      <c r="B102" s="2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27.75" customHeight="1">
      <c r="A103" s="38"/>
      <c r="B103" s="2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27.75" customHeight="1">
      <c r="A104" s="38"/>
      <c r="B104" s="2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27.75" customHeight="1">
      <c r="A105" s="38"/>
      <c r="B105" s="2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27.75" customHeight="1">
      <c r="A106" s="38"/>
      <c r="B106" s="2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27.75" customHeight="1">
      <c r="A107" s="38"/>
      <c r="B107" s="2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27.75" customHeight="1">
      <c r="A108" s="38"/>
      <c r="B108" s="2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27.75" customHeight="1">
      <c r="A109" s="38"/>
      <c r="B109" s="2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27.75" customHeight="1">
      <c r="A110" s="38"/>
      <c r="B110" s="2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27.75" customHeight="1">
      <c r="A111" s="38"/>
      <c r="B111" s="2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27.75" customHeight="1">
      <c r="A112" s="38"/>
      <c r="B112" s="2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27.75" customHeight="1">
      <c r="A113" s="38"/>
      <c r="B113" s="2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27.75" customHeight="1">
      <c r="A114" s="38"/>
      <c r="B114" s="2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27.75" customHeight="1">
      <c r="A115" s="38"/>
      <c r="B115" s="2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27.75" customHeight="1">
      <c r="A116" s="38"/>
      <c r="B116" s="2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27.75" customHeight="1">
      <c r="A117" s="38"/>
      <c r="B117" s="20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27.75" customHeight="1">
      <c r="A118" s="38"/>
      <c r="B118" s="2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27.75" customHeight="1">
      <c r="A119" s="38"/>
      <c r="B119" s="2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27.75" customHeight="1">
      <c r="A120" s="38"/>
      <c r="B120" s="2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27.75" customHeight="1">
      <c r="A121" s="38"/>
      <c r="B121" s="2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27.75" customHeight="1">
      <c r="A122" s="38"/>
      <c r="B122" s="2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27.75" customHeight="1">
      <c r="A123" s="38"/>
      <c r="B123" s="2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27.75" customHeight="1">
      <c r="A124" s="38"/>
      <c r="B124" s="2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27.75" customHeight="1">
      <c r="A125" s="38"/>
      <c r="B125" s="2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27.75" customHeight="1">
      <c r="A126" s="38"/>
      <c r="B126" s="2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27.75" customHeight="1">
      <c r="A127" s="38"/>
      <c r="B127" s="2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27.75" customHeight="1">
      <c r="A128" s="38"/>
      <c r="B128" s="2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27.75" customHeight="1">
      <c r="A129" s="38"/>
      <c r="B129" s="2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27.75" customHeight="1">
      <c r="A130" s="38"/>
      <c r="B130" s="2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27.75" customHeight="1">
      <c r="A131" s="38"/>
      <c r="B131" s="2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27.75" customHeight="1">
      <c r="A132" s="38"/>
      <c r="B132" s="2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27.75" customHeight="1">
      <c r="A133" s="38"/>
      <c r="B133" s="2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27.75" customHeight="1">
      <c r="A134" s="38"/>
      <c r="B134" s="2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27.75" customHeight="1">
      <c r="A135" s="38"/>
      <c r="B135" s="2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27.75" customHeight="1">
      <c r="A136" s="38"/>
      <c r="B136" s="2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27.75" customHeight="1">
      <c r="A137" s="38"/>
      <c r="B137" s="2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27.75" customHeight="1">
      <c r="A138" s="38"/>
      <c r="B138" s="2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27.75" customHeight="1">
      <c r="A139" s="38"/>
      <c r="B139" s="2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27.75" customHeight="1">
      <c r="A140" s="38"/>
      <c r="B140" s="2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27.75" customHeight="1">
      <c r="A141" s="38"/>
      <c r="B141" s="2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27.75" customHeight="1">
      <c r="A142" s="38"/>
      <c r="B142" s="2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27.75" customHeight="1">
      <c r="A143" s="38"/>
      <c r="B143" s="2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27.75" customHeight="1">
      <c r="A144" s="38"/>
      <c r="B144" s="2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27.75" customHeight="1">
      <c r="A145" s="38"/>
      <c r="B145" s="2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27.75" customHeight="1">
      <c r="A146" s="38"/>
      <c r="B146" s="2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27.75" customHeight="1">
      <c r="A147" s="38"/>
      <c r="B147" s="2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27.75" customHeight="1">
      <c r="A148" s="38"/>
      <c r="B148" s="2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27.75" customHeight="1">
      <c r="A149" s="38"/>
      <c r="B149" s="2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27.75" customHeight="1">
      <c r="A150" s="38"/>
      <c r="B150" s="2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27.75" customHeight="1">
      <c r="A151" s="38"/>
      <c r="B151" s="2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27.75" customHeight="1">
      <c r="A152" s="38"/>
      <c r="B152" s="2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27.75" customHeight="1">
      <c r="A153" s="38"/>
      <c r="B153" s="2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27.75" customHeight="1">
      <c r="A154" s="38"/>
      <c r="B154" s="2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27.75" customHeight="1">
      <c r="A155" s="38"/>
      <c r="B155" s="2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27.75" customHeight="1">
      <c r="A156" s="38"/>
      <c r="B156" s="2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27.75" customHeight="1">
      <c r="A157" s="38"/>
      <c r="B157" s="2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27.75" customHeight="1">
      <c r="A158" s="38"/>
      <c r="B158" s="2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27.75" customHeight="1">
      <c r="A159" s="38"/>
      <c r="B159" s="2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27.75" customHeight="1">
      <c r="A160" s="38"/>
      <c r="B160" s="2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27.75" customHeight="1">
      <c r="A161" s="38"/>
      <c r="B161" s="2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27.75" customHeight="1">
      <c r="A162" s="38"/>
      <c r="B162" s="2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27.75" customHeight="1">
      <c r="A163" s="38"/>
      <c r="B163" s="2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27.75" customHeight="1">
      <c r="A164" s="38"/>
      <c r="B164" s="2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27.75" customHeight="1">
      <c r="A165" s="38"/>
      <c r="B165" s="2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27.75" customHeight="1">
      <c r="A166" s="38"/>
      <c r="B166" s="2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27.75" customHeight="1">
      <c r="A167" s="38"/>
      <c r="B167" s="2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27.75" customHeight="1">
      <c r="A168" s="38"/>
      <c r="B168" s="2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27.75" customHeight="1">
      <c r="A169" s="38"/>
      <c r="B169" s="2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27.75" customHeight="1">
      <c r="A170" s="38"/>
      <c r="B170" s="2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27.75" customHeight="1">
      <c r="A171" s="38"/>
      <c r="B171" s="2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27.75" customHeight="1">
      <c r="A172" s="38"/>
      <c r="B172" s="2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27.75" customHeight="1">
      <c r="A173" s="38"/>
      <c r="B173" s="2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27.75" customHeight="1">
      <c r="A174" s="38"/>
      <c r="B174" s="2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27.75" customHeight="1">
      <c r="A175" s="38"/>
      <c r="B175" s="2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27.75" customHeight="1">
      <c r="A176" s="38"/>
      <c r="B176" s="2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27.75" customHeight="1">
      <c r="A177" s="38"/>
      <c r="B177" s="2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27.75" customHeight="1">
      <c r="A178" s="38"/>
      <c r="B178" s="2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27.75" customHeight="1">
      <c r="A179" s="38"/>
      <c r="B179" s="2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27.75" customHeight="1">
      <c r="A180" s="38"/>
      <c r="B180" s="2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27.75" customHeight="1">
      <c r="A181" s="38"/>
      <c r="B181" s="2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27.75" customHeight="1">
      <c r="A182" s="38"/>
      <c r="B182" s="2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27.75" customHeight="1">
      <c r="A183" s="38"/>
      <c r="B183" s="2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27.75" customHeight="1">
      <c r="A184" s="38"/>
      <c r="B184" s="2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27.75" customHeight="1">
      <c r="A185" s="38"/>
      <c r="B185" s="2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27.75" customHeight="1">
      <c r="A186" s="38"/>
      <c r="B186" s="2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27.75" customHeight="1">
      <c r="A187" s="38"/>
      <c r="B187" s="2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27.75" customHeight="1">
      <c r="A188" s="38"/>
      <c r="B188" s="2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27.75" customHeight="1">
      <c r="A189" s="38"/>
      <c r="B189" s="2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27.75" customHeight="1">
      <c r="A190" s="38"/>
      <c r="B190" s="2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27.75" customHeight="1">
      <c r="A191" s="38"/>
      <c r="B191" s="2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27.75" customHeight="1">
      <c r="A192" s="38"/>
      <c r="B192" s="2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27.75" customHeight="1">
      <c r="A193" s="38"/>
      <c r="B193" s="2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27.75" customHeight="1">
      <c r="A194" s="38"/>
      <c r="B194" s="2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27.75" customHeight="1">
      <c r="A195" s="38"/>
      <c r="B195" s="2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27.75" customHeight="1">
      <c r="A196" s="38"/>
      <c r="B196" s="2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27.75" customHeight="1">
      <c r="A197" s="38"/>
      <c r="B197" s="2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27.75" customHeight="1">
      <c r="A198" s="38"/>
      <c r="B198" s="2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27.75" customHeight="1">
      <c r="A199" s="38"/>
      <c r="B199" s="2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27.75" customHeight="1">
      <c r="A200" s="38"/>
      <c r="B200" s="2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27.75" customHeight="1">
      <c r="A201" s="38"/>
      <c r="B201" s="2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27.75" customHeight="1">
      <c r="A202" s="38"/>
      <c r="B202" s="2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27.75" customHeight="1">
      <c r="A203" s="38"/>
      <c r="B203" s="2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27.75" customHeight="1">
      <c r="A204" s="38"/>
      <c r="B204" s="2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27.75" customHeight="1">
      <c r="A205" s="38"/>
      <c r="B205" s="2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27.75" customHeight="1">
      <c r="A206" s="38"/>
      <c r="B206" s="2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27.75" customHeight="1">
      <c r="A207" s="38"/>
      <c r="B207" s="2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27.75" customHeight="1">
      <c r="A208" s="38"/>
      <c r="B208" s="2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27.75" customHeight="1">
      <c r="A209" s="38"/>
      <c r="B209" s="2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27.75" customHeight="1">
      <c r="A210" s="38"/>
      <c r="B210" s="2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27.75" customHeight="1">
      <c r="A211" s="38"/>
      <c r="B211" s="2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27.75" customHeight="1">
      <c r="A212" s="38"/>
      <c r="B212" s="2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27.75" customHeight="1">
      <c r="A213" s="38"/>
      <c r="B213" s="2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27.75" customHeight="1">
      <c r="A214" s="38"/>
      <c r="B214" s="2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27.75" customHeight="1">
      <c r="A215" s="38"/>
      <c r="B215" s="2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27.75" customHeight="1">
      <c r="A216" s="38"/>
      <c r="B216" s="2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27.75" customHeight="1">
      <c r="A217" s="38"/>
      <c r="B217" s="2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27.75" customHeight="1">
      <c r="A218" s="38"/>
      <c r="B218" s="2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27.75" customHeight="1">
      <c r="A219" s="38"/>
      <c r="B219" s="2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27.75" customHeight="1">
      <c r="A220" s="38"/>
      <c r="B220" s="2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27.75" customHeight="1">
      <c r="A221" s="38"/>
      <c r="B221" s="2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27.75" customHeight="1">
      <c r="A222" s="38"/>
      <c r="B222" s="2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27.75" customHeight="1">
      <c r="A223" s="38"/>
      <c r="B223" s="2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27.75" customHeight="1">
      <c r="A224" s="38"/>
      <c r="B224" s="2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27.75" customHeight="1">
      <c r="A225" s="38"/>
      <c r="B225" s="2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27.75" customHeight="1">
      <c r="A226" s="38"/>
      <c r="B226" s="2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27.75" customHeight="1">
      <c r="A227" s="38"/>
      <c r="B227" s="2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27.75" customHeight="1">
      <c r="A228" s="38"/>
      <c r="B228" s="2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27.75" customHeight="1">
      <c r="A229" s="38"/>
      <c r="B229" s="2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27.75" customHeight="1">
      <c r="A230" s="38"/>
      <c r="B230" s="2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27.75" customHeight="1">
      <c r="A231" s="38"/>
      <c r="B231" s="2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27.75" customHeight="1">
      <c r="A232" s="38"/>
      <c r="B232" s="2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27.75" customHeight="1">
      <c r="A233" s="38"/>
      <c r="B233" s="2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27.75" customHeight="1">
      <c r="A234" s="38"/>
      <c r="B234" s="2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27.75" customHeight="1">
      <c r="A235" s="38"/>
      <c r="B235" s="2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27.75" customHeight="1">
      <c r="A236" s="38"/>
      <c r="B236" s="2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27.75" customHeight="1">
      <c r="A237" s="38"/>
      <c r="B237" s="2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27.75" customHeight="1">
      <c r="A238" s="38"/>
      <c r="B238" s="2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27.75" customHeight="1">
      <c r="A239" s="38"/>
      <c r="B239" s="2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27.75" customHeight="1">
      <c r="A240" s="38"/>
      <c r="B240" s="2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27.75" customHeight="1">
      <c r="A241" s="38"/>
      <c r="B241" s="2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27.75" customHeight="1">
      <c r="A242" s="38"/>
      <c r="B242" s="2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27.75" customHeight="1">
      <c r="A243" s="38"/>
      <c r="B243" s="2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27.75" customHeight="1">
      <c r="A244" s="38"/>
      <c r="B244" s="2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27.75" customHeight="1">
      <c r="A245" s="38"/>
      <c r="B245" s="2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27.75" customHeight="1">
      <c r="A246" s="38"/>
      <c r="B246" s="2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27.75" customHeight="1">
      <c r="A247" s="38"/>
      <c r="B247" s="2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27.75" customHeight="1">
      <c r="A248" s="38"/>
      <c r="B248" s="2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27.75" customHeight="1">
      <c r="A249" s="38"/>
      <c r="B249" s="2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27.75" customHeight="1">
      <c r="A250" s="38"/>
      <c r="B250" s="2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27.75" customHeight="1">
      <c r="A251" s="38"/>
      <c r="B251" s="2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27.75" customHeight="1">
      <c r="A252" s="38"/>
      <c r="B252" s="2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27.75" customHeight="1">
      <c r="A253" s="38"/>
      <c r="B253" s="2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27.75" customHeight="1">
      <c r="A254" s="38"/>
      <c r="B254" s="2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27.75" customHeight="1">
      <c r="A255" s="38"/>
      <c r="B255" s="2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27.75" customHeight="1">
      <c r="A256" s="38"/>
      <c r="B256" s="2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27.75" customHeight="1">
      <c r="A257" s="38"/>
      <c r="B257" s="2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27.75" customHeight="1">
      <c r="A258" s="38"/>
      <c r="B258" s="2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27.75" customHeight="1">
      <c r="A259" s="38"/>
      <c r="B259" s="2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27.75" customHeight="1">
      <c r="A260" s="38"/>
      <c r="B260" s="2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27.75" customHeight="1">
      <c r="A261" s="38"/>
      <c r="B261" s="2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27.75" customHeight="1">
      <c r="A262" s="38"/>
      <c r="B262" s="2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27.75" customHeight="1">
      <c r="A263" s="38"/>
      <c r="B263" s="2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27.75" customHeight="1">
      <c r="A264" s="38"/>
      <c r="B264" s="2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27.75" customHeight="1">
      <c r="A265" s="38"/>
      <c r="B265" s="2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27.75" customHeight="1">
      <c r="A266" s="38"/>
      <c r="B266" s="2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27.75" customHeight="1">
      <c r="A267" s="38"/>
      <c r="B267" s="2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27.75" customHeight="1">
      <c r="A268" s="38"/>
      <c r="B268" s="2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27.75" customHeight="1">
      <c r="A269" s="38"/>
      <c r="B269" s="2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27.75" customHeight="1">
      <c r="A270" s="38"/>
      <c r="B270" s="2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27.75" customHeight="1">
      <c r="A271" s="38"/>
      <c r="B271" s="2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27.75" customHeight="1">
      <c r="A272" s="38"/>
      <c r="B272" s="2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27.75" customHeight="1">
      <c r="A273" s="38"/>
      <c r="B273" s="2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27.75" customHeight="1">
      <c r="A274" s="38"/>
      <c r="B274" s="2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27.75" customHeight="1">
      <c r="A275" s="38"/>
      <c r="B275" s="2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27.75" customHeight="1">
      <c r="A276" s="38"/>
      <c r="B276" s="20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27.75" customHeight="1">
      <c r="A277" s="38"/>
      <c r="B277" s="20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27.75" customHeight="1">
      <c r="A278" s="38"/>
      <c r="B278" s="20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27.75" customHeight="1">
      <c r="A279" s="38"/>
      <c r="B279" s="20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27.75" customHeight="1">
      <c r="A280" s="38"/>
      <c r="B280" s="20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27.75" customHeight="1">
      <c r="A281" s="38"/>
      <c r="B281" s="20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27.75" customHeight="1">
      <c r="A282" s="38"/>
      <c r="B282" s="20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27.75" customHeight="1">
      <c r="A283" s="38"/>
      <c r="B283" s="20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27.75" customHeight="1">
      <c r="A284" s="38"/>
      <c r="B284" s="20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27.75" customHeight="1">
      <c r="A285" s="38"/>
      <c r="B285" s="20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27.75" customHeight="1">
      <c r="A286" s="38"/>
      <c r="B286" s="20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27.75" customHeight="1">
      <c r="A287" s="38"/>
      <c r="B287" s="20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27.75" customHeight="1">
      <c r="A288" s="38"/>
      <c r="B288" s="20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27.75" customHeight="1">
      <c r="A289" s="38"/>
      <c r="B289" s="20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27.75" customHeight="1">
      <c r="A290" s="38"/>
      <c r="B290" s="20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27.75" customHeight="1">
      <c r="A291" s="38"/>
      <c r="B291" s="20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27.75" customHeight="1">
      <c r="A292" s="38"/>
      <c r="B292" s="20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27.75" customHeight="1">
      <c r="A293" s="38"/>
      <c r="B293" s="20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27.75" customHeight="1">
      <c r="A294" s="38"/>
      <c r="B294" s="20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27.75" customHeight="1">
      <c r="A295" s="38"/>
      <c r="B295" s="20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27.75" customHeight="1">
      <c r="A296" s="38"/>
      <c r="B296" s="20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27.75" customHeight="1">
      <c r="A297" s="38"/>
      <c r="B297" s="20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27.75" customHeight="1">
      <c r="A298" s="38"/>
      <c r="B298" s="20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27.75" customHeight="1">
      <c r="A299" s="38"/>
      <c r="B299" s="20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27.75" customHeight="1">
      <c r="A300" s="38"/>
      <c r="B300" s="20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27.75" customHeight="1">
      <c r="A301" s="38"/>
      <c r="B301" s="20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27.75" customHeight="1">
      <c r="A302" s="38"/>
      <c r="B302" s="20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27.75" customHeight="1">
      <c r="A303" s="38"/>
      <c r="B303" s="20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27.75" customHeight="1">
      <c r="A304" s="38"/>
      <c r="B304" s="20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27.75" customHeight="1">
      <c r="A305" s="38"/>
      <c r="B305" s="20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27.75" customHeight="1">
      <c r="A306" s="38"/>
      <c r="B306" s="20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27.75" customHeight="1">
      <c r="A307" s="38"/>
      <c r="B307" s="20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27.75" customHeight="1">
      <c r="A308" s="38"/>
      <c r="B308" s="20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27.75" customHeight="1">
      <c r="A309" s="38"/>
      <c r="B309" s="20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27.75" customHeight="1">
      <c r="A310" s="38"/>
      <c r="B310" s="20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27.75" customHeight="1">
      <c r="A311" s="38"/>
      <c r="B311" s="20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27.75" customHeight="1">
      <c r="A312" s="38"/>
      <c r="B312" s="20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27.75" customHeight="1">
      <c r="A313" s="38"/>
      <c r="B313" s="20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27.75" customHeight="1">
      <c r="A314" s="38"/>
      <c r="B314" s="20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27.75" customHeight="1">
      <c r="A315" s="38"/>
      <c r="B315" s="20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27.75" customHeight="1">
      <c r="A316" s="38"/>
      <c r="B316" s="20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27.75" customHeight="1">
      <c r="A317" s="38"/>
      <c r="B317" s="20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27.75" customHeight="1">
      <c r="A318" s="38"/>
      <c r="B318" s="20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27.75" customHeight="1">
      <c r="A319" s="38"/>
      <c r="B319" s="20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27.75" customHeight="1">
      <c r="A320" s="38"/>
      <c r="B320" s="20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27.75" customHeight="1">
      <c r="A321" s="38"/>
      <c r="B321" s="20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27.75" customHeight="1">
      <c r="A322" s="38"/>
      <c r="B322" s="20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27.75" customHeight="1">
      <c r="A323" s="38"/>
      <c r="B323" s="20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27.75" customHeight="1">
      <c r="A324" s="38"/>
      <c r="B324" s="20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27.75" customHeight="1">
      <c r="A325" s="38"/>
      <c r="B325" s="20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27.75" customHeight="1">
      <c r="A326" s="38"/>
      <c r="B326" s="20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27.75" customHeight="1">
      <c r="A327" s="38"/>
      <c r="B327" s="20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27.75" customHeight="1">
      <c r="A328" s="38"/>
      <c r="B328" s="20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27.75" customHeight="1">
      <c r="A329" s="38"/>
      <c r="B329" s="20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27.75" customHeight="1">
      <c r="A330" s="38"/>
      <c r="B330" s="20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27.75" customHeight="1">
      <c r="A331" s="38"/>
      <c r="B331" s="20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27.75" customHeight="1">
      <c r="A332" s="38"/>
      <c r="B332" s="20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27.75" customHeight="1">
      <c r="A333" s="38"/>
      <c r="B333" s="20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27.75" customHeight="1">
      <c r="A334" s="38"/>
      <c r="B334" s="20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27.75" customHeight="1">
      <c r="A335" s="38"/>
      <c r="B335" s="20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27.75" customHeight="1">
      <c r="A336" s="38"/>
      <c r="B336" s="20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27.75" customHeight="1">
      <c r="A337" s="38"/>
      <c r="B337" s="20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27.75" customHeight="1">
      <c r="A338" s="38"/>
      <c r="B338" s="20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27.75" customHeight="1">
      <c r="A339" s="38"/>
      <c r="B339" s="20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27.75" customHeight="1">
      <c r="A340" s="38"/>
      <c r="B340" s="20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27.75" customHeight="1">
      <c r="A341" s="38"/>
      <c r="B341" s="20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27.75" customHeight="1">
      <c r="A342" s="38"/>
      <c r="B342" s="20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27.75" customHeight="1">
      <c r="A343" s="38"/>
      <c r="B343" s="20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27.75" customHeight="1">
      <c r="A344" s="38"/>
      <c r="B344" s="20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27.75" customHeight="1">
      <c r="A345" s="38"/>
      <c r="B345" s="20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27.75" customHeight="1">
      <c r="A346" s="38"/>
      <c r="B346" s="20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27.75" customHeight="1">
      <c r="A347" s="38"/>
      <c r="B347" s="20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27.75" customHeight="1">
      <c r="A348" s="38"/>
      <c r="B348" s="20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27.75" customHeight="1">
      <c r="A349" s="38"/>
      <c r="B349" s="20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27.75" customHeight="1">
      <c r="A350" s="38"/>
      <c r="B350" s="20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27.75" customHeight="1">
      <c r="A351" s="38"/>
      <c r="B351" s="20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27.75" customHeight="1">
      <c r="A352" s="38"/>
      <c r="B352" s="20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27.75" customHeight="1">
      <c r="A353" s="38"/>
      <c r="B353" s="20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27.75" customHeight="1">
      <c r="A354" s="38"/>
      <c r="B354" s="20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27.75" customHeight="1">
      <c r="A355" s="38"/>
      <c r="B355" s="20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27.75" customHeight="1">
      <c r="A356" s="38"/>
      <c r="B356" s="20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27.75" customHeight="1">
      <c r="A357" s="38"/>
      <c r="B357" s="20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27.75" customHeight="1">
      <c r="A358" s="38"/>
      <c r="B358" s="20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27.75" customHeight="1">
      <c r="A359" s="38"/>
      <c r="B359" s="20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27.75" customHeight="1">
      <c r="A360" s="38"/>
      <c r="B360" s="20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27.75" customHeight="1">
      <c r="A361" s="38"/>
      <c r="B361" s="20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27.75" customHeight="1">
      <c r="A362" s="38"/>
      <c r="B362" s="20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27.75" customHeight="1">
      <c r="A363" s="38"/>
      <c r="B363" s="20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27.75" customHeight="1">
      <c r="A364" s="38"/>
      <c r="B364" s="20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27.75" customHeight="1">
      <c r="A365" s="38"/>
      <c r="B365" s="20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27.75" customHeight="1">
      <c r="A366" s="38"/>
      <c r="B366" s="20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27.75" customHeight="1">
      <c r="A367" s="38"/>
      <c r="B367" s="20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27.75" customHeight="1">
      <c r="A368" s="38"/>
      <c r="B368" s="20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27.75" customHeight="1">
      <c r="A369" s="38"/>
      <c r="B369" s="20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27.75" customHeight="1">
      <c r="A370" s="38"/>
      <c r="B370" s="20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27.75" customHeight="1">
      <c r="A371" s="38"/>
      <c r="B371" s="20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27.75" customHeight="1">
      <c r="A372" s="38"/>
      <c r="B372" s="20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27.75" customHeight="1">
      <c r="A373" s="38"/>
      <c r="B373" s="20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27.75" customHeight="1">
      <c r="A374" s="38"/>
      <c r="B374" s="20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27.75" customHeight="1">
      <c r="A375" s="38"/>
      <c r="B375" s="20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27.75" customHeight="1">
      <c r="A376" s="38"/>
      <c r="B376" s="20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27.75" customHeight="1">
      <c r="A377" s="38"/>
      <c r="B377" s="20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27.75" customHeight="1">
      <c r="A378" s="38"/>
      <c r="B378" s="20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27.75" customHeight="1">
      <c r="A379" s="38"/>
      <c r="B379" s="20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27.75" customHeight="1">
      <c r="A380" s="38"/>
      <c r="B380" s="20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27.75" customHeight="1">
      <c r="A381" s="38"/>
      <c r="B381" s="20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27.75" customHeight="1">
      <c r="A382" s="38"/>
      <c r="B382" s="20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27.75" customHeight="1">
      <c r="A383" s="38"/>
      <c r="B383" s="20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27.75" customHeight="1">
      <c r="A384" s="38"/>
      <c r="B384" s="20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27.75" customHeight="1">
      <c r="A385" s="38"/>
      <c r="B385" s="20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27.75" customHeight="1">
      <c r="A386" s="38"/>
      <c r="B386" s="20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27.75" customHeight="1">
      <c r="A387" s="38"/>
      <c r="B387" s="20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27.75" customHeight="1">
      <c r="A388" s="38"/>
      <c r="B388" s="20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27.75" customHeight="1">
      <c r="A389" s="38"/>
      <c r="B389" s="20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27.75" customHeight="1">
      <c r="A390" s="38"/>
      <c r="B390" s="20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27.75" customHeight="1">
      <c r="A391" s="38"/>
      <c r="B391" s="20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27.75" customHeight="1">
      <c r="A392" s="38"/>
      <c r="B392" s="20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27.75" customHeight="1">
      <c r="A393" s="38"/>
      <c r="B393" s="20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27.75" customHeight="1">
      <c r="A394" s="38"/>
      <c r="B394" s="20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27.75" customHeight="1">
      <c r="A395" s="38"/>
      <c r="B395" s="20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27.75" customHeight="1">
      <c r="A396" s="38"/>
      <c r="B396" s="20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27.75" customHeight="1">
      <c r="A397" s="38"/>
      <c r="B397" s="20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27.75" customHeight="1">
      <c r="A398" s="38"/>
      <c r="B398" s="20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27.75" customHeight="1">
      <c r="A399" s="38"/>
      <c r="B399" s="20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27.75" customHeight="1">
      <c r="A400" s="38"/>
      <c r="B400" s="20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27.75" customHeight="1">
      <c r="A401" s="38"/>
      <c r="B401" s="20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27.75" customHeight="1">
      <c r="A402" s="38"/>
      <c r="B402" s="20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27.75" customHeight="1">
      <c r="A403" s="38"/>
      <c r="B403" s="20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27.75" customHeight="1">
      <c r="A404" s="38"/>
      <c r="B404" s="20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27.75" customHeight="1">
      <c r="A405" s="38"/>
      <c r="B405" s="20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27.75" customHeight="1">
      <c r="A406" s="38"/>
      <c r="B406" s="20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27.75" customHeight="1">
      <c r="A407" s="38"/>
      <c r="B407" s="20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27.75" customHeight="1">
      <c r="A408" s="38"/>
      <c r="B408" s="20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27.75" customHeight="1">
      <c r="A409" s="38"/>
      <c r="B409" s="20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27.75" customHeight="1">
      <c r="A410" s="38"/>
      <c r="B410" s="20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27.75" customHeight="1">
      <c r="A411" s="38"/>
      <c r="B411" s="20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27.75" customHeight="1">
      <c r="A412" s="38"/>
      <c r="B412" s="20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27.75" customHeight="1">
      <c r="A413" s="38"/>
      <c r="B413" s="20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27.75" customHeight="1">
      <c r="A414" s="38"/>
      <c r="B414" s="20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27.75" customHeight="1">
      <c r="A415" s="38"/>
      <c r="B415" s="20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27.75" customHeight="1">
      <c r="A416" s="38"/>
      <c r="B416" s="20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27.75" customHeight="1">
      <c r="A417" s="38"/>
      <c r="B417" s="20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27.75" customHeight="1">
      <c r="A418" s="38"/>
      <c r="B418" s="20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27.75" customHeight="1">
      <c r="A419" s="38"/>
      <c r="B419" s="20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27.75" customHeight="1">
      <c r="A420" s="38"/>
      <c r="B420" s="20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27.75" customHeight="1">
      <c r="A421" s="38"/>
      <c r="B421" s="20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27.75" customHeight="1">
      <c r="A422" s="38"/>
      <c r="B422" s="20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27.75" customHeight="1">
      <c r="A423" s="38"/>
      <c r="B423" s="20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27.75" customHeight="1">
      <c r="A424" s="38"/>
      <c r="B424" s="20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27.75" customHeight="1">
      <c r="A425" s="38"/>
      <c r="B425" s="20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27.75" customHeight="1">
      <c r="A426" s="38"/>
      <c r="B426" s="20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27.75" customHeight="1">
      <c r="A427" s="38"/>
      <c r="B427" s="20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27.75" customHeight="1">
      <c r="A428" s="38"/>
      <c r="B428" s="20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27.75" customHeight="1">
      <c r="A429" s="38"/>
      <c r="B429" s="20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27.75" customHeight="1">
      <c r="A430" s="38"/>
      <c r="B430" s="20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27.75" customHeight="1">
      <c r="A431" s="38"/>
      <c r="B431" s="20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27.75" customHeight="1">
      <c r="A432" s="38"/>
      <c r="B432" s="20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27.75" customHeight="1">
      <c r="A433" s="38"/>
      <c r="B433" s="20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27.75" customHeight="1">
      <c r="A434" s="38"/>
      <c r="B434" s="20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27.75" customHeight="1">
      <c r="A435" s="38"/>
      <c r="B435" s="20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27.75" customHeight="1">
      <c r="A436" s="38"/>
      <c r="B436" s="20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27.75" customHeight="1">
      <c r="A437" s="38"/>
      <c r="B437" s="20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27.75" customHeight="1">
      <c r="A438" s="38"/>
      <c r="B438" s="20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27.75" customHeight="1">
      <c r="A439" s="38"/>
      <c r="B439" s="20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27.75" customHeight="1">
      <c r="A440" s="38"/>
      <c r="B440" s="20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27.75" customHeight="1">
      <c r="A441" s="38"/>
      <c r="B441" s="20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27.75" customHeight="1">
      <c r="A442" s="38"/>
      <c r="B442" s="20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27.75" customHeight="1">
      <c r="A443" s="38"/>
      <c r="B443" s="20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27.75" customHeight="1">
      <c r="A444" s="38"/>
      <c r="B444" s="20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27.75" customHeight="1">
      <c r="A445" s="38"/>
      <c r="B445" s="20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27.75" customHeight="1">
      <c r="A446" s="38"/>
      <c r="B446" s="20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27.75" customHeight="1">
      <c r="A447" s="38"/>
      <c r="B447" s="20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27.75" customHeight="1">
      <c r="A448" s="38"/>
      <c r="B448" s="20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27.75" customHeight="1">
      <c r="A449" s="38"/>
      <c r="B449" s="20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27.75" customHeight="1">
      <c r="A450" s="38"/>
      <c r="B450" s="20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27.75" customHeight="1">
      <c r="A451" s="38"/>
      <c r="B451" s="20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27.75" customHeight="1">
      <c r="A452" s="38"/>
      <c r="B452" s="20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27.75" customHeight="1">
      <c r="A453" s="38"/>
      <c r="B453" s="20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27.75" customHeight="1">
      <c r="A454" s="38"/>
      <c r="B454" s="20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27.75" customHeight="1">
      <c r="A455" s="38"/>
      <c r="B455" s="20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27.75" customHeight="1">
      <c r="A456" s="38"/>
      <c r="B456" s="20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27.75" customHeight="1">
      <c r="A457" s="38"/>
      <c r="B457" s="20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27.75" customHeight="1">
      <c r="A458" s="38"/>
      <c r="B458" s="20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27.75" customHeight="1">
      <c r="A459" s="38"/>
      <c r="B459" s="20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27.75" customHeight="1">
      <c r="A460" s="38"/>
      <c r="B460" s="20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27.75" customHeight="1">
      <c r="A461" s="38"/>
      <c r="B461" s="20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27.75" customHeight="1">
      <c r="A462" s="38"/>
      <c r="B462" s="20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27.75" customHeight="1">
      <c r="A463" s="38"/>
      <c r="B463" s="20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27.75" customHeight="1">
      <c r="A464" s="38"/>
      <c r="B464" s="20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27.75" customHeight="1">
      <c r="A465" s="38"/>
      <c r="B465" s="20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27.75" customHeight="1">
      <c r="A466" s="38"/>
      <c r="B466" s="20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27.75" customHeight="1">
      <c r="A467" s="38"/>
      <c r="B467" s="20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27.75" customHeight="1">
      <c r="A468" s="38"/>
      <c r="B468" s="20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27.75" customHeight="1">
      <c r="A469" s="38"/>
      <c r="B469" s="20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27.75" customHeight="1">
      <c r="A470" s="38"/>
      <c r="B470" s="20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27.75" customHeight="1">
      <c r="A471" s="38"/>
      <c r="B471" s="20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27.75" customHeight="1">
      <c r="A472" s="38"/>
      <c r="B472" s="20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27.75" customHeight="1">
      <c r="A473" s="38"/>
      <c r="B473" s="20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27.75" customHeight="1">
      <c r="A474" s="38"/>
      <c r="B474" s="20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27.75" customHeight="1">
      <c r="A475" s="38"/>
      <c r="B475" s="20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27.75" customHeight="1">
      <c r="A476" s="38"/>
      <c r="B476" s="20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27.75" customHeight="1">
      <c r="A477" s="38"/>
      <c r="B477" s="20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27.75" customHeight="1">
      <c r="A478" s="38"/>
      <c r="B478" s="20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27.75" customHeight="1">
      <c r="A479" s="38"/>
      <c r="B479" s="20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27.75" customHeight="1">
      <c r="A480" s="38"/>
      <c r="B480" s="20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27.75" customHeight="1">
      <c r="A481" s="38"/>
      <c r="B481" s="20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27.75" customHeight="1">
      <c r="A482" s="38"/>
      <c r="B482" s="20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27.75" customHeight="1">
      <c r="A483" s="38"/>
      <c r="B483" s="20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27.75" customHeight="1">
      <c r="A484" s="38"/>
      <c r="B484" s="20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27.75" customHeight="1">
      <c r="A485" s="38"/>
      <c r="B485" s="20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27.75" customHeight="1">
      <c r="A486" s="38"/>
      <c r="B486" s="20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27.75" customHeight="1">
      <c r="A487" s="38"/>
      <c r="B487" s="20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27.75" customHeight="1">
      <c r="A488" s="38"/>
      <c r="B488" s="20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27.75" customHeight="1">
      <c r="A489" s="38"/>
      <c r="B489" s="20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27.75" customHeight="1">
      <c r="A490" s="38"/>
      <c r="B490" s="20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27.75" customHeight="1">
      <c r="A491" s="38"/>
      <c r="B491" s="20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27.75" customHeight="1">
      <c r="A492" s="38"/>
      <c r="B492" s="20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27.75" customHeight="1">
      <c r="A493" s="38"/>
      <c r="B493" s="20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27.75" customHeight="1">
      <c r="A494" s="38"/>
      <c r="B494" s="20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27.75" customHeight="1">
      <c r="A495" s="38"/>
      <c r="B495" s="20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27.75" customHeight="1">
      <c r="A496" s="38"/>
      <c r="B496" s="20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27.75" customHeight="1">
      <c r="A497" s="38"/>
      <c r="B497" s="20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27.75" customHeight="1">
      <c r="A498" s="38"/>
      <c r="B498" s="20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27.75" customHeight="1">
      <c r="A499" s="38"/>
      <c r="B499" s="20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27.75" customHeight="1">
      <c r="A500" s="38"/>
      <c r="B500" s="20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27.75" customHeight="1">
      <c r="A501" s="38"/>
      <c r="B501" s="20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27.75" customHeight="1">
      <c r="A502" s="38"/>
      <c r="B502" s="20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27.75" customHeight="1">
      <c r="A503" s="38"/>
      <c r="B503" s="20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27.75" customHeight="1">
      <c r="A504" s="38"/>
      <c r="B504" s="20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27.75" customHeight="1">
      <c r="A505" s="38"/>
      <c r="B505" s="20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27.75" customHeight="1">
      <c r="A506" s="38"/>
      <c r="B506" s="20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27.75" customHeight="1">
      <c r="A507" s="38"/>
      <c r="B507" s="20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27.75" customHeight="1">
      <c r="A508" s="38"/>
      <c r="B508" s="20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27.75" customHeight="1">
      <c r="A509" s="38"/>
      <c r="B509" s="20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27.75" customHeight="1">
      <c r="A510" s="38"/>
      <c r="B510" s="20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27.75" customHeight="1">
      <c r="A511" s="38"/>
      <c r="B511" s="20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27.75" customHeight="1">
      <c r="A512" s="38"/>
      <c r="B512" s="20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27.75" customHeight="1">
      <c r="A513" s="38"/>
      <c r="B513" s="20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27.75" customHeight="1">
      <c r="A514" s="38"/>
      <c r="B514" s="20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27.75" customHeight="1">
      <c r="A515" s="38"/>
      <c r="B515" s="20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27.75" customHeight="1">
      <c r="A516" s="38"/>
      <c r="B516" s="20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27.75" customHeight="1">
      <c r="A517" s="38"/>
      <c r="B517" s="20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27.75" customHeight="1">
      <c r="A518" s="38"/>
      <c r="B518" s="20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27.75" customHeight="1">
      <c r="A519" s="38"/>
      <c r="B519" s="20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27.75" customHeight="1">
      <c r="A520" s="38"/>
      <c r="B520" s="20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27.75" customHeight="1">
      <c r="A521" s="38"/>
      <c r="B521" s="20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27.75" customHeight="1">
      <c r="A522" s="38"/>
      <c r="B522" s="20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27.75" customHeight="1">
      <c r="A523" s="38"/>
      <c r="B523" s="20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27.75" customHeight="1">
      <c r="A524" s="38"/>
      <c r="B524" s="20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27.75" customHeight="1">
      <c r="A525" s="38"/>
      <c r="B525" s="20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27.75" customHeight="1">
      <c r="A526" s="38"/>
      <c r="B526" s="20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27.75" customHeight="1">
      <c r="A527" s="38"/>
      <c r="B527" s="20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27.75" customHeight="1">
      <c r="A528" s="38"/>
      <c r="B528" s="20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27.75" customHeight="1">
      <c r="A529" s="38"/>
      <c r="B529" s="20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27.75" customHeight="1">
      <c r="A530" s="38"/>
      <c r="B530" s="20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27.75" customHeight="1">
      <c r="A531" s="38"/>
      <c r="B531" s="20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27.75" customHeight="1">
      <c r="A532" s="38"/>
      <c r="B532" s="20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27.75" customHeight="1">
      <c r="A533" s="38"/>
      <c r="B533" s="20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27.75" customHeight="1">
      <c r="A534" s="38"/>
      <c r="B534" s="20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27.75" customHeight="1">
      <c r="A535" s="38"/>
      <c r="B535" s="20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27.75" customHeight="1">
      <c r="A536" s="38"/>
      <c r="B536" s="20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27.75" customHeight="1">
      <c r="A537" s="38"/>
      <c r="B537" s="20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27.75" customHeight="1">
      <c r="A538" s="38"/>
      <c r="B538" s="20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27.75" customHeight="1">
      <c r="A539" s="38"/>
      <c r="B539" s="20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27.75" customHeight="1">
      <c r="A540" s="38"/>
      <c r="B540" s="20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27.75" customHeight="1">
      <c r="A541" s="38"/>
      <c r="B541" s="20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27.75" customHeight="1">
      <c r="A542" s="38"/>
      <c r="B542" s="20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27.75" customHeight="1">
      <c r="A543" s="38"/>
      <c r="B543" s="20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27.75" customHeight="1">
      <c r="A544" s="38"/>
      <c r="B544" s="20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27.75" customHeight="1">
      <c r="A545" s="38"/>
      <c r="B545" s="20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27.75" customHeight="1">
      <c r="A546" s="38"/>
      <c r="B546" s="20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27.75" customHeight="1">
      <c r="A547" s="38"/>
      <c r="B547" s="20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27.75" customHeight="1">
      <c r="A548" s="38"/>
      <c r="B548" s="20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27.75" customHeight="1">
      <c r="A549" s="38"/>
      <c r="B549" s="20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27.75" customHeight="1">
      <c r="A550" s="38"/>
      <c r="B550" s="20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27.75" customHeight="1">
      <c r="A551" s="38"/>
      <c r="B551" s="20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27.75" customHeight="1">
      <c r="A552" s="38"/>
      <c r="B552" s="20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27.75" customHeight="1">
      <c r="A553" s="38"/>
      <c r="B553" s="20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27.75" customHeight="1">
      <c r="A554" s="38"/>
      <c r="B554" s="20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27.75" customHeight="1">
      <c r="A555" s="38"/>
      <c r="B555" s="20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27.75" customHeight="1">
      <c r="A556" s="38"/>
      <c r="B556" s="20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27.75" customHeight="1">
      <c r="A557" s="38"/>
      <c r="B557" s="20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27.75" customHeight="1">
      <c r="A558" s="38"/>
      <c r="B558" s="20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27.75" customHeight="1">
      <c r="A559" s="38"/>
      <c r="B559" s="20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27.75" customHeight="1">
      <c r="A560" s="38"/>
      <c r="B560" s="20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27.75" customHeight="1">
      <c r="A561" s="38"/>
      <c r="B561" s="20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27.75" customHeight="1">
      <c r="A562" s="38"/>
      <c r="B562" s="20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27.75" customHeight="1">
      <c r="A563" s="38"/>
      <c r="B563" s="20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27.75" customHeight="1">
      <c r="A564" s="38"/>
      <c r="B564" s="20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27.75" customHeight="1">
      <c r="A565" s="38"/>
      <c r="B565" s="20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27.75" customHeight="1">
      <c r="A566" s="38"/>
      <c r="B566" s="20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27.75" customHeight="1">
      <c r="A567" s="38"/>
      <c r="B567" s="20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27.75" customHeight="1">
      <c r="A568" s="38"/>
      <c r="B568" s="20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27.75" customHeight="1">
      <c r="A569" s="38"/>
      <c r="B569" s="20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27.75" customHeight="1">
      <c r="A570" s="38"/>
      <c r="B570" s="20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27.75" customHeight="1">
      <c r="A571" s="38"/>
      <c r="B571" s="20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27.75" customHeight="1">
      <c r="A572" s="38"/>
      <c r="B572" s="20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27.75" customHeight="1">
      <c r="A573" s="38"/>
      <c r="B573" s="20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27.75" customHeight="1">
      <c r="A574" s="38"/>
      <c r="B574" s="20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27.75" customHeight="1">
      <c r="A575" s="38"/>
      <c r="B575" s="20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27.75" customHeight="1">
      <c r="A576" s="38"/>
      <c r="B576" s="20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27.75" customHeight="1">
      <c r="A577" s="38"/>
      <c r="B577" s="20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27.75" customHeight="1">
      <c r="A578" s="38"/>
      <c r="B578" s="20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27.75" customHeight="1">
      <c r="A579" s="38"/>
      <c r="B579" s="20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27.75" customHeight="1">
      <c r="A580" s="38"/>
      <c r="B580" s="20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27.75" customHeight="1">
      <c r="A581" s="38"/>
      <c r="B581" s="20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27.75" customHeight="1">
      <c r="A582" s="38"/>
      <c r="B582" s="20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27.75" customHeight="1">
      <c r="A583" s="38"/>
      <c r="B583" s="20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27.75" customHeight="1">
      <c r="A584" s="38"/>
      <c r="B584" s="20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27.75" customHeight="1">
      <c r="A585" s="38"/>
      <c r="B585" s="20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27.75" customHeight="1">
      <c r="A586" s="38"/>
      <c r="B586" s="20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27.75" customHeight="1">
      <c r="A587" s="38"/>
      <c r="B587" s="20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27.75" customHeight="1">
      <c r="A588" s="38"/>
      <c r="B588" s="20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27.75" customHeight="1">
      <c r="A589" s="38"/>
      <c r="B589" s="20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27.75" customHeight="1">
      <c r="A590" s="38"/>
      <c r="B590" s="20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27.75" customHeight="1">
      <c r="A591" s="38"/>
      <c r="B591" s="20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27.75" customHeight="1">
      <c r="A592" s="38"/>
      <c r="B592" s="20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27.75" customHeight="1">
      <c r="A593" s="38"/>
      <c r="B593" s="20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27.75" customHeight="1">
      <c r="A594" s="38"/>
      <c r="B594" s="20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27.75" customHeight="1">
      <c r="A595" s="38"/>
      <c r="B595" s="20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27.75" customHeight="1">
      <c r="A596" s="38"/>
      <c r="B596" s="20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27.75" customHeight="1">
      <c r="A597" s="38"/>
      <c r="B597" s="20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27.75" customHeight="1">
      <c r="A598" s="38"/>
      <c r="B598" s="20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27.75" customHeight="1">
      <c r="A599" s="38"/>
      <c r="B599" s="20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27.75" customHeight="1">
      <c r="A600" s="38"/>
      <c r="B600" s="20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27.75" customHeight="1">
      <c r="A601" s="38"/>
      <c r="B601" s="20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27.75" customHeight="1">
      <c r="A602" s="38"/>
      <c r="B602" s="20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27.75" customHeight="1">
      <c r="A603" s="38"/>
      <c r="B603" s="20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27.75" customHeight="1">
      <c r="A604" s="38"/>
      <c r="B604" s="20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27.75" customHeight="1">
      <c r="A605" s="38"/>
      <c r="B605" s="20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27.75" customHeight="1">
      <c r="A606" s="38"/>
      <c r="B606" s="20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27.75" customHeight="1">
      <c r="A607" s="38"/>
      <c r="B607" s="20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27.75" customHeight="1">
      <c r="A608" s="38"/>
      <c r="B608" s="20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27.75" customHeight="1">
      <c r="A609" s="38"/>
      <c r="B609" s="20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27.75" customHeight="1">
      <c r="A610" s="38"/>
      <c r="B610" s="20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27.75" customHeight="1">
      <c r="A611" s="38"/>
      <c r="B611" s="20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27.75" customHeight="1">
      <c r="A612" s="38"/>
      <c r="B612" s="20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27.75" customHeight="1">
      <c r="A613" s="38"/>
      <c r="B613" s="20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27.75" customHeight="1">
      <c r="A614" s="38"/>
      <c r="B614" s="20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27.75" customHeight="1">
      <c r="A615" s="38"/>
      <c r="B615" s="20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27.75" customHeight="1">
      <c r="A616" s="38"/>
      <c r="B616" s="20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27.75" customHeight="1">
      <c r="A617" s="38"/>
      <c r="B617" s="20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27.75" customHeight="1">
      <c r="A618" s="38"/>
      <c r="B618" s="20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27.75" customHeight="1">
      <c r="A619" s="38"/>
      <c r="B619" s="20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27.75" customHeight="1">
      <c r="A620" s="38"/>
      <c r="B620" s="20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27.75" customHeight="1">
      <c r="A621" s="38"/>
      <c r="B621" s="20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27.75" customHeight="1">
      <c r="A622" s="38"/>
      <c r="B622" s="20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27.75" customHeight="1">
      <c r="A623" s="38"/>
      <c r="B623" s="20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27.75" customHeight="1">
      <c r="A624" s="38"/>
      <c r="B624" s="20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27.75" customHeight="1">
      <c r="A625" s="38"/>
      <c r="B625" s="20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27.75" customHeight="1">
      <c r="A626" s="38"/>
      <c r="B626" s="20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27.75" customHeight="1">
      <c r="A627" s="38"/>
      <c r="B627" s="20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27.75" customHeight="1">
      <c r="A628" s="38"/>
      <c r="B628" s="20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27.75" customHeight="1">
      <c r="A629" s="38"/>
      <c r="B629" s="20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27.75" customHeight="1">
      <c r="A630" s="38"/>
      <c r="B630" s="20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27.75" customHeight="1">
      <c r="A631" s="38"/>
      <c r="B631" s="20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27.75" customHeight="1">
      <c r="A632" s="38"/>
      <c r="B632" s="20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27.75" customHeight="1">
      <c r="A633" s="38"/>
      <c r="B633" s="20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27.75" customHeight="1">
      <c r="A634" s="38"/>
      <c r="B634" s="20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27.75" customHeight="1">
      <c r="A635" s="38"/>
      <c r="B635" s="20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27.75" customHeight="1">
      <c r="A636" s="38"/>
      <c r="B636" s="20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27.75" customHeight="1">
      <c r="A637" s="38"/>
      <c r="B637" s="20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27.75" customHeight="1">
      <c r="A638" s="38"/>
      <c r="B638" s="20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27.75" customHeight="1">
      <c r="A639" s="38"/>
      <c r="B639" s="20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27.75" customHeight="1">
      <c r="A640" s="38"/>
      <c r="B640" s="20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27.75" customHeight="1">
      <c r="A641" s="38"/>
      <c r="B641" s="20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27.75" customHeight="1">
      <c r="A642" s="38"/>
      <c r="B642" s="20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27.75" customHeight="1">
      <c r="A643" s="38"/>
      <c r="B643" s="20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27.75" customHeight="1">
      <c r="A644" s="38"/>
      <c r="B644" s="20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27.75" customHeight="1">
      <c r="A645" s="38"/>
      <c r="B645" s="20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27.75" customHeight="1">
      <c r="A646" s="38"/>
      <c r="B646" s="20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27.75" customHeight="1">
      <c r="A647" s="38"/>
      <c r="B647" s="20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27.75" customHeight="1">
      <c r="A648" s="38"/>
      <c r="B648" s="20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27.75" customHeight="1">
      <c r="A649" s="38"/>
      <c r="B649" s="20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27.75" customHeight="1">
      <c r="A650" s="38"/>
      <c r="B650" s="20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27.75" customHeight="1">
      <c r="A651" s="38"/>
      <c r="B651" s="20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27.75" customHeight="1">
      <c r="A652" s="38"/>
      <c r="B652" s="20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27.75" customHeight="1">
      <c r="A653" s="38"/>
      <c r="B653" s="20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27.75" customHeight="1">
      <c r="A654" s="38"/>
      <c r="B654" s="20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27.75" customHeight="1">
      <c r="A655" s="38"/>
      <c r="B655" s="20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27.75" customHeight="1">
      <c r="A656" s="38"/>
      <c r="B656" s="20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27.75" customHeight="1">
      <c r="A657" s="38"/>
      <c r="B657" s="20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27.75" customHeight="1">
      <c r="A658" s="38"/>
      <c r="B658" s="20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27.75" customHeight="1">
      <c r="A659" s="38"/>
      <c r="B659" s="20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27.75" customHeight="1">
      <c r="A660" s="38"/>
      <c r="B660" s="20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27.75" customHeight="1">
      <c r="A661" s="38"/>
      <c r="B661" s="20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27.75" customHeight="1">
      <c r="A662" s="38"/>
      <c r="B662" s="20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27.75" customHeight="1">
      <c r="A663" s="38"/>
      <c r="B663" s="20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27.75" customHeight="1">
      <c r="A664" s="38"/>
      <c r="B664" s="20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27.75" customHeight="1">
      <c r="A665" s="38"/>
      <c r="B665" s="20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27.75" customHeight="1">
      <c r="A666" s="38"/>
      <c r="B666" s="20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27.75" customHeight="1">
      <c r="A667" s="38"/>
      <c r="B667" s="20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27.75" customHeight="1">
      <c r="A668" s="38"/>
      <c r="B668" s="20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27.75" customHeight="1">
      <c r="A669" s="38"/>
      <c r="B669" s="20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27.75" customHeight="1">
      <c r="A670" s="38"/>
      <c r="B670" s="20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27.75" customHeight="1">
      <c r="A671" s="38"/>
      <c r="B671" s="20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27.75" customHeight="1">
      <c r="A672" s="38"/>
      <c r="B672" s="20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27.75" customHeight="1">
      <c r="A673" s="38"/>
      <c r="B673" s="20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27.75" customHeight="1">
      <c r="A674" s="38"/>
      <c r="B674" s="20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27.75" customHeight="1">
      <c r="A675" s="38"/>
      <c r="B675" s="20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27.75" customHeight="1">
      <c r="A676" s="38"/>
      <c r="B676" s="20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27.75" customHeight="1">
      <c r="A677" s="38"/>
      <c r="B677" s="20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27.75" customHeight="1">
      <c r="A678" s="38"/>
      <c r="B678" s="20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27.75" customHeight="1">
      <c r="A679" s="38"/>
      <c r="B679" s="20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27.75" customHeight="1">
      <c r="A680" s="38"/>
      <c r="B680" s="20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27.75" customHeight="1">
      <c r="A681" s="38"/>
      <c r="B681" s="20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27.75" customHeight="1">
      <c r="A682" s="38"/>
      <c r="B682" s="20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27.75" customHeight="1">
      <c r="A683" s="38"/>
      <c r="B683" s="20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27.75" customHeight="1">
      <c r="A684" s="38"/>
      <c r="B684" s="20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27.75" customHeight="1">
      <c r="A685" s="38"/>
      <c r="B685" s="20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27.75" customHeight="1">
      <c r="A686" s="38"/>
      <c r="B686" s="20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27.75" customHeight="1">
      <c r="A687" s="38"/>
      <c r="B687" s="20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27.75" customHeight="1">
      <c r="A688" s="38"/>
      <c r="B688" s="20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27.75" customHeight="1">
      <c r="A689" s="38"/>
      <c r="B689" s="20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27.75" customHeight="1">
      <c r="A690" s="38"/>
      <c r="B690" s="20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27.75" customHeight="1">
      <c r="A691" s="38"/>
      <c r="B691" s="20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27.75" customHeight="1">
      <c r="A692" s="38"/>
      <c r="B692" s="20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27.75" customHeight="1">
      <c r="A693" s="38"/>
      <c r="B693" s="20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27.75" customHeight="1">
      <c r="A694" s="38"/>
      <c r="B694" s="20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27.75" customHeight="1">
      <c r="A695" s="38"/>
      <c r="B695" s="20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27.75" customHeight="1">
      <c r="A696" s="38"/>
      <c r="B696" s="20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27.75" customHeight="1">
      <c r="A697" s="38"/>
      <c r="B697" s="20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27.75" customHeight="1">
      <c r="A698" s="38"/>
      <c r="B698" s="20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27.75" customHeight="1">
      <c r="A699" s="38"/>
      <c r="B699" s="20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27.75" customHeight="1">
      <c r="A700" s="38"/>
      <c r="B700" s="20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27.75" customHeight="1">
      <c r="A701" s="38"/>
      <c r="B701" s="20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27.75" customHeight="1">
      <c r="A702" s="38"/>
      <c r="B702" s="20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27.75" customHeight="1">
      <c r="A703" s="38"/>
      <c r="B703" s="20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27.75" customHeight="1">
      <c r="A704" s="38"/>
      <c r="B704" s="20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27.75" customHeight="1">
      <c r="A705" s="38"/>
      <c r="B705" s="20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27.75" customHeight="1">
      <c r="A706" s="38"/>
      <c r="B706" s="20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27.75" customHeight="1">
      <c r="A707" s="38"/>
      <c r="B707" s="20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27.75" customHeight="1">
      <c r="A708" s="38"/>
      <c r="B708" s="20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27.75" customHeight="1">
      <c r="A709" s="38"/>
      <c r="B709" s="20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27.75" customHeight="1">
      <c r="A710" s="38"/>
      <c r="B710" s="20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27.75" customHeight="1">
      <c r="A711" s="38"/>
      <c r="B711" s="20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27.75" customHeight="1">
      <c r="A712" s="38"/>
      <c r="B712" s="20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27.75" customHeight="1">
      <c r="A713" s="38"/>
      <c r="B713" s="20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27.75" customHeight="1">
      <c r="A714" s="38"/>
      <c r="B714" s="20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27.75" customHeight="1">
      <c r="A715" s="38"/>
      <c r="B715" s="20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27.75" customHeight="1">
      <c r="A716" s="38"/>
      <c r="B716" s="20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27.75" customHeight="1">
      <c r="A717" s="38"/>
      <c r="B717" s="20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27.75" customHeight="1">
      <c r="A718" s="38"/>
      <c r="B718" s="20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27.75" customHeight="1">
      <c r="A719" s="38"/>
      <c r="B719" s="20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27.75" customHeight="1">
      <c r="A720" s="38"/>
      <c r="B720" s="20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27.75" customHeight="1">
      <c r="A721" s="38"/>
      <c r="B721" s="20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27.75" customHeight="1">
      <c r="A722" s="38"/>
      <c r="B722" s="20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27.75" customHeight="1">
      <c r="A723" s="38"/>
      <c r="B723" s="20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27.75" customHeight="1">
      <c r="A724" s="38"/>
      <c r="B724" s="20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27.75" customHeight="1">
      <c r="A725" s="38"/>
      <c r="B725" s="20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27.75" customHeight="1">
      <c r="A726" s="38"/>
      <c r="B726" s="20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27.75" customHeight="1">
      <c r="A727" s="38"/>
      <c r="B727" s="20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27.75" customHeight="1">
      <c r="A728" s="38"/>
      <c r="B728" s="20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27.75" customHeight="1">
      <c r="A729" s="38"/>
      <c r="B729" s="20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27.75" customHeight="1">
      <c r="A730" s="38"/>
      <c r="B730" s="20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27.75" customHeight="1">
      <c r="A731" s="38"/>
      <c r="B731" s="20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27.75" customHeight="1">
      <c r="A732" s="38"/>
      <c r="B732" s="20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27.75" customHeight="1">
      <c r="A733" s="38"/>
      <c r="B733" s="20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27.75" customHeight="1">
      <c r="A734" s="38"/>
      <c r="B734" s="20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27.75" customHeight="1">
      <c r="A735" s="38"/>
      <c r="B735" s="20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27.75" customHeight="1">
      <c r="A736" s="38"/>
      <c r="B736" s="20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27.75" customHeight="1">
      <c r="A737" s="38"/>
      <c r="B737" s="20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27.75" customHeight="1">
      <c r="A738" s="38"/>
      <c r="B738" s="20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27.75" customHeight="1">
      <c r="A739" s="38"/>
      <c r="B739" s="20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27.75" customHeight="1">
      <c r="A740" s="38"/>
      <c r="B740" s="20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27.75" customHeight="1">
      <c r="A741" s="38"/>
      <c r="B741" s="20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27.75" customHeight="1">
      <c r="A742" s="38"/>
      <c r="B742" s="20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27.75" customHeight="1">
      <c r="A743" s="38"/>
      <c r="B743" s="20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27.75" customHeight="1">
      <c r="A744" s="38"/>
      <c r="B744" s="20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27.75" customHeight="1">
      <c r="A745" s="38"/>
      <c r="B745" s="20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27.75" customHeight="1">
      <c r="A746" s="38"/>
      <c r="B746" s="20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27.75" customHeight="1">
      <c r="A747" s="38"/>
      <c r="B747" s="20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27.75" customHeight="1">
      <c r="A748" s="38"/>
      <c r="B748" s="20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27.75" customHeight="1">
      <c r="A749" s="38"/>
      <c r="B749" s="20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27.75" customHeight="1">
      <c r="A750" s="38"/>
      <c r="B750" s="20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27.75" customHeight="1">
      <c r="A751" s="38"/>
      <c r="B751" s="20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27.75" customHeight="1">
      <c r="A752" s="38"/>
      <c r="B752" s="20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27.75" customHeight="1">
      <c r="A753" s="38"/>
      <c r="B753" s="20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27.75" customHeight="1">
      <c r="A754" s="38"/>
      <c r="B754" s="20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27.75" customHeight="1">
      <c r="A755" s="38"/>
      <c r="B755" s="20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27.75" customHeight="1">
      <c r="A756" s="38"/>
      <c r="B756" s="20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27.75" customHeight="1">
      <c r="A757" s="38"/>
      <c r="B757" s="20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27.75" customHeight="1">
      <c r="A758" s="38"/>
      <c r="B758" s="20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27.75" customHeight="1">
      <c r="A759" s="38"/>
      <c r="B759" s="20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27.75" customHeight="1">
      <c r="A760" s="38"/>
      <c r="B760" s="20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27.75" customHeight="1">
      <c r="A761" s="38"/>
      <c r="B761" s="20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27.75" customHeight="1">
      <c r="A762" s="38"/>
      <c r="B762" s="20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27.75" customHeight="1">
      <c r="A763" s="38"/>
      <c r="B763" s="20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27.75" customHeight="1">
      <c r="A764" s="38"/>
      <c r="B764" s="20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27.75" customHeight="1">
      <c r="A765" s="38"/>
      <c r="B765" s="20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27.75" customHeight="1">
      <c r="A766" s="38"/>
      <c r="B766" s="20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27.75" customHeight="1">
      <c r="A767" s="38"/>
      <c r="B767" s="20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27.75" customHeight="1">
      <c r="A768" s="38"/>
      <c r="B768" s="20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27.75" customHeight="1">
      <c r="A769" s="38"/>
      <c r="B769" s="20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27.75" customHeight="1">
      <c r="A770" s="38"/>
      <c r="B770" s="20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27.75" customHeight="1">
      <c r="A771" s="38"/>
      <c r="B771" s="20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27.75" customHeight="1">
      <c r="A772" s="38"/>
      <c r="B772" s="20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27.75" customHeight="1">
      <c r="A773" s="38"/>
      <c r="B773" s="20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27.75" customHeight="1">
      <c r="A774" s="38"/>
      <c r="B774" s="20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27.75" customHeight="1">
      <c r="A775" s="38"/>
      <c r="B775" s="20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27.75" customHeight="1">
      <c r="A776" s="38"/>
      <c r="B776" s="20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27.75" customHeight="1">
      <c r="A777" s="38"/>
      <c r="B777" s="20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27.75" customHeight="1">
      <c r="A778" s="38"/>
      <c r="B778" s="20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27.75" customHeight="1">
      <c r="A779" s="38"/>
      <c r="B779" s="20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27.75" customHeight="1">
      <c r="A780" s="38"/>
      <c r="B780" s="20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27.75" customHeight="1">
      <c r="A781" s="38"/>
      <c r="B781" s="20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27.75" customHeight="1">
      <c r="A782" s="38"/>
      <c r="B782" s="20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27.75" customHeight="1">
      <c r="A783" s="38"/>
      <c r="B783" s="20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27.75" customHeight="1">
      <c r="A784" s="38"/>
      <c r="B784" s="20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27.75" customHeight="1">
      <c r="A785" s="38"/>
      <c r="B785" s="20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27.75" customHeight="1">
      <c r="A786" s="38"/>
      <c r="B786" s="20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27.75" customHeight="1">
      <c r="A787" s="38"/>
      <c r="B787" s="20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27.75" customHeight="1">
      <c r="A788" s="38"/>
      <c r="B788" s="20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27.75" customHeight="1">
      <c r="A789" s="38"/>
      <c r="B789" s="20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27.75" customHeight="1">
      <c r="A790" s="38"/>
      <c r="B790" s="20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27.75" customHeight="1">
      <c r="A791" s="38"/>
      <c r="B791" s="20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27.75" customHeight="1">
      <c r="A792" s="38"/>
      <c r="B792" s="20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27.75" customHeight="1">
      <c r="A793" s="38"/>
      <c r="B793" s="20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27.75" customHeight="1">
      <c r="A794" s="38"/>
      <c r="B794" s="20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27.75" customHeight="1">
      <c r="A795" s="38"/>
      <c r="B795" s="20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27.75" customHeight="1">
      <c r="A796" s="38"/>
      <c r="B796" s="20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27.75" customHeight="1">
      <c r="A797" s="38"/>
      <c r="B797" s="20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27.75" customHeight="1">
      <c r="A798" s="38"/>
      <c r="B798" s="20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27.75" customHeight="1">
      <c r="A799" s="38"/>
      <c r="B799" s="20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27.75" customHeight="1">
      <c r="A800" s="38"/>
      <c r="B800" s="20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27.75" customHeight="1">
      <c r="A801" s="38"/>
      <c r="B801" s="20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27.75" customHeight="1">
      <c r="A802" s="38"/>
      <c r="B802" s="20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27.75" customHeight="1">
      <c r="A803" s="38"/>
      <c r="B803" s="20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27.75" customHeight="1">
      <c r="A804" s="38"/>
      <c r="B804" s="20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27.75" customHeight="1">
      <c r="A805" s="38"/>
      <c r="B805" s="20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27.75" customHeight="1">
      <c r="A806" s="38"/>
      <c r="B806" s="20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27.75" customHeight="1">
      <c r="A807" s="38"/>
      <c r="B807" s="20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27.75" customHeight="1">
      <c r="A808" s="38"/>
      <c r="B808" s="20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27.75" customHeight="1">
      <c r="A809" s="38"/>
      <c r="B809" s="20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27.75" customHeight="1">
      <c r="A810" s="38"/>
      <c r="B810" s="20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27.75" customHeight="1">
      <c r="A811" s="38"/>
      <c r="B811" s="20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27.75" customHeight="1">
      <c r="A812" s="38"/>
      <c r="B812" s="20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27.75" customHeight="1">
      <c r="A813" s="38"/>
      <c r="B813" s="20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27.75" customHeight="1">
      <c r="A814" s="38"/>
      <c r="B814" s="20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27.75" customHeight="1">
      <c r="A815" s="38"/>
      <c r="B815" s="20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27.75" customHeight="1">
      <c r="A816" s="38"/>
      <c r="B816" s="20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27.75" customHeight="1">
      <c r="A817" s="38"/>
      <c r="B817" s="20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27.75" customHeight="1">
      <c r="A818" s="38"/>
      <c r="B818" s="20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27.75" customHeight="1">
      <c r="A819" s="38"/>
      <c r="B819" s="20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27.75" customHeight="1">
      <c r="A820" s="38"/>
      <c r="B820" s="20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27.75" customHeight="1">
      <c r="A821" s="38"/>
      <c r="B821" s="20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27.75" customHeight="1">
      <c r="A822" s="38"/>
      <c r="B822" s="20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27.75" customHeight="1">
      <c r="A823" s="38"/>
      <c r="B823" s="20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27.75" customHeight="1">
      <c r="A824" s="38"/>
      <c r="B824" s="20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27.75" customHeight="1">
      <c r="A825" s="38"/>
      <c r="B825" s="20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27.75" customHeight="1">
      <c r="A826" s="38"/>
      <c r="B826" s="20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27.75" customHeight="1">
      <c r="A827" s="38"/>
      <c r="B827" s="20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27.75" customHeight="1">
      <c r="A828" s="38"/>
      <c r="B828" s="20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27.75" customHeight="1">
      <c r="A829" s="38"/>
      <c r="B829" s="20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27.75" customHeight="1">
      <c r="A830" s="38"/>
      <c r="B830" s="20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27.75" customHeight="1">
      <c r="A831" s="38"/>
      <c r="B831" s="20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27.75" customHeight="1">
      <c r="A832" s="38"/>
      <c r="B832" s="20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27.75" customHeight="1">
      <c r="A833" s="38"/>
      <c r="B833" s="20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27.75" customHeight="1">
      <c r="A834" s="38"/>
      <c r="B834" s="20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27.75" customHeight="1">
      <c r="A835" s="38"/>
      <c r="B835" s="20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27.75" customHeight="1">
      <c r="A836" s="38"/>
      <c r="B836" s="20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27.75" customHeight="1">
      <c r="A837" s="38"/>
      <c r="B837" s="20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27.75" customHeight="1">
      <c r="A838" s="38"/>
      <c r="B838" s="20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27.75" customHeight="1">
      <c r="A839" s="38"/>
      <c r="B839" s="20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27.75" customHeight="1">
      <c r="A840" s="38"/>
      <c r="B840" s="20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27.75" customHeight="1">
      <c r="A841" s="38"/>
      <c r="B841" s="20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27.75" customHeight="1">
      <c r="A842" s="38"/>
      <c r="B842" s="20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27.75" customHeight="1">
      <c r="A843" s="38"/>
      <c r="B843" s="20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27.75" customHeight="1">
      <c r="A844" s="38"/>
      <c r="B844" s="20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27.75" customHeight="1">
      <c r="A845" s="38"/>
      <c r="B845" s="20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27.75" customHeight="1">
      <c r="A846" s="38"/>
      <c r="B846" s="20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27.75" customHeight="1">
      <c r="A847" s="38"/>
      <c r="B847" s="20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27.75" customHeight="1">
      <c r="A848" s="38"/>
      <c r="B848" s="20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27.75" customHeight="1">
      <c r="A849" s="38"/>
      <c r="B849" s="20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27.75" customHeight="1">
      <c r="A850" s="38"/>
      <c r="B850" s="20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27.75" customHeight="1">
      <c r="A851" s="38"/>
      <c r="B851" s="20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27.75" customHeight="1">
      <c r="A852" s="38"/>
      <c r="B852" s="20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27.75" customHeight="1">
      <c r="A853" s="38"/>
      <c r="B853" s="20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27.75" customHeight="1">
      <c r="A854" s="38"/>
      <c r="B854" s="20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27.75" customHeight="1">
      <c r="A855" s="38"/>
      <c r="B855" s="20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27.75" customHeight="1">
      <c r="A856" s="38"/>
      <c r="B856" s="20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27.75" customHeight="1">
      <c r="A857" s="38"/>
      <c r="B857" s="20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27.75" customHeight="1">
      <c r="A858" s="38"/>
      <c r="B858" s="20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27.75" customHeight="1">
      <c r="A859" s="38"/>
      <c r="B859" s="20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27.75" customHeight="1">
      <c r="A860" s="38"/>
      <c r="B860" s="20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27.75" customHeight="1">
      <c r="A861" s="38"/>
      <c r="B861" s="20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27.75" customHeight="1">
      <c r="A862" s="38"/>
      <c r="B862" s="20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27.75" customHeight="1">
      <c r="A863" s="38"/>
      <c r="B863" s="20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27.75" customHeight="1">
      <c r="A864" s="38"/>
      <c r="B864" s="20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27.75" customHeight="1">
      <c r="A865" s="38"/>
      <c r="B865" s="20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27.75" customHeight="1">
      <c r="A866" s="38"/>
      <c r="B866" s="20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27.75" customHeight="1">
      <c r="A867" s="38"/>
      <c r="B867" s="20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27.75" customHeight="1">
      <c r="A868" s="38"/>
      <c r="B868" s="20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27.75" customHeight="1">
      <c r="A869" s="38"/>
      <c r="B869" s="20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27.75" customHeight="1">
      <c r="A870" s="38"/>
      <c r="B870" s="20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27.75" customHeight="1">
      <c r="A871" s="38"/>
      <c r="B871" s="20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27.75" customHeight="1">
      <c r="A872" s="38"/>
      <c r="B872" s="20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27.75" customHeight="1">
      <c r="A873" s="38"/>
      <c r="B873" s="20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27.75" customHeight="1">
      <c r="A874" s="38"/>
      <c r="B874" s="20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27.75" customHeight="1">
      <c r="A875" s="38"/>
      <c r="B875" s="20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27.75" customHeight="1">
      <c r="A876" s="38"/>
      <c r="B876" s="20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27.75" customHeight="1">
      <c r="A877" s="38"/>
      <c r="B877" s="20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27.75" customHeight="1">
      <c r="A878" s="38"/>
      <c r="B878" s="20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27.75" customHeight="1">
      <c r="A879" s="38"/>
      <c r="B879" s="20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27.75" customHeight="1">
      <c r="A880" s="38"/>
      <c r="B880" s="20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27.75" customHeight="1">
      <c r="A881" s="38"/>
      <c r="B881" s="20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27.75" customHeight="1">
      <c r="A882" s="38"/>
      <c r="B882" s="20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27.75" customHeight="1">
      <c r="A883" s="38"/>
      <c r="B883" s="20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27.75" customHeight="1">
      <c r="A884" s="38"/>
      <c r="B884" s="20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27.75" customHeight="1">
      <c r="A885" s="38"/>
      <c r="B885" s="20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27.75" customHeight="1">
      <c r="A886" s="38"/>
      <c r="B886" s="20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27.75" customHeight="1">
      <c r="A887" s="38"/>
      <c r="B887" s="20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27.75" customHeight="1">
      <c r="A888" s="38"/>
      <c r="B888" s="20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27.75" customHeight="1">
      <c r="A889" s="38"/>
      <c r="B889" s="20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27.75" customHeight="1">
      <c r="A890" s="38"/>
      <c r="B890" s="20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27.75" customHeight="1">
      <c r="A891" s="38"/>
      <c r="B891" s="20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27.75" customHeight="1">
      <c r="A892" s="38"/>
      <c r="B892" s="20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27.75" customHeight="1">
      <c r="A893" s="38"/>
      <c r="B893" s="20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27.75" customHeight="1">
      <c r="A894" s="38"/>
      <c r="B894" s="20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27.75" customHeight="1">
      <c r="A895" s="38"/>
      <c r="B895" s="20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27.75" customHeight="1">
      <c r="A896" s="38"/>
      <c r="B896" s="20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27.75" customHeight="1">
      <c r="A897" s="38"/>
      <c r="B897" s="20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27.75" customHeight="1">
      <c r="A898" s="38"/>
      <c r="B898" s="20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27.75" customHeight="1">
      <c r="A899" s="38"/>
      <c r="B899" s="20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27.75" customHeight="1">
      <c r="A900" s="38"/>
      <c r="B900" s="20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27.75" customHeight="1">
      <c r="A901" s="38"/>
      <c r="B901" s="20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27.75" customHeight="1">
      <c r="A902" s="38"/>
      <c r="B902" s="20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27.75" customHeight="1">
      <c r="A903" s="38"/>
      <c r="B903" s="20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27.75" customHeight="1">
      <c r="A904" s="38"/>
      <c r="B904" s="20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27.75" customHeight="1">
      <c r="A905" s="38"/>
      <c r="B905" s="20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27.75" customHeight="1">
      <c r="A906" s="38"/>
      <c r="B906" s="20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27.75" customHeight="1">
      <c r="A907" s="38"/>
      <c r="B907" s="20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27.75" customHeight="1">
      <c r="A908" s="38"/>
      <c r="B908" s="20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27.75" customHeight="1">
      <c r="A909" s="38"/>
      <c r="B909" s="20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27.75" customHeight="1">
      <c r="A910" s="38"/>
      <c r="B910" s="20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27.75" customHeight="1">
      <c r="A911" s="38"/>
      <c r="B911" s="20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27.75" customHeight="1">
      <c r="A912" s="38"/>
      <c r="B912" s="20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27.75" customHeight="1">
      <c r="A913" s="38"/>
      <c r="B913" s="20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27.75" customHeight="1">
      <c r="A914" s="38"/>
      <c r="B914" s="20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27.75" customHeight="1">
      <c r="A915" s="38"/>
      <c r="B915" s="20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27.75" customHeight="1">
      <c r="A916" s="38"/>
      <c r="B916" s="20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27.75" customHeight="1">
      <c r="A917" s="38"/>
      <c r="B917" s="20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27.75" customHeight="1">
      <c r="A918" s="38"/>
      <c r="B918" s="20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27.75" customHeight="1">
      <c r="A919" s="38"/>
      <c r="B919" s="20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27.75" customHeight="1">
      <c r="A920" s="38"/>
      <c r="B920" s="20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27.75" customHeight="1">
      <c r="A921" s="38"/>
      <c r="B921" s="20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27.75" customHeight="1">
      <c r="A922" s="38"/>
      <c r="B922" s="20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27.75" customHeight="1">
      <c r="A923" s="38"/>
      <c r="B923" s="20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27.75" customHeight="1">
      <c r="A924" s="38"/>
      <c r="B924" s="20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27.75" customHeight="1">
      <c r="A925" s="38"/>
      <c r="B925" s="20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27.75" customHeight="1">
      <c r="A926" s="38"/>
      <c r="B926" s="20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27.75" customHeight="1">
      <c r="A927" s="38"/>
      <c r="B927" s="20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27.75" customHeight="1">
      <c r="A928" s="38"/>
      <c r="B928" s="20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27.75" customHeight="1">
      <c r="A929" s="38"/>
      <c r="B929" s="20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27.75" customHeight="1">
      <c r="A930" s="38"/>
      <c r="B930" s="20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27.75" customHeight="1">
      <c r="A931" s="38"/>
      <c r="B931" s="20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27.75" customHeight="1">
      <c r="A932" s="38"/>
      <c r="B932" s="20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27.75" customHeight="1">
      <c r="A933" s="38"/>
      <c r="B933" s="20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27.75" customHeight="1">
      <c r="A934" s="38"/>
      <c r="B934" s="20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27.75" customHeight="1">
      <c r="A935" s="38"/>
      <c r="B935" s="20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27.75" customHeight="1">
      <c r="A936" s="38"/>
      <c r="B936" s="20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27.75" customHeight="1">
      <c r="A937" s="38"/>
      <c r="B937" s="20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27.75" customHeight="1">
      <c r="A938" s="38"/>
      <c r="B938" s="20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27.75" customHeight="1">
      <c r="A939" s="38"/>
      <c r="B939" s="20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27.75" customHeight="1">
      <c r="A940" s="38"/>
      <c r="B940" s="20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27.75" customHeight="1">
      <c r="A941" s="38"/>
      <c r="B941" s="20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27.75" customHeight="1">
      <c r="A942" s="38"/>
      <c r="B942" s="20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27.75" customHeight="1">
      <c r="A943" s="38"/>
      <c r="B943" s="20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27.75" customHeight="1">
      <c r="A944" s="38"/>
      <c r="B944" s="20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27.75" customHeight="1">
      <c r="A945" s="38"/>
      <c r="B945" s="20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27.75" customHeight="1">
      <c r="A946" s="38"/>
      <c r="B946" s="20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27.75" customHeight="1">
      <c r="A947" s="38"/>
      <c r="B947" s="20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27.75" customHeight="1">
      <c r="A948" s="38"/>
      <c r="B948" s="20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27.75" customHeight="1">
      <c r="A949" s="38"/>
      <c r="B949" s="20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27.75" customHeight="1">
      <c r="A950" s="38"/>
      <c r="B950" s="20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27.75" customHeight="1">
      <c r="A951" s="38"/>
      <c r="B951" s="20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27.75" customHeight="1">
      <c r="A952" s="38"/>
      <c r="B952" s="20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27.75" customHeight="1">
      <c r="A953" s="38"/>
      <c r="B953" s="20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27.75" customHeight="1">
      <c r="A954" s="38"/>
      <c r="B954" s="20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27.75" customHeight="1">
      <c r="A955" s="38"/>
      <c r="B955" s="20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27.75" customHeight="1">
      <c r="A956" s="38"/>
      <c r="B956" s="20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27.75" customHeight="1">
      <c r="A957" s="38"/>
      <c r="B957" s="20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27.75" customHeight="1">
      <c r="A958" s="38"/>
      <c r="B958" s="20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27.75" customHeight="1">
      <c r="A959" s="38"/>
      <c r="B959" s="20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27.75" customHeight="1">
      <c r="A960" s="38"/>
      <c r="B960" s="20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27.75" customHeight="1">
      <c r="A961" s="38"/>
      <c r="B961" s="20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27.75" customHeight="1">
      <c r="A962" s="38"/>
      <c r="B962" s="20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27.75" customHeight="1">
      <c r="A963" s="38"/>
      <c r="B963" s="20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27.75" customHeight="1">
      <c r="A964" s="38"/>
      <c r="B964" s="20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27.75" customHeight="1">
      <c r="A965" s="38"/>
      <c r="B965" s="20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27.75" customHeight="1">
      <c r="A966" s="38"/>
      <c r="B966" s="20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27.75" customHeight="1">
      <c r="A967" s="38"/>
      <c r="B967" s="20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27.75" customHeight="1">
      <c r="A968" s="38"/>
      <c r="B968" s="20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27.75" customHeight="1">
      <c r="A969" s="38"/>
      <c r="B969" s="20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27.75" customHeight="1">
      <c r="A970" s="38"/>
      <c r="B970" s="20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27.75" customHeight="1">
      <c r="A971" s="38"/>
      <c r="B971" s="20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27.75" customHeight="1">
      <c r="A972" s="38"/>
      <c r="B972" s="20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27.75" customHeight="1">
      <c r="A973" s="38"/>
      <c r="B973" s="20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27.75" customHeight="1">
      <c r="A974" s="38"/>
      <c r="B974" s="20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27.75" customHeight="1">
      <c r="A975" s="38"/>
      <c r="B975" s="20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27.75" customHeight="1">
      <c r="A976" s="38"/>
      <c r="B976" s="20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27.75" customHeight="1">
      <c r="A977" s="38"/>
      <c r="B977" s="20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27.75" customHeight="1">
      <c r="A978" s="38"/>
      <c r="B978" s="20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27.75" customHeight="1">
      <c r="A979" s="38"/>
      <c r="B979" s="20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27.75" customHeight="1">
      <c r="A980" s="38"/>
      <c r="B980" s="20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27.75" customHeight="1">
      <c r="A981" s="38"/>
      <c r="B981" s="20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27.75" customHeight="1">
      <c r="A982" s="38"/>
      <c r="B982" s="20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27.75" customHeight="1">
      <c r="A983" s="38"/>
      <c r="B983" s="20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27.75" customHeight="1">
      <c r="A984" s="38"/>
      <c r="B984" s="20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27.75" customHeight="1">
      <c r="A985" s="38"/>
      <c r="B985" s="20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27.75" customHeight="1">
      <c r="A986" s="38"/>
      <c r="B986" s="20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27.75" customHeight="1">
      <c r="A987" s="38"/>
      <c r="B987" s="20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27.75" customHeight="1">
      <c r="A988" s="38"/>
      <c r="B988" s="20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27.75" customHeight="1">
      <c r="A989" s="38"/>
      <c r="B989" s="20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27.75" customHeight="1">
      <c r="A990" s="38"/>
      <c r="B990" s="20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27.75" customHeight="1">
      <c r="A991" s="38"/>
      <c r="B991" s="20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27.75" customHeight="1">
      <c r="A992" s="38"/>
      <c r="B992" s="20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27.75" customHeight="1">
      <c r="A993" s="38"/>
      <c r="B993" s="20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27.75" customHeight="1">
      <c r="A994" s="38"/>
      <c r="B994" s="20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27.75" customHeight="1">
      <c r="A995" s="38"/>
      <c r="B995" s="20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27.75" customHeight="1">
      <c r="A996" s="38"/>
      <c r="B996" s="20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27.75" customHeight="1">
      <c r="A997" s="38"/>
      <c r="B997" s="20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27.75" customHeight="1">
      <c r="A998" s="38"/>
      <c r="B998" s="20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27.75" customHeight="1">
      <c r="A999" s="38"/>
      <c r="B999" s="20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27.75" customHeight="1">
      <c r="A1000" s="38"/>
      <c r="B1000" s="20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62"/>
  <sheetViews>
    <sheetView tabSelected="1" topLeftCell="A42" workbookViewId="0">
      <selection activeCell="A50" sqref="A50"/>
    </sheetView>
  </sheetViews>
  <sheetFormatPr defaultColWidth="10.28515625" defaultRowHeight="21"/>
  <cols>
    <col min="1" max="1" width="10.28515625" style="40"/>
    <col min="2" max="2" width="7" style="41" bestFit="1" customWidth="1"/>
    <col min="3" max="3" width="42.5703125" style="40" bestFit="1" customWidth="1"/>
    <col min="4" max="4" width="34.28515625" style="40" bestFit="1" customWidth="1"/>
    <col min="5" max="5" width="6.28515625" style="40" bestFit="1" customWidth="1"/>
    <col min="6" max="6" width="6" style="40" bestFit="1" customWidth="1"/>
    <col min="7" max="8" width="40" style="40" bestFit="1" customWidth="1"/>
    <col min="9" max="10" width="6.28515625" style="40" bestFit="1" customWidth="1"/>
    <col min="11" max="16384" width="10.28515625" style="40"/>
  </cols>
  <sheetData>
    <row r="1" spans="1:10">
      <c r="A1" s="40" t="s">
        <v>119</v>
      </c>
    </row>
    <row r="2" spans="1:10">
      <c r="D2" s="42" t="s">
        <v>1</v>
      </c>
      <c r="E2" s="42" t="s">
        <v>2</v>
      </c>
    </row>
    <row r="3" spans="1:10">
      <c r="B3" s="43" t="s">
        <v>3</v>
      </c>
      <c r="C3" s="44" t="s">
        <v>4</v>
      </c>
      <c r="D3" s="45"/>
      <c r="E3" s="45"/>
      <c r="F3" s="44" t="s">
        <v>5</v>
      </c>
      <c r="G3" s="44"/>
      <c r="H3" s="44"/>
      <c r="I3" s="44"/>
      <c r="J3" s="44"/>
    </row>
    <row r="4" spans="1:10">
      <c r="B4" s="43"/>
      <c r="C4" s="44" t="s">
        <v>6</v>
      </c>
      <c r="D4" s="45"/>
      <c r="E4" s="45"/>
      <c r="F4" s="44" t="s">
        <v>5</v>
      </c>
      <c r="G4" s="44"/>
      <c r="H4" s="42" t="s">
        <v>1</v>
      </c>
      <c r="I4" s="42" t="s">
        <v>2</v>
      </c>
      <c r="J4" s="44"/>
    </row>
    <row r="5" spans="1:10">
      <c r="B5" s="43"/>
      <c r="C5" s="44" t="s">
        <v>7</v>
      </c>
      <c r="D5" s="43"/>
      <c r="E5" s="43"/>
      <c r="F5" s="44" t="s">
        <v>5</v>
      </c>
      <c r="G5" s="44" t="s">
        <v>8</v>
      </c>
      <c r="H5" s="46"/>
      <c r="I5" s="46"/>
      <c r="J5" s="44" t="s">
        <v>5</v>
      </c>
    </row>
    <row r="6" spans="1:10">
      <c r="B6" s="43"/>
      <c r="C6" s="44"/>
      <c r="D6" s="43"/>
      <c r="E6" s="43"/>
      <c r="F6" s="44"/>
      <c r="G6" s="44" t="s">
        <v>9</v>
      </c>
      <c r="H6" s="46"/>
      <c r="I6" s="46"/>
      <c r="J6" s="44" t="s">
        <v>5</v>
      </c>
    </row>
    <row r="7" spans="1:10">
      <c r="B7" s="43"/>
      <c r="C7" s="44" t="s">
        <v>10</v>
      </c>
      <c r="D7" s="43"/>
      <c r="E7" s="43"/>
      <c r="F7" s="44" t="s">
        <v>5</v>
      </c>
      <c r="G7" s="44" t="s">
        <v>11</v>
      </c>
      <c r="H7" s="46"/>
      <c r="I7" s="46"/>
      <c r="J7" s="44" t="s">
        <v>5</v>
      </c>
    </row>
    <row r="8" spans="1:10">
      <c r="D8" s="41"/>
      <c r="E8" s="41"/>
    </row>
    <row r="9" spans="1:10">
      <c r="D9" s="41"/>
      <c r="E9" s="41"/>
    </row>
    <row r="10" spans="1:10">
      <c r="D10" s="42" t="s">
        <v>1</v>
      </c>
      <c r="E10" s="42" t="s">
        <v>2</v>
      </c>
    </row>
    <row r="11" spans="1:10">
      <c r="B11" s="43" t="s">
        <v>13</v>
      </c>
      <c r="C11" s="44" t="s">
        <v>4</v>
      </c>
      <c r="D11" s="45"/>
      <c r="E11" s="45"/>
      <c r="F11" s="44" t="s">
        <v>5</v>
      </c>
    </row>
    <row r="12" spans="1:10">
      <c r="B12" s="43"/>
      <c r="C12" s="44" t="s">
        <v>6</v>
      </c>
      <c r="D12" s="45"/>
      <c r="E12" s="45"/>
      <c r="F12" s="44" t="s">
        <v>5</v>
      </c>
    </row>
    <row r="13" spans="1:10">
      <c r="B13" s="43"/>
      <c r="C13" s="44" t="s">
        <v>7</v>
      </c>
      <c r="D13" s="45"/>
      <c r="E13" s="45"/>
      <c r="F13" s="44" t="s">
        <v>5</v>
      </c>
    </row>
    <row r="14" spans="1:10">
      <c r="B14" s="43"/>
      <c r="C14" s="44" t="s">
        <v>10</v>
      </c>
      <c r="D14" s="45"/>
      <c r="E14" s="45"/>
      <c r="F14" s="44" t="s">
        <v>5</v>
      </c>
    </row>
    <row r="15" spans="1:10">
      <c r="D15" s="41"/>
      <c r="E15" s="41"/>
    </row>
    <row r="16" spans="1:10">
      <c r="D16" s="42" t="s">
        <v>1</v>
      </c>
      <c r="E16" s="42" t="s">
        <v>2</v>
      </c>
    </row>
    <row r="17" spans="1:9">
      <c r="B17" s="43" t="s">
        <v>18</v>
      </c>
      <c r="C17" s="47" t="s">
        <v>4</v>
      </c>
      <c r="D17" s="42"/>
      <c r="E17" s="42"/>
      <c r="F17" s="48" t="s">
        <v>5</v>
      </c>
    </row>
    <row r="18" spans="1:9">
      <c r="B18" s="43"/>
      <c r="C18" s="44" t="s">
        <v>6</v>
      </c>
      <c r="D18" s="45"/>
      <c r="E18" s="45"/>
      <c r="F18" s="44" t="s">
        <v>5</v>
      </c>
    </row>
    <row r="19" spans="1:9">
      <c r="B19" s="43"/>
      <c r="C19" s="44" t="s">
        <v>7</v>
      </c>
      <c r="D19" s="45">
        <v>26</v>
      </c>
      <c r="E19" s="45"/>
      <c r="F19" s="44" t="s">
        <v>5</v>
      </c>
    </row>
    <row r="20" spans="1:9">
      <c r="B20" s="43"/>
      <c r="C20" s="44" t="s">
        <v>10</v>
      </c>
      <c r="D20" s="45"/>
      <c r="E20" s="45"/>
      <c r="F20" s="44" t="s">
        <v>5</v>
      </c>
    </row>
    <row r="21" spans="1:9">
      <c r="D21" s="41"/>
    </row>
    <row r="22" spans="1:9">
      <c r="D22" s="42" t="s">
        <v>1</v>
      </c>
      <c r="E22" s="42" t="s">
        <v>2</v>
      </c>
    </row>
    <row r="23" spans="1:9">
      <c r="B23" s="43" t="s">
        <v>120</v>
      </c>
      <c r="C23" s="47" t="s">
        <v>4</v>
      </c>
      <c r="D23" s="42"/>
      <c r="E23" s="42"/>
      <c r="F23" s="48" t="s">
        <v>5</v>
      </c>
    </row>
    <row r="24" spans="1:9">
      <c r="B24" s="43"/>
      <c r="C24" s="44" t="s">
        <v>6</v>
      </c>
      <c r="D24" s="45"/>
      <c r="E24" s="45"/>
      <c r="F24" s="44" t="s">
        <v>5</v>
      </c>
    </row>
    <row r="25" spans="1:9">
      <c r="B25" s="43"/>
      <c r="C25" s="44" t="s">
        <v>7</v>
      </c>
      <c r="D25" s="45"/>
      <c r="E25" s="45"/>
      <c r="F25" s="44" t="s">
        <v>5</v>
      </c>
    </row>
    <row r="26" spans="1:9">
      <c r="B26" s="43"/>
      <c r="C26" s="44" t="s">
        <v>10</v>
      </c>
      <c r="D26" s="45"/>
      <c r="E26" s="45"/>
      <c r="F26" s="44" t="s">
        <v>5</v>
      </c>
    </row>
    <row r="27" spans="1:9" s="49" customFormat="1">
      <c r="B27" s="50"/>
      <c r="D27" s="50"/>
      <c r="E27" s="50"/>
    </row>
    <row r="28" spans="1:9">
      <c r="A28" s="40" t="s">
        <v>121</v>
      </c>
      <c r="D28" s="41"/>
    </row>
    <row r="29" spans="1:9">
      <c r="B29" s="43" t="s">
        <v>3</v>
      </c>
      <c r="C29" s="44" t="s">
        <v>4</v>
      </c>
      <c r="D29" s="51"/>
      <c r="E29" s="44" t="s">
        <v>5</v>
      </c>
      <c r="F29" s="44"/>
      <c r="G29" s="44"/>
      <c r="H29" s="44"/>
      <c r="I29" s="44"/>
    </row>
    <row r="30" spans="1:9">
      <c r="B30" s="43"/>
      <c r="C30" s="44" t="s">
        <v>6</v>
      </c>
      <c r="D30" s="51"/>
      <c r="E30" s="44" t="s">
        <v>5</v>
      </c>
      <c r="F30" s="44"/>
      <c r="G30" s="44"/>
      <c r="H30" s="44"/>
      <c r="I30" s="44"/>
    </row>
    <row r="31" spans="1:9">
      <c r="B31" s="43"/>
      <c r="C31" s="44" t="s">
        <v>7</v>
      </c>
      <c r="D31" s="43"/>
      <c r="E31" s="44" t="s">
        <v>5</v>
      </c>
      <c r="F31" s="44"/>
      <c r="G31" s="44" t="s">
        <v>8</v>
      </c>
      <c r="H31" s="51"/>
      <c r="I31" s="44" t="s">
        <v>5</v>
      </c>
    </row>
    <row r="32" spans="1:9">
      <c r="B32" s="43"/>
      <c r="C32" s="44"/>
      <c r="D32" s="43"/>
      <c r="E32" s="44"/>
      <c r="F32" s="44"/>
      <c r="G32" s="44" t="s">
        <v>9</v>
      </c>
      <c r="H32" s="51"/>
      <c r="I32" s="44" t="s">
        <v>5</v>
      </c>
    </row>
    <row r="33" spans="2:9">
      <c r="B33" s="43"/>
      <c r="C33" s="44" t="s">
        <v>10</v>
      </c>
      <c r="D33" s="43"/>
      <c r="E33" s="44" t="s">
        <v>5</v>
      </c>
      <c r="F33" s="44"/>
      <c r="G33" s="44" t="s">
        <v>11</v>
      </c>
      <c r="H33" s="51"/>
      <c r="I33" s="44" t="s">
        <v>5</v>
      </c>
    </row>
    <row r="34" spans="2:9">
      <c r="D34" s="41"/>
    </row>
    <row r="35" spans="2:9">
      <c r="B35" s="43" t="s">
        <v>13</v>
      </c>
      <c r="C35" s="44" t="s">
        <v>4</v>
      </c>
      <c r="D35" s="51"/>
      <c r="E35" s="44" t="s">
        <v>5</v>
      </c>
    </row>
    <row r="36" spans="2:9">
      <c r="B36" s="43"/>
      <c r="C36" s="44" t="s">
        <v>6</v>
      </c>
      <c r="D36" s="51"/>
      <c r="E36" s="44" t="s">
        <v>5</v>
      </c>
    </row>
    <row r="37" spans="2:9">
      <c r="B37" s="43"/>
      <c r="C37" s="44" t="s">
        <v>7</v>
      </c>
      <c r="D37" s="51"/>
      <c r="E37" s="44" t="s">
        <v>5</v>
      </c>
    </row>
    <row r="38" spans="2:9">
      <c r="B38" s="43"/>
      <c r="C38" s="44" t="s">
        <v>10</v>
      </c>
      <c r="D38" s="51"/>
      <c r="E38" s="44" t="s">
        <v>5</v>
      </c>
    </row>
    <row r="39" spans="2:9">
      <c r="D39" s="41"/>
    </row>
    <row r="40" spans="2:9">
      <c r="B40" s="43" t="s">
        <v>18</v>
      </c>
      <c r="C40" s="44" t="s">
        <v>4</v>
      </c>
      <c r="D40" s="51"/>
      <c r="E40" s="44" t="s">
        <v>5</v>
      </c>
    </row>
    <row r="41" spans="2:9">
      <c r="B41" s="43"/>
      <c r="C41" s="44" t="s">
        <v>6</v>
      </c>
      <c r="D41" s="51"/>
      <c r="E41" s="44" t="s">
        <v>5</v>
      </c>
    </row>
    <row r="42" spans="2:9">
      <c r="B42" s="43"/>
      <c r="C42" s="44" t="s">
        <v>7</v>
      </c>
      <c r="D42" s="51">
        <v>240</v>
      </c>
      <c r="E42" s="44" t="s">
        <v>5</v>
      </c>
    </row>
    <row r="43" spans="2:9">
      <c r="B43" s="43"/>
      <c r="C43" s="44" t="s">
        <v>10</v>
      </c>
      <c r="D43" s="51"/>
      <c r="E43" s="44" t="s">
        <v>5</v>
      </c>
    </row>
    <row r="44" spans="2:9">
      <c r="D44" s="41"/>
    </row>
    <row r="45" spans="2:9">
      <c r="B45" s="43" t="s">
        <v>120</v>
      </c>
      <c r="C45" s="44" t="s">
        <v>4</v>
      </c>
      <c r="D45" s="51"/>
      <c r="E45" s="44" t="s">
        <v>5</v>
      </c>
    </row>
    <row r="46" spans="2:9">
      <c r="B46" s="43"/>
      <c r="C46" s="44" t="s">
        <v>6</v>
      </c>
      <c r="D46" s="51"/>
      <c r="E46" s="44" t="s">
        <v>5</v>
      </c>
    </row>
    <row r="47" spans="2:9">
      <c r="B47" s="43"/>
      <c r="C47" s="44" t="s">
        <v>7</v>
      </c>
      <c r="D47" s="51"/>
      <c r="E47" s="44" t="s">
        <v>5</v>
      </c>
    </row>
    <row r="48" spans="2:9">
      <c r="B48" s="43"/>
      <c r="C48" s="44" t="s">
        <v>10</v>
      </c>
      <c r="D48" s="51"/>
      <c r="E48" s="44" t="s">
        <v>5</v>
      </c>
    </row>
    <row r="49" spans="1:5">
      <c r="D49" s="41"/>
    </row>
    <row r="50" spans="1:5">
      <c r="A50" s="40" t="s">
        <v>122</v>
      </c>
    </row>
    <row r="51" spans="1:5" s="41" customFormat="1">
      <c r="B51" s="43"/>
      <c r="C51" s="52" t="s">
        <v>23</v>
      </c>
      <c r="D51" s="43" t="s">
        <v>24</v>
      </c>
      <c r="E51" s="43"/>
    </row>
    <row r="52" spans="1:5">
      <c r="B52" s="43" t="s">
        <v>3</v>
      </c>
      <c r="C52" s="52"/>
      <c r="D52" s="43">
        <f>D31+D33</f>
        <v>0</v>
      </c>
      <c r="E52" s="44" t="s">
        <v>5</v>
      </c>
    </row>
    <row r="53" spans="1:5">
      <c r="B53" s="43" t="s">
        <v>13</v>
      </c>
      <c r="C53" s="52"/>
      <c r="D53" s="43"/>
      <c r="E53" s="44" t="s">
        <v>5</v>
      </c>
    </row>
    <row r="54" spans="1:5">
      <c r="B54" s="43" t="s">
        <v>18</v>
      </c>
      <c r="C54" s="52"/>
      <c r="D54" s="43">
        <f>D41+D42+D43</f>
        <v>240</v>
      </c>
      <c r="E54" s="44" t="s">
        <v>5</v>
      </c>
    </row>
    <row r="55" spans="1:5">
      <c r="B55" s="43" t="s">
        <v>120</v>
      </c>
      <c r="C55" s="52"/>
      <c r="D55" s="43"/>
      <c r="E55" s="44" t="s">
        <v>5</v>
      </c>
    </row>
    <row r="57" spans="1:5">
      <c r="A57" s="40" t="s">
        <v>123</v>
      </c>
    </row>
    <row r="58" spans="1:5" s="41" customFormat="1">
      <c r="B58" s="43"/>
      <c r="C58" s="53" t="s">
        <v>124</v>
      </c>
      <c r="D58" s="43" t="s">
        <v>24</v>
      </c>
      <c r="E58" s="43"/>
    </row>
    <row r="59" spans="1:5">
      <c r="B59" s="43" t="s">
        <v>3</v>
      </c>
      <c r="C59" s="54"/>
      <c r="D59" s="43"/>
      <c r="E59" s="44" t="s">
        <v>5</v>
      </c>
    </row>
    <row r="60" spans="1:5">
      <c r="B60" s="43" t="s">
        <v>13</v>
      </c>
      <c r="C60" s="54"/>
      <c r="D60" s="43"/>
      <c r="E60" s="44" t="s">
        <v>5</v>
      </c>
    </row>
    <row r="61" spans="1:5">
      <c r="B61" s="43" t="s">
        <v>18</v>
      </c>
      <c r="C61" s="54"/>
      <c r="D61" s="43"/>
      <c r="E61" s="44" t="s">
        <v>5</v>
      </c>
    </row>
    <row r="62" spans="1:5">
      <c r="B62" s="43" t="s">
        <v>120</v>
      </c>
      <c r="C62" s="54"/>
      <c r="D62" s="43"/>
      <c r="E62" s="4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25</vt:i4>
      </vt:variant>
    </vt:vector>
  </HeadingPairs>
  <TitlesOfParts>
    <vt:vector size="25" baseType="lpstr">
      <vt:lpstr>กรอกข้อมูลช่องที่มีสี</vt:lpstr>
      <vt:lpstr>1_3</vt:lpstr>
      <vt:lpstr>2_3</vt:lpstr>
      <vt:lpstr>3_3</vt:lpstr>
      <vt:lpstr>4_3 </vt:lpstr>
      <vt:lpstr>5_3 </vt:lpstr>
      <vt:lpstr>6_3  </vt:lpstr>
      <vt:lpstr>7_3 </vt:lpstr>
      <vt:lpstr>8_3</vt:lpstr>
      <vt:lpstr>9_3 </vt:lpstr>
      <vt:lpstr>10_3  </vt:lpstr>
      <vt:lpstr>11_3</vt:lpstr>
      <vt:lpstr>12_3 </vt:lpstr>
      <vt:lpstr>13_3</vt:lpstr>
      <vt:lpstr>14_3</vt:lpstr>
      <vt:lpstr>15_3</vt:lpstr>
      <vt:lpstr>16_3</vt:lpstr>
      <vt:lpstr>17_3</vt:lpstr>
      <vt:lpstr>18_3</vt:lpstr>
      <vt:lpstr>19_3</vt:lpstr>
      <vt:lpstr>20_3</vt:lpstr>
      <vt:lpstr>21_3</vt:lpstr>
      <vt:lpstr>22_3</vt:lpstr>
      <vt:lpstr>23_3 </vt:lpstr>
      <vt:lpstr>24_3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purichat yingrangsan</dc:creator>
  <cp:lastModifiedBy>PPOO</cp:lastModifiedBy>
  <dcterms:created xsi:type="dcterms:W3CDTF">2022-02-28T02:44:11Z</dcterms:created>
  <dcterms:modified xsi:type="dcterms:W3CDTF">2022-03-24T02:11:23Z</dcterms:modified>
</cp:coreProperties>
</file>