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D:\myGithub\ensembl\"/>
    </mc:Choice>
  </mc:AlternateContent>
  <xr:revisionPtr revIDLastSave="0" documentId="10_ncr:8100000_{082EA1FA-F352-4505-92FF-C2CA78724604}" xr6:coauthVersionLast="34" xr6:coauthVersionMax="34" xr10:uidLastSave="{00000000-0000-0000-0000-000000000000}"/>
  <bookViews>
    <workbookView xWindow="0" yWindow="0" windowWidth="28800" windowHeight="11790" activeTab="1" xr2:uid="{00000000-000D-0000-FFFF-FFFF00000000}"/>
  </bookViews>
  <sheets>
    <sheet name="condition" sheetId="1" r:id="rId1"/>
    <sheet name="gene_snp" sheetId="2" r:id="rId2"/>
    <sheet name="snp_genotype" sheetId="3" r:id="rId3"/>
    <sheet name="snp_score" sheetId="4" r:id="rId4"/>
    <sheet name="Sheet1" sheetId="5" r:id="rId5"/>
  </sheets>
  <externalReferences>
    <externalReference r:id="rId6"/>
  </externalReferences>
  <definedNames>
    <definedName name="_xlnm._FilterDatabase" localSheetId="0" hidden="1">condition!$A$1:$E$1</definedName>
    <definedName name="_xlnm._FilterDatabase" localSheetId="1" hidden="1">gene_snp!$A$1:$BF$17</definedName>
    <definedName name="_xlnm._FilterDatabase" localSheetId="2" hidden="1">snp_genotype!$A$1:$M$81</definedName>
    <definedName name="_xlnm._FilterDatabase" localSheetId="3" hidden="1">snp_score!$A$1:$T$448</definedName>
  </definedNames>
  <calcPr calcId="162913"/>
</workbook>
</file>

<file path=xl/calcChain.xml><?xml version="1.0" encoding="utf-8"?>
<calcChain xmlns="http://schemas.openxmlformats.org/spreadsheetml/2006/main">
  <c r="F2" i="2" l="1"/>
  <c r="C2" i="2"/>
  <c r="N3" i="4" l="1"/>
  <c r="N2" i="4" l="1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D2" i="1"/>
  <c r="C2" i="1"/>
</calcChain>
</file>

<file path=xl/sharedStrings.xml><?xml version="1.0" encoding="utf-8"?>
<sst xmlns="http://schemas.openxmlformats.org/spreadsheetml/2006/main" count="1697" uniqueCount="369">
  <si>
    <t>condition_id</t>
  </si>
  <si>
    <t>condition_name</t>
  </si>
  <si>
    <t>condition_xml</t>
  </si>
  <si>
    <t>dir</t>
  </si>
  <si>
    <t>gender_specific</t>
  </si>
  <si>
    <t>condition_name_cn</t>
  </si>
  <si>
    <t>I001</t>
  </si>
  <si>
    <t>coronary_heart_disease</t>
  </si>
  <si>
    <t>冠心病</t>
  </si>
  <si>
    <t>gene</t>
  </si>
  <si>
    <t>gene_xml</t>
  </si>
  <si>
    <t>gene_note</t>
  </si>
  <si>
    <t>rsid</t>
  </si>
  <si>
    <t>snp_score</t>
  </si>
  <si>
    <t>snpedia</t>
  </si>
  <si>
    <t>clinvar</t>
  </si>
  <si>
    <t>malacards</t>
  </si>
  <si>
    <t>23andme</t>
  </si>
  <si>
    <t>daan</t>
  </si>
  <si>
    <t>wegene</t>
  </si>
  <si>
    <t>23mofang</t>
  </si>
  <si>
    <t>illumina</t>
  </si>
  <si>
    <t>affy</t>
  </si>
  <si>
    <t>availability</t>
  </si>
  <si>
    <t>gene_id</t>
  </si>
  <si>
    <t>snp_position</t>
  </si>
  <si>
    <t>chr</t>
  </si>
  <si>
    <t>allele_r</t>
  </si>
  <si>
    <t>f_r_cdx</t>
  </si>
  <si>
    <t>f_rr_cdx</t>
  </si>
  <si>
    <t>f_nn_cdx</t>
  </si>
  <si>
    <t>f_rn_cdx</t>
  </si>
  <si>
    <t>f_r_chb</t>
  </si>
  <si>
    <t>f_rr_chb</t>
  </si>
  <si>
    <t>f_nn_chb</t>
  </si>
  <si>
    <t>f_rn_chb</t>
  </si>
  <si>
    <t>f_r_chs</t>
  </si>
  <si>
    <t>f_rr_chs</t>
  </si>
  <si>
    <t>f_nn_chs</t>
  </si>
  <si>
    <t>f_rn_chs</t>
  </si>
  <si>
    <t>f_r_eas</t>
  </si>
  <si>
    <t>f_rr_eas</t>
  </si>
  <si>
    <t>f_nn_eas</t>
  </si>
  <si>
    <t>f_rn_eas</t>
  </si>
  <si>
    <t>allele_n</t>
  </si>
  <si>
    <t>allele_anc</t>
  </si>
  <si>
    <t>or0</t>
  </si>
  <si>
    <t>or1</t>
  </si>
  <si>
    <t>or2</t>
  </si>
  <si>
    <t>p_value</t>
  </si>
  <si>
    <t>significance</t>
  </si>
  <si>
    <t>impact</t>
  </si>
  <si>
    <t>impact_adv</t>
  </si>
  <si>
    <t>impact_effect</t>
  </si>
  <si>
    <t>impact_score</t>
  </si>
  <si>
    <t>exon</t>
  </si>
  <si>
    <t>intron</t>
  </si>
  <si>
    <t>snp_nt_pos</t>
  </si>
  <si>
    <t>snp_aa_pos</t>
  </si>
  <si>
    <t>allele_ancestr_aa</t>
  </si>
  <si>
    <t>allele_risk_aa</t>
  </si>
  <si>
    <t>seq</t>
  </si>
  <si>
    <t>allele_name</t>
  </si>
  <si>
    <t>VAMP8</t>
  </si>
  <si>
    <t xml:space="preserve">rs1010 </t>
  </si>
  <si>
    <t>A</t>
  </si>
  <si>
    <t>0.559</t>
  </si>
  <si>
    <t>0.301</t>
  </si>
  <si>
    <t>0.183</t>
  </si>
  <si>
    <t>0.516</t>
  </si>
  <si>
    <t>0.646</t>
  </si>
  <si>
    <t>0.417</t>
  </si>
  <si>
    <t>0.126</t>
  </si>
  <si>
    <t>0.019</t>
  </si>
  <si>
    <t>0.643</t>
  </si>
  <si>
    <t>0.400</t>
  </si>
  <si>
    <t>0.114</t>
  </si>
  <si>
    <t>0.486</t>
  </si>
  <si>
    <t>0.614</t>
  </si>
  <si>
    <t>0.371</t>
  </si>
  <si>
    <t>0.141</t>
  </si>
  <si>
    <t>0.004</t>
  </si>
  <si>
    <t>APOB</t>
  </si>
  <si>
    <t>rs1042031</t>
  </si>
  <si>
    <t>LPA</t>
  </si>
  <si>
    <t>rs10455872</t>
  </si>
  <si>
    <t>1</t>
  </si>
  <si>
    <t>rs10757274</t>
  </si>
  <si>
    <t>intergenic_10757278</t>
  </si>
  <si>
    <t>rs10757278</t>
  </si>
  <si>
    <t>HECTD4</t>
  </si>
  <si>
    <t>rs11066280</t>
  </si>
  <si>
    <t>intergenic_11206510</t>
  </si>
  <si>
    <t>rs11206510</t>
  </si>
  <si>
    <t>T</t>
  </si>
  <si>
    <t>HNRNPUL1</t>
  </si>
  <si>
    <t>rs11881940</t>
  </si>
  <si>
    <t>intergenic_1333048</t>
  </si>
  <si>
    <t>rs1333048</t>
  </si>
  <si>
    <t>C</t>
  </si>
  <si>
    <t>intergenic_1333049</t>
  </si>
  <si>
    <t>rs1333049</t>
  </si>
  <si>
    <t>SMAD3</t>
  </si>
  <si>
    <t>rs17228212</t>
  </si>
  <si>
    <t>intergenic_1746048</t>
  </si>
  <si>
    <t>rs1746048</t>
  </si>
  <si>
    <t>MIA3</t>
  </si>
  <si>
    <t>rs17465637</t>
  </si>
  <si>
    <t>FMN2</t>
  </si>
  <si>
    <t>rs17672135</t>
  </si>
  <si>
    <t>NAA25</t>
  </si>
  <si>
    <t>rs17696736</t>
  </si>
  <si>
    <t>NOS3</t>
  </si>
  <si>
    <t>rs1799983</t>
  </si>
  <si>
    <t>MTHFR</t>
  </si>
  <si>
    <t>rs1801133</t>
  </si>
  <si>
    <t>intergenic_1842896</t>
  </si>
  <si>
    <t>rs1842896</t>
  </si>
  <si>
    <t>CD40</t>
  </si>
  <si>
    <t>rs1883832</t>
  </si>
  <si>
    <t>2</t>
  </si>
  <si>
    <t>intergenic_2123536</t>
  </si>
  <si>
    <t>rs2123536</t>
  </si>
  <si>
    <t>HNF1A</t>
  </si>
  <si>
    <t>rs2259816</t>
  </si>
  <si>
    <t>SNX19</t>
  </si>
  <si>
    <t>rs2298566</t>
  </si>
  <si>
    <t>MRAS</t>
  </si>
  <si>
    <t>rs2306374</t>
  </si>
  <si>
    <t>GATA2</t>
  </si>
  <si>
    <t>rs2713604</t>
  </si>
  <si>
    <t xml:space="preserve">rs2713604 </t>
  </si>
  <si>
    <t>PCSK9</t>
  </si>
  <si>
    <t>rs28362263</t>
  </si>
  <si>
    <t>intergenic_2943634</t>
  </si>
  <si>
    <t>rs2943634</t>
  </si>
  <si>
    <t>SH2B3</t>
  </si>
  <si>
    <t>rs3184504</t>
  </si>
  <si>
    <t>CXCL16</t>
  </si>
  <si>
    <t>rs3744700</t>
  </si>
  <si>
    <t>BRAP</t>
  </si>
  <si>
    <t>rs3782886</t>
  </si>
  <si>
    <t>rs3798220</t>
  </si>
  <si>
    <t>rs3803</t>
  </si>
  <si>
    <t>intergenic_383830</t>
  </si>
  <si>
    <t>rs383830</t>
  </si>
  <si>
    <t>ABCA1</t>
  </si>
  <si>
    <t>rs3890182</t>
  </si>
  <si>
    <t>MYH15</t>
  </si>
  <si>
    <t>rs3900940</t>
  </si>
  <si>
    <t>APOE</t>
  </si>
  <si>
    <t>rs429358</t>
  </si>
  <si>
    <t>LSAMP</t>
  </si>
  <si>
    <t>rs4404477</t>
  </si>
  <si>
    <t>CDKN2B-AS1</t>
  </si>
  <si>
    <t>rs4977574</t>
  </si>
  <si>
    <t>intergenic_501120</t>
  </si>
  <si>
    <t>rs501120</t>
  </si>
  <si>
    <t>NPPA</t>
  </si>
  <si>
    <t xml:space="preserve">rs5063 </t>
  </si>
  <si>
    <t>ABO</t>
  </si>
  <si>
    <t>rs579459</t>
  </si>
  <si>
    <t>ITGB3</t>
  </si>
  <si>
    <t>rs5918</t>
  </si>
  <si>
    <t>4</t>
  </si>
  <si>
    <t>PSRC1</t>
  </si>
  <si>
    <t>rs599839</t>
  </si>
  <si>
    <t>CELSR2</t>
  </si>
  <si>
    <t>rs646776</t>
  </si>
  <si>
    <t>LDLR</t>
  </si>
  <si>
    <t>rs6511720</t>
  </si>
  <si>
    <t>PON1</t>
  </si>
  <si>
    <t>rs662</t>
  </si>
  <si>
    <t>3</t>
  </si>
  <si>
    <t>APOA5</t>
  </si>
  <si>
    <t>rs662799</t>
  </si>
  <si>
    <t>WDR12</t>
  </si>
  <si>
    <t>rs6725887</t>
  </si>
  <si>
    <t>SEZ6L</t>
  </si>
  <si>
    <t>rs688034</t>
  </si>
  <si>
    <t>ADTRP</t>
  </si>
  <si>
    <t>rs6903956</t>
  </si>
  <si>
    <t>MTHFD1L</t>
  </si>
  <si>
    <t>rs6922269</t>
  </si>
  <si>
    <t>ATP2B1</t>
  </si>
  <si>
    <t>rs7136259</t>
  </si>
  <si>
    <t>intergenic_7250581</t>
  </si>
  <si>
    <t>rs7250581</t>
  </si>
  <si>
    <t>rs7412</t>
  </si>
  <si>
    <t>PALLD</t>
  </si>
  <si>
    <t>rs7439293</t>
  </si>
  <si>
    <t>CDH13</t>
  </si>
  <si>
    <t>rs8055236</t>
  </si>
  <si>
    <t>rs854561</t>
  </si>
  <si>
    <t>C6orf10</t>
  </si>
  <si>
    <t>rs9268402</t>
  </si>
  <si>
    <t>KALRN</t>
  </si>
  <si>
    <t>rs9289231</t>
  </si>
  <si>
    <t>PHACTR1</t>
  </si>
  <si>
    <t>rs9349379</t>
  </si>
  <si>
    <t>ZPR1</t>
  </si>
  <si>
    <t>rs964184</t>
  </si>
  <si>
    <t>FTO</t>
  </si>
  <si>
    <t>rs9939609</t>
  </si>
  <si>
    <t>KCNE2</t>
  </si>
  <si>
    <t>rs9982601</t>
  </si>
  <si>
    <t>genotype</t>
  </si>
  <si>
    <t>genotype_reverse</t>
  </si>
  <si>
    <t>mag</t>
  </si>
  <si>
    <t>genotype_sum</t>
  </si>
  <si>
    <t>genotype_condition</t>
  </si>
  <si>
    <t>genotype_impact</t>
  </si>
  <si>
    <t>genotype_factor</t>
  </si>
  <si>
    <t>PMID</t>
  </si>
  <si>
    <t>genotype_xml</t>
  </si>
  <si>
    <t>genotype_shown</t>
  </si>
  <si>
    <t>CC</t>
  </si>
  <si>
    <t>GG</t>
  </si>
  <si>
    <t>1.9x increased risk for coronary artery disease</t>
  </si>
  <si>
    <t>高</t>
  </si>
  <si>
    <t>CG</t>
  </si>
  <si>
    <t>GC</t>
  </si>
  <si>
    <t>1.5x increased risk for CAD</t>
  </si>
  <si>
    <t>0</t>
  </si>
  <si>
    <t>normal</t>
  </si>
  <si>
    <t>CT</t>
  </si>
  <si>
    <t>GA</t>
  </si>
  <si>
    <t>1.4</t>
  </si>
  <si>
    <t>Reduced risk (0.7x) for heart disease</t>
  </si>
  <si>
    <t>低</t>
  </si>
  <si>
    <t>TT</t>
  </si>
  <si>
    <t>AA</t>
  </si>
  <si>
    <t>1.3x risk</t>
  </si>
  <si>
    <t>1.9x risk</t>
  </si>
  <si>
    <t>AT</t>
  </si>
  <si>
    <t>TA</t>
  </si>
  <si>
    <t>1.6x risk</t>
  </si>
  <si>
    <t>1.6x risk of coronary artery disease</t>
  </si>
  <si>
    <t>AG</t>
  </si>
  <si>
    <t>TC</t>
  </si>
  <si>
    <t>1.2x risk of coronary artery disease</t>
  </si>
  <si>
    <t>1.7</t>
  </si>
  <si>
    <t>common, but 2.2x higher risk for heart disease</t>
  </si>
  <si>
    <t>GT</t>
  </si>
  <si>
    <t>CA</t>
  </si>
  <si>
    <t>1.9x risk for heart disease</t>
  </si>
  <si>
    <t>1.4x risk</t>
  </si>
  <si>
    <t>1.1</t>
  </si>
  <si>
    <t>1.1x risk higher risk for coronary artery disease</t>
  </si>
  <si>
    <t>2.5</t>
  </si>
  <si>
    <t>AC</t>
  </si>
  <si>
    <t>TG</t>
  </si>
  <si>
    <t>slightly higher risk of ischemic stroke</t>
  </si>
  <si>
    <t>common in clinvar</t>
  </si>
  <si>
    <t>~2x higher risk of of coronary heart disease reported in some studies, but lower risk seen in other studies</t>
  </si>
  <si>
    <t>0.65x lower risk of ovarian cancer; higher risk of coronary heart disease in some studies; somewhat reduced PON catalytic efficiency</t>
  </si>
  <si>
    <t>1.3</t>
  </si>
  <si>
    <t>Mixed; conflicting results reported related to stroke and CAD</t>
  </si>
  <si>
    <t>1.9</t>
  </si>
  <si>
    <t>0.78x reduced risk for Coronary Heart Disease. 0.77x reduced risk for Brain Aneurysm and Abdominal Aortic Aneurysm.</t>
  </si>
  <si>
    <t>1.3x risk for Heart Attack. Normal risk for Abdominal Aortic Aneurysm and Brain Aneurysm.</t>
  </si>
  <si>
    <t>1.6x risk for Heart Attack; 1.3x risk for Abdominal Aortic Aneurysm and Brain Aneurysm.</t>
  </si>
  <si>
    <t>1.3x increased coronary artery disease risk</t>
  </si>
  <si>
    <t>2.1</t>
  </si>
  <si>
    <t>1.5x increased coronary artery disease risk; 2x increased periodontitis risk</t>
  </si>
  <si>
    <t>1.17</t>
  </si>
  <si>
    <t>1.17x higher risk for myocardial infarction</t>
  </si>
  <si>
    <t>1.34</t>
  </si>
  <si>
    <t>1.34x higher risk for myocardial infarction</t>
  </si>
  <si>
    <t>1.5</t>
  </si>
  <si>
    <t>Modest reduction in LDL-C and coronary risk</t>
  </si>
  <si>
    <t>common</t>
  </si>
  <si>
    <t>common in complete genomics</t>
  </si>
  <si>
    <t>23ANDME BLOG</t>
  </si>
  <si>
    <t>increased risk of coronary heart disease; better response to statins</t>
  </si>
  <si>
    <t>increased risk of coronary heart disease; better response to statins;the hazard ratio for CHD after adjustment for traditional risk factors was a significant 1.57 (CI: 1.21-2.04; p&lt;0.001). The results did not reproduce for African American participants.[</t>
  </si>
  <si>
    <t>Slightly lower odds of developing CHD.</t>
  </si>
  <si>
    <t>1.03 increased risk for coronary heart disease</t>
  </si>
  <si>
    <t>1.8</t>
  </si>
  <si>
    <t>0.94 decreased risk for coronary heart disease</t>
  </si>
  <si>
    <t>0.85 decreased risk for coronary heart disease</t>
  </si>
  <si>
    <t>2.6</t>
  </si>
  <si>
    <t>2-3x higher risk for cardiovascular events, which can be lowered by aspirin</t>
  </si>
  <si>
    <t>2.3</t>
  </si>
  <si>
    <t>Some studies - but not others - report a slightly increased risk for myocardial infarction;increases susceptibility to Coronary artery disease 1.30 times for heterozygotes (A;G) and 1.54 times for homozygotes (G;G)</t>
  </si>
  <si>
    <t>Most studies find a somewhat elevated (~1.5x) risk for myocardial infarction</t>
  </si>
  <si>
    <t>1.4x higher early heart attack risk; less weight gain on high fat diets</t>
  </si>
  <si>
    <t>2x higher early heart attack risk; less weight gain on high fat diets</t>
  </si>
  <si>
    <t>1.4x increased risk for heart disease</t>
  </si>
  <si>
    <t>1.3x increased risk for heart disease; slightly lower (0.8x) risk for abdominal aortic aneurysm</t>
  </si>
  <si>
    <t>moderately lower (0.64x) risk for abdominal aortic aneurysm</t>
  </si>
  <si>
    <t>normal risk</t>
  </si>
  <si>
    <t>increased risk of preeclampsia</t>
  </si>
  <si>
    <t>increased risk of preeclampsia, also heart disease</t>
  </si>
  <si>
    <t>22751097（S）</t>
  </si>
  <si>
    <t>1.2</t>
  </si>
  <si>
    <t>one of 2 snps relevant to classifying APOE genotype</t>
  </si>
  <si>
    <t>&amp;gt;3x increased risk for Alzheimer's; 1.4x increased risk for heart disease</t>
  </si>
  <si>
    <t>more likely to gain weight if taking olanzapine</t>
  </si>
  <si>
    <t>MI risk, aspirin resistance</t>
  </si>
  <si>
    <t>average</t>
  </si>
  <si>
    <t>common/normal</t>
  </si>
  <si>
    <t>1,51x increased Coronary Heart disease risk</t>
  </si>
  <si>
    <t>2,57x increased Coronary Heart disease risk</t>
  </si>
  <si>
    <t>Common genotype: normal homocysteine levels</t>
  </si>
  <si>
    <t>2.2</t>
  </si>
  <si>
    <t>1 copy of C677T allele of MTHFR = 65% efficiency in processing folic acid</t>
  </si>
  <si>
    <t>2.8</t>
  </si>
  <si>
    <t>homozygous for C677T of MTHFR = 10-20% efficiency in processing folic acid = high homocysteine, low B12 and folate levels</t>
  </si>
  <si>
    <t>1.34x risk of type-1 diabetes</t>
  </si>
  <si>
    <t>1.94x risk of type-1 diabetes</t>
  </si>
  <si>
    <t>increased risk of hypertriglyceridemia</t>
  </si>
  <si>
    <t>Slightly increased risk for celiac disease</t>
  </si>
  <si>
    <t>slightly (1.4x) increased risk for celiac disease</t>
  </si>
  <si>
    <t>Increased risk for CHD</t>
  </si>
  <si>
    <t>1.3x increased risk for heart disease</t>
  </si>
  <si>
    <t>&amp;gt;1.26x increased risk for heart disease</t>
  </si>
  <si>
    <t>1.26x increased risk for heart disease</t>
  </si>
  <si>
    <t>rs5063</t>
  </si>
  <si>
    <t>~1.2x increased risk for heart disease</t>
  </si>
  <si>
    <t>~1.3x increased risk for heart disease</t>
  </si>
  <si>
    <t>normal form</t>
  </si>
  <si>
    <t>1.9x risk of MI</t>
  </si>
  <si>
    <t>rs1010</t>
  </si>
  <si>
    <t>0.5</t>
  </si>
  <si>
    <t>normal risk of MI</t>
  </si>
  <si>
    <t>1.75x risk of MI</t>
  </si>
  <si>
    <t>1.75</t>
  </si>
  <si>
    <t>obesity risk and 1.6x risk for T2D</t>
  </si>
  <si>
    <t>2.4</t>
  </si>
  <si>
    <t>1.3x risk for T2D; obesity risk</t>
  </si>
  <si>
    <t>lower risk of obesity and Type-2 diabetes</t>
  </si>
  <si>
    <t>pmid</t>
  </si>
  <si>
    <t>year</t>
  </si>
  <si>
    <t>journal</t>
  </si>
  <si>
    <t>journal_if</t>
  </si>
  <si>
    <t>citation_no</t>
  </si>
  <si>
    <t>article_score</t>
  </si>
  <si>
    <t>study_type</t>
  </si>
  <si>
    <t>race</t>
  </si>
  <si>
    <t>race_score</t>
  </si>
  <si>
    <t>case_no</t>
  </si>
  <si>
    <t>control_no</t>
  </si>
  <si>
    <t>case_score</t>
  </si>
  <si>
    <t>case_desc</t>
  </si>
  <si>
    <t>validity</t>
  </si>
  <si>
    <t>row_score</t>
  </si>
  <si>
    <t>total_score</t>
  </si>
  <si>
    <t>control_desc</t>
  </si>
  <si>
    <t>American</t>
  </si>
  <si>
    <t>CAD</t>
  </si>
  <si>
    <t>UK</t>
  </si>
  <si>
    <t>German</t>
  </si>
  <si>
    <t>rs1042031</t>
    <phoneticPr fontId="4" type="noConversion"/>
  </si>
  <si>
    <t>7</t>
  </si>
  <si>
    <t>Y</t>
  </si>
  <si>
    <t>0.065</t>
  </si>
  <si>
    <t>0.022</t>
  </si>
  <si>
    <t>0.892</t>
  </si>
  <si>
    <t>0.086</t>
  </si>
  <si>
    <t>0.039</t>
  </si>
  <si>
    <t>0.922</t>
  </si>
  <si>
    <t>0.078</t>
  </si>
  <si>
    <t>0.033</t>
  </si>
  <si>
    <t>0.933</t>
  </si>
  <si>
    <t>0.067</t>
  </si>
  <si>
    <t>0.045</t>
  </si>
  <si>
    <t>0.915</t>
  </si>
  <si>
    <t>0.081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</si>
</sst>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32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theme="9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333333"/>
      <name val="Arial"/>
      <family val="2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1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1"/>
      <name val="宋体"/>
      <family val="2"/>
      <scheme val="minor"/>
    </font>
    <font>
      <b/>
      <sz val="11"/>
      <name val="宋体"/>
      <family val="3"/>
      <charset val="134"/>
      <scheme val="minor"/>
    </font>
    <font>
      <sz val="10"/>
      <name val="宋体"/>
      <family val="2"/>
    </font>
    <font>
      <sz val="11"/>
      <color theme="8"/>
      <name val="宋体"/>
      <family val="2"/>
      <scheme val="minor"/>
    </font>
    <font>
      <sz val="10"/>
      <name val="Arial"/>
      <family val="2"/>
    </font>
    <font>
      <sz val="11"/>
      <color theme="8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i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7" fillId="0" borderId="0"/>
    <xf numFmtId="0" fontId="17" fillId="0" borderId="0"/>
  </cellStyleXfs>
  <cellXfs count="64">
    <xf numFmtId="0" fontId="0" fillId="0" borderId="0" xfId="0"/>
    <xf numFmtId="0" fontId="1" fillId="2" borderId="0" xfId="1" applyFont="1" applyFill="1"/>
    <xf numFmtId="0" fontId="1" fillId="2" borderId="0" xfId="0" applyFont="1" applyFill="1"/>
    <xf numFmtId="0" fontId="5" fillId="2" borderId="0" xfId="1" applyFont="1" applyFill="1"/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1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/>
    <xf numFmtId="0" fontId="9" fillId="0" borderId="0" xfId="1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13" fillId="0" borderId="0" xfId="0" applyFont="1"/>
    <xf numFmtId="0" fontId="14" fillId="2" borderId="0" xfId="1" applyFont="1" applyFill="1"/>
    <xf numFmtId="0" fontId="15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49" fontId="19" fillId="0" borderId="0" xfId="0" applyNumberFormat="1" applyFont="1"/>
    <xf numFmtId="49" fontId="17" fillId="0" borderId="0" xfId="0" applyNumberFormat="1" applyFont="1"/>
    <xf numFmtId="49" fontId="10" fillId="0" borderId="0" xfId="0" applyNumberFormat="1" applyFont="1"/>
    <xf numFmtId="49" fontId="0" fillId="0" borderId="0" xfId="0" applyNumberFormat="1"/>
    <xf numFmtId="49" fontId="20" fillId="2" borderId="0" xfId="0" applyNumberFormat="1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3" fillId="0" borderId="0" xfId="0" applyFont="1"/>
    <xf numFmtId="0" fontId="24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26" fillId="0" borderId="0" xfId="0" applyFont="1"/>
    <xf numFmtId="0" fontId="21" fillId="0" borderId="0" xfId="0" applyFont="1"/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9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25" fillId="0" borderId="0" xfId="0" applyFont="1"/>
    <xf numFmtId="0" fontId="25" fillId="0" borderId="0" xfId="0" applyFont="1" applyAlignment="1">
      <alignment vertical="center"/>
    </xf>
    <xf numFmtId="0" fontId="10" fillId="0" borderId="0" xfId="0" applyFont="1"/>
    <xf numFmtId="0" fontId="27" fillId="0" borderId="0" xfId="0" applyFont="1"/>
    <xf numFmtId="0" fontId="28" fillId="0" borderId="0" xfId="0" applyFont="1"/>
    <xf numFmtId="0" fontId="0" fillId="0" borderId="0" xfId="0" applyAlignment="1">
      <alignment wrapText="1"/>
    </xf>
    <xf numFmtId="0" fontId="30" fillId="0" borderId="0" xfId="0" applyFont="1"/>
    <xf numFmtId="0" fontId="29" fillId="0" borderId="0" xfId="0" applyFont="1" applyAlignment="1">
      <alignment wrapText="1"/>
    </xf>
    <xf numFmtId="0" fontId="30" fillId="2" borderId="0" xfId="0" applyFont="1" applyFill="1" applyAlignment="1">
      <alignment horizontal="left" vertical="center"/>
    </xf>
    <xf numFmtId="0" fontId="29" fillId="0" borderId="0" xfId="0" applyFont="1" applyAlignment="1">
      <alignment vertical="center"/>
    </xf>
    <xf numFmtId="0" fontId="29" fillId="0" borderId="0" xfId="0" applyFont="1"/>
    <xf numFmtId="176" fontId="0" fillId="0" borderId="0" xfId="0" applyNumberFormat="1"/>
    <xf numFmtId="176" fontId="3" fillId="0" borderId="0" xfId="0" applyNumberFormat="1" applyFont="1"/>
    <xf numFmtId="0" fontId="31" fillId="0" borderId="0" xfId="0" applyFont="1" applyFill="1" applyBorder="1" applyAlignment="1" applyProtection="1"/>
    <xf numFmtId="0" fontId="0" fillId="3" borderId="0" xfId="0" applyFill="1"/>
  </cellXfs>
  <cellStyles count="3">
    <cellStyle name="Normal 2" xfId="1" xr:uid="{00000000-0005-0000-0000-000000000000}"/>
    <cellStyle name="Normal 2 2" xfId="2" xr:uid="{00000000-0005-0000-0000-000001000000}"/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/Wei_20180201/panels-new/wpanels_new_complete_genoset&#29256;&#26412;2/circulatory/I001_coronary_heart_disease/I001_coronary_heart_disease_pan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ition"/>
      <sheetName val="gene_snp"/>
      <sheetName val="snp_genotype"/>
      <sheetName val="snp_score"/>
      <sheetName val="snp_genoset_special"/>
      <sheetName val="Sheet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rsid</v>
          </cell>
          <cell r="B1" t="str">
            <v>allele_r</v>
          </cell>
          <cell r="C1" t="str">
            <v>pmid</v>
          </cell>
          <cell r="D1" t="str">
            <v>year</v>
          </cell>
          <cell r="E1" t="str">
            <v>journal</v>
          </cell>
          <cell r="F1" t="str">
            <v>journal_if</v>
          </cell>
          <cell r="G1" t="str">
            <v>citation_no</v>
          </cell>
          <cell r="H1" t="str">
            <v>article_score</v>
          </cell>
          <cell r="I1" t="str">
            <v>study_type</v>
          </cell>
          <cell r="J1" t="str">
            <v>race</v>
          </cell>
          <cell r="K1" t="str">
            <v>race_score</v>
          </cell>
          <cell r="L1" t="str">
            <v>case_no</v>
          </cell>
          <cell r="M1" t="str">
            <v>control_no</v>
          </cell>
          <cell r="N1" t="str">
            <v>case_score</v>
          </cell>
          <cell r="O1" t="str">
            <v>case_desc</v>
          </cell>
          <cell r="P1" t="str">
            <v>validity</v>
          </cell>
          <cell r="Q1" t="str">
            <v>row_score</v>
          </cell>
          <cell r="R1" t="str">
            <v>total_score</v>
          </cell>
        </row>
        <row r="2">
          <cell r="A2" t="str">
            <v>rs1333049</v>
          </cell>
          <cell r="B2" t="str">
            <v>C</v>
          </cell>
          <cell r="C2">
            <v>26950853</v>
          </cell>
          <cell r="D2" t="str">
            <v>2016 Mar 7</v>
          </cell>
          <cell r="E2" t="str">
            <v>PloS one</v>
          </cell>
          <cell r="F2" t="str">
            <v>2.806</v>
          </cell>
          <cell r="G2" t="str">
            <v>9</v>
          </cell>
          <cell r="H2">
            <v>1.9112</v>
          </cell>
          <cell r="J2" t="str">
            <v>American</v>
          </cell>
          <cell r="K2">
            <v>5</v>
          </cell>
          <cell r="L2">
            <v>5465</v>
          </cell>
          <cell r="M2">
            <v>54934</v>
          </cell>
          <cell r="N2">
            <v>237.76333333333335</v>
          </cell>
          <cell r="O2" t="str">
            <v>冠心病</v>
          </cell>
          <cell r="P2">
            <v>1</v>
          </cell>
          <cell r="Q2">
            <v>40.075700000000005</v>
          </cell>
          <cell r="R2">
            <v>1083.1340999999998</v>
          </cell>
        </row>
        <row r="3">
          <cell r="B3" t="str">
            <v>G</v>
          </cell>
          <cell r="C3">
            <v>25870838</v>
          </cell>
          <cell r="D3" t="str">
            <v>2015 Spring</v>
          </cell>
          <cell r="E3" t="str">
            <v>Cell journal</v>
          </cell>
          <cell r="F3" t="str">
            <v>1.636</v>
          </cell>
          <cell r="G3" t="str">
            <v>4</v>
          </cell>
          <cell r="H3">
            <v>0.92720000000000002</v>
          </cell>
          <cell r="J3" t="str">
            <v>South-West Iran</v>
          </cell>
          <cell r="K3">
            <v>5</v>
          </cell>
          <cell r="L3">
            <v>170</v>
          </cell>
          <cell r="M3">
            <v>100</v>
          </cell>
          <cell r="N3">
            <v>2.0333333333333332</v>
          </cell>
          <cell r="O3" t="str">
            <v>冠状动脉疾病</v>
          </cell>
          <cell r="P3">
            <v>1</v>
          </cell>
          <cell r="Q3">
            <v>3.7322000000000002</v>
          </cell>
        </row>
        <row r="4">
          <cell r="B4" t="str">
            <v>C</v>
          </cell>
          <cell r="C4">
            <v>25528061</v>
          </cell>
          <cell r="D4" t="str">
            <v>2014 Dec 21</v>
          </cell>
          <cell r="E4" t="str">
            <v>BMC medical genetics</v>
          </cell>
          <cell r="F4" t="str">
            <v>2.198</v>
          </cell>
          <cell r="G4" t="str">
            <v>2</v>
          </cell>
          <cell r="H4">
            <v>0.73960000000000004</v>
          </cell>
          <cell r="J4" t="str">
            <v>Caucasian</v>
          </cell>
          <cell r="K4">
            <v>5</v>
          </cell>
          <cell r="L4">
            <v>3320</v>
          </cell>
          <cell r="M4">
            <v>0</v>
          </cell>
          <cell r="N4">
            <v>33.200000000000003</v>
          </cell>
          <cell r="O4" t="str">
            <v>CAD</v>
          </cell>
          <cell r="P4">
            <v>1</v>
          </cell>
          <cell r="Q4">
            <v>8.2195999999999998</v>
          </cell>
        </row>
        <row r="5">
          <cell r="B5" t="str">
            <v>C</v>
          </cell>
          <cell r="C5">
            <v>24930384</v>
          </cell>
          <cell r="D5" t="str">
            <v>2014</v>
          </cell>
          <cell r="E5" t="str">
            <v>Journal of atherosclerosis and thrombosis</v>
          </cell>
          <cell r="F5" t="str">
            <v>2.442</v>
          </cell>
          <cell r="G5" t="str">
            <v>1</v>
          </cell>
          <cell r="H5">
            <v>0.63840000000000008</v>
          </cell>
          <cell r="J5" t="str">
            <v xml:space="preserve">Asians and Europeans </v>
          </cell>
          <cell r="K5">
            <v>200</v>
          </cell>
          <cell r="L5">
            <v>599</v>
          </cell>
          <cell r="M5">
            <v>591</v>
          </cell>
          <cell r="N5">
            <v>7.96</v>
          </cell>
          <cell r="O5" t="str">
            <v>CHD</v>
          </cell>
          <cell r="P5">
            <v>1</v>
          </cell>
          <cell r="Q5">
            <v>101.83240000000001</v>
          </cell>
        </row>
        <row r="6">
          <cell r="B6" t="str">
            <v>C</v>
          </cell>
          <cell r="C6">
            <v>24732910</v>
          </cell>
          <cell r="D6" t="str">
            <v>2014 Apr 14</v>
          </cell>
          <cell r="E6" t="str">
            <v>PloS one</v>
          </cell>
          <cell r="F6" t="str">
            <v>2.806</v>
          </cell>
          <cell r="G6">
            <v>0</v>
          </cell>
          <cell r="H6">
            <v>0.56120000000000003</v>
          </cell>
          <cell r="J6" t="str">
            <v xml:space="preserve">Norway </v>
          </cell>
          <cell r="K6">
            <v>5</v>
          </cell>
          <cell r="L6">
            <v>1804</v>
          </cell>
          <cell r="M6">
            <v>725</v>
          </cell>
          <cell r="N6">
            <v>20.456666666666671</v>
          </cell>
          <cell r="O6" t="str">
            <v>CAD</v>
          </cell>
          <cell r="P6">
            <v>1</v>
          </cell>
          <cell r="Q6">
            <v>6.1297000000000006</v>
          </cell>
        </row>
        <row r="7">
          <cell r="B7" t="str">
            <v>C</v>
          </cell>
          <cell r="C7">
            <v>24728607</v>
          </cell>
          <cell r="D7" t="str">
            <v>2014 May</v>
          </cell>
          <cell r="E7" t="str">
            <v>Molecular biology reports</v>
          </cell>
          <cell r="F7" t="str">
            <v>1.828</v>
          </cell>
          <cell r="G7" t="str">
            <v>2</v>
          </cell>
          <cell r="H7">
            <v>0.66559999999999997</v>
          </cell>
          <cell r="J7" t="str">
            <v>Chinese Han</v>
          </cell>
          <cell r="K7">
            <v>500</v>
          </cell>
          <cell r="L7">
            <v>829</v>
          </cell>
          <cell r="M7">
            <v>2124</v>
          </cell>
          <cell r="N7">
            <v>15.37</v>
          </cell>
          <cell r="O7" t="str">
            <v>CAD</v>
          </cell>
          <cell r="P7">
            <v>1</v>
          </cell>
          <cell r="Q7">
            <v>252.97110000000001</v>
          </cell>
        </row>
        <row r="8">
          <cell r="B8" t="str">
            <v>C</v>
          </cell>
          <cell r="C8">
            <v>24246088</v>
          </cell>
          <cell r="D8" t="str">
            <v>2013 Oct</v>
          </cell>
          <cell r="E8" t="str">
            <v>Genetics research</v>
          </cell>
          <cell r="F8" t="str">
            <v>0.917</v>
          </cell>
          <cell r="G8">
            <v>0</v>
          </cell>
          <cell r="H8">
            <v>0.18340000000000001</v>
          </cell>
          <cell r="J8" t="str">
            <v xml:space="preserve">Indian </v>
          </cell>
          <cell r="K8">
            <v>5</v>
          </cell>
          <cell r="L8">
            <v>229</v>
          </cell>
          <cell r="M8">
            <v>151</v>
          </cell>
          <cell r="N8">
            <v>2.793333333333333</v>
          </cell>
          <cell r="O8" t="str">
            <v>CAD</v>
          </cell>
          <cell r="P8">
            <v>1</v>
          </cell>
          <cell r="Q8">
            <v>3.1023999999999998</v>
          </cell>
        </row>
        <row r="9">
          <cell r="B9" t="str">
            <v>C</v>
          </cell>
          <cell r="C9">
            <v>23729007</v>
          </cell>
          <cell r="D9" t="str">
            <v>2013 Aug</v>
          </cell>
          <cell r="E9" t="str">
            <v>Circulation. Cardiovascular genetics</v>
          </cell>
          <cell r="F9" t="str">
            <v>4.743</v>
          </cell>
          <cell r="G9" t="str">
            <v>5</v>
          </cell>
          <cell r="H9">
            <v>1.6986000000000001</v>
          </cell>
          <cell r="J9" t="str">
            <v xml:space="preserve">Caucasians </v>
          </cell>
          <cell r="K9">
            <v>5</v>
          </cell>
          <cell r="L9">
            <v>2352</v>
          </cell>
          <cell r="M9">
            <v>2116</v>
          </cell>
          <cell r="N9">
            <v>30.573333333333331</v>
          </cell>
          <cell r="O9" t="str">
            <v>CAD</v>
          </cell>
          <cell r="P9">
            <v>1</v>
          </cell>
          <cell r="Q9">
            <v>8.7845999999999993</v>
          </cell>
        </row>
        <row r="10">
          <cell r="B10" t="str">
            <v>C</v>
          </cell>
          <cell r="C10">
            <v>23587283</v>
          </cell>
          <cell r="D10" t="str">
            <v>2013 Jun</v>
          </cell>
          <cell r="E10" t="str">
            <v>Atherosclerosis</v>
          </cell>
          <cell r="F10" t="str">
            <v>4.239</v>
          </cell>
          <cell r="G10" t="str">
            <v>11</v>
          </cell>
          <cell r="H10">
            <v>2.4977999999999998</v>
          </cell>
          <cell r="J10" t="str">
            <v>American</v>
          </cell>
          <cell r="K10">
            <v>5</v>
          </cell>
          <cell r="L10">
            <v>0</v>
          </cell>
          <cell r="M10">
            <v>22499</v>
          </cell>
          <cell r="N10">
            <v>74.99666666666667</v>
          </cell>
          <cell r="O10" t="str">
            <v>CAD</v>
          </cell>
          <cell r="P10">
            <v>1</v>
          </cell>
          <cell r="Q10">
            <v>16.247299999999999</v>
          </cell>
        </row>
        <row r="11">
          <cell r="B11" t="str">
            <v>C</v>
          </cell>
          <cell r="C11">
            <v>28962556</v>
          </cell>
          <cell r="D11" t="str">
            <v>2017 Sep 30</v>
          </cell>
          <cell r="E11" t="str">
            <v>BMC cardiovascular disorders</v>
          </cell>
          <cell r="F11" t="str">
            <v>1.832</v>
          </cell>
          <cell r="G11">
            <v>0</v>
          </cell>
          <cell r="H11">
            <v>0.36640000000000006</v>
          </cell>
          <cell r="J11" t="str">
            <v xml:space="preserve">Chinese </v>
          </cell>
          <cell r="K11">
            <v>500</v>
          </cell>
          <cell r="L11">
            <v>555</v>
          </cell>
          <cell r="M11">
            <v>480</v>
          </cell>
          <cell r="N11">
            <v>7.15</v>
          </cell>
          <cell r="O11" t="str">
            <v>CAD</v>
          </cell>
          <cell r="P11">
            <v>1</v>
          </cell>
          <cell r="Q11">
            <v>251.43889999999999</v>
          </cell>
        </row>
        <row r="12">
          <cell r="B12" t="str">
            <v>G</v>
          </cell>
          <cell r="C12">
            <v>28639227</v>
          </cell>
          <cell r="D12" t="str">
            <v>2017 Dec</v>
          </cell>
          <cell r="E12" t="str">
            <v>Journal of cardiovascular translational research</v>
          </cell>
          <cell r="F12" t="str">
            <v>2.319</v>
          </cell>
          <cell r="G12">
            <v>0</v>
          </cell>
          <cell r="H12">
            <v>0.46379999999999999</v>
          </cell>
          <cell r="J12" t="str">
            <v xml:space="preserve">Italian </v>
          </cell>
          <cell r="K12">
            <v>5</v>
          </cell>
          <cell r="L12">
            <v>711</v>
          </cell>
          <cell r="M12">
            <v>755</v>
          </cell>
          <cell r="N12">
            <v>9.6266666666666669</v>
          </cell>
          <cell r="O12" t="str">
            <v>CAD</v>
          </cell>
          <cell r="P12">
            <v>1</v>
          </cell>
          <cell r="Q12">
            <v>4.4077999999999999</v>
          </cell>
        </row>
        <row r="13">
          <cell r="B13" t="str">
            <v>C</v>
          </cell>
          <cell r="C13">
            <v>27736948</v>
          </cell>
          <cell r="D13" t="str">
            <v>2016 Oct 13</v>
          </cell>
          <cell r="E13" t="str">
            <v>PloS one</v>
          </cell>
          <cell r="F13" t="str">
            <v>2.806</v>
          </cell>
          <cell r="G13">
            <v>0</v>
          </cell>
          <cell r="H13">
            <v>0.56120000000000003</v>
          </cell>
          <cell r="J13" t="str">
            <v xml:space="preserve">Korean </v>
          </cell>
          <cell r="K13">
            <v>200</v>
          </cell>
          <cell r="L13">
            <v>2693</v>
          </cell>
          <cell r="M13">
            <v>0</v>
          </cell>
          <cell r="N13">
            <v>26.93</v>
          </cell>
          <cell r="O13" t="str">
            <v>CAD</v>
          </cell>
          <cell r="P13">
            <v>1</v>
          </cell>
          <cell r="Q13">
            <v>104.6007</v>
          </cell>
        </row>
        <row r="14">
          <cell r="B14" t="str">
            <v>C</v>
          </cell>
          <cell r="C14">
            <v>26789557</v>
          </cell>
          <cell r="D14" t="str">
            <v>2016 Feb</v>
          </cell>
          <cell r="E14" t="str">
            <v>Atherosclerosis</v>
          </cell>
          <cell r="F14" t="str">
            <v>4.239</v>
          </cell>
          <cell r="G14" t="str">
            <v>7</v>
          </cell>
          <cell r="H14">
            <v>1.8978000000000002</v>
          </cell>
          <cell r="J14" t="str">
            <v xml:space="preserve">Chinese </v>
          </cell>
          <cell r="K14">
            <v>500</v>
          </cell>
          <cell r="L14">
            <v>691</v>
          </cell>
          <cell r="M14">
            <v>0</v>
          </cell>
          <cell r="N14">
            <v>6.91</v>
          </cell>
          <cell r="O14" t="str">
            <v>coronary artery calcium</v>
          </cell>
          <cell r="P14">
            <v>-1</v>
          </cell>
          <cell r="Q14">
            <v>-252.93429999999998</v>
          </cell>
        </row>
        <row r="15">
          <cell r="B15" t="str">
            <v>C</v>
          </cell>
          <cell r="C15">
            <v>26417150</v>
          </cell>
          <cell r="D15" t="str">
            <v>2015</v>
          </cell>
          <cell r="E15" t="str">
            <v>Disease markers</v>
          </cell>
          <cell r="F15" t="str">
            <v>2.348</v>
          </cell>
          <cell r="G15">
            <v>0</v>
          </cell>
          <cell r="H15">
            <v>0.46960000000000002</v>
          </cell>
          <cell r="J15" t="str">
            <v>American</v>
          </cell>
          <cell r="K15">
            <v>5</v>
          </cell>
          <cell r="L15">
            <v>374</v>
          </cell>
          <cell r="M15">
            <v>101</v>
          </cell>
          <cell r="N15">
            <v>4.0766666666666671</v>
          </cell>
          <cell r="O15" t="str">
            <v>CAD</v>
          </cell>
          <cell r="P15">
            <v>1</v>
          </cell>
          <cell r="Q15">
            <v>3.5810999999999997</v>
          </cell>
        </row>
        <row r="16">
          <cell r="B16" t="str">
            <v>C</v>
          </cell>
          <cell r="C16">
            <v>24163049</v>
          </cell>
          <cell r="D16" t="str">
            <v>2014 Apr</v>
          </cell>
          <cell r="E16" t="str">
            <v>Age (Dordrecht, Netherlands)</v>
          </cell>
          <cell r="F16" t="str">
            <v>2.123</v>
          </cell>
          <cell r="G16" t="str">
            <v>3</v>
          </cell>
          <cell r="H16">
            <v>0.87460000000000004</v>
          </cell>
          <cell r="J16" t="str">
            <v xml:space="preserve">Japanese </v>
          </cell>
          <cell r="K16">
            <v>200</v>
          </cell>
          <cell r="L16">
            <v>920</v>
          </cell>
          <cell r="M16">
            <v>395</v>
          </cell>
          <cell r="N16">
            <v>10.516666666666669</v>
          </cell>
          <cell r="O16" t="str">
            <v>CAD</v>
          </cell>
          <cell r="P16">
            <v>1</v>
          </cell>
          <cell r="Q16">
            <v>102.4521</v>
          </cell>
        </row>
        <row r="17">
          <cell r="B17" t="str">
            <v>C</v>
          </cell>
          <cell r="C17">
            <v>24069144</v>
          </cell>
          <cell r="D17" t="str">
            <v>2013 Sep 12</v>
          </cell>
          <cell r="E17" t="str">
            <v>PloS one</v>
          </cell>
          <cell r="F17" t="str">
            <v>2.806</v>
          </cell>
          <cell r="G17" t="str">
            <v>4</v>
          </cell>
          <cell r="H17">
            <v>1.1612</v>
          </cell>
          <cell r="J17" t="str">
            <v>Poland</v>
          </cell>
          <cell r="K17">
            <v>5</v>
          </cell>
          <cell r="L17">
            <v>589</v>
          </cell>
          <cell r="M17">
            <v>0</v>
          </cell>
          <cell r="N17">
            <v>5.89</v>
          </cell>
          <cell r="O17" t="str">
            <v>心肌梗死（MI）</v>
          </cell>
          <cell r="P17">
            <v>1</v>
          </cell>
          <cell r="Q17">
            <v>4.5446999999999997</v>
          </cell>
        </row>
        <row r="18">
          <cell r="B18" t="str">
            <v>C</v>
          </cell>
          <cell r="C18">
            <v>23787071</v>
          </cell>
          <cell r="D18" t="str">
            <v>2013 Jun 21</v>
          </cell>
          <cell r="E18" t="str">
            <v>Cardiovascular diabetology</v>
          </cell>
          <cell r="F18" t="str">
            <v>4.752</v>
          </cell>
          <cell r="G18">
            <v>0</v>
          </cell>
          <cell r="H18">
            <v>0.95040000000000002</v>
          </cell>
          <cell r="J18" t="str">
            <v>Thai</v>
          </cell>
          <cell r="K18">
            <v>5</v>
          </cell>
          <cell r="L18">
            <v>135</v>
          </cell>
          <cell r="M18">
            <v>73</v>
          </cell>
          <cell r="N18">
            <v>1.593333333333333</v>
          </cell>
          <cell r="O18" t="str">
            <v>代谢综合症MetS</v>
          </cell>
          <cell r="P18">
            <v>1</v>
          </cell>
          <cell r="Q18">
            <v>3.6894</v>
          </cell>
        </row>
        <row r="19">
          <cell r="B19" t="str">
            <v>C</v>
          </cell>
          <cell r="C19">
            <v>23454037</v>
          </cell>
          <cell r="D19" t="str">
            <v>2013 Aug</v>
          </cell>
          <cell r="E19" t="str">
            <v>The Canadian journal of cardiology</v>
          </cell>
          <cell r="F19" t="str">
            <v>4.403</v>
          </cell>
          <cell r="G19" t="str">
            <v>3</v>
          </cell>
          <cell r="H19">
            <v>1.3306</v>
          </cell>
          <cell r="J19" t="str">
            <v>Chinese Han</v>
          </cell>
          <cell r="K19">
            <v>500</v>
          </cell>
          <cell r="L19">
            <v>359</v>
          </cell>
          <cell r="M19">
            <v>398</v>
          </cell>
          <cell r="N19">
            <v>4.9166666666666661</v>
          </cell>
          <cell r="O19" t="str">
            <v>CAD</v>
          </cell>
          <cell r="P19">
            <v>1</v>
          </cell>
          <cell r="Q19">
            <v>252.06810000000002</v>
          </cell>
        </row>
        <row r="20">
          <cell r="B20" t="str">
            <v>C</v>
          </cell>
          <cell r="C20">
            <v>23382687</v>
          </cell>
          <cell r="D20" t="str">
            <v>2013</v>
          </cell>
          <cell r="E20" t="str">
            <v>PLoS genetics</v>
          </cell>
          <cell r="F20" t="str">
            <v>6.100</v>
          </cell>
          <cell r="G20" t="str">
            <v>56</v>
          </cell>
          <cell r="H20">
            <v>9.620000000000001</v>
          </cell>
          <cell r="J20" t="str">
            <v>American</v>
          </cell>
          <cell r="K20">
            <v>5</v>
          </cell>
          <cell r="L20">
            <v>0</v>
          </cell>
          <cell r="M20">
            <v>70061</v>
          </cell>
          <cell r="N20">
            <v>233.53666666666669</v>
          </cell>
          <cell r="O20" t="str">
            <v>CAD</v>
          </cell>
          <cell r="P20">
            <v>1</v>
          </cell>
          <cell r="Q20">
            <v>47.150500000000008</v>
          </cell>
        </row>
        <row r="21">
          <cell r="B21" t="str">
            <v>C</v>
          </cell>
          <cell r="C21">
            <v>23086272</v>
          </cell>
          <cell r="D21" t="str">
            <v>2013 Jan</v>
          </cell>
          <cell r="E21" t="str">
            <v>Molecular biology reports</v>
          </cell>
          <cell r="F21" t="str">
            <v>1.828</v>
          </cell>
          <cell r="G21" t="str">
            <v>4</v>
          </cell>
          <cell r="H21">
            <v>0.96560000000000001</v>
          </cell>
          <cell r="J21" t="str">
            <v>East Asians</v>
          </cell>
          <cell r="K21">
            <v>200</v>
          </cell>
          <cell r="L21">
            <v>9813</v>
          </cell>
          <cell r="M21">
            <v>10710</v>
          </cell>
          <cell r="N21">
            <v>133.83000000000001</v>
          </cell>
          <cell r="O21" t="str">
            <v>CAD</v>
          </cell>
          <cell r="P21">
            <v>1</v>
          </cell>
          <cell r="Q21">
            <v>121.0401</v>
          </cell>
        </row>
        <row r="22">
          <cell r="H22">
            <v>0</v>
          </cell>
          <cell r="Q22">
            <v>0</v>
          </cell>
        </row>
        <row r="23">
          <cell r="A23" t="str">
            <v>rs17672135</v>
          </cell>
          <cell r="B23" t="str">
            <v>T</v>
          </cell>
          <cell r="C23">
            <v>21804106</v>
          </cell>
          <cell r="D23" t="str">
            <v>2012 Feb</v>
          </cell>
          <cell r="E23" t="str">
            <v>European heart journal</v>
          </cell>
          <cell r="F23" t="str">
            <v>19.651</v>
          </cell>
          <cell r="G23" t="str">
            <v>21</v>
          </cell>
          <cell r="H23">
            <v>7.0801999999999996</v>
          </cell>
          <cell r="J23" t="str">
            <v>UK</v>
          </cell>
          <cell r="K23">
            <v>5</v>
          </cell>
          <cell r="L23">
            <v>5794</v>
          </cell>
          <cell r="M23">
            <v>25000</v>
          </cell>
          <cell r="N23">
            <v>141.27333333333331</v>
          </cell>
          <cell r="O23" t="str">
            <v>CAD</v>
          </cell>
          <cell r="P23">
            <v>1</v>
          </cell>
          <cell r="Q23">
            <v>30.771199999999993</v>
          </cell>
          <cell r="R23">
            <v>685.37169999999992</v>
          </cell>
        </row>
        <row r="24">
          <cell r="B24" t="str">
            <v>T</v>
          </cell>
          <cell r="C24">
            <v>17634449</v>
          </cell>
          <cell r="D24" t="str">
            <v>2007 Aug 2</v>
          </cell>
          <cell r="E24" t="str">
            <v>The New England journal of medicine</v>
          </cell>
          <cell r="F24" t="str">
            <v>72.406</v>
          </cell>
          <cell r="G24" t="str">
            <v>597</v>
          </cell>
          <cell r="H24">
            <v>104.0312</v>
          </cell>
          <cell r="J24" t="str">
            <v>German</v>
          </cell>
          <cell r="K24">
            <v>5</v>
          </cell>
          <cell r="L24">
            <v>1926</v>
          </cell>
          <cell r="M24">
            <v>2938</v>
          </cell>
          <cell r="N24">
            <v>29.053333333333331</v>
          </cell>
          <cell r="O24" t="str">
            <v>CAD</v>
          </cell>
          <cell r="P24">
            <v>1</v>
          </cell>
          <cell r="Q24">
            <v>110.8892</v>
          </cell>
        </row>
        <row r="25">
          <cell r="B25" t="str">
            <v>T</v>
          </cell>
          <cell r="C25">
            <v>17554300</v>
          </cell>
          <cell r="D25" t="str">
            <v>2007 Jun 7</v>
          </cell>
          <cell r="E25" t="str">
            <v>Nature</v>
          </cell>
          <cell r="F25" t="str">
            <v>40.137</v>
          </cell>
          <cell r="G25" t="str">
            <v>3274</v>
          </cell>
          <cell r="H25">
            <v>499.12739999999997</v>
          </cell>
          <cell r="J25" t="str">
            <v>UK</v>
          </cell>
          <cell r="K25">
            <v>5</v>
          </cell>
          <cell r="L25">
            <v>2000</v>
          </cell>
          <cell r="M25">
            <v>3000</v>
          </cell>
          <cell r="N25">
            <v>30</v>
          </cell>
          <cell r="O25" t="str">
            <v>CHD</v>
          </cell>
          <cell r="P25">
            <v>1</v>
          </cell>
          <cell r="Q25">
            <v>506.12739999999997</v>
          </cell>
        </row>
        <row r="26">
          <cell r="B26" t="str">
            <v>T</v>
          </cell>
          <cell r="C26">
            <v>19955471</v>
          </cell>
          <cell r="D26" t="str">
            <v>2010 Jan 1</v>
          </cell>
          <cell r="E26" t="str">
            <v>American journal of epidemiology</v>
          </cell>
          <cell r="F26" t="str">
            <v>4.825</v>
          </cell>
          <cell r="G26" t="str">
            <v>12</v>
          </cell>
          <cell r="H26">
            <v>2.7649999999999997</v>
          </cell>
          <cell r="J26" t="str">
            <v>American</v>
          </cell>
          <cell r="K26">
            <v>5</v>
          </cell>
          <cell r="L26">
            <v>1446</v>
          </cell>
          <cell r="M26">
            <v>13675</v>
          </cell>
          <cell r="N26">
            <v>60.043333333333337</v>
          </cell>
          <cell r="O26" t="str">
            <v>CHD</v>
          </cell>
          <cell r="P26">
            <v>1</v>
          </cell>
          <cell r="Q26">
            <v>14.2715</v>
          </cell>
        </row>
        <row r="27">
          <cell r="B27" t="str">
            <v>T</v>
          </cell>
          <cell r="C27">
            <v>20738937</v>
          </cell>
          <cell r="D27" t="str">
            <v>2010 Aug</v>
          </cell>
          <cell r="E27" t="str">
            <v>Revista espanola de cardiologia</v>
          </cell>
          <cell r="F27" t="str">
            <v>4.485</v>
          </cell>
          <cell r="G27" t="str">
            <v>7</v>
          </cell>
          <cell r="H27">
            <v>1.9470000000000001</v>
          </cell>
          <cell r="J27" t="str">
            <v xml:space="preserve">British </v>
          </cell>
          <cell r="K27">
            <v>5</v>
          </cell>
          <cell r="L27">
            <v>1988</v>
          </cell>
          <cell r="M27">
            <v>5380</v>
          </cell>
          <cell r="N27">
            <v>37.813333333333333</v>
          </cell>
          <cell r="O27" t="str">
            <v>CAD</v>
          </cell>
          <cell r="P27">
            <v>1</v>
          </cell>
          <cell r="Q27">
            <v>10.119</v>
          </cell>
        </row>
        <row r="28">
          <cell r="B28" t="str">
            <v>T</v>
          </cell>
          <cell r="C28">
            <v>20941391</v>
          </cell>
          <cell r="D28" t="str">
            <v>2010 Sep 30</v>
          </cell>
          <cell r="E28" t="str">
            <v>PLoS genetics</v>
          </cell>
          <cell r="F28" t="str">
            <v>6.100</v>
          </cell>
          <cell r="G28" t="str">
            <v>19</v>
          </cell>
          <cell r="H28">
            <v>4.07</v>
          </cell>
          <cell r="J28" t="str">
            <v>Finns</v>
          </cell>
          <cell r="K28">
            <v>5</v>
          </cell>
          <cell r="L28">
            <v>0</v>
          </cell>
          <cell r="M28">
            <v>1027</v>
          </cell>
          <cell r="N28">
            <v>3.4233333333333329</v>
          </cell>
          <cell r="O28" t="str">
            <v>CAD</v>
          </cell>
          <cell r="P28">
            <v>1</v>
          </cell>
          <cell r="Q28">
            <v>7.0834999999999999</v>
          </cell>
        </row>
        <row r="29">
          <cell r="B29" t="str">
            <v>T</v>
          </cell>
          <cell r="C29">
            <v>21658281</v>
          </cell>
          <cell r="D29" t="str">
            <v>2011 Jun 10</v>
          </cell>
          <cell r="E29" t="str">
            <v>BMC cardiovascular disorders</v>
          </cell>
          <cell r="F29" t="str">
            <v>1.832</v>
          </cell>
          <cell r="G29" t="str">
            <v>19</v>
          </cell>
          <cell r="H29">
            <v>3.2164000000000001</v>
          </cell>
          <cell r="J29" t="str">
            <v>American</v>
          </cell>
          <cell r="K29">
            <v>5</v>
          </cell>
          <cell r="L29">
            <v>89</v>
          </cell>
          <cell r="M29">
            <v>520</v>
          </cell>
          <cell r="N29">
            <v>2.623333333333334</v>
          </cell>
          <cell r="O29" t="str">
            <v>CAD</v>
          </cell>
          <cell r="P29">
            <v>1</v>
          </cell>
          <cell r="Q29">
            <v>6.1099000000000006</v>
          </cell>
        </row>
        <row r="30">
          <cell r="H30">
            <v>0</v>
          </cell>
          <cell r="Q30">
            <v>0</v>
          </cell>
        </row>
        <row r="31">
          <cell r="A31" t="str">
            <v>rs383830</v>
          </cell>
          <cell r="B31" t="str">
            <v>T</v>
          </cell>
          <cell r="C31">
            <v>21804106</v>
          </cell>
          <cell r="D31" t="str">
            <v>2012 Feb</v>
          </cell>
          <cell r="E31" t="str">
            <v>European heart journal</v>
          </cell>
          <cell r="F31" t="str">
            <v>19.651</v>
          </cell>
          <cell r="G31" t="str">
            <v>21</v>
          </cell>
          <cell r="H31">
            <v>7.0801999999999996</v>
          </cell>
          <cell r="J31" t="str">
            <v>UK</v>
          </cell>
          <cell r="K31">
            <v>5</v>
          </cell>
          <cell r="L31">
            <v>5794</v>
          </cell>
          <cell r="M31">
            <v>25000</v>
          </cell>
          <cell r="N31">
            <v>141.27333333333331</v>
          </cell>
          <cell r="O31" t="str">
            <v>CAD</v>
          </cell>
          <cell r="P31">
            <v>1</v>
          </cell>
          <cell r="Q31">
            <v>30.771199999999993</v>
          </cell>
          <cell r="R31">
            <v>657.2826</v>
          </cell>
        </row>
        <row r="32">
          <cell r="B32" t="str">
            <v>T</v>
          </cell>
          <cell r="C32">
            <v>19955471</v>
          </cell>
          <cell r="D32" t="str">
            <v>2010 Jan 1</v>
          </cell>
          <cell r="E32" t="str">
            <v>American journal of epidemiology</v>
          </cell>
          <cell r="F32" t="str">
            <v>4.825</v>
          </cell>
          <cell r="G32" t="str">
            <v>12</v>
          </cell>
          <cell r="H32">
            <v>2.7649999999999997</v>
          </cell>
          <cell r="J32" t="str">
            <v>American</v>
          </cell>
          <cell r="K32">
            <v>5</v>
          </cell>
          <cell r="L32">
            <v>1446</v>
          </cell>
          <cell r="M32">
            <v>13675</v>
          </cell>
          <cell r="N32">
            <v>60.043333333333337</v>
          </cell>
          <cell r="O32" t="str">
            <v>CHD</v>
          </cell>
          <cell r="P32">
            <v>1</v>
          </cell>
          <cell r="Q32">
            <v>14.2715</v>
          </cell>
        </row>
        <row r="33">
          <cell r="B33" t="str">
            <v>T</v>
          </cell>
          <cell r="C33">
            <v>17554300</v>
          </cell>
          <cell r="D33" t="str">
            <v>2007 Jun 7</v>
          </cell>
          <cell r="E33" t="str">
            <v>Nature</v>
          </cell>
          <cell r="F33" t="str">
            <v>40.137</v>
          </cell>
          <cell r="G33" t="str">
            <v>3274</v>
          </cell>
          <cell r="H33">
            <v>499.12739999999997</v>
          </cell>
          <cell r="J33" t="str">
            <v>UK</v>
          </cell>
          <cell r="K33">
            <v>5</v>
          </cell>
          <cell r="L33">
            <v>2000</v>
          </cell>
          <cell r="M33">
            <v>3000</v>
          </cell>
          <cell r="N33">
            <v>30</v>
          </cell>
          <cell r="O33" t="str">
            <v>CHD</v>
          </cell>
          <cell r="P33">
            <v>1</v>
          </cell>
          <cell r="Q33">
            <v>506.12739999999997</v>
          </cell>
        </row>
        <row r="34">
          <cell r="B34" t="str">
            <v>T</v>
          </cell>
          <cell r="C34">
            <v>26436499</v>
          </cell>
          <cell r="D34" t="str">
            <v>2015 Oct 2</v>
          </cell>
          <cell r="E34" t="str">
            <v>Genetics and molecular research : GMR</v>
          </cell>
          <cell r="F34">
            <v>0</v>
          </cell>
          <cell r="G34">
            <v>0</v>
          </cell>
          <cell r="H34">
            <v>0</v>
          </cell>
          <cell r="J34" t="str">
            <v>Han Chinese</v>
          </cell>
          <cell r="K34">
            <v>500</v>
          </cell>
          <cell r="L34">
            <v>783</v>
          </cell>
          <cell r="M34">
            <v>737</v>
          </cell>
          <cell r="N34">
            <v>10.286666666666671</v>
          </cell>
          <cell r="O34" t="str">
            <v>CHD</v>
          </cell>
          <cell r="P34">
            <v>0.4</v>
          </cell>
          <cell r="Q34">
            <v>100.61720000000001</v>
          </cell>
        </row>
        <row r="35">
          <cell r="B35" t="str">
            <v>T</v>
          </cell>
          <cell r="C35">
            <v>27613923</v>
          </cell>
          <cell r="D35" t="str">
            <v>2016 Dec</v>
          </cell>
          <cell r="E35" t="str">
            <v>Nicotine &amp; tobacco research : official journal of the Society for Research on Nicotine and Tobacco</v>
          </cell>
          <cell r="F35" t="str">
            <v>4.609</v>
          </cell>
          <cell r="G35" t="str">
            <v>2</v>
          </cell>
          <cell r="H35">
            <v>1.2218</v>
          </cell>
          <cell r="J35" t="str">
            <v>American</v>
          </cell>
          <cell r="K35">
            <v>5</v>
          </cell>
          <cell r="L35">
            <v>1042</v>
          </cell>
          <cell r="M35">
            <v>421</v>
          </cell>
          <cell r="N35">
            <v>11.823333333333331</v>
          </cell>
          <cell r="O35" t="str">
            <v>CHD</v>
          </cell>
          <cell r="P35">
            <v>1</v>
          </cell>
          <cell r="Q35">
            <v>5.4952999999999994</v>
          </cell>
        </row>
        <row r="36">
          <cell r="H36">
            <v>0</v>
          </cell>
          <cell r="Q36">
            <v>0</v>
          </cell>
        </row>
        <row r="37">
          <cell r="A37" t="str">
            <v>rs6922269</v>
          </cell>
          <cell r="B37" t="str">
            <v>G</v>
          </cell>
          <cell r="C37">
            <v>21804106</v>
          </cell>
          <cell r="D37" t="str">
            <v>2012 Feb</v>
          </cell>
          <cell r="E37" t="str">
            <v>European heart journal</v>
          </cell>
          <cell r="F37" t="str">
            <v>19.651</v>
          </cell>
          <cell r="G37" t="str">
            <v>21</v>
          </cell>
          <cell r="H37">
            <v>7.0801999999999996</v>
          </cell>
          <cell r="J37" t="str">
            <v>UK</v>
          </cell>
          <cell r="K37">
            <v>5</v>
          </cell>
          <cell r="L37">
            <v>5794</v>
          </cell>
          <cell r="M37">
            <v>25000</v>
          </cell>
          <cell r="N37">
            <v>141.27333333333331</v>
          </cell>
          <cell r="O37" t="str">
            <v>CAD</v>
          </cell>
          <cell r="P37">
            <v>1</v>
          </cell>
          <cell r="Q37">
            <v>30.771199999999993</v>
          </cell>
          <cell r="R37">
            <v>386.16609999999986</v>
          </cell>
        </row>
        <row r="38">
          <cell r="B38" t="str">
            <v>G</v>
          </cell>
          <cell r="C38">
            <v>17634449</v>
          </cell>
          <cell r="D38" t="str">
            <v>2007 Aug 2</v>
          </cell>
          <cell r="E38" t="str">
            <v>The New England journal of medicine</v>
          </cell>
          <cell r="F38" t="str">
            <v>72.406</v>
          </cell>
          <cell r="G38" t="str">
            <v>597</v>
          </cell>
          <cell r="H38">
            <v>104.0312</v>
          </cell>
          <cell r="J38" t="str">
            <v xml:space="preserve">German </v>
          </cell>
          <cell r="K38">
            <v>5</v>
          </cell>
          <cell r="L38">
            <v>1926</v>
          </cell>
          <cell r="M38">
            <v>2938</v>
          </cell>
          <cell r="N38">
            <v>29.053333333333331</v>
          </cell>
          <cell r="O38" t="str">
            <v>CAD</v>
          </cell>
          <cell r="P38">
            <v>1</v>
          </cell>
          <cell r="Q38">
            <v>110.8892</v>
          </cell>
        </row>
        <row r="39">
          <cell r="B39" t="str">
            <v>G</v>
          </cell>
          <cell r="C39">
            <v>22789513</v>
          </cell>
          <cell r="D39" t="str">
            <v>2012 Aug</v>
          </cell>
          <cell r="E39" t="str">
            <v>Atherosclerosis</v>
          </cell>
          <cell r="F39" t="str">
            <v>4.239</v>
          </cell>
          <cell r="G39" t="str">
            <v>23</v>
          </cell>
          <cell r="H39">
            <v>4.2977999999999996</v>
          </cell>
          <cell r="J39" t="str">
            <v>American</v>
          </cell>
          <cell r="K39">
            <v>5</v>
          </cell>
          <cell r="L39">
            <v>2068</v>
          </cell>
          <cell r="M39">
            <v>7983</v>
          </cell>
          <cell r="N39">
            <v>47.29</v>
          </cell>
          <cell r="O39" t="str">
            <v>CHD</v>
          </cell>
          <cell r="P39">
            <v>1</v>
          </cell>
          <cell r="Q39">
            <v>13.891299999999999</v>
          </cell>
        </row>
        <row r="40">
          <cell r="B40" t="str">
            <v>G</v>
          </cell>
          <cell r="C40">
            <v>24618918</v>
          </cell>
          <cell r="D40" t="str">
            <v>2014 Mar 11</v>
          </cell>
          <cell r="E40" t="str">
            <v>PloS one</v>
          </cell>
          <cell r="F40" t="str">
            <v>2.806</v>
          </cell>
          <cell r="G40" t="str">
            <v>2</v>
          </cell>
          <cell r="H40">
            <v>0.86119999999999997</v>
          </cell>
          <cell r="J40" t="str">
            <v>new zealand</v>
          </cell>
          <cell r="K40">
            <v>5</v>
          </cell>
          <cell r="L40">
            <v>1940</v>
          </cell>
          <cell r="M40">
            <v>0</v>
          </cell>
          <cell r="N40">
            <v>19.399999999999999</v>
          </cell>
          <cell r="O40" t="str">
            <v>CHD</v>
          </cell>
          <cell r="P40">
            <v>1</v>
          </cell>
          <cell r="Q40">
            <v>6.2712000000000003</v>
          </cell>
        </row>
        <row r="41">
          <cell r="B41" t="str">
            <v>G</v>
          </cell>
          <cell r="C41">
            <v>22216278</v>
          </cell>
          <cell r="D41" t="str">
            <v>2011</v>
          </cell>
          <cell r="E41" t="str">
            <v>PloS one</v>
          </cell>
          <cell r="F41" t="str">
            <v>2.806</v>
          </cell>
          <cell r="G41" t="str">
            <v>25</v>
          </cell>
          <cell r="H41">
            <v>4.3112000000000004</v>
          </cell>
          <cell r="J41" t="str">
            <v>Eastern Asian</v>
          </cell>
          <cell r="K41">
            <v>200</v>
          </cell>
          <cell r="L41">
            <v>2002</v>
          </cell>
          <cell r="M41">
            <v>0</v>
          </cell>
          <cell r="N41">
            <v>20.02</v>
          </cell>
          <cell r="O41" t="str">
            <v>CAD</v>
          </cell>
          <cell r="P41">
            <v>1</v>
          </cell>
          <cell r="Q41">
            <v>107.3142</v>
          </cell>
        </row>
        <row r="42">
          <cell r="B42" t="str">
            <v>G</v>
          </cell>
          <cell r="C42">
            <v>22042884</v>
          </cell>
          <cell r="D42" t="str">
            <v>2011 Dec</v>
          </cell>
          <cell r="E42" t="str">
            <v>Circulation. Cardiovascular genetics</v>
          </cell>
          <cell r="F42" t="str">
            <v>4.743</v>
          </cell>
          <cell r="G42" t="str">
            <v>19</v>
          </cell>
          <cell r="H42">
            <v>3.7986000000000004</v>
          </cell>
          <cell r="J42" t="str">
            <v>White People</v>
          </cell>
          <cell r="K42">
            <v>5</v>
          </cell>
          <cell r="L42">
            <v>6626</v>
          </cell>
          <cell r="M42">
            <v>26617</v>
          </cell>
          <cell r="N42">
            <v>154.98333333333329</v>
          </cell>
          <cell r="O42" t="str">
            <v>CHD</v>
          </cell>
          <cell r="P42">
            <v>1</v>
          </cell>
          <cell r="Q42">
            <v>29.546099999999992</v>
          </cell>
        </row>
        <row r="43">
          <cell r="B43" t="str">
            <v>A</v>
          </cell>
          <cell r="C43">
            <v>21957892</v>
          </cell>
          <cell r="D43" t="str">
            <v>2011 Sep 29</v>
          </cell>
          <cell r="E43" t="str">
            <v>BMC medical genetics</v>
          </cell>
          <cell r="F43" t="str">
            <v>2.198</v>
          </cell>
          <cell r="G43" t="str">
            <v>5</v>
          </cell>
          <cell r="H43">
            <v>1.1896</v>
          </cell>
          <cell r="J43" t="str">
            <v>American</v>
          </cell>
          <cell r="K43">
            <v>5</v>
          </cell>
          <cell r="L43">
            <v>811</v>
          </cell>
          <cell r="M43">
            <v>3095</v>
          </cell>
          <cell r="N43">
            <v>18.426666666666669</v>
          </cell>
          <cell r="O43" t="str">
            <v>acute coronary syndrome</v>
          </cell>
          <cell r="P43">
            <v>1</v>
          </cell>
          <cell r="Q43">
            <v>6.4535999999999998</v>
          </cell>
        </row>
        <row r="44">
          <cell r="B44" t="str">
            <v>G</v>
          </cell>
          <cell r="C44">
            <v>21804106</v>
          </cell>
          <cell r="D44" t="str">
            <v>2012 Feb</v>
          </cell>
          <cell r="E44" t="str">
            <v>European heart journal</v>
          </cell>
          <cell r="F44" t="str">
            <v>19.651</v>
          </cell>
          <cell r="G44" t="str">
            <v>21</v>
          </cell>
          <cell r="H44">
            <v>7.0801999999999996</v>
          </cell>
          <cell r="J44" t="str">
            <v>UK</v>
          </cell>
          <cell r="K44">
            <v>5</v>
          </cell>
          <cell r="L44">
            <v>5794</v>
          </cell>
          <cell r="M44">
            <v>25000</v>
          </cell>
          <cell r="N44">
            <v>141.27333333333331</v>
          </cell>
          <cell r="O44" t="str">
            <v>CHD</v>
          </cell>
          <cell r="P44">
            <v>1</v>
          </cell>
          <cell r="Q44">
            <v>30.771199999999993</v>
          </cell>
        </row>
        <row r="45">
          <cell r="B45" t="str">
            <v>G</v>
          </cell>
          <cell r="C45">
            <v>19373437</v>
          </cell>
          <cell r="D45" t="str">
            <v>2010 Jan</v>
          </cell>
          <cell r="E45" t="str">
            <v>Journal of thrombosis and thrombolysis</v>
          </cell>
          <cell r="F45" t="str">
            <v>2.142</v>
          </cell>
          <cell r="G45" t="str">
            <v>1</v>
          </cell>
          <cell r="H45">
            <v>0.57840000000000003</v>
          </cell>
          <cell r="J45" t="str">
            <v xml:space="preserve">Tunisian </v>
          </cell>
          <cell r="K45">
            <v>5</v>
          </cell>
          <cell r="L45">
            <v>296</v>
          </cell>
          <cell r="M45">
            <v>324</v>
          </cell>
          <cell r="N45">
            <v>4.04</v>
          </cell>
          <cell r="O45" t="str">
            <v>CHD</v>
          </cell>
          <cell r="P45">
            <v>1</v>
          </cell>
          <cell r="Q45">
            <v>3.6844000000000001</v>
          </cell>
        </row>
        <row r="46">
          <cell r="B46" t="str">
            <v>G</v>
          </cell>
          <cell r="C46">
            <v>19164808</v>
          </cell>
          <cell r="D46" t="str">
            <v>2009 May</v>
          </cell>
          <cell r="E46" t="str">
            <v>Arteriosclerosis, thrombosis, and vascular biology</v>
          </cell>
          <cell r="F46" t="str">
            <v>0.733</v>
          </cell>
          <cell r="G46" t="str">
            <v>44</v>
          </cell>
          <cell r="H46">
            <v>6.7465999999999999</v>
          </cell>
          <cell r="J46" t="str">
            <v xml:space="preserve">European </v>
          </cell>
          <cell r="K46">
            <v>5</v>
          </cell>
          <cell r="L46">
            <v>11550</v>
          </cell>
          <cell r="M46">
            <v>11205</v>
          </cell>
          <cell r="N46">
            <v>152.85</v>
          </cell>
          <cell r="O46" t="str">
            <v>CAD</v>
          </cell>
          <cell r="P46">
            <v>1</v>
          </cell>
          <cell r="Q46">
            <v>32.174099999999996</v>
          </cell>
        </row>
        <row r="47">
          <cell r="B47" t="str">
            <v>C</v>
          </cell>
          <cell r="C47">
            <v>19135198</v>
          </cell>
          <cell r="D47" t="str">
            <v>2009 Jul</v>
          </cell>
          <cell r="E47" t="str">
            <v>Atherosclerosis</v>
          </cell>
          <cell r="F47" t="str">
            <v>4.239</v>
          </cell>
          <cell r="G47" t="str">
            <v>8</v>
          </cell>
          <cell r="H47">
            <v>2.0478000000000001</v>
          </cell>
          <cell r="J47" t="str">
            <v xml:space="preserve">Caucasian </v>
          </cell>
          <cell r="K47">
            <v>5</v>
          </cell>
          <cell r="L47">
            <v>1611</v>
          </cell>
          <cell r="M47">
            <v>0</v>
          </cell>
          <cell r="N47">
            <v>16.11</v>
          </cell>
          <cell r="O47" t="str">
            <v>CAD</v>
          </cell>
          <cell r="P47">
            <v>1</v>
          </cell>
          <cell r="Q47">
            <v>6.9642999999999997</v>
          </cell>
        </row>
        <row r="48">
          <cell r="B48" t="str">
            <v>G</v>
          </cell>
          <cell r="C48">
            <v>18675980</v>
          </cell>
          <cell r="D48" t="str">
            <v>2009 Mar</v>
          </cell>
          <cell r="E48" t="str">
            <v>Atherosclerosis</v>
          </cell>
          <cell r="F48" t="str">
            <v>4.239</v>
          </cell>
          <cell r="G48" t="str">
            <v>13</v>
          </cell>
          <cell r="H48">
            <v>2.7978000000000001</v>
          </cell>
          <cell r="J48" t="str">
            <v>British Caucasian</v>
          </cell>
          <cell r="K48">
            <v>5</v>
          </cell>
          <cell r="L48">
            <v>1425</v>
          </cell>
          <cell r="M48">
            <v>0</v>
          </cell>
          <cell r="N48">
            <v>14.25</v>
          </cell>
          <cell r="O48" t="str">
            <v>CAD</v>
          </cell>
          <cell r="P48">
            <v>1</v>
          </cell>
          <cell r="Q48">
            <v>7.4352999999999998</v>
          </cell>
        </row>
        <row r="49">
          <cell r="H49">
            <v>0</v>
          </cell>
          <cell r="Q49">
            <v>0</v>
          </cell>
        </row>
        <row r="50">
          <cell r="A50" t="str">
            <v>rs8055236</v>
          </cell>
          <cell r="B50" t="str">
            <v>T</v>
          </cell>
          <cell r="C50">
            <v>21804106</v>
          </cell>
          <cell r="D50" t="str">
            <v>2012 Feb</v>
          </cell>
          <cell r="E50" t="str">
            <v>European heart journal</v>
          </cell>
          <cell r="F50" t="str">
            <v>19.651</v>
          </cell>
          <cell r="G50" t="str">
            <v>21</v>
          </cell>
          <cell r="H50">
            <v>7.0801999999999996</v>
          </cell>
          <cell r="J50" t="str">
            <v>UK</v>
          </cell>
          <cell r="K50">
            <v>5</v>
          </cell>
          <cell r="L50">
            <v>5794</v>
          </cell>
          <cell r="M50">
            <v>25000</v>
          </cell>
          <cell r="N50">
            <v>141.27333333333331</v>
          </cell>
          <cell r="O50" t="str">
            <v>CHD</v>
          </cell>
          <cell r="P50">
            <v>1</v>
          </cell>
          <cell r="Q50">
            <v>30.771199999999993</v>
          </cell>
          <cell r="R50">
            <v>282.30649999999997</v>
          </cell>
        </row>
        <row r="51">
          <cell r="B51" t="str">
            <v>T</v>
          </cell>
          <cell r="C51">
            <v>26221293</v>
          </cell>
          <cell r="D51" t="str">
            <v>2015 May 15</v>
          </cell>
          <cell r="E51" t="str">
            <v>International journal of clinical and experimental medicine</v>
          </cell>
          <cell r="F51" t="str">
            <v>1.069</v>
          </cell>
          <cell r="G51">
            <v>0</v>
          </cell>
          <cell r="H51">
            <v>0.21379999999999999</v>
          </cell>
          <cell r="J51" t="str">
            <v xml:space="preserve"> Chinese Han </v>
          </cell>
          <cell r="K51">
            <v>500</v>
          </cell>
          <cell r="L51">
            <v>545</v>
          </cell>
          <cell r="M51">
            <v>1008</v>
          </cell>
          <cell r="N51">
            <v>8.81</v>
          </cell>
          <cell r="O51" t="str">
            <v>CHD</v>
          </cell>
          <cell r="P51">
            <v>1</v>
          </cell>
          <cell r="Q51">
            <v>251.53529999999998</v>
          </cell>
        </row>
        <row r="52">
          <cell r="H52">
            <v>0</v>
          </cell>
          <cell r="Q52">
            <v>0</v>
          </cell>
        </row>
        <row r="53">
          <cell r="H53">
            <v>0</v>
          </cell>
          <cell r="Q53">
            <v>0</v>
          </cell>
        </row>
        <row r="54">
          <cell r="H54">
            <v>0</v>
          </cell>
          <cell r="Q54">
            <v>0</v>
          </cell>
        </row>
        <row r="55">
          <cell r="H55">
            <v>0</v>
          </cell>
          <cell r="Q55">
            <v>0</v>
          </cell>
        </row>
        <row r="56">
          <cell r="A56" t="str">
            <v>rs7250581</v>
          </cell>
          <cell r="B56" t="str">
            <v>A</v>
          </cell>
          <cell r="C56">
            <v>21804106</v>
          </cell>
          <cell r="D56" t="str">
            <v>2012 Feb</v>
          </cell>
          <cell r="E56" t="str">
            <v>European heart journal</v>
          </cell>
          <cell r="F56" t="str">
            <v>19.651</v>
          </cell>
          <cell r="G56" t="str">
            <v>21</v>
          </cell>
          <cell r="H56">
            <v>7.0801999999999996</v>
          </cell>
          <cell r="J56" t="str">
            <v>UK</v>
          </cell>
          <cell r="K56">
            <v>5</v>
          </cell>
          <cell r="L56">
            <v>5794</v>
          </cell>
          <cell r="M56">
            <v>25000</v>
          </cell>
          <cell r="N56">
            <v>141.27333333333331</v>
          </cell>
          <cell r="O56" t="str">
            <v>CHD</v>
          </cell>
          <cell r="P56">
            <v>1</v>
          </cell>
          <cell r="Q56">
            <v>30.771199999999993</v>
          </cell>
          <cell r="R56">
            <v>40.536199999999994</v>
          </cell>
        </row>
        <row r="57">
          <cell r="B57" t="str">
            <v>G</v>
          </cell>
          <cell r="C57">
            <v>19955471</v>
          </cell>
          <cell r="D57" t="str">
            <v>2010 Jan 1</v>
          </cell>
          <cell r="E57" t="str">
            <v>American journal of epidemiology</v>
          </cell>
          <cell r="F57" t="str">
            <v>4.825</v>
          </cell>
          <cell r="G57" t="str">
            <v>12</v>
          </cell>
          <cell r="H57">
            <v>2.7649999999999997</v>
          </cell>
          <cell r="J57" t="str">
            <v xml:space="preserve">British </v>
          </cell>
          <cell r="K57">
            <v>5</v>
          </cell>
          <cell r="L57">
            <v>2000</v>
          </cell>
          <cell r="M57">
            <v>3000</v>
          </cell>
          <cell r="N57">
            <v>30</v>
          </cell>
          <cell r="O57" t="str">
            <v>CHD</v>
          </cell>
          <cell r="P57">
            <v>1</v>
          </cell>
          <cell r="Q57">
            <v>9.7650000000000006</v>
          </cell>
        </row>
        <row r="58">
          <cell r="H58">
            <v>0</v>
          </cell>
          <cell r="Q58">
            <v>0</v>
          </cell>
        </row>
        <row r="59">
          <cell r="A59" t="str">
            <v>rs688034</v>
          </cell>
          <cell r="B59" t="str">
            <v>C</v>
          </cell>
          <cell r="C59">
            <v>21804106</v>
          </cell>
          <cell r="D59" t="str">
            <v>2012 Feb</v>
          </cell>
          <cell r="E59" t="str">
            <v>European heart journal</v>
          </cell>
          <cell r="F59" t="str">
            <v>19.651</v>
          </cell>
          <cell r="G59" t="str">
            <v>21</v>
          </cell>
          <cell r="H59">
            <v>7.0801999999999996</v>
          </cell>
          <cell r="J59" t="str">
            <v>UK</v>
          </cell>
          <cell r="K59">
            <v>5</v>
          </cell>
          <cell r="L59">
            <v>5794</v>
          </cell>
          <cell r="M59">
            <v>25000</v>
          </cell>
          <cell r="N59">
            <v>141.27333333333331</v>
          </cell>
          <cell r="O59" t="str">
            <v>CHD</v>
          </cell>
          <cell r="P59">
            <v>1</v>
          </cell>
          <cell r="Q59">
            <v>30.771199999999993</v>
          </cell>
          <cell r="R59">
            <v>673.51600000000008</v>
          </cell>
        </row>
        <row r="60">
          <cell r="B60" t="str">
            <v>C</v>
          </cell>
          <cell r="C60">
            <v>23505291</v>
          </cell>
          <cell r="D60" t="str">
            <v>2013 Apr</v>
          </cell>
          <cell r="E60" t="str">
            <v>Circulation. Cardiovascular genetics</v>
          </cell>
          <cell r="F60" t="str">
            <v>4.743</v>
          </cell>
          <cell r="G60" t="str">
            <v>9</v>
          </cell>
          <cell r="H60">
            <v>2.2986</v>
          </cell>
          <cell r="J60" t="str">
            <v>UK</v>
          </cell>
          <cell r="K60">
            <v>5</v>
          </cell>
          <cell r="L60">
            <v>0</v>
          </cell>
          <cell r="M60">
            <v>3445</v>
          </cell>
          <cell r="N60">
            <v>11.483333333333331</v>
          </cell>
          <cell r="O60" t="str">
            <v>CHD</v>
          </cell>
          <cell r="P60">
            <v>1</v>
          </cell>
          <cell r="Q60">
            <v>6.5210999999999997</v>
          </cell>
        </row>
        <row r="61">
          <cell r="B61" t="str">
            <v>C</v>
          </cell>
          <cell r="C61">
            <v>19955471</v>
          </cell>
          <cell r="D61" t="str">
            <v>2010 Jan 1</v>
          </cell>
          <cell r="E61" t="str">
            <v>American journal of epidemiology</v>
          </cell>
          <cell r="F61" t="str">
            <v>4.825</v>
          </cell>
          <cell r="G61" t="str">
            <v>12</v>
          </cell>
          <cell r="H61">
            <v>2.7649999999999997</v>
          </cell>
          <cell r="J61" t="str">
            <v>American</v>
          </cell>
          <cell r="K61">
            <v>5</v>
          </cell>
          <cell r="L61">
            <v>1446</v>
          </cell>
          <cell r="M61">
            <v>13675</v>
          </cell>
          <cell r="N61">
            <v>60.043333333333337</v>
          </cell>
          <cell r="O61" t="str">
            <v>CHD</v>
          </cell>
          <cell r="P61">
            <v>1</v>
          </cell>
          <cell r="Q61">
            <v>14.2715</v>
          </cell>
        </row>
        <row r="62">
          <cell r="B62" t="str">
            <v>C</v>
          </cell>
          <cell r="C62">
            <v>17554300</v>
          </cell>
          <cell r="D62" t="str">
            <v>2007 Jun 7</v>
          </cell>
          <cell r="E62" t="str">
            <v>Nature</v>
          </cell>
          <cell r="F62" t="str">
            <v>40.137</v>
          </cell>
          <cell r="G62" t="str">
            <v>3274</v>
          </cell>
          <cell r="H62">
            <v>499.12739999999997</v>
          </cell>
          <cell r="J62" t="str">
            <v>UK</v>
          </cell>
          <cell r="K62">
            <v>5</v>
          </cell>
          <cell r="L62">
            <v>2000</v>
          </cell>
          <cell r="M62">
            <v>3000</v>
          </cell>
          <cell r="N62">
            <v>30</v>
          </cell>
          <cell r="O62" t="str">
            <v>CHD</v>
          </cell>
          <cell r="P62">
            <v>1</v>
          </cell>
          <cell r="Q62">
            <v>506.12739999999997</v>
          </cell>
        </row>
        <row r="63">
          <cell r="B63" t="str">
            <v>C</v>
          </cell>
          <cell r="C63">
            <v>26436499</v>
          </cell>
          <cell r="D63" t="str">
            <v>2015 Oct 2</v>
          </cell>
          <cell r="E63" t="str">
            <v>Genetics and molecular research : GMR</v>
          </cell>
          <cell r="F63">
            <v>0</v>
          </cell>
          <cell r="G63">
            <v>0</v>
          </cell>
          <cell r="H63">
            <v>0</v>
          </cell>
          <cell r="J63" t="str">
            <v>Han Chinese</v>
          </cell>
          <cell r="K63">
            <v>500</v>
          </cell>
          <cell r="L63">
            <v>783</v>
          </cell>
          <cell r="M63">
            <v>737</v>
          </cell>
          <cell r="N63">
            <v>10.286666666666671</v>
          </cell>
          <cell r="O63" t="str">
            <v>CHD</v>
          </cell>
          <cell r="P63">
            <v>0.4</v>
          </cell>
          <cell r="Q63">
            <v>100.61720000000001</v>
          </cell>
        </row>
        <row r="64">
          <cell r="B64" t="str">
            <v>C</v>
          </cell>
          <cell r="C64">
            <v>18318785</v>
          </cell>
          <cell r="D64" t="str">
            <v>2008 May</v>
          </cell>
          <cell r="E64" t="str">
            <v>Annals of human genetics</v>
          </cell>
          <cell r="F64" t="str">
            <v>1.659</v>
          </cell>
          <cell r="G64" t="str">
            <v>17</v>
          </cell>
          <cell r="H64">
            <v>2.8817999999999997</v>
          </cell>
          <cell r="J64" t="str">
            <v xml:space="preserve">Caucasian </v>
          </cell>
          <cell r="K64">
            <v>5</v>
          </cell>
          <cell r="L64">
            <v>1911</v>
          </cell>
          <cell r="M64">
            <v>2928</v>
          </cell>
          <cell r="N64">
            <v>28.87</v>
          </cell>
          <cell r="O64" t="str">
            <v>CAD</v>
          </cell>
          <cell r="P64">
            <v>1</v>
          </cell>
          <cell r="Q64">
            <v>9.712299999999999</v>
          </cell>
        </row>
        <row r="65">
          <cell r="B65" t="str">
            <v>C</v>
          </cell>
          <cell r="C65">
            <v>27613923</v>
          </cell>
          <cell r="D65" t="str">
            <v>2016 Dec</v>
          </cell>
          <cell r="E65" t="str">
            <v>Nicotine &amp; tobacco research : official journal of the Society for Research on Nicotine and Tobacco</v>
          </cell>
          <cell r="F65" t="str">
            <v>4.609</v>
          </cell>
          <cell r="G65" t="str">
            <v>2</v>
          </cell>
          <cell r="H65">
            <v>1.2218</v>
          </cell>
          <cell r="J65" t="str">
            <v>American</v>
          </cell>
          <cell r="K65">
            <v>5</v>
          </cell>
          <cell r="L65">
            <v>1042</v>
          </cell>
          <cell r="M65">
            <v>421</v>
          </cell>
          <cell r="N65">
            <v>11.823333333333331</v>
          </cell>
          <cell r="O65" t="str">
            <v>CHD</v>
          </cell>
          <cell r="P65">
            <v>1</v>
          </cell>
          <cell r="Q65">
            <v>5.4952999999999994</v>
          </cell>
        </row>
        <row r="66">
          <cell r="H66">
            <v>0</v>
          </cell>
          <cell r="Q66">
            <v>0</v>
          </cell>
        </row>
        <row r="67">
          <cell r="A67" t="str">
            <v>rs2943634</v>
          </cell>
          <cell r="B67" t="str">
            <v>C</v>
          </cell>
          <cell r="C67">
            <v>21804106</v>
          </cell>
          <cell r="D67" t="str">
            <v>2012 Feb</v>
          </cell>
          <cell r="E67" t="str">
            <v>European heart journal</v>
          </cell>
          <cell r="F67" t="str">
            <v>19.651</v>
          </cell>
          <cell r="G67" t="str">
            <v>21</v>
          </cell>
          <cell r="H67">
            <v>7.0801999999999996</v>
          </cell>
          <cell r="J67" t="str">
            <v>UK</v>
          </cell>
          <cell r="K67">
            <v>5</v>
          </cell>
          <cell r="L67">
            <v>5794</v>
          </cell>
          <cell r="M67">
            <v>25000</v>
          </cell>
          <cell r="N67">
            <v>141.27333333333331</v>
          </cell>
          <cell r="O67" t="str">
            <v>CHD</v>
          </cell>
          <cell r="P67">
            <v>1</v>
          </cell>
          <cell r="Q67">
            <v>30.771199999999993</v>
          </cell>
          <cell r="R67">
            <v>361.44889999999998</v>
          </cell>
        </row>
        <row r="68">
          <cell r="B68" t="str">
            <v>C</v>
          </cell>
          <cell r="C68">
            <v>28674662</v>
          </cell>
          <cell r="D68" t="str">
            <v>2017 Jun 29</v>
          </cell>
          <cell r="E68" t="str">
            <v>PeerJ</v>
          </cell>
          <cell r="F68" t="str">
            <v>2.177</v>
          </cell>
          <cell r="G68" t="str">
            <v>1</v>
          </cell>
          <cell r="H68">
            <v>0.58540000000000003</v>
          </cell>
          <cell r="J68" t="str">
            <v xml:space="preserve">Korea </v>
          </cell>
          <cell r="K68">
            <v>200</v>
          </cell>
          <cell r="L68">
            <v>0</v>
          </cell>
          <cell r="M68">
            <v>6011</v>
          </cell>
          <cell r="N68">
            <v>20.036666666666669</v>
          </cell>
          <cell r="O68" t="str">
            <v>BMI</v>
          </cell>
          <cell r="P68">
            <v>1</v>
          </cell>
          <cell r="Q68">
            <v>103.5909</v>
          </cell>
        </row>
        <row r="69">
          <cell r="B69" t="str">
            <v>C</v>
          </cell>
          <cell r="C69">
            <v>24942486</v>
          </cell>
          <cell r="D69" t="str">
            <v>2014 Aug</v>
          </cell>
          <cell r="E69" t="str">
            <v>European journal of clinical investigation</v>
          </cell>
          <cell r="F69" t="str">
            <v>2.714</v>
          </cell>
          <cell r="G69" t="str">
            <v>2</v>
          </cell>
          <cell r="H69">
            <v>0.84279999999999999</v>
          </cell>
          <cell r="J69" t="str">
            <v>Caucasian</v>
          </cell>
          <cell r="K69">
            <v>5</v>
          </cell>
          <cell r="L69">
            <v>183</v>
          </cell>
          <cell r="M69">
            <v>0</v>
          </cell>
          <cell r="N69">
            <v>1.83</v>
          </cell>
          <cell r="O69" t="str">
            <v>CAD</v>
          </cell>
          <cell r="P69">
            <v>1</v>
          </cell>
          <cell r="Q69">
            <v>3.6173000000000002</v>
          </cell>
        </row>
        <row r="70">
          <cell r="B70" t="str">
            <v>C</v>
          </cell>
          <cell r="C70">
            <v>23659870</v>
          </cell>
          <cell r="D70" t="str">
            <v>2013 Jul</v>
          </cell>
          <cell r="E70" t="str">
            <v>Atherosclerosis</v>
          </cell>
          <cell r="F70" t="str">
            <v>4.239</v>
          </cell>
          <cell r="G70" t="str">
            <v>4</v>
          </cell>
          <cell r="H70">
            <v>1.4478</v>
          </cell>
          <cell r="J70" t="str">
            <v>American</v>
          </cell>
          <cell r="K70">
            <v>5</v>
          </cell>
          <cell r="L70">
            <v>2740</v>
          </cell>
          <cell r="M70">
            <v>0</v>
          </cell>
          <cell r="N70">
            <v>27.4</v>
          </cell>
          <cell r="O70" t="str">
            <v>CAD</v>
          </cell>
          <cell r="P70">
            <v>1</v>
          </cell>
          <cell r="Q70">
            <v>8.0578000000000003</v>
          </cell>
        </row>
        <row r="71">
          <cell r="B71" t="str">
            <v>C</v>
          </cell>
          <cell r="C71">
            <v>22042884</v>
          </cell>
          <cell r="D71" t="str">
            <v>2011 Dec</v>
          </cell>
          <cell r="E71" t="str">
            <v>Circulation. Cardiovascular genetics</v>
          </cell>
          <cell r="F71" t="str">
            <v>4.743</v>
          </cell>
          <cell r="G71" t="str">
            <v>19</v>
          </cell>
          <cell r="H71">
            <v>3.7986000000000004</v>
          </cell>
          <cell r="J71" t="str">
            <v>White People</v>
          </cell>
          <cell r="K71">
            <v>5</v>
          </cell>
          <cell r="L71">
            <v>6626</v>
          </cell>
          <cell r="M71">
            <v>26617</v>
          </cell>
          <cell r="N71">
            <v>154.98333333333329</v>
          </cell>
          <cell r="O71" t="str">
            <v>CHD</v>
          </cell>
          <cell r="P71">
            <v>1</v>
          </cell>
          <cell r="Q71">
            <v>29.546099999999992</v>
          </cell>
        </row>
        <row r="72">
          <cell r="B72" t="str">
            <v>C</v>
          </cell>
          <cell r="C72">
            <v>19373437</v>
          </cell>
          <cell r="D72" t="str">
            <v>2010 Jan</v>
          </cell>
          <cell r="E72" t="str">
            <v>Journal of thrombosis and thrombolysis</v>
          </cell>
          <cell r="F72" t="str">
            <v>2.142</v>
          </cell>
          <cell r="G72" t="str">
            <v>1</v>
          </cell>
          <cell r="H72">
            <v>0.57840000000000003</v>
          </cell>
          <cell r="J72" t="str">
            <v xml:space="preserve">Tunisian </v>
          </cell>
          <cell r="K72">
            <v>5</v>
          </cell>
          <cell r="L72">
            <v>296</v>
          </cell>
          <cell r="M72">
            <v>324</v>
          </cell>
          <cell r="N72">
            <v>4.04</v>
          </cell>
          <cell r="O72" t="str">
            <v>CHD</v>
          </cell>
          <cell r="P72">
            <v>1</v>
          </cell>
          <cell r="Q72">
            <v>3.6844000000000001</v>
          </cell>
        </row>
        <row r="73">
          <cell r="B73" t="str">
            <v>C</v>
          </cell>
          <cell r="C73">
            <v>19164808</v>
          </cell>
          <cell r="D73" t="str">
            <v>2009 May</v>
          </cell>
          <cell r="E73" t="str">
            <v>Arteriosclerosis, thrombosis, and vascular biology</v>
          </cell>
          <cell r="F73" t="str">
            <v>0.733</v>
          </cell>
          <cell r="G73" t="str">
            <v>44</v>
          </cell>
          <cell r="H73">
            <v>6.7465999999999999</v>
          </cell>
          <cell r="J73" t="str">
            <v xml:space="preserve">European </v>
          </cell>
          <cell r="K73">
            <v>5</v>
          </cell>
          <cell r="L73">
            <v>11550</v>
          </cell>
          <cell r="M73">
            <v>11205</v>
          </cell>
          <cell r="N73">
            <v>152.85</v>
          </cell>
          <cell r="O73" t="str">
            <v>CAD</v>
          </cell>
          <cell r="P73">
            <v>1</v>
          </cell>
          <cell r="Q73">
            <v>32.174099999999996</v>
          </cell>
        </row>
        <row r="74">
          <cell r="B74" t="str">
            <v>C</v>
          </cell>
          <cell r="C74">
            <v>19135198</v>
          </cell>
          <cell r="D74" t="str">
            <v>2009 Jul</v>
          </cell>
          <cell r="E74" t="str">
            <v>Atherosclerosis</v>
          </cell>
          <cell r="F74" t="str">
            <v>4.239</v>
          </cell>
          <cell r="G74" t="str">
            <v>8</v>
          </cell>
          <cell r="H74">
            <v>2.0478000000000001</v>
          </cell>
          <cell r="J74" t="str">
            <v xml:space="preserve">Caucasian </v>
          </cell>
          <cell r="K74">
            <v>5</v>
          </cell>
          <cell r="L74">
            <v>1611</v>
          </cell>
          <cell r="M74">
            <v>0</v>
          </cell>
          <cell r="N74">
            <v>16.11</v>
          </cell>
          <cell r="O74" t="str">
            <v>CAD</v>
          </cell>
          <cell r="P74">
            <v>1</v>
          </cell>
          <cell r="Q74">
            <v>6.9642999999999997</v>
          </cell>
        </row>
        <row r="75">
          <cell r="B75" t="str">
            <v>C</v>
          </cell>
          <cell r="C75">
            <v>17634449</v>
          </cell>
          <cell r="D75" t="str">
            <v>2007 Aug 2</v>
          </cell>
          <cell r="E75" t="str">
            <v>The New England journal of medicine</v>
          </cell>
          <cell r="F75" t="str">
            <v>72.406</v>
          </cell>
          <cell r="G75" t="str">
            <v>597</v>
          </cell>
          <cell r="H75">
            <v>104.0312</v>
          </cell>
          <cell r="J75" t="str">
            <v xml:space="preserve">German </v>
          </cell>
          <cell r="K75">
            <v>5</v>
          </cell>
          <cell r="L75">
            <v>1926</v>
          </cell>
          <cell r="M75">
            <v>2938</v>
          </cell>
          <cell r="N75">
            <v>29.053333333333331</v>
          </cell>
          <cell r="O75" t="str">
            <v>CAD</v>
          </cell>
          <cell r="P75">
            <v>1</v>
          </cell>
          <cell r="Q75">
            <v>110.8892</v>
          </cell>
        </row>
        <row r="76">
          <cell r="B76" t="str">
            <v>C</v>
          </cell>
          <cell r="C76">
            <v>18979498</v>
          </cell>
          <cell r="D76" t="str">
            <v>2009 Apr</v>
          </cell>
          <cell r="E76" t="str">
            <v>Genetic epidemiology</v>
          </cell>
          <cell r="F76" t="str">
            <v>1.884</v>
          </cell>
          <cell r="G76" t="str">
            <v>27</v>
          </cell>
          <cell r="H76">
            <v>4.4268000000000001</v>
          </cell>
          <cell r="J76" t="str">
            <v xml:space="preserve"> Finland, Sweden, France and Northern Ireland </v>
          </cell>
          <cell r="K76">
            <v>5</v>
          </cell>
          <cell r="L76">
            <v>1436</v>
          </cell>
          <cell r="M76">
            <v>31275</v>
          </cell>
          <cell r="N76">
            <v>118.61</v>
          </cell>
          <cell r="O76" t="str">
            <v>CHD</v>
          </cell>
          <cell r="P76">
            <v>1</v>
          </cell>
          <cell r="Q76">
            <v>24.718299999999999</v>
          </cell>
        </row>
        <row r="77">
          <cell r="B77" t="str">
            <v>C</v>
          </cell>
          <cell r="C77">
            <v>18675980</v>
          </cell>
          <cell r="D77" t="str">
            <v>2009 Mar</v>
          </cell>
          <cell r="E77" t="str">
            <v>Atherosclerosis</v>
          </cell>
          <cell r="F77" t="str">
            <v>4.239</v>
          </cell>
          <cell r="G77" t="str">
            <v>13</v>
          </cell>
          <cell r="H77">
            <v>2.7978000000000001</v>
          </cell>
          <cell r="J77" t="str">
            <v>British Caucasian</v>
          </cell>
          <cell r="K77">
            <v>5</v>
          </cell>
          <cell r="L77">
            <v>1425</v>
          </cell>
          <cell r="M77">
            <v>0</v>
          </cell>
          <cell r="N77">
            <v>14.25</v>
          </cell>
          <cell r="O77" t="str">
            <v>CAD</v>
          </cell>
          <cell r="P77">
            <v>1</v>
          </cell>
          <cell r="Q77">
            <v>7.4352999999999998</v>
          </cell>
        </row>
        <row r="78">
          <cell r="H78">
            <v>0</v>
          </cell>
          <cell r="Q78">
            <v>0</v>
          </cell>
        </row>
        <row r="79">
          <cell r="A79" t="str">
            <v>rs2713604</v>
          </cell>
          <cell r="B79" t="str">
            <v>A</v>
          </cell>
          <cell r="C79">
            <v>19885677</v>
          </cell>
          <cell r="D79" t="str">
            <v>2010 Jan</v>
          </cell>
          <cell r="E79" t="str">
            <v>Human genetics</v>
          </cell>
          <cell r="F79" t="str">
            <v>4.637</v>
          </cell>
          <cell r="G79" t="str">
            <v>5</v>
          </cell>
          <cell r="H79">
            <v>1.6774</v>
          </cell>
          <cell r="J79" t="str">
            <v>American</v>
          </cell>
          <cell r="K79">
            <v>5</v>
          </cell>
          <cell r="L79">
            <v>600</v>
          </cell>
          <cell r="M79">
            <v>625</v>
          </cell>
          <cell r="N79">
            <v>8.0833333333333339</v>
          </cell>
          <cell r="O79" t="str">
            <v>CAD</v>
          </cell>
          <cell r="P79">
            <v>1</v>
          </cell>
          <cell r="Q79">
            <v>5.3899000000000008</v>
          </cell>
          <cell r="R79">
            <v>11.975700000000002</v>
          </cell>
        </row>
        <row r="80">
          <cell r="B80" t="str">
            <v>A</v>
          </cell>
          <cell r="C80">
            <v>19706030</v>
          </cell>
          <cell r="D80" t="str">
            <v>2009 Nov</v>
          </cell>
          <cell r="E80" t="str">
            <v>Annals of human genetics</v>
          </cell>
          <cell r="F80" t="str">
            <v>1.659</v>
          </cell>
          <cell r="G80" t="str">
            <v>14</v>
          </cell>
          <cell r="H80">
            <v>2.4318</v>
          </cell>
          <cell r="J80" t="str">
            <v>American</v>
          </cell>
          <cell r="K80">
            <v>5</v>
          </cell>
          <cell r="L80">
            <v>845</v>
          </cell>
          <cell r="M80">
            <v>773</v>
          </cell>
          <cell r="N80">
            <v>11.026666666666671</v>
          </cell>
          <cell r="O80" t="str">
            <v>CAD</v>
          </cell>
          <cell r="P80">
            <v>1</v>
          </cell>
          <cell r="Q80">
            <v>6.5858000000000008</v>
          </cell>
        </row>
        <row r="81">
          <cell r="H81">
            <v>0</v>
          </cell>
          <cell r="Q81">
            <v>0</v>
          </cell>
        </row>
        <row r="82">
          <cell r="A82" t="str">
            <v>rs3803</v>
          </cell>
          <cell r="B82" t="str">
            <v>T</v>
          </cell>
          <cell r="C82">
            <v>19706030</v>
          </cell>
          <cell r="D82" t="str">
            <v>2009 Nov</v>
          </cell>
          <cell r="E82" t="str">
            <v>Annals of human genetics</v>
          </cell>
          <cell r="F82" t="str">
            <v>1.659</v>
          </cell>
          <cell r="G82" t="str">
            <v>14</v>
          </cell>
          <cell r="H82">
            <v>2.4318</v>
          </cell>
          <cell r="J82" t="str">
            <v>American</v>
          </cell>
          <cell r="K82">
            <v>5</v>
          </cell>
          <cell r="L82">
            <v>845</v>
          </cell>
          <cell r="M82">
            <v>773</v>
          </cell>
          <cell r="N82">
            <v>11.026666666666671</v>
          </cell>
          <cell r="O82" t="str">
            <v>CAD</v>
          </cell>
          <cell r="P82">
            <v>1</v>
          </cell>
          <cell r="Q82">
            <v>6.5858000000000008</v>
          </cell>
          <cell r="R82">
            <v>107.04020000000001</v>
          </cell>
        </row>
        <row r="83">
          <cell r="B83" t="str">
            <v>T</v>
          </cell>
          <cell r="C83">
            <v>24782050</v>
          </cell>
          <cell r="D83" t="str">
            <v>2014 Apr 8</v>
          </cell>
          <cell r="E83" t="str">
            <v>Genetics and molecular research : GMR</v>
          </cell>
          <cell r="F83" t="str">
            <v>0</v>
          </cell>
          <cell r="G83" t="str">
            <v>6</v>
          </cell>
          <cell r="H83">
            <v>0.89999999999999991</v>
          </cell>
          <cell r="J83" t="str">
            <v xml:space="preserve">Han Chinese </v>
          </cell>
          <cell r="K83">
            <v>500</v>
          </cell>
          <cell r="L83">
            <v>119</v>
          </cell>
          <cell r="M83">
            <v>115</v>
          </cell>
          <cell r="N83">
            <v>1.573333333333333</v>
          </cell>
          <cell r="O83" t="str">
            <v>CAD</v>
          </cell>
          <cell r="P83">
            <v>0.4</v>
          </cell>
          <cell r="Q83">
            <v>100.45440000000001</v>
          </cell>
        </row>
        <row r="84">
          <cell r="H84">
            <v>0</v>
          </cell>
          <cell r="Q84">
            <v>0</v>
          </cell>
        </row>
        <row r="85">
          <cell r="A85" t="str">
            <v>rs4404477</v>
          </cell>
          <cell r="B85" t="str">
            <v>C</v>
          </cell>
          <cell r="C85">
            <v>18318786</v>
          </cell>
          <cell r="D85" t="str">
            <v>2008 Jul</v>
          </cell>
          <cell r="E85" t="str">
            <v>Annals of human genetics</v>
          </cell>
          <cell r="F85" t="str">
            <v>1.659</v>
          </cell>
          <cell r="G85" t="str">
            <v>11</v>
          </cell>
          <cell r="H85">
            <v>1.9818</v>
          </cell>
          <cell r="J85" t="str">
            <v>American</v>
          </cell>
          <cell r="K85">
            <v>5</v>
          </cell>
          <cell r="L85">
            <v>168</v>
          </cell>
          <cell r="M85">
            <v>149</v>
          </cell>
          <cell r="N85">
            <v>2.1766666666666672</v>
          </cell>
          <cell r="O85" t="str">
            <v>CAD</v>
          </cell>
          <cell r="P85">
            <v>1</v>
          </cell>
          <cell r="Q85">
            <v>4.8083</v>
          </cell>
          <cell r="R85">
            <v>4.8083</v>
          </cell>
        </row>
        <row r="86">
          <cell r="H86">
            <v>0</v>
          </cell>
          <cell r="Q86">
            <v>0</v>
          </cell>
        </row>
        <row r="87">
          <cell r="A87" t="str">
            <v>rs662</v>
          </cell>
          <cell r="B87" t="str">
            <v>G</v>
          </cell>
          <cell r="C87">
            <v>28514598</v>
          </cell>
          <cell r="D87" t="str">
            <v>2017 Oct</v>
          </cell>
          <cell r="E87" t="str">
            <v>Applied physiology, nutrition, and metabolism = Physiologie appliquee, nutrition et metabolisme</v>
          </cell>
          <cell r="F87">
            <v>2.0230000000000001</v>
          </cell>
          <cell r="G87">
            <v>0</v>
          </cell>
          <cell r="H87">
            <v>0.40460000000000007</v>
          </cell>
          <cell r="J87" t="str">
            <v>Pakistan</v>
          </cell>
          <cell r="K87">
            <v>5</v>
          </cell>
          <cell r="L87">
            <v>254</v>
          </cell>
          <cell r="M87">
            <v>250</v>
          </cell>
          <cell r="N87">
            <v>3.373333333333334</v>
          </cell>
          <cell r="O87" t="str">
            <v>CAD</v>
          </cell>
          <cell r="P87">
            <v>1</v>
          </cell>
          <cell r="Q87">
            <v>3.4106000000000005</v>
          </cell>
          <cell r="R87">
            <v>1056.8028999999999</v>
          </cell>
        </row>
        <row r="88">
          <cell r="B88" t="str">
            <v>G</v>
          </cell>
          <cell r="C88">
            <v>27863895</v>
          </cell>
          <cell r="D88" t="str">
            <v>2017 Jan - Feb</v>
          </cell>
          <cell r="E88" t="str">
            <v>Clinica e investigacion en arteriosclerosis : publicacion oficial de la Sociedad Espanola de Arteriosclerosis</v>
          </cell>
          <cell r="F88">
            <v>0</v>
          </cell>
          <cell r="G88">
            <v>0</v>
          </cell>
          <cell r="H88">
            <v>0</v>
          </cell>
          <cell r="J88" t="str">
            <v>Spain</v>
          </cell>
          <cell r="K88">
            <v>5</v>
          </cell>
          <cell r="L88">
            <v>529</v>
          </cell>
          <cell r="M88">
            <v>0</v>
          </cell>
          <cell r="N88">
            <v>5.29</v>
          </cell>
          <cell r="O88" t="str">
            <v>CAD</v>
          </cell>
          <cell r="P88">
            <v>0.4</v>
          </cell>
          <cell r="Q88">
            <v>1.3174000000000001</v>
          </cell>
        </row>
        <row r="89">
          <cell r="B89" t="str">
            <v>G</v>
          </cell>
          <cell r="C89">
            <v>26573179</v>
          </cell>
          <cell r="D89" t="str">
            <v>2016 Apr</v>
          </cell>
          <cell r="E89" t="str">
            <v>Journal of thrombosis and thrombolysis</v>
          </cell>
          <cell r="F89" t="str">
            <v>2.142</v>
          </cell>
          <cell r="G89" t="str">
            <v>3</v>
          </cell>
          <cell r="H89">
            <v>0.87839999999999996</v>
          </cell>
          <cell r="J89" t="str">
            <v>American</v>
          </cell>
          <cell r="K89">
            <v>5</v>
          </cell>
          <cell r="L89">
            <v>2922</v>
          </cell>
          <cell r="M89">
            <v>275</v>
          </cell>
          <cell r="N89">
            <v>30.13666666666667</v>
          </cell>
          <cell r="O89" t="str">
            <v>ACS</v>
          </cell>
          <cell r="P89">
            <v>1</v>
          </cell>
          <cell r="Q89">
            <v>7.8989000000000003</v>
          </cell>
        </row>
        <row r="90">
          <cell r="B90" t="str">
            <v>T</v>
          </cell>
          <cell r="C90">
            <v>25746376</v>
          </cell>
          <cell r="D90" t="str">
            <v>2015 May</v>
          </cell>
          <cell r="E90" t="str">
            <v>Atherosclerosis</v>
          </cell>
          <cell r="F90" t="str">
            <v>4.239</v>
          </cell>
          <cell r="G90" t="str">
            <v>3</v>
          </cell>
          <cell r="H90">
            <v>1.2978000000000001</v>
          </cell>
          <cell r="J90" t="str">
            <v xml:space="preserve">Chinese </v>
          </cell>
          <cell r="K90">
            <v>500</v>
          </cell>
          <cell r="L90">
            <v>688</v>
          </cell>
          <cell r="M90">
            <v>1226</v>
          </cell>
          <cell r="N90">
            <v>10.96666666666667</v>
          </cell>
          <cell r="O90" t="str">
            <v>CHD</v>
          </cell>
          <cell r="P90">
            <v>1</v>
          </cell>
          <cell r="Q90">
            <v>252.94280000000001</v>
          </cell>
        </row>
        <row r="91">
          <cell r="B91" t="str">
            <v>G</v>
          </cell>
          <cell r="C91">
            <v>25155309</v>
          </cell>
          <cell r="D91" t="str">
            <v>2016 Jan</v>
          </cell>
          <cell r="E91" t="str">
            <v>Heart and vessels</v>
          </cell>
          <cell r="F91" t="str">
            <v>3.434</v>
          </cell>
          <cell r="G91" t="str">
            <v>2</v>
          </cell>
          <cell r="H91">
            <v>0.98680000000000012</v>
          </cell>
          <cell r="J91" t="str">
            <v>Caucasian</v>
          </cell>
          <cell r="K91">
            <v>5</v>
          </cell>
          <cell r="L91">
            <v>643</v>
          </cell>
          <cell r="M91">
            <v>443</v>
          </cell>
          <cell r="N91">
            <v>7.9066666666666663</v>
          </cell>
          <cell r="O91" t="str">
            <v>CHD</v>
          </cell>
          <cell r="P91">
            <v>1</v>
          </cell>
          <cell r="Q91">
            <v>4.6728000000000005</v>
          </cell>
        </row>
        <row r="92">
          <cell r="B92" t="str">
            <v>G</v>
          </cell>
          <cell r="C92">
            <v>24981930</v>
          </cell>
          <cell r="D92" t="str">
            <v>2014 Sep</v>
          </cell>
          <cell r="E92" t="str">
            <v>Molecular biology reports</v>
          </cell>
          <cell r="F92" t="str">
            <v>1.828</v>
          </cell>
          <cell r="G92" t="str">
            <v>1</v>
          </cell>
          <cell r="H92">
            <v>0.51560000000000006</v>
          </cell>
          <cell r="J92" t="str">
            <v xml:space="preserve">Chinese </v>
          </cell>
          <cell r="K92">
            <v>500</v>
          </cell>
          <cell r="L92">
            <v>5189</v>
          </cell>
          <cell r="M92">
            <v>0</v>
          </cell>
          <cell r="N92">
            <v>51.89</v>
          </cell>
          <cell r="O92" t="str">
            <v>CHD</v>
          </cell>
          <cell r="P92">
            <v>1</v>
          </cell>
          <cell r="Q92">
            <v>258.29910000000001</v>
          </cell>
        </row>
        <row r="93">
          <cell r="B93" t="str">
            <v>G</v>
          </cell>
          <cell r="C93">
            <v>24918121</v>
          </cell>
          <cell r="D93" t="str">
            <v>2014 Sep</v>
          </cell>
          <cell r="E93" t="str">
            <v>European journal of clinical nutrition</v>
          </cell>
          <cell r="F93" t="str">
            <v>3.057</v>
          </cell>
          <cell r="G93" t="str">
            <v>4</v>
          </cell>
          <cell r="H93">
            <v>1.2114</v>
          </cell>
          <cell r="J93" t="str">
            <v xml:space="preserve">Chinese Han </v>
          </cell>
          <cell r="K93">
            <v>500</v>
          </cell>
          <cell r="L93">
            <v>792</v>
          </cell>
          <cell r="M93">
            <v>864</v>
          </cell>
          <cell r="N93">
            <v>10.8</v>
          </cell>
          <cell r="O93" t="str">
            <v>CAD</v>
          </cell>
          <cell r="P93">
            <v>1</v>
          </cell>
          <cell r="Q93">
            <v>252.8314</v>
          </cell>
        </row>
        <row r="94">
          <cell r="B94" t="str">
            <v>G</v>
          </cell>
          <cell r="C94">
            <v>23625196</v>
          </cell>
          <cell r="D94" t="str">
            <v>2013 Aug</v>
          </cell>
          <cell r="E94" t="str">
            <v>Molecular and cellular biochemistry</v>
          </cell>
          <cell r="F94" t="str">
            <v>2.669</v>
          </cell>
          <cell r="G94" t="str">
            <v>4</v>
          </cell>
          <cell r="H94">
            <v>1.1337999999999999</v>
          </cell>
          <cell r="J94" t="str">
            <v>Saudi West Asian</v>
          </cell>
          <cell r="K94">
            <v>5</v>
          </cell>
          <cell r="L94">
            <v>121</v>
          </cell>
          <cell r="M94">
            <v>108</v>
          </cell>
          <cell r="N94">
            <v>1.57</v>
          </cell>
          <cell r="O94" t="str">
            <v>CAD</v>
          </cell>
          <cell r="P94">
            <v>1</v>
          </cell>
          <cell r="Q94">
            <v>3.8693</v>
          </cell>
        </row>
        <row r="95">
          <cell r="B95" t="str">
            <v>G</v>
          </cell>
          <cell r="C95">
            <v>23391848</v>
          </cell>
          <cell r="D95" t="str">
            <v>2013</v>
          </cell>
          <cell r="E95" t="str">
            <v>Cellular physiology and biochemistry : international journal of experimental cellular physiology, biochemistry, and pharmacology</v>
          </cell>
          <cell r="F95" t="str">
            <v>1.32</v>
          </cell>
          <cell r="G95" t="str">
            <v>5</v>
          </cell>
          <cell r="H95">
            <v>1.014</v>
          </cell>
          <cell r="J95" t="str">
            <v xml:space="preserve">Chinese Han </v>
          </cell>
          <cell r="K95">
            <v>500</v>
          </cell>
          <cell r="L95">
            <v>1075</v>
          </cell>
          <cell r="M95">
            <v>0</v>
          </cell>
          <cell r="N95">
            <v>10.75</v>
          </cell>
          <cell r="O95" t="str">
            <v xml:space="preserve">coronary atherosclerosis </v>
          </cell>
          <cell r="P95">
            <v>1</v>
          </cell>
          <cell r="Q95">
            <v>252.62650000000002</v>
          </cell>
        </row>
        <row r="96">
          <cell r="B96" t="str">
            <v>G</v>
          </cell>
          <cell r="C96">
            <v>21567207</v>
          </cell>
          <cell r="D96" t="str">
            <v>2011 Sep</v>
          </cell>
          <cell r="E96" t="str">
            <v>Molecular and cellular biochemistry</v>
          </cell>
          <cell r="F96" t="str">
            <v>2.669</v>
          </cell>
          <cell r="G96" t="str">
            <v>3</v>
          </cell>
          <cell r="H96">
            <v>0.98380000000000001</v>
          </cell>
          <cell r="J96" t="str">
            <v>Pakistan</v>
          </cell>
          <cell r="K96">
            <v>5</v>
          </cell>
          <cell r="L96">
            <v>129</v>
          </cell>
          <cell r="M96">
            <v>101</v>
          </cell>
          <cell r="N96">
            <v>1.6266666666666669</v>
          </cell>
          <cell r="O96" t="str">
            <v>CAD</v>
          </cell>
          <cell r="P96">
            <v>1</v>
          </cell>
          <cell r="Q96">
            <v>3.7278000000000002</v>
          </cell>
        </row>
        <row r="97">
          <cell r="B97" t="str">
            <v>G</v>
          </cell>
          <cell r="C97">
            <v>21438666</v>
          </cell>
          <cell r="D97" t="str">
            <v>2011 Jul-Aug</v>
          </cell>
          <cell r="E97" t="str">
            <v>Genetic testing and molecular biomarkers</v>
          </cell>
          <cell r="F97" t="str">
            <v>1.263</v>
          </cell>
          <cell r="G97" t="str">
            <v>11</v>
          </cell>
          <cell r="H97">
            <v>1.9025999999999998</v>
          </cell>
          <cell r="J97" t="str">
            <v>India</v>
          </cell>
          <cell r="K97">
            <v>5</v>
          </cell>
          <cell r="L97">
            <v>250</v>
          </cell>
          <cell r="M97">
            <v>120</v>
          </cell>
          <cell r="N97">
            <v>2.9</v>
          </cell>
          <cell r="O97" t="str">
            <v>CAD</v>
          </cell>
          <cell r="P97">
            <v>1</v>
          </cell>
          <cell r="Q97">
            <v>4.8375999999999992</v>
          </cell>
        </row>
        <row r="98">
          <cell r="B98" t="str">
            <v>G</v>
          </cell>
          <cell r="C98">
            <v>19778663</v>
          </cell>
          <cell r="D98" t="str">
            <v>2009 Sep 29</v>
          </cell>
          <cell r="E98" t="str">
            <v>Journal of the American College of Cardiology</v>
          </cell>
          <cell r="F98" t="str">
            <v>19.896</v>
          </cell>
          <cell r="G98" t="str">
            <v>18</v>
          </cell>
          <cell r="H98">
            <v>6.6791999999999998</v>
          </cell>
          <cell r="J98" t="str">
            <v>Netherlands</v>
          </cell>
          <cell r="K98">
            <v>5</v>
          </cell>
          <cell r="L98">
            <v>793</v>
          </cell>
          <cell r="M98">
            <v>0</v>
          </cell>
          <cell r="N98">
            <v>7.93</v>
          </cell>
          <cell r="O98" t="str">
            <v>CAD</v>
          </cell>
          <cell r="P98">
            <v>1</v>
          </cell>
          <cell r="Q98">
            <v>10.3687</v>
          </cell>
        </row>
        <row r="99">
          <cell r="H99">
            <v>0</v>
          </cell>
          <cell r="Q99">
            <v>0</v>
          </cell>
        </row>
        <row r="100">
          <cell r="A100" t="str">
            <v>rs10757278</v>
          </cell>
          <cell r="B100" t="str">
            <v>G</v>
          </cell>
          <cell r="C100">
            <v>28559532</v>
          </cell>
          <cell r="D100" t="str">
            <v>2017 Aug</v>
          </cell>
          <cell r="E100" t="str">
            <v>Anatolian journal of cardiology</v>
          </cell>
          <cell r="F100" t="str">
            <v>1.190</v>
          </cell>
          <cell r="G100">
            <v>0</v>
          </cell>
          <cell r="H100">
            <v>0.23799999999999999</v>
          </cell>
          <cell r="J100" t="str">
            <v xml:space="preserve">German </v>
          </cell>
          <cell r="K100">
            <v>5</v>
          </cell>
          <cell r="L100">
            <v>100</v>
          </cell>
          <cell r="M100">
            <v>50</v>
          </cell>
          <cell r="N100">
            <v>1.166666666666667</v>
          </cell>
          <cell r="O100" t="str">
            <v>CAD</v>
          </cell>
          <cell r="P100">
            <v>1</v>
          </cell>
          <cell r="Q100">
            <v>2.9130000000000003</v>
          </cell>
          <cell r="R100">
            <v>396.18819999999999</v>
          </cell>
        </row>
        <row r="101">
          <cell r="B101" t="str">
            <v>G</v>
          </cell>
          <cell r="C101">
            <v>26941057</v>
          </cell>
          <cell r="D101" t="str">
            <v>2016 Jun</v>
          </cell>
          <cell r="E101" t="str">
            <v>Experimental biology and medicine (Maywood, N.J.)</v>
          </cell>
          <cell r="F101">
            <v>2.6880000000000002</v>
          </cell>
          <cell r="G101">
            <v>0</v>
          </cell>
          <cell r="H101">
            <v>0.53760000000000008</v>
          </cell>
          <cell r="J101" t="str">
            <v xml:space="preserve">Serbian </v>
          </cell>
          <cell r="K101">
            <v>5</v>
          </cell>
          <cell r="L101">
            <v>486</v>
          </cell>
          <cell r="M101">
            <v>317</v>
          </cell>
          <cell r="N101">
            <v>5.916666666666667</v>
          </cell>
          <cell r="O101" t="str">
            <v>颈动脉斑块</v>
          </cell>
          <cell r="P101">
            <v>1</v>
          </cell>
          <cell r="Q101">
            <v>3.9251000000000005</v>
          </cell>
        </row>
        <row r="102">
          <cell r="B102" t="str">
            <v>G</v>
          </cell>
          <cell r="C102">
            <v>26109989</v>
          </cell>
          <cell r="D102" t="str">
            <v>2015 Apr</v>
          </cell>
          <cell r="E102" t="str">
            <v>Journal of research in medical sciences : the official journal of Isfahan University of Medical Sciences</v>
          </cell>
          <cell r="F102">
            <v>1.2370000000000001</v>
          </cell>
          <cell r="G102">
            <v>0</v>
          </cell>
          <cell r="H102">
            <v>0.24740000000000004</v>
          </cell>
          <cell r="J102" t="str">
            <v>Arab population</v>
          </cell>
          <cell r="K102">
            <v>5</v>
          </cell>
          <cell r="L102">
            <v>236</v>
          </cell>
          <cell r="M102">
            <v>152</v>
          </cell>
          <cell r="N102">
            <v>2.8666666666666671</v>
          </cell>
          <cell r="O102" t="str">
            <v>CAD</v>
          </cell>
          <cell r="P102">
            <v>-1</v>
          </cell>
          <cell r="Q102">
            <v>-3.1774</v>
          </cell>
        </row>
        <row r="103">
          <cell r="B103" t="str">
            <v>G</v>
          </cell>
          <cell r="C103">
            <v>24777168</v>
          </cell>
          <cell r="D103" t="str">
            <v>2014 Nov</v>
          </cell>
          <cell r="E103" t="str">
            <v>Journal of neurology, neurosurgery, and psychiatry</v>
          </cell>
          <cell r="F103" t="str">
            <v>7.349</v>
          </cell>
          <cell r="G103" t="str">
            <v>5</v>
          </cell>
          <cell r="H103">
            <v>2.2198000000000002</v>
          </cell>
          <cell r="J103" t="str">
            <v>American</v>
          </cell>
          <cell r="K103">
            <v>5</v>
          </cell>
          <cell r="L103">
            <v>338</v>
          </cell>
          <cell r="M103">
            <v>504</v>
          </cell>
          <cell r="N103">
            <v>5.0599999999999996</v>
          </cell>
          <cell r="O103" t="str">
            <v>brain arteriovenous malformations (BAVM)</v>
          </cell>
          <cell r="P103">
            <v>1</v>
          </cell>
          <cell r="Q103">
            <v>5.4787999999999997</v>
          </cell>
        </row>
        <row r="104">
          <cell r="B104" t="str">
            <v>G</v>
          </cell>
          <cell r="C104">
            <v>24452806</v>
          </cell>
          <cell r="D104" t="str">
            <v>2014 May 5</v>
          </cell>
          <cell r="E104" t="str">
            <v>Thrombosis and haemostasis</v>
          </cell>
          <cell r="F104" t="str">
            <v>5.627</v>
          </cell>
          <cell r="G104" t="str">
            <v>4</v>
          </cell>
          <cell r="H104">
            <v>1.7254</v>
          </cell>
          <cell r="J104" t="str">
            <v>Asian Indians</v>
          </cell>
          <cell r="K104">
            <v>5</v>
          </cell>
          <cell r="L104">
            <v>1034</v>
          </cell>
          <cell r="M104">
            <v>1034</v>
          </cell>
          <cell r="N104">
            <v>13.786666666666671</v>
          </cell>
          <cell r="O104" t="str">
            <v>CAD</v>
          </cell>
          <cell r="P104">
            <v>1</v>
          </cell>
          <cell r="Q104">
            <v>6.293400000000001</v>
          </cell>
        </row>
        <row r="105">
          <cell r="B105" t="str">
            <v>G</v>
          </cell>
          <cell r="C105">
            <v>24246088</v>
          </cell>
          <cell r="D105" t="str">
            <v>2013 Oct</v>
          </cell>
          <cell r="E105" t="str">
            <v>Genetics research</v>
          </cell>
          <cell r="F105" t="str">
            <v>0.917</v>
          </cell>
          <cell r="G105">
            <v>0</v>
          </cell>
          <cell r="H105">
            <v>0.18340000000000001</v>
          </cell>
          <cell r="J105" t="str">
            <v xml:space="preserve">Indian </v>
          </cell>
          <cell r="K105">
            <v>5</v>
          </cell>
          <cell r="L105">
            <v>229</v>
          </cell>
          <cell r="M105">
            <v>151</v>
          </cell>
          <cell r="N105">
            <v>2.793333333333333</v>
          </cell>
          <cell r="O105" t="str">
            <v>CAD</v>
          </cell>
          <cell r="P105">
            <v>1</v>
          </cell>
          <cell r="Q105">
            <v>3.1023999999999998</v>
          </cell>
        </row>
        <row r="106">
          <cell r="B106" t="str">
            <v>G</v>
          </cell>
          <cell r="C106">
            <v>24069144</v>
          </cell>
          <cell r="D106" t="str">
            <v>2013 Sep 12</v>
          </cell>
          <cell r="E106" t="str">
            <v>PloS one</v>
          </cell>
          <cell r="F106" t="str">
            <v>2.806</v>
          </cell>
          <cell r="G106" t="str">
            <v>4</v>
          </cell>
          <cell r="H106">
            <v>1.1612</v>
          </cell>
          <cell r="J106" t="str">
            <v>Poland</v>
          </cell>
          <cell r="K106">
            <v>5</v>
          </cell>
          <cell r="L106">
            <v>589</v>
          </cell>
          <cell r="M106">
            <v>0</v>
          </cell>
          <cell r="N106">
            <v>5.89</v>
          </cell>
          <cell r="O106" t="str">
            <v>心肌梗死（MI）</v>
          </cell>
          <cell r="P106">
            <v>1</v>
          </cell>
          <cell r="Q106">
            <v>4.5446999999999997</v>
          </cell>
        </row>
        <row r="107">
          <cell r="B107" t="str">
            <v>G</v>
          </cell>
          <cell r="C107">
            <v>23454037</v>
          </cell>
          <cell r="D107" t="str">
            <v>2013 Aug</v>
          </cell>
          <cell r="E107" t="str">
            <v>The Canadian journal of cardiology</v>
          </cell>
          <cell r="F107" t="str">
            <v>4.403</v>
          </cell>
          <cell r="G107" t="str">
            <v>3</v>
          </cell>
          <cell r="H107">
            <v>1.3306</v>
          </cell>
          <cell r="J107" t="str">
            <v>Chinese Han</v>
          </cell>
          <cell r="K107">
            <v>500</v>
          </cell>
          <cell r="L107">
            <v>359</v>
          </cell>
          <cell r="M107">
            <v>398</v>
          </cell>
          <cell r="N107">
            <v>4.9166666666666661</v>
          </cell>
          <cell r="O107" t="str">
            <v>CAD</v>
          </cell>
          <cell r="P107">
            <v>1</v>
          </cell>
          <cell r="Q107">
            <v>252.06810000000002</v>
          </cell>
        </row>
        <row r="108">
          <cell r="B108" t="str">
            <v>G</v>
          </cell>
          <cell r="C108">
            <v>23086272</v>
          </cell>
          <cell r="D108" t="str">
            <v>2013 Jan</v>
          </cell>
          <cell r="E108" t="str">
            <v>Molecular biology reports</v>
          </cell>
          <cell r="F108" t="str">
            <v>1.828</v>
          </cell>
          <cell r="G108" t="str">
            <v>4</v>
          </cell>
          <cell r="H108">
            <v>0.96560000000000001</v>
          </cell>
          <cell r="J108" t="str">
            <v>East Asians</v>
          </cell>
          <cell r="K108">
            <v>200</v>
          </cell>
          <cell r="L108">
            <v>9813</v>
          </cell>
          <cell r="M108">
            <v>10710</v>
          </cell>
          <cell r="N108">
            <v>133.83000000000001</v>
          </cell>
          <cell r="O108" t="str">
            <v>CAD</v>
          </cell>
          <cell r="P108">
            <v>1</v>
          </cell>
          <cell r="Q108">
            <v>121.0401</v>
          </cell>
        </row>
        <row r="109">
          <cell r="H109">
            <v>0</v>
          </cell>
          <cell r="Q109">
            <v>0</v>
          </cell>
        </row>
        <row r="110">
          <cell r="A110" t="str">
            <v>rs1333048</v>
          </cell>
          <cell r="B110" t="str">
            <v>C</v>
          </cell>
          <cell r="C110">
            <v>19214202</v>
          </cell>
          <cell r="D110" t="str">
            <v>2009 Feb</v>
          </cell>
          <cell r="E110" t="str">
            <v>PLoS genetics</v>
          </cell>
          <cell r="F110" t="str">
            <v>6.100</v>
          </cell>
          <cell r="G110" t="str">
            <v>40</v>
          </cell>
          <cell r="H110">
            <v>7.22</v>
          </cell>
          <cell r="J110" t="str">
            <v>Germany</v>
          </cell>
          <cell r="K110">
            <v>5</v>
          </cell>
          <cell r="L110">
            <v>1104</v>
          </cell>
          <cell r="M110">
            <v>736</v>
          </cell>
          <cell r="N110">
            <v>13.493333333333331</v>
          </cell>
          <cell r="O110" t="str">
            <v>CHD</v>
          </cell>
          <cell r="P110">
            <v>1</v>
          </cell>
          <cell r="Q110">
            <v>11.743999999999998</v>
          </cell>
          <cell r="R110">
            <v>494.60210000000001</v>
          </cell>
        </row>
        <row r="111">
          <cell r="B111" t="str">
            <v>C</v>
          </cell>
          <cell r="C111">
            <v>21378986</v>
          </cell>
          <cell r="D111" t="str">
            <v>2011 Mar 6</v>
          </cell>
          <cell r="E111" t="str">
            <v>Nature genetics</v>
          </cell>
          <cell r="F111" t="str">
            <v>27.959</v>
          </cell>
          <cell r="G111" t="str">
            <v>89</v>
          </cell>
          <cell r="H111">
            <v>18.941800000000001</v>
          </cell>
          <cell r="J111" t="str">
            <v xml:space="preserve">Chinese </v>
          </cell>
          <cell r="K111">
            <v>500</v>
          </cell>
          <cell r="L111">
            <v>3470</v>
          </cell>
          <cell r="M111">
            <v>4583</v>
          </cell>
          <cell r="N111">
            <v>49.976666666666667</v>
          </cell>
          <cell r="O111" t="str">
            <v>CAD</v>
          </cell>
          <cell r="P111">
            <v>1</v>
          </cell>
          <cell r="Q111">
            <v>276.43830000000003</v>
          </cell>
        </row>
        <row r="112">
          <cell r="B112" t="str">
            <v>C</v>
          </cell>
          <cell r="C112">
            <v>19592466</v>
          </cell>
          <cell r="D112" t="str">
            <v>2009 Oct</v>
          </cell>
          <cell r="E112" t="str">
            <v>Arteriosclerosis, thrombosis, and vascular biology</v>
          </cell>
          <cell r="F112" t="str">
            <v>0.733</v>
          </cell>
          <cell r="G112" t="str">
            <v>99</v>
          </cell>
          <cell r="H112">
            <v>14.996599999999999</v>
          </cell>
          <cell r="J112" t="str">
            <v>American</v>
          </cell>
          <cell r="K112">
            <v>5</v>
          </cell>
          <cell r="L112">
            <v>63</v>
          </cell>
          <cell r="M112">
            <v>61</v>
          </cell>
          <cell r="N112">
            <v>0.83333333333333337</v>
          </cell>
          <cell r="O112" t="str">
            <v>CAD</v>
          </cell>
          <cell r="P112">
            <v>1</v>
          </cell>
          <cell r="Q112">
            <v>17.621600000000001</v>
          </cell>
        </row>
        <row r="113">
          <cell r="B113" t="str">
            <v>C</v>
          </cell>
          <cell r="C113">
            <v>21626137</v>
          </cell>
          <cell r="D113" t="str">
            <v>2011 Dec</v>
          </cell>
          <cell r="E113" t="str">
            <v>Human genetics</v>
          </cell>
          <cell r="F113" t="str">
            <v>4.637</v>
          </cell>
          <cell r="G113" t="str">
            <v>28</v>
          </cell>
          <cell r="H113">
            <v>5.1273999999999997</v>
          </cell>
          <cell r="J113" t="str">
            <v>American</v>
          </cell>
          <cell r="K113">
            <v>5</v>
          </cell>
          <cell r="L113">
            <v>2000</v>
          </cell>
          <cell r="M113">
            <v>3000</v>
          </cell>
          <cell r="N113">
            <v>30</v>
          </cell>
          <cell r="O113" t="str">
            <v>CAD</v>
          </cell>
          <cell r="P113">
            <v>1</v>
          </cell>
          <cell r="Q113">
            <v>12.1274</v>
          </cell>
        </row>
        <row r="114">
          <cell r="B114" t="str">
            <v>C</v>
          </cell>
          <cell r="C114">
            <v>23347249</v>
          </cell>
          <cell r="D114" t="str">
            <v>2013 May</v>
          </cell>
          <cell r="E114" t="str">
            <v>Annals of human genetics</v>
          </cell>
          <cell r="F114" t="str">
            <v>1.659</v>
          </cell>
          <cell r="G114" t="str">
            <v>3</v>
          </cell>
          <cell r="H114">
            <v>0.78180000000000005</v>
          </cell>
          <cell r="J114" t="str">
            <v>East Asian population</v>
          </cell>
          <cell r="K114">
            <v>200</v>
          </cell>
          <cell r="L114">
            <v>25945</v>
          </cell>
          <cell r="M114">
            <v>31777</v>
          </cell>
          <cell r="N114">
            <v>365.37333333333328</v>
          </cell>
          <cell r="O114" t="str">
            <v>CHD</v>
          </cell>
          <cell r="P114">
            <v>1</v>
          </cell>
          <cell r="Q114">
            <v>155.58779999999999</v>
          </cell>
        </row>
        <row r="115">
          <cell r="B115" t="str">
            <v>C</v>
          </cell>
          <cell r="C115">
            <v>23729007</v>
          </cell>
          <cell r="D115" t="str">
            <v>2013 Aug</v>
          </cell>
          <cell r="E115" t="str">
            <v>Circulation. Cardiovascular genetics</v>
          </cell>
          <cell r="F115" t="str">
            <v>4.743</v>
          </cell>
          <cell r="G115" t="str">
            <v>5</v>
          </cell>
          <cell r="H115">
            <v>1.6986000000000001</v>
          </cell>
          <cell r="J115" t="str">
            <v xml:space="preserve">Caucasians </v>
          </cell>
          <cell r="K115">
            <v>5</v>
          </cell>
          <cell r="L115">
            <v>2352</v>
          </cell>
          <cell r="M115">
            <v>2116</v>
          </cell>
          <cell r="N115">
            <v>30.573333333333331</v>
          </cell>
          <cell r="O115" t="str">
            <v>CAD</v>
          </cell>
          <cell r="P115">
            <v>1</v>
          </cell>
          <cell r="Q115">
            <v>8.7845999999999993</v>
          </cell>
        </row>
        <row r="116">
          <cell r="B116" t="str">
            <v>C</v>
          </cell>
          <cell r="C116">
            <v>22430189</v>
          </cell>
          <cell r="D116" t="str">
            <v>2012</v>
          </cell>
          <cell r="E116" t="str">
            <v>Disease markers</v>
          </cell>
          <cell r="F116" t="str">
            <v>2.348</v>
          </cell>
          <cell r="G116" t="str">
            <v>4</v>
          </cell>
          <cell r="H116">
            <v>1.0695999999999999</v>
          </cell>
          <cell r="J116" t="str">
            <v>German/Northern Irish</v>
          </cell>
          <cell r="K116">
            <v>5</v>
          </cell>
          <cell r="L116">
            <v>139</v>
          </cell>
          <cell r="M116">
            <v>339</v>
          </cell>
          <cell r="N116">
            <v>2.52</v>
          </cell>
          <cell r="O116" t="str">
            <v>CAD</v>
          </cell>
          <cell r="P116">
            <v>1</v>
          </cell>
          <cell r="Q116">
            <v>3.9476</v>
          </cell>
        </row>
        <row r="117">
          <cell r="B117" t="str">
            <v>C</v>
          </cell>
          <cell r="C117">
            <v>24528298</v>
          </cell>
          <cell r="D117" t="str">
            <v>2014 Dec</v>
          </cell>
          <cell r="E117" t="str">
            <v>Journal of periodontal research</v>
          </cell>
          <cell r="F117" t="str">
            <v>2.662</v>
          </cell>
          <cell r="G117" t="str">
            <v>6</v>
          </cell>
          <cell r="H117">
            <v>1.4323999999999999</v>
          </cell>
          <cell r="J117" t="str">
            <v>Turkish</v>
          </cell>
          <cell r="K117">
            <v>5</v>
          </cell>
          <cell r="L117">
            <v>89</v>
          </cell>
          <cell r="M117">
            <v>72</v>
          </cell>
          <cell r="N117">
            <v>1.1299999999999999</v>
          </cell>
          <cell r="O117" t="str">
            <v>CAD</v>
          </cell>
          <cell r="P117">
            <v>1</v>
          </cell>
          <cell r="Q117">
            <v>4.1018999999999997</v>
          </cell>
        </row>
        <row r="118">
          <cell r="B118" t="str">
            <v>C</v>
          </cell>
          <cell r="C118">
            <v>26483964</v>
          </cell>
          <cell r="D118" t="str">
            <v>2015 Jul-Sep</v>
          </cell>
          <cell r="E118" t="str">
            <v>Acta naturae</v>
          </cell>
          <cell r="F118" t="str">
            <v>1.667</v>
          </cell>
          <cell r="G118" t="str">
            <v>1</v>
          </cell>
          <cell r="H118">
            <v>0.48340000000000005</v>
          </cell>
          <cell r="J118" t="str">
            <v>Russia</v>
          </cell>
          <cell r="K118">
            <v>5</v>
          </cell>
          <cell r="L118">
            <v>800</v>
          </cell>
          <cell r="M118">
            <v>131</v>
          </cell>
          <cell r="N118">
            <v>8.4366666666666674</v>
          </cell>
          <cell r="O118" t="str">
            <v>ACS</v>
          </cell>
          <cell r="P118">
            <v>1</v>
          </cell>
          <cell r="Q118">
            <v>4.2488999999999999</v>
          </cell>
        </row>
        <row r="119">
          <cell r="H119">
            <v>0</v>
          </cell>
          <cell r="Q119">
            <v>0</v>
          </cell>
        </row>
        <row r="120">
          <cell r="A120" t="str">
            <v>rs17465637</v>
          </cell>
          <cell r="B120" t="str">
            <v>C</v>
          </cell>
          <cell r="C120">
            <v>28705542</v>
          </cell>
          <cell r="D120" t="str">
            <v>2017 Jul 10</v>
          </cell>
          <cell r="E120" t="str">
            <v>Cytokine</v>
          </cell>
          <cell r="F120" t="str">
            <v>3.488</v>
          </cell>
          <cell r="G120">
            <v>0</v>
          </cell>
          <cell r="H120">
            <v>0.6976</v>
          </cell>
          <cell r="J120" t="str">
            <v>Pakistan</v>
          </cell>
          <cell r="K120">
            <v>5</v>
          </cell>
          <cell r="L120">
            <v>340</v>
          </cell>
          <cell r="M120">
            <v>310</v>
          </cell>
          <cell r="N120">
            <v>4.4333333333333336</v>
          </cell>
          <cell r="O120" t="str">
            <v>CAD</v>
          </cell>
          <cell r="P120">
            <v>1</v>
          </cell>
          <cell r="Q120">
            <v>3.8626</v>
          </cell>
          <cell r="R120">
            <v>691.02609999999993</v>
          </cell>
        </row>
        <row r="121">
          <cell r="B121" t="str">
            <v>C</v>
          </cell>
          <cell r="C121">
            <v>28167353</v>
          </cell>
          <cell r="D121" t="str">
            <v>2017 Mar</v>
          </cell>
          <cell r="E121" t="str">
            <v>Atherosclerosis</v>
          </cell>
          <cell r="F121" t="str">
            <v>4.239</v>
          </cell>
          <cell r="G121" t="str">
            <v>3</v>
          </cell>
          <cell r="H121">
            <v>1.2978000000000001</v>
          </cell>
          <cell r="J121" t="str">
            <v>Pakistan</v>
          </cell>
          <cell r="K121">
            <v>5</v>
          </cell>
          <cell r="L121">
            <v>405</v>
          </cell>
          <cell r="M121">
            <v>220</v>
          </cell>
          <cell r="N121">
            <v>4.7833333333333332</v>
          </cell>
          <cell r="O121" t="str">
            <v>CAD</v>
          </cell>
          <cell r="P121">
            <v>-1</v>
          </cell>
          <cell r="Q121">
            <v>-4.5152999999999999</v>
          </cell>
        </row>
        <row r="122">
          <cell r="B122" t="str">
            <v>C</v>
          </cell>
          <cell r="C122">
            <v>28088267</v>
          </cell>
          <cell r="D122" t="str">
            <v>2017 Jan</v>
          </cell>
          <cell r="E122" t="str">
            <v>The Kaohsiung journal of medical sciences</v>
          </cell>
          <cell r="F122">
            <v>1.1499999999999999</v>
          </cell>
          <cell r="G122">
            <v>0</v>
          </cell>
          <cell r="H122">
            <v>0.22999999999999998</v>
          </cell>
          <cell r="J122" t="str">
            <v xml:space="preserve"> European and Asian</v>
          </cell>
          <cell r="K122">
            <v>5</v>
          </cell>
          <cell r="L122">
            <v>7811</v>
          </cell>
          <cell r="M122">
            <v>3104</v>
          </cell>
          <cell r="N122">
            <v>88.456666666666663</v>
          </cell>
          <cell r="O122" t="str">
            <v>LDL</v>
          </cell>
          <cell r="P122">
            <v>1</v>
          </cell>
          <cell r="Q122">
            <v>15.9985</v>
          </cell>
        </row>
        <row r="123">
          <cell r="B123" t="str">
            <v>C</v>
          </cell>
          <cell r="C123">
            <v>25528061</v>
          </cell>
          <cell r="D123" t="str">
            <v>2014 Dec 21</v>
          </cell>
          <cell r="E123" t="str">
            <v>BMC medical genetics</v>
          </cell>
          <cell r="F123" t="str">
            <v>2.198</v>
          </cell>
          <cell r="G123" t="str">
            <v>2</v>
          </cell>
          <cell r="H123">
            <v>0.73960000000000004</v>
          </cell>
          <cell r="J123" t="str">
            <v>Caucasian</v>
          </cell>
          <cell r="K123">
            <v>5</v>
          </cell>
          <cell r="L123">
            <v>3320</v>
          </cell>
          <cell r="M123">
            <v>0</v>
          </cell>
          <cell r="N123">
            <v>33.200000000000003</v>
          </cell>
          <cell r="O123" t="str">
            <v>CAD</v>
          </cell>
          <cell r="P123">
            <v>1</v>
          </cell>
          <cell r="Q123">
            <v>8.2195999999999998</v>
          </cell>
        </row>
        <row r="124">
          <cell r="B124" t="str">
            <v>C</v>
          </cell>
          <cell r="C124">
            <v>24125424</v>
          </cell>
          <cell r="D124" t="str">
            <v>2013 Nov</v>
          </cell>
          <cell r="E124" t="str">
            <v>Atherosclerosis</v>
          </cell>
          <cell r="F124" t="str">
            <v>4.239</v>
          </cell>
          <cell r="G124" t="str">
            <v>10</v>
          </cell>
          <cell r="H124">
            <v>2.3477999999999999</v>
          </cell>
          <cell r="J124" t="str">
            <v xml:space="preserve">Chinese </v>
          </cell>
          <cell r="K124">
            <v>500</v>
          </cell>
          <cell r="L124">
            <v>2503</v>
          </cell>
          <cell r="M124">
            <v>2920</v>
          </cell>
          <cell r="N124">
            <v>34.763333333333343</v>
          </cell>
          <cell r="O124" t="str">
            <v>CAD</v>
          </cell>
          <cell r="P124">
            <v>1</v>
          </cell>
          <cell r="Q124">
            <v>257.56229999999999</v>
          </cell>
        </row>
        <row r="125">
          <cell r="B125" t="str">
            <v>C</v>
          </cell>
          <cell r="C125">
            <v>22577832</v>
          </cell>
          <cell r="D125" t="str">
            <v>2012 Aug</v>
          </cell>
          <cell r="E125" t="str">
            <v>DNA and cell biology</v>
          </cell>
          <cell r="F125" t="str">
            <v>2.236</v>
          </cell>
          <cell r="G125" t="str">
            <v>4</v>
          </cell>
          <cell r="H125">
            <v>1.0472000000000001</v>
          </cell>
          <cell r="J125" t="str">
            <v xml:space="preserve">Spanish </v>
          </cell>
          <cell r="K125">
            <v>5</v>
          </cell>
          <cell r="L125">
            <v>267</v>
          </cell>
          <cell r="M125">
            <v>1238</v>
          </cell>
          <cell r="N125">
            <v>6.7966666666666669</v>
          </cell>
          <cell r="O125" t="str">
            <v>CAD</v>
          </cell>
          <cell r="P125">
            <v>1</v>
          </cell>
          <cell r="Q125">
            <v>4.5667</v>
          </cell>
        </row>
        <row r="126">
          <cell r="B126" t="str">
            <v>C</v>
          </cell>
          <cell r="C126">
            <v>21984477</v>
          </cell>
          <cell r="D126" t="str">
            <v>2011 Dec</v>
          </cell>
          <cell r="E126" t="str">
            <v>Circulation. Cardiovascular genetics</v>
          </cell>
          <cell r="F126" t="str">
            <v>4.743</v>
          </cell>
          <cell r="G126" t="str">
            <v>6</v>
          </cell>
          <cell r="H126">
            <v>1.8486</v>
          </cell>
          <cell r="J126" t="str">
            <v>New Zealand</v>
          </cell>
          <cell r="K126">
            <v>5</v>
          </cell>
          <cell r="L126">
            <v>1797</v>
          </cell>
          <cell r="M126">
            <v>1649</v>
          </cell>
          <cell r="N126">
            <v>23.466666666666669</v>
          </cell>
          <cell r="O126" t="str">
            <v>CHD</v>
          </cell>
          <cell r="P126">
            <v>1</v>
          </cell>
          <cell r="Q126">
            <v>7.8686000000000007</v>
          </cell>
        </row>
        <row r="127">
          <cell r="B127" t="str">
            <v>C</v>
          </cell>
          <cell r="C127">
            <v>21804106</v>
          </cell>
          <cell r="D127" t="str">
            <v>2012 Feb</v>
          </cell>
          <cell r="E127" t="str">
            <v>European heart journal</v>
          </cell>
          <cell r="F127" t="str">
            <v>19.651</v>
          </cell>
          <cell r="G127" t="str">
            <v>21</v>
          </cell>
          <cell r="H127">
            <v>7.0801999999999996</v>
          </cell>
          <cell r="J127" t="str">
            <v>UK</v>
          </cell>
          <cell r="K127">
            <v>5</v>
          </cell>
          <cell r="L127">
            <v>5794</v>
          </cell>
          <cell r="M127">
            <v>25000</v>
          </cell>
          <cell r="N127">
            <v>141.27333333333331</v>
          </cell>
          <cell r="O127" t="str">
            <v>CAD</v>
          </cell>
          <cell r="P127">
            <v>1</v>
          </cell>
          <cell r="Q127">
            <v>30.771199999999993</v>
          </cell>
        </row>
        <row r="128">
          <cell r="B128" t="str">
            <v>C</v>
          </cell>
          <cell r="C128">
            <v>21698238</v>
          </cell>
          <cell r="D128" t="str">
            <v>2011</v>
          </cell>
          <cell r="E128" t="str">
            <v>PloS one</v>
          </cell>
          <cell r="F128" t="str">
            <v>2.806</v>
          </cell>
          <cell r="G128" t="str">
            <v>8</v>
          </cell>
          <cell r="H128">
            <v>1.7612000000000001</v>
          </cell>
          <cell r="J128" t="str">
            <v>Han Chinese</v>
          </cell>
          <cell r="K128">
            <v>500</v>
          </cell>
          <cell r="L128">
            <v>2335</v>
          </cell>
          <cell r="M128">
            <v>1078</v>
          </cell>
          <cell r="N128">
            <v>26.943333333333339</v>
          </cell>
          <cell r="O128" t="str">
            <v>CAD</v>
          </cell>
          <cell r="P128">
            <v>1</v>
          </cell>
          <cell r="Q128">
            <v>255.80270000000002</v>
          </cell>
        </row>
        <row r="129">
          <cell r="B129" t="str">
            <v>C</v>
          </cell>
          <cell r="C129">
            <v>17634449</v>
          </cell>
          <cell r="D129" t="str">
            <v>2007 Aug 2</v>
          </cell>
          <cell r="E129" t="str">
            <v>The New England journal of medicine</v>
          </cell>
          <cell r="F129" t="str">
            <v>72.406</v>
          </cell>
          <cell r="G129" t="str">
            <v>597</v>
          </cell>
          <cell r="H129">
            <v>104.0312</v>
          </cell>
          <cell r="J129" t="str">
            <v>German</v>
          </cell>
          <cell r="K129">
            <v>5</v>
          </cell>
          <cell r="L129">
            <v>1926</v>
          </cell>
          <cell r="M129">
            <v>2938</v>
          </cell>
          <cell r="N129">
            <v>29.053333333333331</v>
          </cell>
          <cell r="O129" t="str">
            <v>CAD</v>
          </cell>
          <cell r="P129">
            <v>1</v>
          </cell>
          <cell r="Q129">
            <v>110.8892</v>
          </cell>
        </row>
        <row r="130">
          <cell r="H130">
            <v>0</v>
          </cell>
          <cell r="Q130">
            <v>0</v>
          </cell>
        </row>
        <row r="131">
          <cell r="A131" t="str">
            <v>rs28362263</v>
          </cell>
          <cell r="B131" t="str">
            <v>A</v>
          </cell>
          <cell r="C131" t="str">
            <v>Longitudinal Association of PCSK9 Sequence Variations with LDL-Cholesterol Levels: The Coronary Artery Risk Development in Young Adults (CARDIA) Study</v>
          </cell>
          <cell r="F131">
            <v>0</v>
          </cell>
          <cell r="H131">
            <v>0</v>
          </cell>
          <cell r="J131" t="str">
            <v xml:space="preserve">African Americans and whites </v>
          </cell>
          <cell r="K131">
            <v>5</v>
          </cell>
          <cell r="L131">
            <v>0</v>
          </cell>
          <cell r="M131">
            <v>3578</v>
          </cell>
          <cell r="N131">
            <v>11.926666666666669</v>
          </cell>
          <cell r="O131" t="str">
            <v>CAC</v>
          </cell>
          <cell r="P131">
            <v>0.4</v>
          </cell>
          <cell r="Q131">
            <v>1.7156000000000002</v>
          </cell>
          <cell r="R131">
            <v>14.6571</v>
          </cell>
        </row>
        <row r="132">
          <cell r="B132" t="str">
            <v>A</v>
          </cell>
          <cell r="C132">
            <v>26902539</v>
          </cell>
          <cell r="D132" t="str">
            <v>2017 Mar</v>
          </cell>
          <cell r="E132" t="str">
            <v>The pharmacogenomics journal</v>
          </cell>
          <cell r="F132" t="str">
            <v>3.815</v>
          </cell>
          <cell r="G132" t="str">
            <v>3</v>
          </cell>
          <cell r="H132">
            <v>1.2130000000000001</v>
          </cell>
          <cell r="J132" t="str">
            <v>American</v>
          </cell>
          <cell r="K132">
            <v>5</v>
          </cell>
          <cell r="L132">
            <v>1520</v>
          </cell>
          <cell r="M132">
            <v>3057</v>
          </cell>
          <cell r="N132">
            <v>25.39</v>
          </cell>
          <cell r="O132" t="str">
            <v>LDL-C</v>
          </cell>
          <cell r="P132">
            <v>1</v>
          </cell>
          <cell r="Q132">
            <v>7.5214999999999996</v>
          </cell>
        </row>
        <row r="133">
          <cell r="B133" t="str">
            <v>A</v>
          </cell>
          <cell r="C133">
            <v>25412415</v>
          </cell>
          <cell r="D133" t="str">
            <v>2015 Feb</v>
          </cell>
          <cell r="E133" t="str">
            <v>The Journal of clinical endocrinology and metabolism</v>
          </cell>
          <cell r="F133" t="str">
            <v>5.455</v>
          </cell>
          <cell r="G133" t="str">
            <v>4</v>
          </cell>
          <cell r="H133">
            <v>1.6909999999999998</v>
          </cell>
          <cell r="J133" t="str">
            <v>American</v>
          </cell>
          <cell r="K133">
            <v>5</v>
          </cell>
          <cell r="L133">
            <v>0</v>
          </cell>
          <cell r="M133">
            <v>2458</v>
          </cell>
          <cell r="N133">
            <v>8.1933333333333334</v>
          </cell>
          <cell r="O133" t="str">
            <v>LDL-C</v>
          </cell>
          <cell r="P133">
            <v>1</v>
          </cell>
          <cell r="Q133">
            <v>5.42</v>
          </cell>
        </row>
        <row r="134">
          <cell r="H134">
            <v>0</v>
          </cell>
          <cell r="Q134">
            <v>0</v>
          </cell>
        </row>
        <row r="135">
          <cell r="A135" t="str">
            <v>rs3782886</v>
          </cell>
          <cell r="B135" t="str">
            <v>G</v>
          </cell>
          <cell r="C135">
            <v>24916648</v>
          </cell>
          <cell r="D135" t="str">
            <v>2015 Mar</v>
          </cell>
          <cell r="E135" t="str">
            <v>European journal of human genetics : EJHG</v>
          </cell>
          <cell r="F135" t="str">
            <v>4.287</v>
          </cell>
          <cell r="G135" t="str">
            <v>6</v>
          </cell>
          <cell r="H135">
            <v>1.7574000000000001</v>
          </cell>
          <cell r="J135" t="str">
            <v>Japanese</v>
          </cell>
          <cell r="K135">
            <v>200</v>
          </cell>
          <cell r="L135">
            <v>1666</v>
          </cell>
          <cell r="M135">
            <v>3198</v>
          </cell>
          <cell r="N135">
            <v>27.32</v>
          </cell>
          <cell r="O135" t="str">
            <v>MI</v>
          </cell>
          <cell r="P135">
            <v>1</v>
          </cell>
          <cell r="Q135">
            <v>105.8554</v>
          </cell>
          <cell r="R135">
            <v>361.19830000000002</v>
          </cell>
        </row>
        <row r="136">
          <cell r="B136" t="str">
            <v>G</v>
          </cell>
          <cell r="C136">
            <v>22965072</v>
          </cell>
          <cell r="D136" t="str">
            <v>2013 May</v>
          </cell>
          <cell r="E136" t="str">
            <v>Diabetes &amp; vascular disease research</v>
          </cell>
          <cell r="F136" t="str">
            <v>3.417</v>
          </cell>
          <cell r="G136" t="str">
            <v>6</v>
          </cell>
          <cell r="H136">
            <v>1.5833999999999999</v>
          </cell>
          <cell r="J136" t="str">
            <v>Chinese</v>
          </cell>
          <cell r="K136">
            <v>500</v>
          </cell>
          <cell r="L136">
            <v>0</v>
          </cell>
          <cell r="M136">
            <v>7519</v>
          </cell>
          <cell r="N136">
            <v>25.063333333333329</v>
          </cell>
          <cell r="O136" t="str">
            <v>metabolic syndrome</v>
          </cell>
          <cell r="P136">
            <v>1</v>
          </cell>
          <cell r="Q136">
            <v>255.34290000000001</v>
          </cell>
        </row>
        <row r="137">
          <cell r="H137">
            <v>0</v>
          </cell>
          <cell r="Q137">
            <v>0</v>
          </cell>
        </row>
        <row r="138">
          <cell r="A138" t="str">
            <v>rs3900940</v>
          </cell>
          <cell r="B138" t="str">
            <v>G</v>
          </cell>
          <cell r="C138">
            <v>19752551</v>
          </cell>
          <cell r="D138" t="str">
            <v>2009</v>
          </cell>
          <cell r="E138" t="str">
            <v>Cerebrovascular diseases (Basel, Switzerland)</v>
          </cell>
          <cell r="F138" t="str">
            <v>2.974</v>
          </cell>
          <cell r="G138" t="str">
            <v>8</v>
          </cell>
          <cell r="H138">
            <v>1.7948</v>
          </cell>
          <cell r="J138" t="str">
            <v xml:space="preserve">Caucasian </v>
          </cell>
          <cell r="K138">
            <v>5</v>
          </cell>
          <cell r="L138">
            <v>562</v>
          </cell>
          <cell r="M138">
            <v>815</v>
          </cell>
          <cell r="N138">
            <v>8.336666666666666</v>
          </cell>
          <cell r="O138" t="str">
            <v>CAD</v>
          </cell>
          <cell r="P138">
            <v>1</v>
          </cell>
          <cell r="Q138">
            <v>5.5453000000000001</v>
          </cell>
          <cell r="R138">
            <v>36.744099999999989</v>
          </cell>
        </row>
        <row r="139">
          <cell r="B139" t="str">
            <v>G</v>
          </cell>
          <cell r="C139">
            <v>18073581</v>
          </cell>
          <cell r="D139" t="str">
            <v>2007 Oct</v>
          </cell>
          <cell r="E139" t="str">
            <v>Genetics in medicine : official journal of the American College of Medical Genetics</v>
          </cell>
          <cell r="F139" t="str">
            <v>8.229</v>
          </cell>
          <cell r="G139" t="str">
            <v>35</v>
          </cell>
          <cell r="H139">
            <v>6.8957999999999995</v>
          </cell>
          <cell r="J139" t="str">
            <v>American</v>
          </cell>
          <cell r="K139">
            <v>5</v>
          </cell>
          <cell r="L139">
            <v>13907</v>
          </cell>
          <cell r="M139">
            <v>1885</v>
          </cell>
          <cell r="N139">
            <v>145.3533333333333</v>
          </cell>
          <cell r="O139" t="str">
            <v>CHD</v>
          </cell>
          <cell r="P139">
            <v>1</v>
          </cell>
          <cell r="Q139">
            <v>31.198799999999991</v>
          </cell>
        </row>
        <row r="140">
          <cell r="H140">
            <v>0</v>
          </cell>
          <cell r="Q140">
            <v>0</v>
          </cell>
        </row>
        <row r="141">
          <cell r="A141" t="str">
            <v>rs6511720</v>
          </cell>
          <cell r="B141" t="str">
            <v>T</v>
          </cell>
          <cell r="C141">
            <v>28539666</v>
          </cell>
          <cell r="D141" t="str">
            <v>2017 Oct</v>
          </cell>
          <cell r="E141" t="str">
            <v>Journal of human genetics</v>
          </cell>
          <cell r="F141" t="str">
            <v>2.471</v>
          </cell>
          <cell r="G141">
            <v>0</v>
          </cell>
          <cell r="H141">
            <v>0.49420000000000003</v>
          </cell>
          <cell r="J141" t="str">
            <v>African-Americans</v>
          </cell>
          <cell r="K141">
            <v>5</v>
          </cell>
          <cell r="L141">
            <v>2438</v>
          </cell>
          <cell r="M141">
            <v>2262</v>
          </cell>
          <cell r="N141">
            <v>31.92</v>
          </cell>
          <cell r="O141" t="str">
            <v>LDL</v>
          </cell>
          <cell r="P141">
            <v>1</v>
          </cell>
          <cell r="Q141">
            <v>7.7822000000000005</v>
          </cell>
          <cell r="R141">
            <v>80.884500000000031</v>
          </cell>
        </row>
        <row r="142">
          <cell r="B142" t="str">
            <v>T</v>
          </cell>
          <cell r="C142">
            <v>27973560</v>
          </cell>
          <cell r="D142" t="str">
            <v>2016 Dec 14</v>
          </cell>
          <cell r="E142" t="str">
            <v>PloS one</v>
          </cell>
          <cell r="F142" t="str">
            <v>2.806</v>
          </cell>
          <cell r="G142" t="str">
            <v>3</v>
          </cell>
          <cell r="H142">
            <v>1.0112000000000001</v>
          </cell>
          <cell r="J142" t="str">
            <v xml:space="preserve">Global </v>
          </cell>
          <cell r="K142">
            <v>5</v>
          </cell>
          <cell r="L142">
            <v>24341</v>
          </cell>
          <cell r="M142">
            <v>19783</v>
          </cell>
          <cell r="N142">
            <v>309.35333333333341</v>
          </cell>
          <cell r="O142" t="str">
            <v>incidence of CHD and levels of LDL-C</v>
          </cell>
          <cell r="P142">
            <v>1</v>
          </cell>
          <cell r="Q142">
            <v>49.914200000000015</v>
          </cell>
        </row>
        <row r="143">
          <cell r="B143" t="str">
            <v>T</v>
          </cell>
          <cell r="C143">
            <v>24046328</v>
          </cell>
          <cell r="D143" t="str">
            <v>2013 Oct</v>
          </cell>
          <cell r="E143" t="str">
            <v>Circulation. Cardiovascular genetics</v>
          </cell>
          <cell r="F143" t="str">
            <v>4.743</v>
          </cell>
          <cell r="G143" t="str">
            <v>17</v>
          </cell>
          <cell r="H143">
            <v>3.4985999999999997</v>
          </cell>
          <cell r="J143" t="str">
            <v xml:space="preserve">Caucasian </v>
          </cell>
          <cell r="K143">
            <v>5</v>
          </cell>
          <cell r="L143">
            <v>1292</v>
          </cell>
          <cell r="M143">
            <v>30503</v>
          </cell>
          <cell r="N143">
            <v>114.59666666666671</v>
          </cell>
          <cell r="O143" t="str">
            <v>LDLR</v>
          </cell>
          <cell r="P143">
            <v>1</v>
          </cell>
          <cell r="Q143">
            <v>23.188100000000006</v>
          </cell>
        </row>
        <row r="144">
          <cell r="H144">
            <v>0</v>
          </cell>
          <cell r="Q144">
            <v>0</v>
          </cell>
        </row>
        <row r="145">
          <cell r="A145" t="str">
            <v>rs6903956</v>
          </cell>
          <cell r="B145" t="str">
            <v>A</v>
          </cell>
          <cell r="C145">
            <v>26375920</v>
          </cell>
          <cell r="D145" t="str">
            <v>2015 Sep 16</v>
          </cell>
          <cell r="E145" t="str">
            <v>PloS one</v>
          </cell>
          <cell r="F145" t="str">
            <v>2.806</v>
          </cell>
          <cell r="G145" t="str">
            <v>5</v>
          </cell>
          <cell r="H145">
            <v>1.3111999999999999</v>
          </cell>
          <cell r="J145" t="str">
            <v>Southern Han Chinese Population</v>
          </cell>
          <cell r="K145">
            <v>500</v>
          </cell>
          <cell r="L145">
            <v>1716</v>
          </cell>
          <cell r="M145">
            <v>1572</v>
          </cell>
          <cell r="N145">
            <v>22.4</v>
          </cell>
          <cell r="O145" t="str">
            <v>early-onset CAD</v>
          </cell>
          <cell r="P145">
            <v>1</v>
          </cell>
          <cell r="Q145">
            <v>254.67120000000003</v>
          </cell>
          <cell r="R145">
            <v>1141.7824000000001</v>
          </cell>
        </row>
        <row r="146">
          <cell r="B146" t="str">
            <v>A</v>
          </cell>
          <cell r="C146">
            <v>24573017</v>
          </cell>
          <cell r="D146" t="str">
            <v>2014</v>
          </cell>
          <cell r="E146" t="str">
            <v>Journal of atherosclerosis and thrombosis</v>
          </cell>
          <cell r="F146" t="str">
            <v>2.442</v>
          </cell>
          <cell r="G146" t="str">
            <v>12</v>
          </cell>
          <cell r="H146">
            <v>2.2883999999999998</v>
          </cell>
          <cell r="J146" t="str">
            <v>Japanese </v>
          </cell>
          <cell r="K146">
            <v>200</v>
          </cell>
          <cell r="L146">
            <v>1536</v>
          </cell>
          <cell r="M146">
            <v>0</v>
          </cell>
          <cell r="N146">
            <v>15.36</v>
          </cell>
          <cell r="O146" t="str">
            <v>coronary atherosclerosis</v>
          </cell>
          <cell r="P146">
            <v>1</v>
          </cell>
          <cell r="Q146">
            <v>104.5924</v>
          </cell>
        </row>
        <row r="147">
          <cell r="B147" t="str">
            <v>A</v>
          </cell>
          <cell r="C147">
            <v>23337689</v>
          </cell>
          <cell r="D147" t="str">
            <v>2013 Jun</v>
          </cell>
          <cell r="E147" t="str">
            <v>Clinical biochemistry</v>
          </cell>
          <cell r="F147" t="str">
            <v>2.434</v>
          </cell>
          <cell r="G147" t="str">
            <v>11</v>
          </cell>
          <cell r="H147">
            <v>2.1368</v>
          </cell>
          <cell r="J147" t="str">
            <v>Singaporean(comprising Chinese, Malays and Asian Indians)</v>
          </cell>
          <cell r="K147">
            <v>500</v>
          </cell>
          <cell r="L147">
            <v>645</v>
          </cell>
          <cell r="M147">
            <v>755</v>
          </cell>
          <cell r="N147">
            <v>8.9666666666666668</v>
          </cell>
          <cell r="O147" t="str">
            <v xml:space="preserve">CAD </v>
          </cell>
          <cell r="P147">
            <v>1</v>
          </cell>
          <cell r="Q147">
            <v>253.48179999999999</v>
          </cell>
        </row>
        <row r="148">
          <cell r="B148" t="str">
            <v>A</v>
          </cell>
          <cell r="C148">
            <v>22952750</v>
          </cell>
          <cell r="D148" t="str">
            <v>2012</v>
          </cell>
          <cell r="E148" t="str">
            <v>PloS one</v>
          </cell>
          <cell r="F148" t="str">
            <v>2.806</v>
          </cell>
          <cell r="G148" t="str">
            <v>10</v>
          </cell>
          <cell r="H148">
            <v>2.0611999999999999</v>
          </cell>
          <cell r="J148" t="str">
            <v xml:space="preserve">Chinese </v>
          </cell>
          <cell r="K148">
            <v>500</v>
          </cell>
          <cell r="L148">
            <v>0</v>
          </cell>
          <cell r="M148">
            <v>1075</v>
          </cell>
          <cell r="N148">
            <v>3.583333333333333</v>
          </cell>
          <cell r="O148" t="str">
            <v>coronary atherosclerosis</v>
          </cell>
          <cell r="P148">
            <v>1</v>
          </cell>
          <cell r="Q148">
            <v>252.59870000000001</v>
          </cell>
        </row>
        <row r="149">
          <cell r="B149" t="str">
            <v>A</v>
          </cell>
          <cell r="C149">
            <v>21378986</v>
          </cell>
          <cell r="D149" t="str">
            <v>2011 Mar 6</v>
          </cell>
          <cell r="E149" t="str">
            <v>Nature genetics</v>
          </cell>
          <cell r="F149" t="str">
            <v>27.959</v>
          </cell>
          <cell r="G149" t="str">
            <v>89</v>
          </cell>
          <cell r="H149">
            <v>18.941800000000001</v>
          </cell>
          <cell r="J149" t="str">
            <v xml:space="preserve">Chinese </v>
          </cell>
          <cell r="K149">
            <v>500</v>
          </cell>
          <cell r="L149">
            <v>3470</v>
          </cell>
          <cell r="M149">
            <v>4583</v>
          </cell>
          <cell r="N149">
            <v>49.976666666666667</v>
          </cell>
          <cell r="O149" t="str">
            <v>CAD</v>
          </cell>
          <cell r="P149">
            <v>1</v>
          </cell>
          <cell r="Q149">
            <v>276.43830000000003</v>
          </cell>
        </row>
        <row r="150">
          <cell r="H150">
            <v>0</v>
          </cell>
          <cell r="Q150">
            <v>0</v>
          </cell>
        </row>
        <row r="151">
          <cell r="A151" t="str">
            <v>rs7439293</v>
          </cell>
          <cell r="B151" t="str">
            <v>A</v>
          </cell>
          <cell r="C151">
            <v>21054356</v>
          </cell>
          <cell r="D151" t="str">
            <v>2011 Apr</v>
          </cell>
          <cell r="E151" t="str">
            <v>European journal of clinical investigation</v>
          </cell>
          <cell r="F151" t="str">
            <v>2.714</v>
          </cell>
          <cell r="G151">
            <v>0</v>
          </cell>
          <cell r="H151">
            <v>0.54280000000000006</v>
          </cell>
          <cell r="J151" t="str">
            <v>Austria</v>
          </cell>
          <cell r="K151">
            <v>5</v>
          </cell>
          <cell r="L151">
            <v>1283</v>
          </cell>
          <cell r="M151">
            <v>0</v>
          </cell>
          <cell r="N151">
            <v>12.83</v>
          </cell>
          <cell r="O151" t="str">
            <v xml:space="preserve">major cardiovascular events </v>
          </cell>
          <cell r="P151">
            <v>1</v>
          </cell>
          <cell r="Q151">
            <v>4.9672999999999998</v>
          </cell>
          <cell r="R151">
            <v>36.166099999999993</v>
          </cell>
        </row>
        <row r="152">
          <cell r="B152" t="str">
            <v>A</v>
          </cell>
          <cell r="C152">
            <v>18073581</v>
          </cell>
          <cell r="D152" t="str">
            <v>2007 Oct</v>
          </cell>
          <cell r="E152" t="str">
            <v>Genetics in medicine : official journal of the American College of Medical Genetics</v>
          </cell>
          <cell r="F152" t="str">
            <v>8.229</v>
          </cell>
          <cell r="G152" t="str">
            <v>35</v>
          </cell>
          <cell r="H152">
            <v>6.8957999999999995</v>
          </cell>
          <cell r="J152" t="str">
            <v>American</v>
          </cell>
          <cell r="K152">
            <v>5</v>
          </cell>
          <cell r="L152">
            <v>13907</v>
          </cell>
          <cell r="M152">
            <v>1885</v>
          </cell>
          <cell r="N152">
            <v>145.3533333333333</v>
          </cell>
          <cell r="O152" t="str">
            <v>CHD</v>
          </cell>
          <cell r="P152">
            <v>1</v>
          </cell>
          <cell r="Q152">
            <v>31.198799999999991</v>
          </cell>
        </row>
        <row r="153">
          <cell r="H153">
            <v>0</v>
          </cell>
          <cell r="Q153">
            <v>0</v>
          </cell>
        </row>
        <row r="154">
          <cell r="A154" t="str">
            <v>rs1746048</v>
          </cell>
          <cell r="B154" t="str">
            <v>C</v>
          </cell>
          <cell r="C154">
            <v>28705542</v>
          </cell>
          <cell r="D154" t="str">
            <v>2017 Jul 10</v>
          </cell>
          <cell r="E154" t="str">
            <v>Cytokine</v>
          </cell>
          <cell r="F154" t="str">
            <v>3.488</v>
          </cell>
          <cell r="G154">
            <v>0</v>
          </cell>
          <cell r="H154">
            <v>0.6976</v>
          </cell>
          <cell r="J154" t="str">
            <v>Pakistan</v>
          </cell>
          <cell r="K154">
            <v>5</v>
          </cell>
          <cell r="L154">
            <v>340</v>
          </cell>
          <cell r="M154">
            <v>310</v>
          </cell>
          <cell r="N154">
            <v>4.4333333333333336</v>
          </cell>
          <cell r="O154" t="str">
            <v>CAD</v>
          </cell>
          <cell r="P154">
            <v>1</v>
          </cell>
          <cell r="Q154">
            <v>3.8626</v>
          </cell>
          <cell r="R154">
            <v>633.80319999999995</v>
          </cell>
        </row>
        <row r="155">
          <cell r="B155" t="str">
            <v>C</v>
          </cell>
          <cell r="C155">
            <v>28614256</v>
          </cell>
          <cell r="D155" t="str">
            <v>2017 Jun</v>
          </cell>
          <cell r="E155" t="str">
            <v>Medicine</v>
          </cell>
          <cell r="F155" t="str">
            <v>1.803</v>
          </cell>
          <cell r="G155">
            <v>0</v>
          </cell>
          <cell r="H155">
            <v>0.36060000000000003</v>
          </cell>
          <cell r="J155" t="str">
            <v>Chinese</v>
          </cell>
          <cell r="K155">
            <v>500</v>
          </cell>
          <cell r="L155">
            <v>48852</v>
          </cell>
          <cell r="M155">
            <v>64386</v>
          </cell>
          <cell r="N155">
            <v>703.14</v>
          </cell>
          <cell r="O155" t="str">
            <v>CHD</v>
          </cell>
          <cell r="P155">
            <v>1</v>
          </cell>
          <cell r="Q155">
            <v>355.83159999999998</v>
          </cell>
        </row>
        <row r="156">
          <cell r="B156" t="str">
            <v>C</v>
          </cell>
          <cell r="C156">
            <v>28167353</v>
          </cell>
          <cell r="D156" t="str">
            <v>2017 Mar</v>
          </cell>
          <cell r="E156" t="str">
            <v>Atherosclerosis</v>
          </cell>
          <cell r="F156" t="str">
            <v>4.239</v>
          </cell>
          <cell r="G156" t="str">
            <v>3</v>
          </cell>
          <cell r="H156">
            <v>1.2978000000000001</v>
          </cell>
          <cell r="J156" t="str">
            <v>Pakistan</v>
          </cell>
          <cell r="K156">
            <v>5</v>
          </cell>
          <cell r="L156">
            <v>405</v>
          </cell>
          <cell r="M156">
            <v>220</v>
          </cell>
          <cell r="N156">
            <v>4.7833333333333332</v>
          </cell>
          <cell r="O156" t="str">
            <v>CAD</v>
          </cell>
          <cell r="P156">
            <v>-1</v>
          </cell>
          <cell r="Q156">
            <v>-4.5152999999999999</v>
          </cell>
        </row>
        <row r="157">
          <cell r="B157" t="str">
            <v>C</v>
          </cell>
          <cell r="C157">
            <v>27888760</v>
          </cell>
          <cell r="D157" t="str">
            <v>2017 Feb 1</v>
          </cell>
          <cell r="E157" t="str">
            <v>International journal of cardiology</v>
          </cell>
          <cell r="F157" t="str">
            <v>6.189</v>
          </cell>
          <cell r="G157">
            <v>0</v>
          </cell>
          <cell r="H157">
            <v>1.2378</v>
          </cell>
          <cell r="J157" t="str">
            <v xml:space="preserve">Caucasian </v>
          </cell>
          <cell r="K157">
            <v>5</v>
          </cell>
          <cell r="L157">
            <v>882</v>
          </cell>
          <cell r="M157">
            <v>463</v>
          </cell>
          <cell r="N157">
            <v>10.36333333333333</v>
          </cell>
          <cell r="O157" t="str">
            <v>CHD</v>
          </cell>
          <cell r="P157">
            <v>1</v>
          </cell>
          <cell r="Q157">
            <v>5.2922999999999991</v>
          </cell>
        </row>
        <row r="158">
          <cell r="B158" t="str">
            <v>C</v>
          </cell>
          <cell r="C158">
            <v>25804320</v>
          </cell>
          <cell r="D158" t="str">
            <v>2015 Oct</v>
          </cell>
          <cell r="E158" t="str">
            <v>Revista espanola de cardiologia (English ed.)</v>
          </cell>
          <cell r="F158" t="str">
            <v>4.485</v>
          </cell>
          <cell r="G158" t="str">
            <v>1</v>
          </cell>
          <cell r="H158">
            <v>1.0470000000000002</v>
          </cell>
          <cell r="J158" t="str">
            <v>Spain</v>
          </cell>
          <cell r="K158">
            <v>5</v>
          </cell>
          <cell r="L158">
            <v>10581</v>
          </cell>
          <cell r="M158">
            <v>2667</v>
          </cell>
          <cell r="N158">
            <v>114.7</v>
          </cell>
          <cell r="O158" t="str">
            <v>CAD</v>
          </cell>
          <cell r="P158">
            <v>1</v>
          </cell>
          <cell r="Q158">
            <v>20.751999999999999</v>
          </cell>
        </row>
        <row r="159">
          <cell r="B159" t="str">
            <v>C</v>
          </cell>
          <cell r="C159">
            <v>23531450</v>
          </cell>
          <cell r="D159" t="str">
            <v>2013 May 25</v>
          </cell>
          <cell r="E159" t="str">
            <v>Gene</v>
          </cell>
          <cell r="F159" t="str">
            <v>2.415</v>
          </cell>
          <cell r="G159" t="str">
            <v>7</v>
          </cell>
          <cell r="H159">
            <v>1.5330000000000001</v>
          </cell>
          <cell r="J159" t="str">
            <v>Han Chinese</v>
          </cell>
          <cell r="K159">
            <v>500</v>
          </cell>
          <cell r="L159">
            <v>434</v>
          </cell>
          <cell r="M159">
            <v>792</v>
          </cell>
          <cell r="N159">
            <v>6.98</v>
          </cell>
          <cell r="O159" t="str">
            <v>CHD</v>
          </cell>
          <cell r="P159">
            <v>1</v>
          </cell>
          <cell r="Q159">
            <v>252.57999999999998</v>
          </cell>
        </row>
        <row r="160">
          <cell r="H160">
            <v>0</v>
          </cell>
          <cell r="Q160">
            <v>0</v>
          </cell>
        </row>
        <row r="161">
          <cell r="A161" t="str">
            <v>rs3798220</v>
          </cell>
          <cell r="B161" t="str">
            <v>C</v>
          </cell>
          <cell r="C161">
            <v>28705542</v>
          </cell>
          <cell r="D161" t="str">
            <v>2017 Jul 10</v>
          </cell>
          <cell r="E161" t="str">
            <v>Cytokine</v>
          </cell>
          <cell r="F161" t="str">
            <v>3.488</v>
          </cell>
          <cell r="G161">
            <v>0</v>
          </cell>
          <cell r="H161">
            <v>0.6976</v>
          </cell>
          <cell r="J161" t="str">
            <v>Pakistan</v>
          </cell>
          <cell r="K161">
            <v>5</v>
          </cell>
          <cell r="L161">
            <v>340</v>
          </cell>
          <cell r="M161">
            <v>310</v>
          </cell>
          <cell r="N161">
            <v>4.4333333333333336</v>
          </cell>
          <cell r="O161" t="str">
            <v>CAD</v>
          </cell>
          <cell r="P161">
            <v>1</v>
          </cell>
          <cell r="Q161">
            <v>3.8626</v>
          </cell>
          <cell r="R161">
            <v>753.01249999999993</v>
          </cell>
        </row>
        <row r="162">
          <cell r="B162" t="str">
            <v>C</v>
          </cell>
          <cell r="C162">
            <v>28566218</v>
          </cell>
          <cell r="D162" t="str">
            <v>2017 Jul</v>
          </cell>
          <cell r="E162" t="str">
            <v>The lancet. Diabetes &amp; endocrinology</v>
          </cell>
          <cell r="F162" t="str">
            <v>19.742</v>
          </cell>
          <cell r="G162" t="str">
            <v>2</v>
          </cell>
          <cell r="H162">
            <v>4.2484000000000002</v>
          </cell>
          <cell r="J162" t="str">
            <v>German</v>
          </cell>
          <cell r="K162">
            <v>5</v>
          </cell>
          <cell r="L162">
            <v>3313</v>
          </cell>
          <cell r="M162">
            <v>0</v>
          </cell>
          <cell r="N162">
            <v>33.130000000000003</v>
          </cell>
          <cell r="O162" t="str">
            <v>CHD</v>
          </cell>
          <cell r="P162">
            <v>1</v>
          </cell>
          <cell r="Q162">
            <v>11.7179</v>
          </cell>
        </row>
        <row r="163">
          <cell r="B163" t="str">
            <v>C</v>
          </cell>
          <cell r="C163">
            <v>28167353</v>
          </cell>
          <cell r="D163" t="str">
            <v>2017 Mar</v>
          </cell>
          <cell r="E163" t="str">
            <v>Atherosclerosis</v>
          </cell>
          <cell r="F163" t="str">
            <v>4.239</v>
          </cell>
          <cell r="G163" t="str">
            <v>3</v>
          </cell>
          <cell r="H163">
            <v>1.2978000000000001</v>
          </cell>
          <cell r="J163" t="str">
            <v>Pakistan</v>
          </cell>
          <cell r="K163">
            <v>5</v>
          </cell>
          <cell r="L163">
            <v>405</v>
          </cell>
          <cell r="M163">
            <v>220</v>
          </cell>
          <cell r="N163">
            <v>4.7833333333333332</v>
          </cell>
          <cell r="O163" t="str">
            <v>CAD</v>
          </cell>
          <cell r="P163">
            <v>-1</v>
          </cell>
          <cell r="Q163">
            <v>-4.5152999999999999</v>
          </cell>
        </row>
        <row r="164">
          <cell r="B164" t="str">
            <v>C</v>
          </cell>
          <cell r="C164">
            <v>26740236</v>
          </cell>
          <cell r="D164" t="str">
            <v>2016 May</v>
          </cell>
          <cell r="E164" t="str">
            <v>Journal of human genetics</v>
          </cell>
          <cell r="F164" t="str">
            <v>2.471</v>
          </cell>
          <cell r="G164" t="str">
            <v>3</v>
          </cell>
          <cell r="H164">
            <v>0.94419999999999993</v>
          </cell>
          <cell r="J164" t="str">
            <v>Southern Han Chinese</v>
          </cell>
          <cell r="K164">
            <v>500</v>
          </cell>
          <cell r="L164">
            <v>1716</v>
          </cell>
          <cell r="M164">
            <v>1572</v>
          </cell>
          <cell r="N164">
            <v>22.4</v>
          </cell>
          <cell r="O164" t="str">
            <v>CAD</v>
          </cell>
          <cell r="P164">
            <v>1</v>
          </cell>
          <cell r="Q164">
            <v>254.30420000000001</v>
          </cell>
        </row>
        <row r="165">
          <cell r="B165" t="str">
            <v>C</v>
          </cell>
          <cell r="C165">
            <v>26302166</v>
          </cell>
          <cell r="D165" t="str">
            <v>2015 Oct</v>
          </cell>
          <cell r="E165" t="str">
            <v>Atherosclerosis</v>
          </cell>
          <cell r="F165" t="str">
            <v>4.239</v>
          </cell>
          <cell r="G165" t="str">
            <v>3</v>
          </cell>
          <cell r="H165">
            <v>1.2978000000000001</v>
          </cell>
          <cell r="J165" t="str">
            <v>East and Southeast Asians</v>
          </cell>
          <cell r="K165">
            <v>200</v>
          </cell>
          <cell r="L165">
            <v>219</v>
          </cell>
          <cell r="M165">
            <v>2042</v>
          </cell>
          <cell r="N165">
            <v>8.9966666666666661</v>
          </cell>
          <cell r="O165" t="str">
            <v>CAD</v>
          </cell>
          <cell r="P165">
            <v>1</v>
          </cell>
          <cell r="Q165">
            <v>102.6473</v>
          </cell>
        </row>
        <row r="166">
          <cell r="B166" t="str">
            <v>C</v>
          </cell>
          <cell r="C166">
            <v>23978127</v>
          </cell>
          <cell r="D166" t="str">
            <v>2013 Aug 27</v>
          </cell>
          <cell r="E166" t="str">
            <v>Lipids in health and disease</v>
          </cell>
          <cell r="F166" t="str">
            <v>2.073</v>
          </cell>
          <cell r="G166" t="str">
            <v>5</v>
          </cell>
          <cell r="H166">
            <v>1.1646000000000001</v>
          </cell>
          <cell r="J166" t="str">
            <v>Chinese Han</v>
          </cell>
          <cell r="K166">
            <v>500</v>
          </cell>
          <cell r="L166">
            <v>517</v>
          </cell>
          <cell r="M166">
            <v>0</v>
          </cell>
          <cell r="N166">
            <v>5.17</v>
          </cell>
          <cell r="O166" t="str">
            <v>CAD</v>
          </cell>
          <cell r="P166">
            <v>1</v>
          </cell>
          <cell r="Q166">
            <v>251.9401</v>
          </cell>
        </row>
        <row r="167">
          <cell r="B167" t="str">
            <v>C</v>
          </cell>
          <cell r="C167">
            <v>23735648</v>
          </cell>
          <cell r="D167" t="str">
            <v>2013 Sep 15</v>
          </cell>
          <cell r="E167" t="str">
            <v>The American journal of cardiology</v>
          </cell>
          <cell r="F167" t="str">
            <v>3.398</v>
          </cell>
          <cell r="G167" t="str">
            <v>5</v>
          </cell>
          <cell r="H167">
            <v>1.4296000000000002</v>
          </cell>
          <cell r="J167" t="str">
            <v>American</v>
          </cell>
          <cell r="K167">
            <v>5</v>
          </cell>
          <cell r="L167">
            <v>980</v>
          </cell>
          <cell r="M167">
            <v>420</v>
          </cell>
          <cell r="N167">
            <v>11.2</v>
          </cell>
          <cell r="O167" t="str">
            <v>CAD</v>
          </cell>
          <cell r="P167">
            <v>1</v>
          </cell>
          <cell r="Q167">
            <v>5.6096000000000004</v>
          </cell>
        </row>
        <row r="168">
          <cell r="B168" t="str">
            <v>C</v>
          </cell>
          <cell r="C168">
            <v>22898070</v>
          </cell>
          <cell r="D168" t="str">
            <v>2012 Aug 21</v>
          </cell>
          <cell r="E168" t="str">
            <v>Journal of the American College of Cardiology</v>
          </cell>
          <cell r="F168" t="str">
            <v>19.896</v>
          </cell>
          <cell r="G168" t="str">
            <v>33</v>
          </cell>
          <cell r="H168">
            <v>8.9292000000000016</v>
          </cell>
          <cell r="J168" t="str">
            <v xml:space="preserve">Caucasian </v>
          </cell>
          <cell r="K168">
            <v>5</v>
          </cell>
          <cell r="L168">
            <v>12176</v>
          </cell>
          <cell r="M168">
            <v>9396</v>
          </cell>
          <cell r="N168">
            <v>153.08000000000001</v>
          </cell>
          <cell r="O168" t="str">
            <v>CAD</v>
          </cell>
          <cell r="P168">
            <v>1</v>
          </cell>
          <cell r="Q168">
            <v>34.391199999999998</v>
          </cell>
        </row>
        <row r="169">
          <cell r="B169" t="str">
            <v>C</v>
          </cell>
          <cell r="C169">
            <v>22192511</v>
          </cell>
          <cell r="D169" t="str">
            <v>2012 Feb</v>
          </cell>
          <cell r="E169" t="str">
            <v>Atherosclerosis</v>
          </cell>
          <cell r="F169" t="str">
            <v>4.239</v>
          </cell>
          <cell r="G169" t="str">
            <v>12</v>
          </cell>
          <cell r="H169">
            <v>2.6477999999999997</v>
          </cell>
          <cell r="J169" t="str">
            <v>American</v>
          </cell>
          <cell r="K169">
            <v>5</v>
          </cell>
          <cell r="L169">
            <v>5411</v>
          </cell>
          <cell r="M169">
            <v>0</v>
          </cell>
          <cell r="N169">
            <v>54.11</v>
          </cell>
          <cell r="O169" t="str">
            <v>LDL</v>
          </cell>
          <cell r="P169">
            <v>-1</v>
          </cell>
          <cell r="Q169">
            <v>-13.2643</v>
          </cell>
        </row>
        <row r="170">
          <cell r="B170" t="str">
            <v>C</v>
          </cell>
          <cell r="C170">
            <v>21252144</v>
          </cell>
          <cell r="D170" t="str">
            <v>2011 Feb</v>
          </cell>
          <cell r="E170" t="str">
            <v>Circulation. Cardiovascular genetics</v>
          </cell>
          <cell r="F170" t="str">
            <v>4.743</v>
          </cell>
          <cell r="G170" t="str">
            <v>9</v>
          </cell>
          <cell r="H170">
            <v>2.2986</v>
          </cell>
          <cell r="J170" t="str">
            <v>UK</v>
          </cell>
          <cell r="K170">
            <v>5</v>
          </cell>
          <cell r="L170">
            <v>9277</v>
          </cell>
          <cell r="M170">
            <v>3687</v>
          </cell>
          <cell r="N170">
            <v>105.06</v>
          </cell>
          <cell r="O170" t="str">
            <v>CHD</v>
          </cell>
          <cell r="P170">
            <v>1</v>
          </cell>
          <cell r="Q170">
            <v>20.557600000000001</v>
          </cell>
        </row>
        <row r="171">
          <cell r="B171" t="str">
            <v>C</v>
          </cell>
          <cell r="C171">
            <v>20605575</v>
          </cell>
          <cell r="D171" t="str">
            <v>2010 Sep</v>
          </cell>
          <cell r="E171" t="str">
            <v>Atherosclerosis</v>
          </cell>
          <cell r="F171" t="str">
            <v>4.239</v>
          </cell>
          <cell r="G171" t="str">
            <v>3</v>
          </cell>
          <cell r="H171">
            <v>1.2978000000000001</v>
          </cell>
          <cell r="J171" t="str">
            <v>American</v>
          </cell>
          <cell r="K171">
            <v>5</v>
          </cell>
          <cell r="L171">
            <v>725</v>
          </cell>
          <cell r="M171">
            <v>786</v>
          </cell>
          <cell r="N171">
            <v>9.870000000000001</v>
          </cell>
          <cell r="O171" t="str">
            <v>CHD</v>
          </cell>
          <cell r="P171">
            <v>1</v>
          </cell>
          <cell r="Q171">
            <v>5.2782999999999998</v>
          </cell>
        </row>
        <row r="172">
          <cell r="B172" t="str">
            <v>C</v>
          </cell>
          <cell r="C172">
            <v>20032323</v>
          </cell>
          <cell r="D172" t="str">
            <v>2009 Dec 24</v>
          </cell>
          <cell r="E172" t="str">
            <v>The New England journal of medicine</v>
          </cell>
          <cell r="F172" t="str">
            <v>72.406</v>
          </cell>
          <cell r="G172" t="str">
            <v>233</v>
          </cell>
          <cell r="H172">
            <v>49.431199999999997</v>
          </cell>
          <cell r="J172" t="str">
            <v>UK</v>
          </cell>
          <cell r="K172">
            <v>5</v>
          </cell>
          <cell r="L172">
            <v>7991</v>
          </cell>
          <cell r="M172">
            <v>7946</v>
          </cell>
          <cell r="N172">
            <v>106.3966666666667</v>
          </cell>
          <cell r="O172" t="str">
            <v>CAD</v>
          </cell>
          <cell r="P172">
            <v>1</v>
          </cell>
          <cell r="Q172">
            <v>67.89070000000001</v>
          </cell>
        </row>
        <row r="173">
          <cell r="B173" t="str">
            <v>C</v>
          </cell>
          <cell r="C173">
            <v>17569884</v>
          </cell>
          <cell r="D173" t="str">
            <v>2007 Sep</v>
          </cell>
          <cell r="E173" t="str">
            <v>Arteriosclerosis, thrombosis, and vascular biology</v>
          </cell>
          <cell r="F173" t="str">
            <v>0.733</v>
          </cell>
          <cell r="G173" t="str">
            <v>44</v>
          </cell>
          <cell r="H173">
            <v>6.7465999999999999</v>
          </cell>
          <cell r="J173" t="str">
            <v>American</v>
          </cell>
          <cell r="K173">
            <v>5</v>
          </cell>
          <cell r="L173">
            <v>1806</v>
          </cell>
          <cell r="M173">
            <v>1274</v>
          </cell>
          <cell r="N173">
            <v>22.306666666666661</v>
          </cell>
          <cell r="O173" t="str">
            <v>CAD</v>
          </cell>
          <cell r="P173">
            <v>1</v>
          </cell>
          <cell r="Q173">
            <v>12.592600000000001</v>
          </cell>
        </row>
        <row r="174">
          <cell r="H174">
            <v>0</v>
          </cell>
          <cell r="Q174">
            <v>0</v>
          </cell>
        </row>
        <row r="175">
          <cell r="A175" t="str">
            <v>rs4977574</v>
          </cell>
          <cell r="B175" t="str">
            <v>G</v>
          </cell>
          <cell r="C175">
            <v>27240780</v>
          </cell>
          <cell r="D175" t="str">
            <v>2017 Apr</v>
          </cell>
          <cell r="E175" t="str">
            <v>Cardiovascular toxicology</v>
          </cell>
          <cell r="F175" t="str">
            <v>2.712</v>
          </cell>
          <cell r="G175">
            <v>0</v>
          </cell>
          <cell r="H175">
            <v>0.5424000000000001</v>
          </cell>
          <cell r="J175" t="str">
            <v>Chinese</v>
          </cell>
          <cell r="K175">
            <v>500</v>
          </cell>
          <cell r="L175">
            <v>289</v>
          </cell>
          <cell r="M175">
            <v>338</v>
          </cell>
          <cell r="N175">
            <v>4.0166666666666666</v>
          </cell>
          <cell r="O175" t="str">
            <v>CAD</v>
          </cell>
          <cell r="P175">
            <v>1</v>
          </cell>
          <cell r="Q175">
            <v>251.14489999999998</v>
          </cell>
          <cell r="R175">
            <v>1395.9043999999999</v>
          </cell>
        </row>
        <row r="176">
          <cell r="B176" t="str">
            <v>G</v>
          </cell>
          <cell r="C176">
            <v>27096864</v>
          </cell>
          <cell r="D176" t="str">
            <v>2016 Apr 18</v>
          </cell>
          <cell r="E176" t="str">
            <v>International journal of molecular sciences</v>
          </cell>
          <cell r="F176" t="str">
            <v>3.226</v>
          </cell>
          <cell r="G176" t="str">
            <v>3</v>
          </cell>
          <cell r="H176">
            <v>1.0952</v>
          </cell>
          <cell r="J176" t="str">
            <v>Chinese</v>
          </cell>
          <cell r="K176">
            <v>500</v>
          </cell>
          <cell r="L176">
            <v>565</v>
          </cell>
          <cell r="M176">
            <v>541</v>
          </cell>
          <cell r="N176">
            <v>7.4533333333333331</v>
          </cell>
          <cell r="O176" t="str">
            <v>CHD</v>
          </cell>
          <cell r="P176">
            <v>1</v>
          </cell>
          <cell r="Q176">
            <v>252.2132</v>
          </cell>
        </row>
        <row r="177">
          <cell r="B177" t="str">
            <v>G</v>
          </cell>
          <cell r="C177">
            <v>26999117</v>
          </cell>
          <cell r="D177" t="str">
            <v>2016 Mar 17</v>
          </cell>
          <cell r="E177" t="str">
            <v>International journal of molecular sciences</v>
          </cell>
          <cell r="F177" t="str">
            <v>3.226</v>
          </cell>
          <cell r="G177" t="str">
            <v>4</v>
          </cell>
          <cell r="H177">
            <v>1.2452000000000001</v>
          </cell>
          <cell r="J177" t="str">
            <v>Saudi 沙特</v>
          </cell>
          <cell r="K177">
            <v>5</v>
          </cell>
          <cell r="L177">
            <v>250</v>
          </cell>
          <cell r="M177">
            <v>252</v>
          </cell>
          <cell r="N177">
            <v>3.34</v>
          </cell>
          <cell r="O177" t="str">
            <v>CAD</v>
          </cell>
          <cell r="P177">
            <v>1</v>
          </cell>
          <cell r="Q177">
            <v>4.2462</v>
          </cell>
        </row>
        <row r="178">
          <cell r="B178" t="str">
            <v>G</v>
          </cell>
          <cell r="C178">
            <v>25268619</v>
          </cell>
          <cell r="D178" t="str">
            <v>2014 Sep 29</v>
          </cell>
          <cell r="E178" t="str">
            <v>International journal of molecular sciences</v>
          </cell>
          <cell r="F178" t="str">
            <v>3.226</v>
          </cell>
          <cell r="G178" t="str">
            <v>11</v>
          </cell>
          <cell r="H178">
            <v>2.2951999999999999</v>
          </cell>
          <cell r="J178" t="str">
            <v>Chinese</v>
          </cell>
          <cell r="K178">
            <v>500</v>
          </cell>
          <cell r="L178">
            <v>36452</v>
          </cell>
          <cell r="M178">
            <v>39781</v>
          </cell>
          <cell r="N178">
            <v>497.12333333333328</v>
          </cell>
          <cell r="O178" t="str">
            <v>CHD</v>
          </cell>
          <cell r="P178">
            <v>1</v>
          </cell>
          <cell r="Q178">
            <v>326.86369999999999</v>
          </cell>
        </row>
        <row r="179">
          <cell r="B179" t="str">
            <v>G</v>
          </cell>
          <cell r="C179">
            <v>24998078</v>
          </cell>
          <cell r="D179" t="str">
            <v>2014 Nov</v>
          </cell>
          <cell r="E179" t="str">
            <v>Nutrition, metabolism, and cardiovascular diseases : NMCD</v>
          </cell>
          <cell r="F179" t="str">
            <v>3.679</v>
          </cell>
          <cell r="G179" t="str">
            <v>2</v>
          </cell>
          <cell r="H179">
            <v>1.0358000000000001</v>
          </cell>
          <cell r="J179" t="str">
            <v>white European descent</v>
          </cell>
          <cell r="K179">
            <v>5</v>
          </cell>
          <cell r="L179">
            <v>705</v>
          </cell>
          <cell r="M179">
            <v>0</v>
          </cell>
          <cell r="N179">
            <v>7.05</v>
          </cell>
          <cell r="O179" t="str">
            <v>acute coronary syndrome</v>
          </cell>
          <cell r="P179">
            <v>1</v>
          </cell>
          <cell r="Q179">
            <v>4.5933000000000002</v>
          </cell>
        </row>
        <row r="180">
          <cell r="B180" t="str">
            <v>G</v>
          </cell>
          <cell r="C180">
            <v>24804228</v>
          </cell>
          <cell r="D180" t="str">
            <v>2014</v>
          </cell>
          <cell r="E180" t="str">
            <v>BioMed research international</v>
          </cell>
          <cell r="F180" t="str">
            <v>2.476</v>
          </cell>
          <cell r="G180" t="str">
            <v>2</v>
          </cell>
          <cell r="H180">
            <v>0.79520000000000002</v>
          </cell>
          <cell r="J180" t="str">
            <v>Han Chinese</v>
          </cell>
          <cell r="K180">
            <v>500</v>
          </cell>
          <cell r="L180">
            <v>925</v>
          </cell>
          <cell r="M180">
            <v>634</v>
          </cell>
          <cell r="N180">
            <v>11.36333333333333</v>
          </cell>
          <cell r="O180" t="str">
            <v>CAD</v>
          </cell>
          <cell r="P180">
            <v>1</v>
          </cell>
          <cell r="Q180">
            <v>252.49969999999999</v>
          </cell>
        </row>
        <row r="181">
          <cell r="B181" t="str">
            <v>G</v>
          </cell>
          <cell r="C181">
            <v>24452806</v>
          </cell>
          <cell r="D181" t="str">
            <v>2014 May 5</v>
          </cell>
          <cell r="E181" t="str">
            <v>Thrombosis and haemostasis</v>
          </cell>
          <cell r="F181" t="str">
            <v>5.627</v>
          </cell>
          <cell r="G181" t="str">
            <v>4</v>
          </cell>
          <cell r="H181">
            <v>1.7254</v>
          </cell>
          <cell r="J181" t="str">
            <v>Asian Indians</v>
          </cell>
          <cell r="K181">
            <v>5</v>
          </cell>
          <cell r="L181">
            <v>1034</v>
          </cell>
          <cell r="M181">
            <v>1034</v>
          </cell>
          <cell r="N181">
            <v>13.786666666666671</v>
          </cell>
          <cell r="O181" t="str">
            <v>CAD</v>
          </cell>
          <cell r="P181">
            <v>1</v>
          </cell>
          <cell r="Q181">
            <v>6.293400000000001</v>
          </cell>
        </row>
        <row r="182">
          <cell r="B182" t="str">
            <v>G</v>
          </cell>
          <cell r="C182">
            <v>24069144</v>
          </cell>
          <cell r="D182" t="str">
            <v>2013 Sep 12</v>
          </cell>
          <cell r="E182" t="str">
            <v>PloS one</v>
          </cell>
          <cell r="F182" t="str">
            <v>2.806</v>
          </cell>
          <cell r="G182" t="str">
            <v>4</v>
          </cell>
          <cell r="H182">
            <v>1.1612</v>
          </cell>
          <cell r="J182" t="str">
            <v>Poland</v>
          </cell>
          <cell r="K182">
            <v>5</v>
          </cell>
          <cell r="L182">
            <v>589</v>
          </cell>
          <cell r="M182">
            <v>0</v>
          </cell>
          <cell r="N182">
            <v>5.89</v>
          </cell>
          <cell r="O182" t="str">
            <v>心肌梗死（MI）</v>
          </cell>
          <cell r="P182">
            <v>1</v>
          </cell>
          <cell r="Q182">
            <v>4.5446999999999997</v>
          </cell>
        </row>
        <row r="183">
          <cell r="B183" t="str">
            <v>G</v>
          </cell>
          <cell r="C183">
            <v>23828831</v>
          </cell>
          <cell r="D183" t="str">
            <v>2013 Oct</v>
          </cell>
          <cell r="E183" t="str">
            <v>European heart journal</v>
          </cell>
          <cell r="F183" t="str">
            <v>19.651</v>
          </cell>
          <cell r="G183" t="str">
            <v>10</v>
          </cell>
          <cell r="H183">
            <v>5.4302000000000001</v>
          </cell>
          <cell r="J183" t="str">
            <v>Netherlands</v>
          </cell>
          <cell r="K183">
            <v>5</v>
          </cell>
          <cell r="L183">
            <v>8446</v>
          </cell>
          <cell r="M183">
            <v>0</v>
          </cell>
          <cell r="N183">
            <v>84.46</v>
          </cell>
          <cell r="O183" t="str">
            <v>CAD</v>
          </cell>
          <cell r="P183">
            <v>1</v>
          </cell>
          <cell r="Q183">
            <v>20.5992</v>
          </cell>
        </row>
        <row r="184">
          <cell r="B184" t="str">
            <v>G</v>
          </cell>
          <cell r="C184">
            <v>23561647</v>
          </cell>
          <cell r="D184" t="str">
            <v>2013 Jun</v>
          </cell>
          <cell r="E184" t="str">
            <v>Atherosclerosis</v>
          </cell>
          <cell r="F184" t="str">
            <v>4.239</v>
          </cell>
          <cell r="G184" t="str">
            <v>19</v>
          </cell>
          <cell r="H184">
            <v>3.6978</v>
          </cell>
          <cell r="J184" t="str">
            <v>Netherlands</v>
          </cell>
          <cell r="K184">
            <v>5</v>
          </cell>
          <cell r="L184">
            <v>15523</v>
          </cell>
          <cell r="M184">
            <v>0</v>
          </cell>
          <cell r="N184">
            <v>155.22999999999999</v>
          </cell>
          <cell r="O184" t="str">
            <v>CAD</v>
          </cell>
          <cell r="P184">
            <v>1</v>
          </cell>
          <cell r="Q184">
            <v>29.482299999999999</v>
          </cell>
        </row>
        <row r="185">
          <cell r="B185" t="str">
            <v>G</v>
          </cell>
          <cell r="C185">
            <v>23364394</v>
          </cell>
          <cell r="D185" t="str">
            <v>2013 Mar</v>
          </cell>
          <cell r="E185" t="str">
            <v>Journal of human genetics</v>
          </cell>
          <cell r="F185" t="str">
            <v>2.471</v>
          </cell>
          <cell r="G185" t="str">
            <v>39</v>
          </cell>
          <cell r="H185">
            <v>6.3441999999999998</v>
          </cell>
          <cell r="J185" t="str">
            <v>Korea</v>
          </cell>
          <cell r="K185">
            <v>200</v>
          </cell>
          <cell r="L185">
            <v>2123</v>
          </cell>
          <cell r="M185">
            <v>3591</v>
          </cell>
          <cell r="N185">
            <v>33.200000000000003</v>
          </cell>
          <cell r="O185" t="str">
            <v>CAD</v>
          </cell>
          <cell r="P185">
            <v>1</v>
          </cell>
          <cell r="Q185">
            <v>111.3242</v>
          </cell>
        </row>
        <row r="186">
          <cell r="B186" t="str">
            <v>G</v>
          </cell>
          <cell r="C186">
            <v>23343465</v>
          </cell>
          <cell r="D186" t="str">
            <v>2013 Jan 23</v>
          </cell>
          <cell r="E186" t="str">
            <v>BMC medical genetics</v>
          </cell>
          <cell r="F186" t="str">
            <v>2.198</v>
          </cell>
          <cell r="G186" t="str">
            <v>9</v>
          </cell>
          <cell r="H186">
            <v>1.7895999999999999</v>
          </cell>
          <cell r="J186" t="str">
            <v xml:space="preserve">Italian </v>
          </cell>
          <cell r="K186">
            <v>5</v>
          </cell>
          <cell r="L186">
            <v>2908</v>
          </cell>
          <cell r="M186">
            <v>0</v>
          </cell>
          <cell r="N186">
            <v>29.08</v>
          </cell>
          <cell r="O186" t="str">
            <v>CAD</v>
          </cell>
          <cell r="P186">
            <v>1</v>
          </cell>
          <cell r="Q186">
            <v>8.6515999999999984</v>
          </cell>
        </row>
        <row r="187">
          <cell r="B187" t="str">
            <v>G</v>
          </cell>
          <cell r="C187">
            <v>22216278</v>
          </cell>
          <cell r="D187" t="str">
            <v>2011</v>
          </cell>
          <cell r="E187" t="str">
            <v>PloS one</v>
          </cell>
          <cell r="F187" t="str">
            <v>2.806</v>
          </cell>
          <cell r="G187" t="str">
            <v>25</v>
          </cell>
          <cell r="H187">
            <v>4.3112000000000004</v>
          </cell>
          <cell r="J187" t="str">
            <v>Eastern Asian</v>
          </cell>
          <cell r="K187">
            <v>200</v>
          </cell>
          <cell r="L187">
            <v>2002</v>
          </cell>
          <cell r="M187">
            <v>0</v>
          </cell>
          <cell r="N187">
            <v>20.02</v>
          </cell>
          <cell r="O187" t="str">
            <v>CAD</v>
          </cell>
          <cell r="P187">
            <v>1</v>
          </cell>
          <cell r="Q187">
            <v>107.3142</v>
          </cell>
        </row>
        <row r="188">
          <cell r="B188" t="str">
            <v>G</v>
          </cell>
          <cell r="C188">
            <v>22152955</v>
          </cell>
          <cell r="D188" t="str">
            <v>2011 Dec 13</v>
          </cell>
          <cell r="E188" t="str">
            <v>Journal of the American College of Cardiology</v>
          </cell>
          <cell r="F188" t="str">
            <v>19.896</v>
          </cell>
          <cell r="G188" t="str">
            <v>23</v>
          </cell>
          <cell r="H188">
            <v>7.4291999999999998</v>
          </cell>
          <cell r="J188" t="str">
            <v>American</v>
          </cell>
          <cell r="K188">
            <v>5</v>
          </cell>
          <cell r="L188">
            <v>1076</v>
          </cell>
          <cell r="M188">
            <v>1430</v>
          </cell>
          <cell r="N188">
            <v>15.526666666666671</v>
          </cell>
          <cell r="O188" t="str">
            <v>CHD</v>
          </cell>
          <cell r="P188">
            <v>1</v>
          </cell>
          <cell r="Q188">
            <v>12.2582</v>
          </cell>
        </row>
        <row r="189">
          <cell r="B189" t="str">
            <v>G</v>
          </cell>
          <cell r="C189">
            <v>21375403</v>
          </cell>
          <cell r="D189" t="str">
            <v>2011 Jun</v>
          </cell>
          <cell r="E189" t="str">
            <v>Genetic testing and molecular biomarkers</v>
          </cell>
          <cell r="F189" t="str">
            <v>1.263</v>
          </cell>
          <cell r="G189" t="str">
            <v>7</v>
          </cell>
          <cell r="H189">
            <v>1.3026</v>
          </cell>
          <cell r="J189" t="str">
            <v>American  black and white women</v>
          </cell>
          <cell r="K189">
            <v>5</v>
          </cell>
          <cell r="L189">
            <v>0</v>
          </cell>
          <cell r="M189">
            <v>146</v>
          </cell>
          <cell r="N189">
            <v>0.48666666666666669</v>
          </cell>
          <cell r="O189" t="str">
            <v>CAD</v>
          </cell>
          <cell r="P189">
            <v>1</v>
          </cell>
          <cell r="Q189">
            <v>3.8755999999999999</v>
          </cell>
        </row>
        <row r="190">
          <cell r="H190">
            <v>0</v>
          </cell>
          <cell r="Q190">
            <v>0</v>
          </cell>
        </row>
        <row r="191">
          <cell r="A191" t="str">
            <v>rs662799</v>
          </cell>
          <cell r="B191" t="str">
            <v>C</v>
          </cell>
          <cell r="C191">
            <v>28705542</v>
          </cell>
          <cell r="D191" t="str">
            <v>2017 Jul 10</v>
          </cell>
          <cell r="E191" t="str">
            <v>Cytokine</v>
          </cell>
          <cell r="F191" t="str">
            <v>3.488</v>
          </cell>
          <cell r="G191">
            <v>0</v>
          </cell>
          <cell r="H191">
            <v>0.6976</v>
          </cell>
          <cell r="J191" t="str">
            <v>Pakistan</v>
          </cell>
          <cell r="K191">
            <v>5</v>
          </cell>
          <cell r="L191">
            <v>340</v>
          </cell>
          <cell r="M191">
            <v>310</v>
          </cell>
          <cell r="N191">
            <v>4.4333333333333336</v>
          </cell>
          <cell r="O191" t="str">
            <v>CAD</v>
          </cell>
          <cell r="P191">
            <v>1</v>
          </cell>
          <cell r="Q191">
            <v>3.8626</v>
          </cell>
          <cell r="R191">
            <v>954.89299999999992</v>
          </cell>
        </row>
        <row r="192">
          <cell r="B192" t="str">
            <v>C</v>
          </cell>
          <cell r="C192">
            <v>28167353</v>
          </cell>
          <cell r="D192" t="str">
            <v>2017 Mar</v>
          </cell>
          <cell r="E192" t="str">
            <v>Atherosclerosis</v>
          </cell>
          <cell r="F192" t="str">
            <v>4.239</v>
          </cell>
          <cell r="G192" t="str">
            <v>3</v>
          </cell>
          <cell r="H192">
            <v>1.2978000000000001</v>
          </cell>
          <cell r="J192" t="str">
            <v>Pakistan</v>
          </cell>
          <cell r="K192">
            <v>5</v>
          </cell>
          <cell r="L192">
            <v>405</v>
          </cell>
          <cell r="M192">
            <v>220</v>
          </cell>
          <cell r="N192">
            <v>4.7833333333333332</v>
          </cell>
          <cell r="O192" t="str">
            <v>CAD</v>
          </cell>
          <cell r="P192">
            <v>-1</v>
          </cell>
          <cell r="Q192">
            <v>-4.5152999999999999</v>
          </cell>
        </row>
        <row r="193">
          <cell r="B193" t="str">
            <v>C</v>
          </cell>
          <cell r="C193">
            <v>28143480</v>
          </cell>
          <cell r="D193" t="str">
            <v>2017 Jan 31</v>
          </cell>
          <cell r="E193" t="str">
            <v>Lipids in health and disease</v>
          </cell>
          <cell r="F193" t="str">
            <v>2.073</v>
          </cell>
          <cell r="G193" t="str">
            <v>2</v>
          </cell>
          <cell r="H193">
            <v>0.71460000000000001</v>
          </cell>
          <cell r="J193" t="str">
            <v>Pakistani</v>
          </cell>
          <cell r="K193">
            <v>5</v>
          </cell>
          <cell r="L193">
            <v>415</v>
          </cell>
          <cell r="M193">
            <v>225</v>
          </cell>
          <cell r="N193">
            <v>4.9000000000000004</v>
          </cell>
          <cell r="O193" t="str">
            <v>CAD</v>
          </cell>
          <cell r="P193">
            <v>1</v>
          </cell>
          <cell r="Q193">
            <v>3.9495999999999998</v>
          </cell>
        </row>
        <row r="194">
          <cell r="B194" t="str">
            <v>C</v>
          </cell>
          <cell r="C194">
            <v>27716220</v>
          </cell>
          <cell r="D194" t="str">
            <v>2016 Sep 30</v>
          </cell>
          <cell r="E194" t="str">
            <v>Lipids in health and disease</v>
          </cell>
          <cell r="F194" t="str">
            <v>2.073</v>
          </cell>
          <cell r="G194" t="str">
            <v>2</v>
          </cell>
          <cell r="H194">
            <v>0.71460000000000001</v>
          </cell>
          <cell r="J194" t="str">
            <v>Chinese Women</v>
          </cell>
          <cell r="K194">
            <v>500</v>
          </cell>
          <cell r="L194">
            <v>325</v>
          </cell>
          <cell r="M194">
            <v>153</v>
          </cell>
          <cell r="N194">
            <v>3.76</v>
          </cell>
          <cell r="O194" t="str">
            <v>CHD</v>
          </cell>
          <cell r="P194">
            <v>1</v>
          </cell>
          <cell r="Q194">
            <v>251.27859999999998</v>
          </cell>
        </row>
        <row r="195">
          <cell r="B195" t="str">
            <v>C</v>
          </cell>
          <cell r="C195">
            <v>26731984</v>
          </cell>
          <cell r="D195" t="str">
            <v>2015</v>
          </cell>
          <cell r="E195" t="str">
            <v>Clinical laboratory</v>
          </cell>
          <cell r="F195" t="str">
            <v>0.840</v>
          </cell>
          <cell r="G195" t="str">
            <v>1</v>
          </cell>
          <cell r="H195">
            <v>0.318</v>
          </cell>
          <cell r="J195" t="str">
            <v xml:space="preserve">Chinese </v>
          </cell>
          <cell r="K195">
            <v>500</v>
          </cell>
          <cell r="L195">
            <v>549</v>
          </cell>
          <cell r="M195">
            <v>551</v>
          </cell>
          <cell r="N195">
            <v>7.3266666666666671</v>
          </cell>
          <cell r="O195" t="str">
            <v>acute MI</v>
          </cell>
          <cell r="P195">
            <v>1</v>
          </cell>
          <cell r="Q195">
            <v>251.417</v>
          </cell>
        </row>
        <row r="196">
          <cell r="B196" t="str">
            <v>C</v>
          </cell>
          <cell r="C196">
            <v>26309253</v>
          </cell>
          <cell r="D196" t="str">
            <v>2015 Aug 26</v>
          </cell>
          <cell r="E196" t="str">
            <v>PloS one</v>
          </cell>
          <cell r="F196" t="str">
            <v>2.806</v>
          </cell>
          <cell r="G196" t="str">
            <v>4</v>
          </cell>
          <cell r="H196">
            <v>1.1612</v>
          </cell>
          <cell r="J196" t="str">
            <v xml:space="preserve">Chinese </v>
          </cell>
          <cell r="K196">
            <v>500</v>
          </cell>
          <cell r="L196">
            <v>783</v>
          </cell>
          <cell r="M196">
            <v>738</v>
          </cell>
          <cell r="N196">
            <v>10.29</v>
          </cell>
          <cell r="O196" t="str">
            <v>CHD</v>
          </cell>
          <cell r="P196">
            <v>1</v>
          </cell>
          <cell r="Q196">
            <v>252.7047</v>
          </cell>
        </row>
        <row r="197">
          <cell r="B197" t="str">
            <v>C</v>
          </cell>
          <cell r="C197">
            <v>23050023</v>
          </cell>
          <cell r="D197" t="str">
            <v>2012</v>
          </cell>
          <cell r="E197" t="str">
            <v>PloS one</v>
          </cell>
          <cell r="F197" t="str">
            <v>2.806</v>
          </cell>
          <cell r="G197" t="str">
            <v>16</v>
          </cell>
          <cell r="H197">
            <v>2.9611999999999998</v>
          </cell>
          <cell r="J197" t="str">
            <v>Japanese</v>
          </cell>
          <cell r="K197">
            <v>200</v>
          </cell>
          <cell r="L197">
            <v>1347</v>
          </cell>
          <cell r="M197">
            <v>1337</v>
          </cell>
          <cell r="N197">
            <v>17.926666666666669</v>
          </cell>
          <cell r="O197" t="str">
            <v>CAD</v>
          </cell>
          <cell r="P197">
            <v>1</v>
          </cell>
          <cell r="Q197">
            <v>105.65020000000001</v>
          </cell>
        </row>
        <row r="198">
          <cell r="B198" t="str">
            <v>C</v>
          </cell>
          <cell r="C198">
            <v>21438666</v>
          </cell>
          <cell r="D198" t="str">
            <v>2011 Jul-Aug</v>
          </cell>
          <cell r="E198" t="str">
            <v>Genetic testing and molecular biomarkers</v>
          </cell>
          <cell r="F198" t="str">
            <v>1.263</v>
          </cell>
          <cell r="G198" t="str">
            <v>11</v>
          </cell>
          <cell r="H198">
            <v>1.9025999999999998</v>
          </cell>
          <cell r="J198" t="str">
            <v>India</v>
          </cell>
          <cell r="K198">
            <v>5</v>
          </cell>
          <cell r="L198">
            <v>250</v>
          </cell>
          <cell r="M198">
            <v>120</v>
          </cell>
          <cell r="N198">
            <v>2.9</v>
          </cell>
          <cell r="O198" t="str">
            <v>CAD</v>
          </cell>
          <cell r="P198">
            <v>1</v>
          </cell>
          <cell r="Q198">
            <v>4.8375999999999992</v>
          </cell>
        </row>
        <row r="199">
          <cell r="B199" t="str">
            <v>C</v>
          </cell>
          <cell r="C199">
            <v>21130994</v>
          </cell>
          <cell r="D199" t="str">
            <v>2011 Feb</v>
          </cell>
          <cell r="E199" t="str">
            <v>Atherosclerosis</v>
          </cell>
          <cell r="F199" t="str">
            <v>4.239</v>
          </cell>
          <cell r="G199" t="str">
            <v>15</v>
          </cell>
          <cell r="H199">
            <v>3.0977999999999999</v>
          </cell>
          <cell r="J199" t="str">
            <v xml:space="preserve">Italian </v>
          </cell>
          <cell r="K199">
            <v>5</v>
          </cell>
          <cell r="L199">
            <v>1864</v>
          </cell>
          <cell r="M199">
            <v>1864</v>
          </cell>
          <cell r="N199">
            <v>24.853333333333332</v>
          </cell>
          <cell r="O199" t="str">
            <v>early-onset acute myocardial infarction</v>
          </cell>
          <cell r="P199">
            <v>1</v>
          </cell>
          <cell r="Q199">
            <v>9.3257999999999992</v>
          </cell>
        </row>
        <row r="200">
          <cell r="B200" t="str">
            <v>C</v>
          </cell>
          <cell r="C200">
            <v>20452521</v>
          </cell>
          <cell r="D200" t="str">
            <v>2010 May 8</v>
          </cell>
          <cell r="E200" t="str">
            <v>Lancet (London, England)</v>
          </cell>
          <cell r="F200" t="str">
            <v>47.831</v>
          </cell>
          <cell r="G200" t="str">
            <v>103</v>
          </cell>
          <cell r="H200">
            <v>25.016199999999998</v>
          </cell>
          <cell r="J200" t="str">
            <v>UK</v>
          </cell>
          <cell r="K200">
            <v>5</v>
          </cell>
          <cell r="L200">
            <v>20842</v>
          </cell>
          <cell r="M200">
            <v>35206</v>
          </cell>
          <cell r="N200">
            <v>325.77333333333331</v>
          </cell>
          <cell r="O200" t="str">
            <v xml:space="preserve"> genetically-raised triglyceride concentration</v>
          </cell>
          <cell r="P200">
            <v>1</v>
          </cell>
          <cell r="Q200">
            <v>76.382199999999983</v>
          </cell>
        </row>
        <row r="201">
          <cell r="H201">
            <v>0</v>
          </cell>
          <cell r="Q201">
            <v>0</v>
          </cell>
        </row>
        <row r="202">
          <cell r="A202" t="str">
            <v>rs2259816</v>
          </cell>
          <cell r="B202" t="str">
            <v>A</v>
          </cell>
          <cell r="C202">
            <v>28222501</v>
          </cell>
          <cell r="D202" t="str">
            <v>2017</v>
          </cell>
          <cell r="E202" t="str">
            <v>Human antibodies</v>
          </cell>
          <cell r="F202">
            <v>0</v>
          </cell>
          <cell r="G202">
            <v>0</v>
          </cell>
          <cell r="H202">
            <v>0</v>
          </cell>
          <cell r="J202" t="str">
            <v xml:space="preserve">Iranian </v>
          </cell>
          <cell r="K202">
            <v>5</v>
          </cell>
          <cell r="L202">
            <v>209</v>
          </cell>
          <cell r="M202">
            <v>202</v>
          </cell>
          <cell r="N202">
            <v>2.7633333333333332</v>
          </cell>
          <cell r="O202" t="str">
            <v>CAD</v>
          </cell>
          <cell r="P202">
            <v>0.4</v>
          </cell>
          <cell r="Q202">
            <v>1.1657999999999999</v>
          </cell>
          <cell r="R202">
            <v>126.70820000000001</v>
          </cell>
        </row>
        <row r="203">
          <cell r="B203" t="str">
            <v>A</v>
          </cell>
          <cell r="C203">
            <v>27888760</v>
          </cell>
          <cell r="D203" t="str">
            <v>2017 Feb 1</v>
          </cell>
          <cell r="E203" t="str">
            <v>International journal of cardiology</v>
          </cell>
          <cell r="F203" t="str">
            <v>6.189</v>
          </cell>
          <cell r="G203">
            <v>0</v>
          </cell>
          <cell r="H203">
            <v>1.2378</v>
          </cell>
          <cell r="J203" t="str">
            <v xml:space="preserve">Caucasian </v>
          </cell>
          <cell r="K203">
            <v>5</v>
          </cell>
          <cell r="L203">
            <v>882</v>
          </cell>
          <cell r="M203">
            <v>463</v>
          </cell>
          <cell r="N203">
            <v>10.36333333333333</v>
          </cell>
          <cell r="O203" t="str">
            <v>CHD</v>
          </cell>
          <cell r="P203">
            <v>1</v>
          </cell>
          <cell r="Q203">
            <v>5.2922999999999991</v>
          </cell>
        </row>
        <row r="204">
          <cell r="B204" t="str">
            <v>A</v>
          </cell>
          <cell r="C204">
            <v>22152955</v>
          </cell>
          <cell r="D204" t="str">
            <v>2011 Dec 13</v>
          </cell>
          <cell r="E204" t="str">
            <v>Journal of the American College of Cardiology</v>
          </cell>
          <cell r="F204" t="str">
            <v>19.896</v>
          </cell>
          <cell r="G204" t="str">
            <v>23</v>
          </cell>
          <cell r="H204">
            <v>7.4291999999999998</v>
          </cell>
          <cell r="J204" t="str">
            <v>American</v>
          </cell>
          <cell r="K204">
            <v>5</v>
          </cell>
          <cell r="L204">
            <v>1076</v>
          </cell>
          <cell r="M204">
            <v>1430</v>
          </cell>
          <cell r="N204">
            <v>15.526666666666671</v>
          </cell>
          <cell r="O204" t="str">
            <v>CHD</v>
          </cell>
          <cell r="P204">
            <v>1</v>
          </cell>
          <cell r="Q204">
            <v>12.2582</v>
          </cell>
        </row>
        <row r="205">
          <cell r="B205" t="str">
            <v>A</v>
          </cell>
          <cell r="C205">
            <v>21811992</v>
          </cell>
          <cell r="D205" t="str">
            <v>2011 Aug</v>
          </cell>
          <cell r="E205" t="str">
            <v>Zhonghua yi xue yi chuan xue za zhi = Zhonghua yixue yichuanxue zazhi = Chinese journal of medical genetics</v>
          </cell>
          <cell r="F205">
            <v>0</v>
          </cell>
          <cell r="G205">
            <v>0</v>
          </cell>
          <cell r="H205">
            <v>0</v>
          </cell>
          <cell r="J205" t="str">
            <v>Han population of southwest China</v>
          </cell>
          <cell r="K205">
            <v>500</v>
          </cell>
          <cell r="L205">
            <v>592</v>
          </cell>
          <cell r="M205">
            <v>463</v>
          </cell>
          <cell r="N205">
            <v>7.4633333333333329</v>
          </cell>
          <cell r="O205" t="str">
            <v>CAD</v>
          </cell>
          <cell r="P205">
            <v>0.4</v>
          </cell>
          <cell r="Q205">
            <v>100.4478</v>
          </cell>
        </row>
        <row r="206">
          <cell r="B206" t="str">
            <v>A</v>
          </cell>
          <cell r="C206">
            <v>21062467</v>
          </cell>
          <cell r="D206" t="str">
            <v>2010 Nov 9</v>
          </cell>
          <cell r="E206" t="str">
            <v>BMC medical genetics</v>
          </cell>
          <cell r="F206" t="str">
            <v>2.198</v>
          </cell>
          <cell r="G206" t="str">
            <v>4</v>
          </cell>
          <cell r="H206">
            <v>1.0396000000000001</v>
          </cell>
          <cell r="J206" t="str">
            <v>Germany</v>
          </cell>
          <cell r="K206">
            <v>5</v>
          </cell>
          <cell r="L206">
            <v>2448</v>
          </cell>
          <cell r="M206">
            <v>665</v>
          </cell>
          <cell r="N206">
            <v>26.696666666666669</v>
          </cell>
          <cell r="O206" t="str">
            <v>CAD</v>
          </cell>
          <cell r="P206">
            <v>1</v>
          </cell>
          <cell r="Q206">
            <v>7.5441000000000003</v>
          </cell>
        </row>
        <row r="207">
          <cell r="H207">
            <v>0</v>
          </cell>
          <cell r="Q207">
            <v>0</v>
          </cell>
        </row>
        <row r="208">
          <cell r="A208" t="str">
            <v>rs3744700</v>
          </cell>
          <cell r="B208" t="str">
            <v>T</v>
          </cell>
          <cell r="C208">
            <v>26045830</v>
          </cell>
          <cell r="D208" t="str">
            <v>2015 Mar 1</v>
          </cell>
          <cell r="E208" t="str">
            <v>International journal of clinical and experimental pathology</v>
          </cell>
          <cell r="F208" t="str">
            <v>1.706</v>
          </cell>
          <cell r="G208" t="str">
            <v>1</v>
          </cell>
          <cell r="H208">
            <v>0.49119999999999997</v>
          </cell>
          <cell r="J208" t="str">
            <v>Chinese</v>
          </cell>
          <cell r="K208">
            <v>500</v>
          </cell>
          <cell r="L208">
            <v>90</v>
          </cell>
          <cell r="M208">
            <v>80</v>
          </cell>
          <cell r="N208">
            <v>1.166666666666667</v>
          </cell>
          <cell r="O208" t="str">
            <v>CHD</v>
          </cell>
          <cell r="P208">
            <v>1</v>
          </cell>
          <cell r="Q208">
            <v>250.6662</v>
          </cell>
          <cell r="R208">
            <v>504.303</v>
          </cell>
        </row>
        <row r="209">
          <cell r="B209" t="str">
            <v>GG</v>
          </cell>
          <cell r="C209">
            <v>19954776</v>
          </cell>
          <cell r="D209" t="str">
            <v>2010 May</v>
          </cell>
          <cell r="E209" t="str">
            <v>Atherosclerosis</v>
          </cell>
          <cell r="F209" t="str">
            <v>4.239</v>
          </cell>
          <cell r="G209" t="str">
            <v>4</v>
          </cell>
          <cell r="H209">
            <v>1.4478</v>
          </cell>
          <cell r="J209" t="str">
            <v>Chinese</v>
          </cell>
          <cell r="K209">
            <v>500</v>
          </cell>
          <cell r="L209">
            <v>1176</v>
          </cell>
          <cell r="M209">
            <v>850</v>
          </cell>
          <cell r="N209">
            <v>14.59333333333333</v>
          </cell>
          <cell r="O209" t="str">
            <v>CAD</v>
          </cell>
          <cell r="P209">
            <v>1</v>
          </cell>
          <cell r="Q209">
            <v>253.63679999999999</v>
          </cell>
        </row>
        <row r="210">
          <cell r="H210">
            <v>0</v>
          </cell>
          <cell r="Q210">
            <v>0</v>
          </cell>
        </row>
        <row r="211">
          <cell r="A211" t="str">
            <v>rs599839</v>
          </cell>
          <cell r="B211" t="str">
            <v>A</v>
          </cell>
          <cell r="C211">
            <v>28088267</v>
          </cell>
          <cell r="D211" t="str">
            <v>2017 Jan</v>
          </cell>
          <cell r="E211" t="str">
            <v>The Kaohsiung journal of medical sciences</v>
          </cell>
          <cell r="F211">
            <v>1.1499999999999999</v>
          </cell>
          <cell r="G211">
            <v>0</v>
          </cell>
          <cell r="H211">
            <v>0.22999999999999998</v>
          </cell>
          <cell r="J211" t="str">
            <v xml:space="preserve"> European and Asian（include Chinese）</v>
          </cell>
          <cell r="K211">
            <v>8</v>
          </cell>
          <cell r="L211">
            <v>23854</v>
          </cell>
          <cell r="M211">
            <v>33238</v>
          </cell>
          <cell r="N211">
            <v>349.33333333333331</v>
          </cell>
          <cell r="O211" t="str">
            <v>LDL（G等位基因降低LDL）</v>
          </cell>
          <cell r="P211">
            <v>1</v>
          </cell>
          <cell r="Q211">
            <v>56.629999999999995</v>
          </cell>
          <cell r="R211">
            <v>806.24570000000006</v>
          </cell>
        </row>
        <row r="212">
          <cell r="B212" t="str">
            <v>A</v>
          </cell>
          <cell r="C212">
            <v>26464717</v>
          </cell>
          <cell r="D212" t="str">
            <v>2015 Aug 1</v>
          </cell>
          <cell r="E212" t="str">
            <v>International journal of clinical and experimental pathology</v>
          </cell>
          <cell r="F212" t="str">
            <v>1.706</v>
          </cell>
          <cell r="G212" t="str">
            <v>5</v>
          </cell>
          <cell r="H212">
            <v>1.0911999999999999</v>
          </cell>
          <cell r="J212" t="str">
            <v xml:space="preserve"> southern Chinese populations</v>
          </cell>
          <cell r="K212">
            <v>500</v>
          </cell>
          <cell r="L212">
            <v>561</v>
          </cell>
          <cell r="M212">
            <v>590</v>
          </cell>
          <cell r="N212">
            <v>7.5766666666666671</v>
          </cell>
          <cell r="O212" t="str">
            <v>CAD</v>
          </cell>
          <cell r="P212">
            <v>1</v>
          </cell>
          <cell r="Q212">
            <v>252.2277</v>
          </cell>
        </row>
        <row r="213">
          <cell r="B213" t="str">
            <v>A</v>
          </cell>
          <cell r="C213">
            <v>26345841</v>
          </cell>
          <cell r="D213" t="str">
            <v>2015 Aug 7</v>
          </cell>
          <cell r="E213" t="str">
            <v>Genetics and molecular research : GMR</v>
          </cell>
          <cell r="F213">
            <v>0</v>
          </cell>
          <cell r="G213">
            <v>0</v>
          </cell>
          <cell r="H213">
            <v>0</v>
          </cell>
          <cell r="J213" t="str">
            <v>Chinese</v>
          </cell>
          <cell r="K213">
            <v>500</v>
          </cell>
          <cell r="L213">
            <v>17766</v>
          </cell>
          <cell r="M213">
            <v>20272</v>
          </cell>
          <cell r="N213">
            <v>245.23333333333329</v>
          </cell>
          <cell r="O213" t="str">
            <v>CAD</v>
          </cell>
          <cell r="P213">
            <v>0.4</v>
          </cell>
          <cell r="Q213">
            <v>114.714</v>
          </cell>
        </row>
        <row r="214">
          <cell r="B214" t="str">
            <v>A</v>
          </cell>
          <cell r="C214">
            <v>25969834</v>
          </cell>
          <cell r="D214" t="str">
            <v>2015</v>
          </cell>
          <cell r="E214" t="str">
            <v>BioMed research international</v>
          </cell>
          <cell r="F214" t="str">
            <v>2.476</v>
          </cell>
          <cell r="G214" t="str">
            <v>1</v>
          </cell>
          <cell r="H214">
            <v>0.6452</v>
          </cell>
          <cell r="J214" t="str">
            <v xml:space="preserve">Arab </v>
          </cell>
          <cell r="K214">
            <v>5</v>
          </cell>
          <cell r="L214">
            <v>136</v>
          </cell>
          <cell r="M214">
            <v>91</v>
          </cell>
          <cell r="N214">
            <v>1.663333333333334</v>
          </cell>
          <cell r="O214" t="str">
            <v>LDL（G等位基因降低LDL）</v>
          </cell>
          <cell r="P214">
            <v>1</v>
          </cell>
          <cell r="Q214">
            <v>3.3947000000000003</v>
          </cell>
        </row>
        <row r="215">
          <cell r="B215" t="str">
            <v>A</v>
          </cell>
          <cell r="C215">
            <v>25528061</v>
          </cell>
          <cell r="D215" t="str">
            <v>2014 Dec 21</v>
          </cell>
          <cell r="E215" t="str">
            <v>BMC medical genetics</v>
          </cell>
          <cell r="F215" t="str">
            <v>2.198</v>
          </cell>
          <cell r="G215" t="str">
            <v>2</v>
          </cell>
          <cell r="H215">
            <v>0.73960000000000004</v>
          </cell>
          <cell r="J215" t="str">
            <v>Caucasian</v>
          </cell>
          <cell r="K215">
            <v>5</v>
          </cell>
          <cell r="L215">
            <v>3320</v>
          </cell>
          <cell r="M215">
            <v>0</v>
          </cell>
          <cell r="N215">
            <v>33.200000000000003</v>
          </cell>
          <cell r="O215" t="str">
            <v>CAD</v>
          </cell>
          <cell r="P215">
            <v>1</v>
          </cell>
          <cell r="Q215">
            <v>8.2195999999999998</v>
          </cell>
        </row>
        <row r="216">
          <cell r="B216" t="str">
            <v>A</v>
          </cell>
          <cell r="C216">
            <v>24728607</v>
          </cell>
          <cell r="D216" t="str">
            <v>2014 May</v>
          </cell>
          <cell r="E216" t="str">
            <v>Molecular biology reports</v>
          </cell>
          <cell r="F216" t="str">
            <v>1.828</v>
          </cell>
          <cell r="G216" t="str">
            <v>2</v>
          </cell>
          <cell r="H216">
            <v>0.66559999999999997</v>
          </cell>
          <cell r="J216" t="str">
            <v>Chinese Han</v>
          </cell>
          <cell r="K216">
            <v>500</v>
          </cell>
          <cell r="L216">
            <v>829</v>
          </cell>
          <cell r="M216">
            <v>2124</v>
          </cell>
          <cell r="N216">
            <v>15.37</v>
          </cell>
          <cell r="O216" t="str">
            <v>CAD</v>
          </cell>
          <cell r="P216">
            <v>1</v>
          </cell>
          <cell r="Q216">
            <v>252.97110000000001</v>
          </cell>
        </row>
        <row r="217">
          <cell r="B217" t="str">
            <v>A</v>
          </cell>
          <cell r="C217">
            <v>24674750</v>
          </cell>
          <cell r="D217" t="str">
            <v>2014 Nov</v>
          </cell>
          <cell r="E217" t="str">
            <v>Journal of cardiology</v>
          </cell>
          <cell r="F217" t="str">
            <v>2.732</v>
          </cell>
          <cell r="G217" t="str">
            <v>11</v>
          </cell>
          <cell r="H217">
            <v>2.1964000000000001</v>
          </cell>
          <cell r="J217" t="str">
            <v>india</v>
          </cell>
          <cell r="K217">
            <v>5</v>
          </cell>
          <cell r="L217">
            <v>1034</v>
          </cell>
          <cell r="M217">
            <v>1034</v>
          </cell>
          <cell r="N217">
            <v>13.786666666666671</v>
          </cell>
          <cell r="O217" t="str">
            <v>CAD</v>
          </cell>
          <cell r="P217">
            <v>1</v>
          </cell>
          <cell r="Q217">
            <v>6.7644000000000011</v>
          </cell>
        </row>
        <row r="218">
          <cell r="B218" t="str">
            <v>A</v>
          </cell>
          <cell r="C218">
            <v>23364394</v>
          </cell>
          <cell r="D218" t="str">
            <v>2013 Mar</v>
          </cell>
          <cell r="E218" t="str">
            <v>Journal of human genetics</v>
          </cell>
          <cell r="F218" t="str">
            <v>2.471</v>
          </cell>
          <cell r="G218" t="str">
            <v>39</v>
          </cell>
          <cell r="H218">
            <v>6.3441999999999998</v>
          </cell>
          <cell r="J218" t="str">
            <v>Korea</v>
          </cell>
          <cell r="K218">
            <v>200</v>
          </cell>
          <cell r="L218">
            <v>2123</v>
          </cell>
          <cell r="M218">
            <v>3591</v>
          </cell>
          <cell r="N218">
            <v>33.200000000000003</v>
          </cell>
          <cell r="O218" t="str">
            <v>CAD</v>
          </cell>
          <cell r="P218">
            <v>1</v>
          </cell>
          <cell r="Q218">
            <v>111.3242</v>
          </cell>
        </row>
        <row r="219">
          <cell r="H219">
            <v>0</v>
          </cell>
          <cell r="Q219">
            <v>0</v>
          </cell>
        </row>
        <row r="220">
          <cell r="A220" t="str">
            <v>rs1883832</v>
          </cell>
          <cell r="B220" t="str">
            <v>C</v>
          </cell>
          <cell r="C220">
            <v>24828072</v>
          </cell>
          <cell r="D220" t="str">
            <v>2014 May 14</v>
          </cell>
          <cell r="E220" t="str">
            <v>PloS one</v>
          </cell>
          <cell r="F220" t="str">
            <v>2.806</v>
          </cell>
          <cell r="G220" t="str">
            <v>5</v>
          </cell>
          <cell r="H220">
            <v>1.3111999999999999</v>
          </cell>
          <cell r="J220" t="str">
            <v>Chinese population</v>
          </cell>
          <cell r="K220">
            <v>500</v>
          </cell>
          <cell r="L220">
            <v>2129</v>
          </cell>
          <cell r="M220">
            <v>1895</v>
          </cell>
          <cell r="N220">
            <v>27.606666666666669</v>
          </cell>
          <cell r="O220" t="str">
            <v xml:space="preserve">atherosclerosis </v>
          </cell>
          <cell r="P220">
            <v>1</v>
          </cell>
          <cell r="Q220">
            <v>255.4522</v>
          </cell>
          <cell r="R220">
            <v>255.4522</v>
          </cell>
        </row>
        <row r="221">
          <cell r="H221">
            <v>0</v>
          </cell>
          <cell r="Q221">
            <v>0</v>
          </cell>
        </row>
        <row r="222">
          <cell r="A222" t="str">
            <v>rs1799983</v>
          </cell>
          <cell r="B222" t="str">
            <v>T</v>
          </cell>
          <cell r="C222">
            <v>28620990</v>
          </cell>
          <cell r="D222" t="str">
            <v>2017 Jul</v>
          </cell>
          <cell r="E222" t="str">
            <v>Annals of human genetics</v>
          </cell>
          <cell r="F222" t="str">
            <v>1.659</v>
          </cell>
          <cell r="G222">
            <v>0</v>
          </cell>
          <cell r="H222">
            <v>0.33180000000000004</v>
          </cell>
          <cell r="J222" t="str">
            <v>Pakistan</v>
          </cell>
          <cell r="K222">
            <v>5</v>
          </cell>
          <cell r="L222">
            <v>412</v>
          </cell>
          <cell r="M222">
            <v>224</v>
          </cell>
          <cell r="N222">
            <v>4.8666666666666671</v>
          </cell>
          <cell r="O222" t="str">
            <v>CAD</v>
          </cell>
          <cell r="P222">
            <v>-1</v>
          </cell>
          <cell r="Q222">
            <v>-3.5617999999999999</v>
          </cell>
          <cell r="R222">
            <v>447.74189999999999</v>
          </cell>
        </row>
        <row r="223">
          <cell r="B223" t="str">
            <v>T</v>
          </cell>
          <cell r="C223">
            <v>28167353</v>
          </cell>
          <cell r="D223" t="str">
            <v>2017 Mar</v>
          </cell>
          <cell r="E223" t="str">
            <v>Atherosclerosis</v>
          </cell>
          <cell r="F223" t="str">
            <v>4.239</v>
          </cell>
          <cell r="G223" t="str">
            <v>3</v>
          </cell>
          <cell r="H223">
            <v>1.2978000000000001</v>
          </cell>
          <cell r="J223" t="str">
            <v>Pakistan</v>
          </cell>
          <cell r="K223">
            <v>5</v>
          </cell>
          <cell r="L223">
            <v>405</v>
          </cell>
          <cell r="M223">
            <v>220</v>
          </cell>
          <cell r="N223">
            <v>4.7833333333333332</v>
          </cell>
          <cell r="O223" t="str">
            <v>CAD</v>
          </cell>
          <cell r="P223">
            <v>-1</v>
          </cell>
          <cell r="Q223">
            <v>-4.5152999999999999</v>
          </cell>
        </row>
        <row r="224">
          <cell r="B224" t="str">
            <v>T</v>
          </cell>
          <cell r="C224">
            <v>27323132</v>
          </cell>
          <cell r="D224" t="str">
            <v>2016 Jun 3</v>
          </cell>
          <cell r="E224" t="str">
            <v>Genetics and molecular research : GMR</v>
          </cell>
          <cell r="F224">
            <v>0</v>
          </cell>
          <cell r="G224">
            <v>0</v>
          </cell>
          <cell r="H224">
            <v>0</v>
          </cell>
          <cell r="J224" t="str">
            <v>Chinese</v>
          </cell>
          <cell r="K224">
            <v>500</v>
          </cell>
          <cell r="L224">
            <v>208</v>
          </cell>
          <cell r="M224">
            <v>217</v>
          </cell>
          <cell r="N224">
            <v>2.8033333333333341</v>
          </cell>
          <cell r="O224" t="str">
            <v>CAD</v>
          </cell>
          <cell r="P224">
            <v>0.4</v>
          </cell>
          <cell r="Q224">
            <v>100.16820000000001</v>
          </cell>
        </row>
        <row r="225">
          <cell r="B225" t="str">
            <v>T</v>
          </cell>
          <cell r="C225">
            <v>26878010</v>
          </cell>
          <cell r="D225" t="str">
            <v>2015 Dec 23</v>
          </cell>
          <cell r="E225" t="str">
            <v>Research in cardiovascular medicine</v>
          </cell>
          <cell r="F225" t="str">
            <v>0</v>
          </cell>
          <cell r="G225" t="str">
            <v>1</v>
          </cell>
          <cell r="H225">
            <v>0.15</v>
          </cell>
          <cell r="J225" t="str">
            <v xml:space="preserve">Iranian </v>
          </cell>
          <cell r="K225">
            <v>5</v>
          </cell>
          <cell r="L225">
            <v>108</v>
          </cell>
          <cell r="M225">
            <v>95</v>
          </cell>
          <cell r="N225">
            <v>1.3966666666666669</v>
          </cell>
          <cell r="O225" t="str">
            <v>Coronary Atherosclerotic Lesions</v>
          </cell>
          <cell r="P225">
            <v>0.4</v>
          </cell>
          <cell r="Q225">
            <v>1.1438000000000001</v>
          </cell>
        </row>
        <row r="226">
          <cell r="B226" t="str">
            <v>T</v>
          </cell>
          <cell r="C226">
            <v>25959001</v>
          </cell>
          <cell r="D226" t="str">
            <v>2015 May 12</v>
          </cell>
          <cell r="E226" t="str">
            <v>BMC cardiovascular disorders</v>
          </cell>
          <cell r="F226" t="str">
            <v>1.832</v>
          </cell>
          <cell r="G226" t="str">
            <v>1</v>
          </cell>
          <cell r="H226">
            <v>0.51640000000000008</v>
          </cell>
          <cell r="J226" t="str">
            <v>Spain</v>
          </cell>
          <cell r="K226">
            <v>5</v>
          </cell>
          <cell r="L226">
            <v>677</v>
          </cell>
          <cell r="M226">
            <v>0</v>
          </cell>
          <cell r="N226">
            <v>6.77</v>
          </cell>
          <cell r="O226" t="str">
            <v>coronary collateral circulation</v>
          </cell>
          <cell r="P226">
            <v>-1</v>
          </cell>
          <cell r="Q226">
            <v>-4.0319000000000003</v>
          </cell>
        </row>
        <row r="227">
          <cell r="B227" t="str">
            <v>T</v>
          </cell>
          <cell r="C227">
            <v>25057159</v>
          </cell>
          <cell r="D227" t="str">
            <v>2015 Jun</v>
          </cell>
          <cell r="E227" t="str">
            <v>Vascular</v>
          </cell>
          <cell r="F227" t="str">
            <v>0.733</v>
          </cell>
          <cell r="G227">
            <v>0</v>
          </cell>
          <cell r="H227">
            <v>0.14660000000000001</v>
          </cell>
          <cell r="J227" t="str">
            <v xml:space="preserve">Pakistan </v>
          </cell>
          <cell r="K227">
            <v>5</v>
          </cell>
          <cell r="L227">
            <v>198</v>
          </cell>
          <cell r="M227">
            <v>178</v>
          </cell>
          <cell r="N227">
            <v>2.5733333333333328</v>
          </cell>
          <cell r="O227" t="str">
            <v>CAD</v>
          </cell>
          <cell r="P227">
            <v>1</v>
          </cell>
          <cell r="Q227">
            <v>3.0325999999999995</v>
          </cell>
        </row>
        <row r="228">
          <cell r="B228" t="str">
            <v>T</v>
          </cell>
          <cell r="C228">
            <v>24827774</v>
          </cell>
          <cell r="D228" t="str">
            <v>2014 Aug</v>
          </cell>
          <cell r="E228" t="str">
            <v>Clinical and experimental pharmacology &amp; physiology</v>
          </cell>
          <cell r="F228" t="str">
            <v>2.01</v>
          </cell>
          <cell r="G228" t="str">
            <v>2</v>
          </cell>
          <cell r="H228">
            <v>0.70199999999999996</v>
          </cell>
          <cell r="J228" t="str">
            <v>Chinese</v>
          </cell>
          <cell r="K228">
            <v>500</v>
          </cell>
          <cell r="L228">
            <v>153</v>
          </cell>
          <cell r="M228">
            <v>198</v>
          </cell>
          <cell r="N228">
            <v>2.19</v>
          </cell>
          <cell r="O228" t="str">
            <v>CHD</v>
          </cell>
          <cell r="P228">
            <v>1</v>
          </cell>
          <cell r="Q228">
            <v>251.03049999999999</v>
          </cell>
        </row>
        <row r="229">
          <cell r="B229" t="str">
            <v>T</v>
          </cell>
          <cell r="C229">
            <v>23269619</v>
          </cell>
          <cell r="D229" t="str">
            <v>2013 Apr</v>
          </cell>
          <cell r="E229" t="str">
            <v>Molecular biology reports</v>
          </cell>
          <cell r="F229" t="str">
            <v>1.828</v>
          </cell>
          <cell r="G229" t="str">
            <v>6</v>
          </cell>
          <cell r="H229">
            <v>1.2656000000000001</v>
          </cell>
          <cell r="J229" t="str">
            <v>Egypt</v>
          </cell>
          <cell r="K229">
            <v>5</v>
          </cell>
          <cell r="L229">
            <v>116</v>
          </cell>
          <cell r="M229">
            <v>119</v>
          </cell>
          <cell r="N229">
            <v>1.5566666666666671</v>
          </cell>
          <cell r="O229" t="str">
            <v>PCAD</v>
          </cell>
          <cell r="P229">
            <v>1</v>
          </cell>
          <cell r="Q229">
            <v>3.9991000000000003</v>
          </cell>
        </row>
        <row r="230">
          <cell r="B230" t="str">
            <v>T</v>
          </cell>
          <cell r="C230">
            <v>22417945</v>
          </cell>
          <cell r="D230" t="str">
            <v>2012 Aug</v>
          </cell>
          <cell r="E230" t="str">
            <v>Thrombosis research</v>
          </cell>
          <cell r="F230" t="str">
            <v>2.650</v>
          </cell>
          <cell r="G230" t="str">
            <v>8</v>
          </cell>
          <cell r="H230">
            <v>1.73</v>
          </cell>
          <cell r="J230" t="str">
            <v>East-Asia</v>
          </cell>
          <cell r="K230">
            <v>200</v>
          </cell>
          <cell r="L230">
            <v>2994</v>
          </cell>
          <cell r="M230">
            <v>3130</v>
          </cell>
          <cell r="N230">
            <v>40.373333333333328</v>
          </cell>
          <cell r="O230" t="str">
            <v>CHD</v>
          </cell>
          <cell r="P230">
            <v>1</v>
          </cell>
          <cell r="Q230">
            <v>107.786</v>
          </cell>
        </row>
        <row r="231">
          <cell r="B231" t="str">
            <v>T</v>
          </cell>
          <cell r="C231">
            <v>22207178</v>
          </cell>
          <cell r="D231" t="str">
            <v>2012 May</v>
          </cell>
          <cell r="E231" t="str">
            <v>Molecular biology reports</v>
          </cell>
          <cell r="F231" t="str">
            <v>1.828</v>
          </cell>
          <cell r="G231" t="str">
            <v>1</v>
          </cell>
          <cell r="H231">
            <v>0.51560000000000006</v>
          </cell>
          <cell r="J231" t="str">
            <v>India North Indian population</v>
          </cell>
          <cell r="K231">
            <v>5</v>
          </cell>
          <cell r="L231">
            <v>253</v>
          </cell>
          <cell r="M231">
            <v>174</v>
          </cell>
          <cell r="N231">
            <v>3.11</v>
          </cell>
          <cell r="O231" t="str">
            <v>CAD</v>
          </cell>
          <cell r="P231">
            <v>-1</v>
          </cell>
          <cell r="Q231">
            <v>-3.4821</v>
          </cell>
        </row>
        <row r="232">
          <cell r="B232" t="str">
            <v>T</v>
          </cell>
          <cell r="C232">
            <v>19435423</v>
          </cell>
          <cell r="D232" t="str">
            <v>2009 Jul</v>
          </cell>
          <cell r="E232" t="str">
            <v>DNA and cell biology</v>
          </cell>
          <cell r="F232" t="str">
            <v>2.236</v>
          </cell>
          <cell r="G232" t="str">
            <v>4</v>
          </cell>
          <cell r="H232">
            <v>1.0472000000000001</v>
          </cell>
          <cell r="J232" t="str">
            <v xml:space="preserve">Turkish </v>
          </cell>
          <cell r="K232">
            <v>5</v>
          </cell>
          <cell r="L232">
            <v>146</v>
          </cell>
          <cell r="M232">
            <v>122</v>
          </cell>
          <cell r="N232">
            <v>1.8666666666666669</v>
          </cell>
          <cell r="O232" t="str">
            <v>CAD</v>
          </cell>
          <cell r="P232">
            <v>-1</v>
          </cell>
          <cell r="Q232">
            <v>-3.8272000000000004</v>
          </cell>
        </row>
        <row r="233">
          <cell r="H233">
            <v>0</v>
          </cell>
          <cell r="Q233">
            <v>0</v>
          </cell>
        </row>
        <row r="234">
          <cell r="A234" t="str">
            <v>rs9349379</v>
          </cell>
          <cell r="B234" t="str">
            <v>A</v>
          </cell>
          <cell r="C234">
            <v>28957430</v>
          </cell>
          <cell r="D234" t="str">
            <v>2017 Sep 28</v>
          </cell>
          <cell r="E234" t="str">
            <v>PloS one</v>
          </cell>
          <cell r="F234" t="str">
            <v>2.806</v>
          </cell>
          <cell r="G234">
            <v>0</v>
          </cell>
          <cell r="H234">
            <v>0.56120000000000003</v>
          </cell>
          <cell r="J234" t="str">
            <v>European descent</v>
          </cell>
          <cell r="K234">
            <v>5</v>
          </cell>
          <cell r="L234">
            <v>37653</v>
          </cell>
          <cell r="M234">
            <v>79824</v>
          </cell>
          <cell r="N234">
            <v>642.6099999999999</v>
          </cell>
          <cell r="O234" t="str">
            <v>CAD</v>
          </cell>
          <cell r="P234">
            <v>1</v>
          </cell>
          <cell r="Q234">
            <v>99.452699999999979</v>
          </cell>
          <cell r="R234">
            <v>162.24940000000004</v>
          </cell>
        </row>
        <row r="235">
          <cell r="B235" t="str">
            <v>G</v>
          </cell>
          <cell r="C235">
            <v>27893421</v>
          </cell>
          <cell r="D235" t="str">
            <v>2017 Jan 3</v>
          </cell>
          <cell r="E235" t="str">
            <v>Oncotarget</v>
          </cell>
          <cell r="F235" t="str">
            <v>5.168</v>
          </cell>
          <cell r="G235" t="str">
            <v>1</v>
          </cell>
          <cell r="H235">
            <v>1.1836</v>
          </cell>
          <cell r="J235" t="str">
            <v>Chinese</v>
          </cell>
          <cell r="K235">
            <v>500</v>
          </cell>
          <cell r="L235">
            <v>376</v>
          </cell>
          <cell r="M235">
            <v>388</v>
          </cell>
          <cell r="N235">
            <v>5.0533333333333328</v>
          </cell>
          <cell r="O235" t="str">
            <v>CAD</v>
          </cell>
          <cell r="P235">
            <v>1</v>
          </cell>
          <cell r="Q235">
            <v>251.94160000000002</v>
          </cell>
        </row>
        <row r="236">
          <cell r="B236" t="str">
            <v>G</v>
          </cell>
          <cell r="C236">
            <v>27517945</v>
          </cell>
          <cell r="D236" t="str">
            <v>2016 Aug 9</v>
          </cell>
          <cell r="E236" t="str">
            <v>International journal of environmental research and public health</v>
          </cell>
          <cell r="F236" t="str">
            <v>2.101</v>
          </cell>
          <cell r="G236" t="str">
            <v>2</v>
          </cell>
          <cell r="H236">
            <v>0.72019999999999995</v>
          </cell>
          <cell r="J236" t="str">
            <v>Mexico</v>
          </cell>
          <cell r="K236">
            <v>5</v>
          </cell>
          <cell r="L236">
            <v>994</v>
          </cell>
          <cell r="M236">
            <v>703</v>
          </cell>
          <cell r="N236">
            <v>12.28333333333333</v>
          </cell>
          <cell r="O236" t="str">
            <v>CAD</v>
          </cell>
          <cell r="P236">
            <v>1</v>
          </cell>
          <cell r="Q236">
            <v>5.0626999999999995</v>
          </cell>
        </row>
        <row r="237">
          <cell r="B237" t="str">
            <v>G</v>
          </cell>
          <cell r="C237">
            <v>26789557</v>
          </cell>
          <cell r="D237" t="str">
            <v>2016 Feb</v>
          </cell>
          <cell r="E237" t="str">
            <v>Atherosclerosis</v>
          </cell>
          <cell r="F237" t="str">
            <v>4.239</v>
          </cell>
          <cell r="G237" t="str">
            <v>7</v>
          </cell>
          <cell r="H237">
            <v>1.8978000000000002</v>
          </cell>
          <cell r="J237" t="str">
            <v xml:space="preserve">Chinese </v>
          </cell>
          <cell r="K237">
            <v>500</v>
          </cell>
          <cell r="L237">
            <v>691</v>
          </cell>
          <cell r="M237">
            <v>0</v>
          </cell>
          <cell r="N237">
            <v>6.91</v>
          </cell>
          <cell r="O237" t="str">
            <v>coronary artery calcium</v>
          </cell>
          <cell r="P237">
            <v>-1</v>
          </cell>
          <cell r="Q237">
            <v>-252.93429999999998</v>
          </cell>
        </row>
        <row r="238">
          <cell r="B238" t="str">
            <v>G</v>
          </cell>
          <cell r="C238">
            <v>25838425</v>
          </cell>
          <cell r="D238" t="str">
            <v>2015 Jun</v>
          </cell>
          <cell r="E238" t="str">
            <v>Arteriosclerosis, thrombosis, and vascular biology</v>
          </cell>
          <cell r="F238" t="str">
            <v>0.733</v>
          </cell>
          <cell r="G238" t="str">
            <v>10</v>
          </cell>
          <cell r="H238">
            <v>1.6466000000000001</v>
          </cell>
          <cell r="J238" t="str">
            <v>American</v>
          </cell>
          <cell r="K238">
            <v>5</v>
          </cell>
          <cell r="L238">
            <v>1176</v>
          </cell>
          <cell r="M238">
            <v>1996</v>
          </cell>
          <cell r="N238">
            <v>18.41333333333333</v>
          </cell>
          <cell r="O238" t="str">
            <v>CAD</v>
          </cell>
          <cell r="P238">
            <v>1</v>
          </cell>
          <cell r="Q238">
            <v>6.9085999999999999</v>
          </cell>
        </row>
        <row r="239">
          <cell r="B239" t="str">
            <v>G</v>
          </cell>
          <cell r="C239">
            <v>23394302</v>
          </cell>
          <cell r="D239" t="str">
            <v>2013 Feb 8</v>
          </cell>
          <cell r="E239" t="str">
            <v>BMC medical genetics</v>
          </cell>
          <cell r="F239" t="str">
            <v>2.198</v>
          </cell>
          <cell r="G239" t="str">
            <v>9</v>
          </cell>
          <cell r="H239">
            <v>1.7895999999999999</v>
          </cell>
          <cell r="J239" t="str">
            <v xml:space="preserve">Germany </v>
          </cell>
          <cell r="K239">
            <v>5</v>
          </cell>
          <cell r="L239">
            <v>285</v>
          </cell>
          <cell r="M239">
            <v>4529</v>
          </cell>
          <cell r="N239">
            <v>17.946666666666669</v>
          </cell>
          <cell r="O239" t="str">
            <v>CHD</v>
          </cell>
          <cell r="P239">
            <v>1</v>
          </cell>
          <cell r="Q239">
            <v>6.9816000000000003</v>
          </cell>
        </row>
        <row r="240">
          <cell r="B240" t="str">
            <v>G</v>
          </cell>
          <cell r="C240">
            <v>22745674</v>
          </cell>
          <cell r="D240" t="str">
            <v>2012</v>
          </cell>
          <cell r="E240" t="str">
            <v>PloS one</v>
          </cell>
          <cell r="F240" t="str">
            <v>2.806</v>
          </cell>
          <cell r="G240" t="str">
            <v>14</v>
          </cell>
          <cell r="H240">
            <v>2.6612</v>
          </cell>
          <cell r="J240" t="str">
            <v>France</v>
          </cell>
          <cell r="K240">
            <v>5</v>
          </cell>
          <cell r="L240">
            <v>4741</v>
          </cell>
          <cell r="M240">
            <v>0</v>
          </cell>
          <cell r="N240">
            <v>47.41</v>
          </cell>
          <cell r="O240" t="str">
            <v>CAD</v>
          </cell>
          <cell r="P240">
            <v>1</v>
          </cell>
          <cell r="Q240">
            <v>12.2727</v>
          </cell>
        </row>
        <row r="241">
          <cell r="B241" t="str">
            <v>G</v>
          </cell>
          <cell r="C241">
            <v>22144573</v>
          </cell>
          <cell r="D241" t="str">
            <v>2011 Dec 20</v>
          </cell>
          <cell r="E241" t="str">
            <v>Circulation</v>
          </cell>
          <cell r="F241" t="str">
            <v>19.309</v>
          </cell>
          <cell r="G241" t="str">
            <v>79</v>
          </cell>
          <cell r="H241">
            <v>15.7118</v>
          </cell>
          <cell r="J241" t="str">
            <v>European ancestry</v>
          </cell>
          <cell r="K241">
            <v>5</v>
          </cell>
          <cell r="L241">
            <v>9274</v>
          </cell>
          <cell r="M241">
            <v>882</v>
          </cell>
          <cell r="N241">
            <v>95.679999999999993</v>
          </cell>
          <cell r="O241" t="str">
            <v>CAD</v>
          </cell>
          <cell r="P241">
            <v>1</v>
          </cell>
          <cell r="Q241">
            <v>32.563800000000001</v>
          </cell>
        </row>
        <row r="242">
          <cell r="H242">
            <v>0</v>
          </cell>
          <cell r="Q242">
            <v>0</v>
          </cell>
        </row>
        <row r="243">
          <cell r="A243" t="str">
            <v>rs11066280</v>
          </cell>
          <cell r="B243" t="str">
            <v>A</v>
          </cell>
          <cell r="C243">
            <v>22751097</v>
          </cell>
          <cell r="D243" t="str">
            <v>2012 Jul 1</v>
          </cell>
          <cell r="E243" t="str">
            <v>Nature genetics</v>
          </cell>
          <cell r="F243" t="str">
            <v>27.959</v>
          </cell>
          <cell r="G243" t="str">
            <v>82</v>
          </cell>
          <cell r="H243">
            <v>17.8918</v>
          </cell>
          <cell r="J243" t="str">
            <v>Chinese</v>
          </cell>
          <cell r="K243">
            <v>500</v>
          </cell>
          <cell r="L243">
            <v>1515</v>
          </cell>
          <cell r="M243">
            <v>5019</v>
          </cell>
          <cell r="N243">
            <v>31.88</v>
          </cell>
          <cell r="O243" t="str">
            <v>HDL（减少）</v>
          </cell>
          <cell r="P243">
            <v>1</v>
          </cell>
          <cell r="Q243">
            <v>272.67379999999997</v>
          </cell>
          <cell r="R243">
            <v>1160.047</v>
          </cell>
        </row>
        <row r="244">
          <cell r="B244" t="str">
            <v>A</v>
          </cell>
          <cell r="C244">
            <v>23364394</v>
          </cell>
          <cell r="D244" t="str">
            <v>2013 Mar</v>
          </cell>
          <cell r="E244" t="str">
            <v>Journal of human genetics</v>
          </cell>
          <cell r="F244" t="str">
            <v>2.471</v>
          </cell>
          <cell r="G244" t="str">
            <v>39</v>
          </cell>
          <cell r="H244">
            <v>6.3441999999999998</v>
          </cell>
          <cell r="J244" t="str">
            <v>Korea</v>
          </cell>
          <cell r="K244">
            <v>200</v>
          </cell>
          <cell r="L244">
            <v>2123</v>
          </cell>
          <cell r="M244">
            <v>3591</v>
          </cell>
          <cell r="N244">
            <v>33.200000000000003</v>
          </cell>
          <cell r="O244" t="str">
            <v>CAD</v>
          </cell>
          <cell r="P244">
            <v>1</v>
          </cell>
          <cell r="Q244">
            <v>111.3242</v>
          </cell>
        </row>
        <row r="245">
          <cell r="B245" t="str">
            <v>A</v>
          </cell>
          <cell r="C245">
            <v>25463077</v>
          </cell>
          <cell r="D245" t="str">
            <v>2014 Dec</v>
          </cell>
          <cell r="E245" t="str">
            <v>Atherosclerosis</v>
          </cell>
          <cell r="F245" t="str">
            <v>4.239</v>
          </cell>
          <cell r="G245" t="str">
            <v>4</v>
          </cell>
          <cell r="H245">
            <v>1.4478</v>
          </cell>
          <cell r="J245" t="str">
            <v>Chinese Han</v>
          </cell>
          <cell r="K245">
            <v>500</v>
          </cell>
          <cell r="L245">
            <v>1146</v>
          </cell>
          <cell r="M245">
            <v>1146</v>
          </cell>
          <cell r="N245">
            <v>15.28</v>
          </cell>
          <cell r="O245" t="str">
            <v>CHD</v>
          </cell>
          <cell r="P245">
            <v>1</v>
          </cell>
          <cell r="Q245">
            <v>253.7398</v>
          </cell>
        </row>
        <row r="246">
          <cell r="B246" t="str">
            <v>A</v>
          </cell>
          <cell r="C246">
            <v>26283040</v>
          </cell>
          <cell r="D246" t="str">
            <v>2015 Oct</v>
          </cell>
          <cell r="E246" t="str">
            <v>Hypertension (Dallas, Tex. : 1979)</v>
          </cell>
          <cell r="F246" t="str">
            <v>6.857</v>
          </cell>
          <cell r="G246" t="str">
            <v>2</v>
          </cell>
          <cell r="H246">
            <v>1.6714000000000002</v>
          </cell>
          <cell r="J246" t="str">
            <v>Chinese</v>
          </cell>
          <cell r="K246">
            <v>500</v>
          </cell>
          <cell r="L246">
            <v>0</v>
          </cell>
          <cell r="M246">
            <v>26262</v>
          </cell>
          <cell r="N246">
            <v>87.54</v>
          </cell>
          <cell r="O246" t="str">
            <v>blood pressure;cardiovascular diseases</v>
          </cell>
          <cell r="P246">
            <v>1</v>
          </cell>
          <cell r="Q246">
            <v>264.80240000000003</v>
          </cell>
        </row>
        <row r="247">
          <cell r="B247" t="str">
            <v>A</v>
          </cell>
          <cell r="C247">
            <v>27602548</v>
          </cell>
          <cell r="D247" t="str">
            <v>2016 Nov</v>
          </cell>
          <cell r="E247" t="str">
            <v>Pharmacogenetics and genomics</v>
          </cell>
          <cell r="F247" t="str">
            <v>2.184</v>
          </cell>
          <cell r="G247">
            <v>0</v>
          </cell>
          <cell r="H247">
            <v>0.43680000000000008</v>
          </cell>
          <cell r="J247" t="str">
            <v>Chinese</v>
          </cell>
          <cell r="K247">
            <v>500</v>
          </cell>
          <cell r="L247">
            <v>3532</v>
          </cell>
          <cell r="M247">
            <v>3544</v>
          </cell>
          <cell r="N247">
            <v>47.133333333333333</v>
          </cell>
          <cell r="O247" t="str">
            <v>CAD</v>
          </cell>
          <cell r="P247">
            <v>1</v>
          </cell>
          <cell r="Q247">
            <v>257.5068</v>
          </cell>
        </row>
        <row r="248">
          <cell r="H248">
            <v>0</v>
          </cell>
          <cell r="Q248">
            <v>0</v>
          </cell>
        </row>
        <row r="249">
          <cell r="A249" t="str">
            <v>rs1842896</v>
          </cell>
          <cell r="B249" t="str">
            <v>T</v>
          </cell>
          <cell r="C249">
            <v>22751097</v>
          </cell>
          <cell r="D249" t="str">
            <v>2012 Jul 1</v>
          </cell>
          <cell r="E249" t="str">
            <v>Nature genetics</v>
          </cell>
          <cell r="F249" t="str">
            <v>27.959</v>
          </cell>
          <cell r="G249" t="str">
            <v>82</v>
          </cell>
          <cell r="H249">
            <v>17.8918</v>
          </cell>
          <cell r="J249" t="str">
            <v>Chinese</v>
          </cell>
          <cell r="K249">
            <v>500</v>
          </cell>
          <cell r="L249">
            <v>1515</v>
          </cell>
          <cell r="M249">
            <v>5019</v>
          </cell>
          <cell r="N249">
            <v>31.88</v>
          </cell>
          <cell r="O249" t="str">
            <v>HDL（减少）</v>
          </cell>
          <cell r="P249">
            <v>1</v>
          </cell>
          <cell r="Q249">
            <v>272.67379999999997</v>
          </cell>
          <cell r="R249">
            <v>784.58029999999997</v>
          </cell>
        </row>
        <row r="250">
          <cell r="B250" t="str">
            <v>T</v>
          </cell>
          <cell r="C250">
            <v>25463077</v>
          </cell>
          <cell r="D250" t="str">
            <v>2014 Dec</v>
          </cell>
          <cell r="E250" t="str">
            <v>Atherosclerosis</v>
          </cell>
          <cell r="F250" t="str">
            <v>4.239</v>
          </cell>
          <cell r="G250" t="str">
            <v>4</v>
          </cell>
          <cell r="H250">
            <v>1.4478</v>
          </cell>
          <cell r="J250" t="str">
            <v>Chinese Han</v>
          </cell>
          <cell r="K250">
            <v>500</v>
          </cell>
          <cell r="L250">
            <v>1146</v>
          </cell>
          <cell r="M250">
            <v>1146</v>
          </cell>
          <cell r="N250">
            <v>15.28</v>
          </cell>
          <cell r="O250" t="str">
            <v>CHD</v>
          </cell>
          <cell r="P250">
            <v>1</v>
          </cell>
          <cell r="Q250">
            <v>253.7398</v>
          </cell>
        </row>
        <row r="251">
          <cell r="B251" t="str">
            <v>T</v>
          </cell>
          <cell r="C251">
            <v>25578447</v>
          </cell>
          <cell r="D251" t="str">
            <v>2015 Apr</v>
          </cell>
          <cell r="E251" t="str">
            <v>Circulation. Cardiovascular genetics</v>
          </cell>
          <cell r="F251" t="str">
            <v>4.743</v>
          </cell>
          <cell r="G251" t="str">
            <v>8</v>
          </cell>
          <cell r="H251">
            <v>2.1486000000000001</v>
          </cell>
          <cell r="J251" t="str">
            <v>Sweden</v>
          </cell>
          <cell r="K251">
            <v>5</v>
          </cell>
          <cell r="L251">
            <v>109</v>
          </cell>
          <cell r="M251">
            <v>0</v>
          </cell>
          <cell r="N251">
            <v>1.0900000000000001</v>
          </cell>
          <cell r="O251" t="str">
            <v>患病者组织中发现</v>
          </cell>
          <cell r="P251">
            <v>1</v>
          </cell>
          <cell r="Q251">
            <v>4.8121</v>
          </cell>
        </row>
        <row r="252">
          <cell r="B252" t="str">
            <v>T</v>
          </cell>
          <cell r="C252">
            <v>18541150</v>
          </cell>
          <cell r="D252" t="str">
            <v>2008 Sep</v>
          </cell>
          <cell r="E252" t="str">
            <v>Clinica chimica acta; international journal of clinical chemistry</v>
          </cell>
          <cell r="F252" t="str">
            <v>2.873</v>
          </cell>
          <cell r="G252" t="str">
            <v>15</v>
          </cell>
          <cell r="H252">
            <v>2.8246000000000002</v>
          </cell>
          <cell r="J252" t="str">
            <v>Chinese</v>
          </cell>
          <cell r="K252">
            <v>500</v>
          </cell>
          <cell r="L252">
            <v>265</v>
          </cell>
          <cell r="M252">
            <v>265</v>
          </cell>
          <cell r="N252">
            <v>3.5333333333333332</v>
          </cell>
          <cell r="O252" t="str">
            <v>CAD</v>
          </cell>
          <cell r="P252">
            <v>1</v>
          </cell>
          <cell r="Q252">
            <v>253.3546</v>
          </cell>
        </row>
        <row r="253">
          <cell r="H253">
            <v>0</v>
          </cell>
          <cell r="Q253">
            <v>0</v>
          </cell>
        </row>
        <row r="254">
          <cell r="A254" t="str">
            <v>rs7136259</v>
          </cell>
          <cell r="B254" t="str">
            <v>T</v>
          </cell>
          <cell r="C254">
            <v>22751097</v>
          </cell>
          <cell r="D254" t="str">
            <v>2012 Jul 1</v>
          </cell>
          <cell r="E254" t="str">
            <v>Nature genetics</v>
          </cell>
          <cell r="F254" t="str">
            <v>27.959</v>
          </cell>
          <cell r="G254" t="str">
            <v>82</v>
          </cell>
          <cell r="H254">
            <v>17.8918</v>
          </cell>
          <cell r="J254" t="str">
            <v>Chinese</v>
          </cell>
          <cell r="K254">
            <v>500</v>
          </cell>
          <cell r="L254">
            <v>1515</v>
          </cell>
          <cell r="M254">
            <v>5019</v>
          </cell>
          <cell r="N254">
            <v>31.88</v>
          </cell>
          <cell r="O254" t="str">
            <v>HDL（减少）</v>
          </cell>
          <cell r="P254">
            <v>1</v>
          </cell>
          <cell r="Q254">
            <v>272.67379999999997</v>
          </cell>
          <cell r="R254">
            <v>895.89149999999995</v>
          </cell>
        </row>
        <row r="255">
          <cell r="B255" t="str">
            <v>T</v>
          </cell>
          <cell r="C255">
            <v>25463077</v>
          </cell>
          <cell r="D255" t="str">
            <v>2014 Dec</v>
          </cell>
          <cell r="E255" t="str">
            <v>Atherosclerosis</v>
          </cell>
          <cell r="F255" t="str">
            <v>4.239</v>
          </cell>
          <cell r="G255" t="str">
            <v>4</v>
          </cell>
          <cell r="H255">
            <v>1.4478</v>
          </cell>
          <cell r="J255" t="str">
            <v>Chinese Han</v>
          </cell>
          <cell r="K255">
            <v>500</v>
          </cell>
          <cell r="L255">
            <v>1146</v>
          </cell>
          <cell r="M255">
            <v>1146</v>
          </cell>
          <cell r="N255">
            <v>15.28</v>
          </cell>
          <cell r="O255" t="str">
            <v>CHD</v>
          </cell>
          <cell r="P255">
            <v>1</v>
          </cell>
          <cell r="Q255">
            <v>253.7398</v>
          </cell>
        </row>
        <row r="256">
          <cell r="B256" t="str">
            <v>T</v>
          </cell>
          <cell r="C256">
            <v>25740055</v>
          </cell>
          <cell r="D256" t="str">
            <v>2015</v>
          </cell>
          <cell r="E256" t="str">
            <v>Circulation journal : official journal of the Japanese Circulation Society</v>
          </cell>
          <cell r="F256">
            <v>3.544</v>
          </cell>
          <cell r="G256">
            <v>0</v>
          </cell>
          <cell r="H256">
            <v>0.7088000000000001</v>
          </cell>
          <cell r="J256" t="str">
            <v>east Asian</v>
          </cell>
          <cell r="K256">
            <v>200</v>
          </cell>
          <cell r="L256">
            <v>6522</v>
          </cell>
          <cell r="M256">
            <v>11263</v>
          </cell>
          <cell r="N256">
            <v>102.76333333333331</v>
          </cell>
          <cell r="O256" t="str">
            <v>CAD</v>
          </cell>
          <cell r="P256">
            <v>1</v>
          </cell>
          <cell r="Q256">
            <v>116.12329999999999</v>
          </cell>
        </row>
        <row r="257">
          <cell r="B257" t="str">
            <v>T</v>
          </cell>
          <cell r="C257">
            <v>18541150</v>
          </cell>
          <cell r="D257" t="str">
            <v>2008 Sep</v>
          </cell>
          <cell r="E257" t="str">
            <v>Clinica chimica acta; international journal of clinical chemistry</v>
          </cell>
          <cell r="F257" t="str">
            <v>2.873</v>
          </cell>
          <cell r="G257" t="str">
            <v>15</v>
          </cell>
          <cell r="H257">
            <v>2.8246000000000002</v>
          </cell>
          <cell r="J257" t="str">
            <v>Chinese</v>
          </cell>
          <cell r="K257">
            <v>500</v>
          </cell>
          <cell r="L257">
            <v>265</v>
          </cell>
          <cell r="M257">
            <v>265</v>
          </cell>
          <cell r="N257">
            <v>3.5333333333333332</v>
          </cell>
          <cell r="O257" t="str">
            <v>CAD</v>
          </cell>
          <cell r="P257">
            <v>1</v>
          </cell>
          <cell r="Q257">
            <v>253.3546</v>
          </cell>
        </row>
        <row r="258">
          <cell r="H258">
            <v>0</v>
          </cell>
          <cell r="Q258">
            <v>0</v>
          </cell>
        </row>
        <row r="259">
          <cell r="A259" t="str">
            <v>rs9268402</v>
          </cell>
          <cell r="B259" t="str">
            <v>G</v>
          </cell>
          <cell r="C259">
            <v>22751097</v>
          </cell>
          <cell r="D259" t="str">
            <v>2012 Jul 1</v>
          </cell>
          <cell r="E259" t="str">
            <v>Nature genetics</v>
          </cell>
          <cell r="F259" t="str">
            <v>27.959</v>
          </cell>
          <cell r="G259" t="str">
            <v>82</v>
          </cell>
          <cell r="H259">
            <v>17.8918</v>
          </cell>
          <cell r="J259" t="str">
            <v>Chinese</v>
          </cell>
          <cell r="K259">
            <v>500</v>
          </cell>
          <cell r="L259">
            <v>1515</v>
          </cell>
          <cell r="M259">
            <v>5019</v>
          </cell>
          <cell r="N259">
            <v>31.88</v>
          </cell>
          <cell r="O259" t="str">
            <v>HDL（减少）</v>
          </cell>
          <cell r="P259">
            <v>1</v>
          </cell>
          <cell r="Q259">
            <v>272.67379999999997</v>
          </cell>
          <cell r="R259">
            <v>523.17549999999994</v>
          </cell>
        </row>
        <row r="260">
          <cell r="B260" t="str">
            <v>G</v>
          </cell>
          <cell r="C260">
            <v>26617759</v>
          </cell>
          <cell r="D260" t="str">
            <v>2015 Sep 1</v>
          </cell>
          <cell r="E260" t="str">
            <v>International journal of clinical and experimental pathology</v>
          </cell>
          <cell r="F260" t="str">
            <v>1.706</v>
          </cell>
          <cell r="G260">
            <v>0</v>
          </cell>
          <cell r="H260">
            <v>0.3412</v>
          </cell>
          <cell r="J260" t="str">
            <v>Chinese</v>
          </cell>
          <cell r="K260">
            <v>500</v>
          </cell>
          <cell r="L260">
            <v>82</v>
          </cell>
          <cell r="M260">
            <v>75</v>
          </cell>
          <cell r="N260">
            <v>1.07</v>
          </cell>
          <cell r="O260" t="str">
            <v>dilated cardiomyopathy</v>
          </cell>
          <cell r="P260">
            <v>1</v>
          </cell>
          <cell r="Q260">
            <v>250.5017</v>
          </cell>
        </row>
        <row r="261">
          <cell r="H261">
            <v>0</v>
          </cell>
          <cell r="Q261">
            <v>0</v>
          </cell>
        </row>
        <row r="262">
          <cell r="A262" t="str">
            <v>rs2298566</v>
          </cell>
          <cell r="B262" t="str">
            <v>C</v>
          </cell>
          <cell r="C262">
            <v>18073581</v>
          </cell>
          <cell r="D262" t="str">
            <v>2007 Oct</v>
          </cell>
          <cell r="E262" t="str">
            <v>Genetics in medicine : official journal of the American College of Medical Genetics</v>
          </cell>
          <cell r="F262" t="str">
            <v>8.229</v>
          </cell>
          <cell r="G262" t="str">
            <v>35</v>
          </cell>
          <cell r="H262">
            <v>6.8957999999999995</v>
          </cell>
          <cell r="J262" t="str">
            <v>American</v>
          </cell>
          <cell r="K262">
            <v>5</v>
          </cell>
          <cell r="L262">
            <v>13907</v>
          </cell>
          <cell r="M262">
            <v>1885</v>
          </cell>
          <cell r="N262">
            <v>145.3533333333333</v>
          </cell>
          <cell r="O262" t="str">
            <v>CHD</v>
          </cell>
          <cell r="P262">
            <v>1</v>
          </cell>
          <cell r="Q262">
            <v>31.198799999999991</v>
          </cell>
          <cell r="R262">
            <v>44.206399999999988</v>
          </cell>
        </row>
        <row r="263">
          <cell r="B263" t="str">
            <v>C</v>
          </cell>
          <cell r="C263">
            <v>17975119</v>
          </cell>
          <cell r="D263" t="str">
            <v>2008 Jan</v>
          </cell>
          <cell r="E263" t="str">
            <v>Arteriosclerosis, thrombosis, and vascular biology</v>
          </cell>
          <cell r="F263" t="str">
            <v>0.733</v>
          </cell>
          <cell r="G263" t="str">
            <v>54</v>
          </cell>
          <cell r="H263">
            <v>8.246599999999999</v>
          </cell>
          <cell r="J263" t="str">
            <v>American</v>
          </cell>
          <cell r="K263">
            <v>5</v>
          </cell>
          <cell r="L263">
            <v>0</v>
          </cell>
          <cell r="M263">
            <v>4522</v>
          </cell>
          <cell r="N263">
            <v>15.073333333333331</v>
          </cell>
          <cell r="O263" t="str">
            <v>CHD</v>
          </cell>
          <cell r="P263">
            <v>1</v>
          </cell>
          <cell r="Q263">
            <v>13.007599999999998</v>
          </cell>
        </row>
        <row r="264">
          <cell r="H264">
            <v>0</v>
          </cell>
          <cell r="Q264">
            <v>0</v>
          </cell>
        </row>
        <row r="265">
          <cell r="A265" t="str">
            <v>rs579459</v>
          </cell>
          <cell r="B265" t="str">
            <v>C</v>
          </cell>
          <cell r="C265">
            <v>27696788</v>
          </cell>
          <cell r="D265" t="str">
            <v>2017 Mar</v>
          </cell>
          <cell r="E265" t="str">
            <v>Arthritis &amp; rheumatology (Hoboken, N.J.)</v>
          </cell>
          <cell r="F265" t="str">
            <v>6.918</v>
          </cell>
          <cell r="G265" t="str">
            <v>2</v>
          </cell>
          <cell r="H265">
            <v>1.6836000000000002</v>
          </cell>
          <cell r="J265" t="str">
            <v>American</v>
          </cell>
          <cell r="K265">
            <v>5</v>
          </cell>
          <cell r="L265">
            <v>561</v>
          </cell>
          <cell r="M265">
            <v>0</v>
          </cell>
          <cell r="N265">
            <v>5.61</v>
          </cell>
          <cell r="O265" t="str">
            <v>CHD RA</v>
          </cell>
          <cell r="P265">
            <v>1</v>
          </cell>
          <cell r="Q265">
            <v>5.0251000000000001</v>
          </cell>
          <cell r="R265">
            <v>510.8646</v>
          </cell>
        </row>
        <row r="266">
          <cell r="B266" t="str">
            <v>C</v>
          </cell>
          <cell r="C266">
            <v>26740236</v>
          </cell>
          <cell r="D266" t="str">
            <v>2016 May</v>
          </cell>
          <cell r="E266" t="str">
            <v>Journal of human genetics</v>
          </cell>
          <cell r="F266" t="str">
            <v>2.471</v>
          </cell>
          <cell r="G266" t="str">
            <v>3</v>
          </cell>
          <cell r="H266">
            <v>0.94419999999999993</v>
          </cell>
          <cell r="J266" t="str">
            <v>Southern Han Chinese</v>
          </cell>
          <cell r="K266">
            <v>500</v>
          </cell>
          <cell r="L266">
            <v>1716</v>
          </cell>
          <cell r="M266">
            <v>1572</v>
          </cell>
          <cell r="N266">
            <v>22.4</v>
          </cell>
          <cell r="O266" t="str">
            <v>CAD</v>
          </cell>
          <cell r="P266">
            <v>1</v>
          </cell>
          <cell r="Q266">
            <v>254.30420000000001</v>
          </cell>
        </row>
        <row r="267">
          <cell r="B267" t="str">
            <v>C</v>
          </cell>
          <cell r="C267">
            <v>26221293</v>
          </cell>
          <cell r="D267" t="str">
            <v>2015 May 15</v>
          </cell>
          <cell r="E267" t="str">
            <v>International journal of clinical and experimental medicine</v>
          </cell>
          <cell r="F267" t="str">
            <v>1.069</v>
          </cell>
          <cell r="G267">
            <v>0</v>
          </cell>
          <cell r="H267">
            <v>0.21379999999999999</v>
          </cell>
          <cell r="J267" t="str">
            <v xml:space="preserve"> Chinese Han </v>
          </cell>
          <cell r="K267">
            <v>500</v>
          </cell>
          <cell r="L267">
            <v>545</v>
          </cell>
          <cell r="M267">
            <v>1008</v>
          </cell>
          <cell r="N267">
            <v>8.81</v>
          </cell>
          <cell r="O267" t="str">
            <v>CHD</v>
          </cell>
          <cell r="P267">
            <v>1</v>
          </cell>
          <cell r="Q267">
            <v>251.53529999999998</v>
          </cell>
        </row>
        <row r="268">
          <cell r="H268">
            <v>0</v>
          </cell>
          <cell r="Q268">
            <v>0</v>
          </cell>
        </row>
        <row r="269">
          <cell r="A269" t="str">
            <v>rs1042031</v>
          </cell>
          <cell r="B269" t="str">
            <v>A</v>
          </cell>
          <cell r="C269">
            <v>28705542</v>
          </cell>
          <cell r="D269" t="str">
            <v>2017 Jul 10</v>
          </cell>
          <cell r="E269" t="str">
            <v>Cytokine</v>
          </cell>
          <cell r="F269" t="str">
            <v>3.488</v>
          </cell>
          <cell r="G269">
            <v>0</v>
          </cell>
          <cell r="H269">
            <v>0.6976</v>
          </cell>
          <cell r="J269" t="str">
            <v>Pakistan</v>
          </cell>
          <cell r="K269">
            <v>5</v>
          </cell>
          <cell r="L269">
            <v>340</v>
          </cell>
          <cell r="M269">
            <v>310</v>
          </cell>
          <cell r="N269">
            <v>4.4333333333333336</v>
          </cell>
          <cell r="O269" t="str">
            <v>CAD</v>
          </cell>
          <cell r="P269">
            <v>1</v>
          </cell>
          <cell r="Q269">
            <v>3.8626</v>
          </cell>
          <cell r="R269">
            <v>270.01560000000001</v>
          </cell>
        </row>
        <row r="270">
          <cell r="B270" t="str">
            <v>A</v>
          </cell>
          <cell r="C270">
            <v>28167353</v>
          </cell>
          <cell r="D270" t="str">
            <v>2017 Mar</v>
          </cell>
          <cell r="E270" t="str">
            <v>Atherosclerosis</v>
          </cell>
          <cell r="F270" t="str">
            <v>4.239</v>
          </cell>
          <cell r="G270" t="str">
            <v>3</v>
          </cell>
          <cell r="H270">
            <v>1.2978000000000001</v>
          </cell>
          <cell r="J270" t="str">
            <v>Pakistan</v>
          </cell>
          <cell r="K270">
            <v>5</v>
          </cell>
          <cell r="L270">
            <v>405</v>
          </cell>
          <cell r="M270">
            <v>220</v>
          </cell>
          <cell r="N270">
            <v>4.7833333333333332</v>
          </cell>
          <cell r="O270" t="str">
            <v>CAD</v>
          </cell>
          <cell r="P270">
            <v>1</v>
          </cell>
          <cell r="Q270">
            <v>4.5152999999999999</v>
          </cell>
        </row>
        <row r="271">
          <cell r="B271" t="str">
            <v>A</v>
          </cell>
          <cell r="C271">
            <v>27637205</v>
          </cell>
          <cell r="D271" t="str">
            <v>2016 Dec</v>
          </cell>
          <cell r="E271" t="str">
            <v>Wiener klinische Wochenschrift</v>
          </cell>
          <cell r="F271" t="str">
            <v>0.974</v>
          </cell>
          <cell r="G271">
            <v>0</v>
          </cell>
          <cell r="H271">
            <v>0.1948</v>
          </cell>
          <cell r="J271" t="str">
            <v>Chinese</v>
          </cell>
          <cell r="K271">
            <v>500</v>
          </cell>
          <cell r="L271">
            <v>2994</v>
          </cell>
          <cell r="M271">
            <v>3258</v>
          </cell>
          <cell r="N271">
            <v>40.799999999999997</v>
          </cell>
          <cell r="O271" t="str">
            <v>CHD</v>
          </cell>
          <cell r="P271">
            <v>1</v>
          </cell>
          <cell r="Q271">
            <v>256.31479999999999</v>
          </cell>
        </row>
        <row r="272">
          <cell r="B272" t="str">
            <v>A</v>
          </cell>
          <cell r="C272">
            <v>27112212</v>
          </cell>
          <cell r="D272" t="str">
            <v>2016 Apr 26</v>
          </cell>
          <cell r="E272" t="str">
            <v>Lipids in health and disease</v>
          </cell>
          <cell r="F272" t="str">
            <v>2.073</v>
          </cell>
          <cell r="G272" t="str">
            <v>1</v>
          </cell>
          <cell r="H272">
            <v>0.56459999999999999</v>
          </cell>
          <cell r="J272" t="str">
            <v>Pakistan</v>
          </cell>
          <cell r="K272">
            <v>5</v>
          </cell>
          <cell r="L272">
            <v>195</v>
          </cell>
          <cell r="M272">
            <v>1770</v>
          </cell>
          <cell r="N272">
            <v>7.8500000000000014</v>
          </cell>
          <cell r="O272" t="str">
            <v>CHD</v>
          </cell>
          <cell r="P272">
            <v>1</v>
          </cell>
          <cell r="Q272">
            <v>4.2421000000000006</v>
          </cell>
        </row>
        <row r="273">
          <cell r="B273" t="str">
            <v>A</v>
          </cell>
          <cell r="C273">
            <v>25134189</v>
          </cell>
          <cell r="D273" t="str">
            <v>2012 Jan-Feb</v>
          </cell>
          <cell r="E273" t="str">
            <v>The West Virginia medical journal</v>
          </cell>
          <cell r="F273">
            <v>0</v>
          </cell>
          <cell r="G273">
            <v>0</v>
          </cell>
          <cell r="H273">
            <v>0</v>
          </cell>
          <cell r="J273" t="str">
            <v>Caucasian  West Virginia  </v>
          </cell>
          <cell r="K273">
            <v>5</v>
          </cell>
          <cell r="L273">
            <v>104</v>
          </cell>
          <cell r="M273">
            <v>92</v>
          </cell>
          <cell r="N273">
            <v>1.3466666666666669</v>
          </cell>
          <cell r="O273" t="str">
            <v>CAD</v>
          </cell>
          <cell r="P273">
            <v>0.4</v>
          </cell>
          <cell r="Q273">
            <v>1.0808</v>
          </cell>
        </row>
        <row r="274">
          <cell r="H274">
            <v>0</v>
          </cell>
          <cell r="Q274">
            <v>0</v>
          </cell>
        </row>
        <row r="275">
          <cell r="A275" t="str">
            <v>rs429358</v>
          </cell>
          <cell r="B275" t="str">
            <v>C</v>
          </cell>
          <cell r="C275">
            <v>28812116</v>
          </cell>
          <cell r="D275" t="str">
            <v>2017 Nov</v>
          </cell>
          <cell r="E275" t="str">
            <v>European journal of clinical pharmacology</v>
          </cell>
          <cell r="F275" t="str">
            <v>2.902</v>
          </cell>
          <cell r="G275">
            <v>0</v>
          </cell>
          <cell r="H275">
            <v>0.58040000000000003</v>
          </cell>
          <cell r="J275" t="str">
            <v>Chinese</v>
          </cell>
          <cell r="K275">
            <v>500</v>
          </cell>
          <cell r="L275">
            <v>148</v>
          </cell>
          <cell r="M275">
            <v>255</v>
          </cell>
          <cell r="N275">
            <v>2.33</v>
          </cell>
          <cell r="O275" t="str">
            <v>CAD</v>
          </cell>
          <cell r="P275">
            <v>1</v>
          </cell>
          <cell r="Q275">
            <v>250.9299</v>
          </cell>
          <cell r="R275">
            <v>290.77049999999997</v>
          </cell>
        </row>
        <row r="276">
          <cell r="B276" t="str">
            <v>C</v>
          </cell>
          <cell r="C276">
            <v>28727855</v>
          </cell>
          <cell r="D276" t="str">
            <v>2017 Jul 20</v>
          </cell>
          <cell r="E276" t="str">
            <v>PloS one</v>
          </cell>
          <cell r="F276" t="str">
            <v>2.806</v>
          </cell>
          <cell r="G276" t="str">
            <v>1</v>
          </cell>
          <cell r="H276">
            <v>0.71120000000000005</v>
          </cell>
          <cell r="J276" t="str">
            <v>Afro-Caribbean(加勒比黑人)</v>
          </cell>
          <cell r="K276">
            <v>5</v>
          </cell>
          <cell r="L276">
            <v>220</v>
          </cell>
          <cell r="M276">
            <v>492</v>
          </cell>
          <cell r="N276">
            <v>3.84</v>
          </cell>
          <cell r="O276" t="str">
            <v>CAD</v>
          </cell>
          <cell r="P276">
            <v>1</v>
          </cell>
          <cell r="Q276">
            <v>3.7871999999999999</v>
          </cell>
        </row>
        <row r="277">
          <cell r="B277" t="str">
            <v>C</v>
          </cell>
          <cell r="C277">
            <v>28705542</v>
          </cell>
          <cell r="D277" t="str">
            <v>2017 Jul 10</v>
          </cell>
          <cell r="E277" t="str">
            <v>Cytokine</v>
          </cell>
          <cell r="F277" t="str">
            <v>3.488</v>
          </cell>
          <cell r="G277">
            <v>0</v>
          </cell>
          <cell r="H277">
            <v>0.6976</v>
          </cell>
          <cell r="J277" t="str">
            <v>Pakistan</v>
          </cell>
          <cell r="K277">
            <v>5</v>
          </cell>
          <cell r="L277">
            <v>340</v>
          </cell>
          <cell r="M277">
            <v>310</v>
          </cell>
          <cell r="N277">
            <v>4.4333333333333336</v>
          </cell>
          <cell r="O277" t="str">
            <v>CAD</v>
          </cell>
          <cell r="P277">
            <v>1</v>
          </cell>
          <cell r="Q277">
            <v>3.8626</v>
          </cell>
        </row>
        <row r="278">
          <cell r="B278" t="str">
            <v>C</v>
          </cell>
          <cell r="C278">
            <v>28167353</v>
          </cell>
          <cell r="D278" t="str">
            <v>2017 Mar</v>
          </cell>
          <cell r="E278" t="str">
            <v>Atherosclerosis</v>
          </cell>
          <cell r="F278" t="str">
            <v>4.239</v>
          </cell>
          <cell r="G278" t="str">
            <v>3</v>
          </cell>
          <cell r="H278">
            <v>1.2978000000000001</v>
          </cell>
          <cell r="J278" t="str">
            <v>Pakistan</v>
          </cell>
          <cell r="K278">
            <v>5</v>
          </cell>
          <cell r="L278">
            <v>405</v>
          </cell>
          <cell r="M278">
            <v>220</v>
          </cell>
          <cell r="N278">
            <v>4.7833333333333332</v>
          </cell>
          <cell r="O278" t="str">
            <v>CAD</v>
          </cell>
          <cell r="P278">
            <v>-1</v>
          </cell>
          <cell r="Q278">
            <v>-4.5152999999999999</v>
          </cell>
        </row>
        <row r="279">
          <cell r="B279" t="str">
            <v>C</v>
          </cell>
          <cell r="C279">
            <v>28086795</v>
          </cell>
          <cell r="D279" t="str">
            <v>2017 Jan 13</v>
          </cell>
          <cell r="E279" t="str">
            <v>BMC cardiovascular disorders</v>
          </cell>
          <cell r="F279" t="str">
            <v>1.832</v>
          </cell>
          <cell r="G279">
            <v>0</v>
          </cell>
          <cell r="H279">
            <v>0.36640000000000006</v>
          </cell>
          <cell r="J279" t="str">
            <v>Egyptian</v>
          </cell>
          <cell r="K279">
            <v>5</v>
          </cell>
          <cell r="L279">
            <v>23</v>
          </cell>
          <cell r="M279">
            <v>34</v>
          </cell>
          <cell r="N279">
            <v>0.34333333333333332</v>
          </cell>
          <cell r="O279" t="str">
            <v>CAD</v>
          </cell>
          <cell r="P279">
            <v>1</v>
          </cell>
          <cell r="Q279">
            <v>2.9178999999999999</v>
          </cell>
        </row>
        <row r="280">
          <cell r="B280" t="str">
            <v>C</v>
          </cell>
          <cell r="C280">
            <v>27112212</v>
          </cell>
          <cell r="D280" t="str">
            <v>2016 Apr 26</v>
          </cell>
          <cell r="E280" t="str">
            <v>Lipids in health and disease</v>
          </cell>
          <cell r="F280" t="str">
            <v>2.073</v>
          </cell>
          <cell r="G280" t="str">
            <v>1</v>
          </cell>
          <cell r="H280">
            <v>0.56459999999999999</v>
          </cell>
          <cell r="J280" t="str">
            <v>Pakistan</v>
          </cell>
          <cell r="K280">
            <v>5</v>
          </cell>
          <cell r="L280">
            <v>195</v>
          </cell>
          <cell r="M280">
            <v>1770</v>
          </cell>
          <cell r="N280">
            <v>7.8500000000000014</v>
          </cell>
          <cell r="O280" t="str">
            <v>CHD</v>
          </cell>
          <cell r="P280">
            <v>1</v>
          </cell>
          <cell r="Q280">
            <v>4.2421000000000006</v>
          </cell>
        </row>
        <row r="281">
          <cell r="B281" t="str">
            <v>C</v>
          </cell>
          <cell r="C281">
            <v>22042884</v>
          </cell>
          <cell r="D281" t="str">
            <v>2011 Dec</v>
          </cell>
          <cell r="E281" t="str">
            <v>Circulation. Cardiovascular genetics</v>
          </cell>
          <cell r="F281" t="str">
            <v>4.743</v>
          </cell>
          <cell r="G281" t="str">
            <v>19</v>
          </cell>
          <cell r="H281">
            <v>3.7986000000000004</v>
          </cell>
          <cell r="J281" t="str">
            <v>White People</v>
          </cell>
          <cell r="K281">
            <v>5</v>
          </cell>
          <cell r="L281">
            <v>6626</v>
          </cell>
          <cell r="M281">
            <v>26617</v>
          </cell>
          <cell r="N281">
            <v>154.98333333333329</v>
          </cell>
          <cell r="O281" t="str">
            <v>CHD</v>
          </cell>
          <cell r="P281">
            <v>1</v>
          </cell>
          <cell r="Q281">
            <v>29.546099999999992</v>
          </cell>
        </row>
        <row r="282">
          <cell r="H282">
            <v>0</v>
          </cell>
          <cell r="Q282">
            <v>0</v>
          </cell>
        </row>
        <row r="283">
          <cell r="A283" t="str">
            <v>rs7412</v>
          </cell>
          <cell r="B283" t="str">
            <v>T</v>
          </cell>
          <cell r="C283">
            <v>28812116</v>
          </cell>
          <cell r="D283" t="str">
            <v>2017 Nov</v>
          </cell>
          <cell r="E283" t="str">
            <v>European journal of clinical pharmacology</v>
          </cell>
          <cell r="F283" t="str">
            <v>2.902</v>
          </cell>
          <cell r="G283">
            <v>0</v>
          </cell>
          <cell r="H283">
            <v>0.58040000000000003</v>
          </cell>
          <cell r="J283" t="str">
            <v>Chinese</v>
          </cell>
          <cell r="K283">
            <v>500</v>
          </cell>
          <cell r="L283">
            <v>148</v>
          </cell>
          <cell r="M283">
            <v>255</v>
          </cell>
          <cell r="N283">
            <v>2.33</v>
          </cell>
          <cell r="O283" t="str">
            <v>CAD</v>
          </cell>
          <cell r="P283">
            <v>1</v>
          </cell>
          <cell r="Q283">
            <v>250.9299</v>
          </cell>
          <cell r="R283">
            <v>374.07270000000005</v>
          </cell>
        </row>
        <row r="284">
          <cell r="B284" t="str">
            <v>T</v>
          </cell>
          <cell r="C284">
            <v>28727855</v>
          </cell>
          <cell r="D284" t="str">
            <v>2017 Jul 20</v>
          </cell>
          <cell r="E284" t="str">
            <v>PloS one</v>
          </cell>
          <cell r="F284" t="str">
            <v>2.806</v>
          </cell>
          <cell r="G284" t="str">
            <v>1</v>
          </cell>
          <cell r="H284">
            <v>0.71120000000000005</v>
          </cell>
          <cell r="J284" t="str">
            <v>Afro-Caribbean(加勒比黑人)</v>
          </cell>
          <cell r="K284">
            <v>5</v>
          </cell>
          <cell r="L284">
            <v>220</v>
          </cell>
          <cell r="M284">
            <v>492</v>
          </cell>
          <cell r="N284">
            <v>3.84</v>
          </cell>
          <cell r="O284" t="str">
            <v>CAD</v>
          </cell>
          <cell r="P284">
            <v>1</v>
          </cell>
          <cell r="Q284">
            <v>3.7871999999999999</v>
          </cell>
        </row>
        <row r="285">
          <cell r="B285" t="str">
            <v>T</v>
          </cell>
          <cell r="C285">
            <v>28705542</v>
          </cell>
          <cell r="D285" t="str">
            <v>2017 Jul 10</v>
          </cell>
          <cell r="E285" t="str">
            <v>Cytokine</v>
          </cell>
          <cell r="F285" t="str">
            <v>3.488</v>
          </cell>
          <cell r="G285">
            <v>0</v>
          </cell>
          <cell r="H285">
            <v>0.6976</v>
          </cell>
          <cell r="J285" t="str">
            <v>Pakistan</v>
          </cell>
          <cell r="K285">
            <v>5</v>
          </cell>
          <cell r="L285">
            <v>340</v>
          </cell>
          <cell r="M285">
            <v>310</v>
          </cell>
          <cell r="N285">
            <v>4.4333333333333336</v>
          </cell>
          <cell r="O285" t="str">
            <v>CAD</v>
          </cell>
          <cell r="P285">
            <v>1</v>
          </cell>
          <cell r="Q285">
            <v>3.8626</v>
          </cell>
        </row>
        <row r="286">
          <cell r="B286" t="str">
            <v>T</v>
          </cell>
          <cell r="C286">
            <v>28167353</v>
          </cell>
          <cell r="D286" t="str">
            <v>2017 Mar</v>
          </cell>
          <cell r="E286" t="str">
            <v>Atherosclerosis</v>
          </cell>
          <cell r="F286" t="str">
            <v>4.239</v>
          </cell>
          <cell r="G286" t="str">
            <v>3</v>
          </cell>
          <cell r="H286">
            <v>1.2978000000000001</v>
          </cell>
          <cell r="J286" t="str">
            <v>Pakistan</v>
          </cell>
          <cell r="K286">
            <v>5</v>
          </cell>
          <cell r="L286">
            <v>405</v>
          </cell>
          <cell r="M286">
            <v>220</v>
          </cell>
          <cell r="N286">
            <v>4.7833333333333332</v>
          </cell>
          <cell r="O286" t="str">
            <v>CAD</v>
          </cell>
          <cell r="P286">
            <v>-1</v>
          </cell>
          <cell r="Q286">
            <v>-4.5152999999999999</v>
          </cell>
        </row>
        <row r="287">
          <cell r="B287" t="str">
            <v>T</v>
          </cell>
          <cell r="C287">
            <v>28086795</v>
          </cell>
          <cell r="D287" t="str">
            <v>2017 Jan 13</v>
          </cell>
          <cell r="E287" t="str">
            <v>BMC cardiovascular disorders</v>
          </cell>
          <cell r="F287" t="str">
            <v>1.832</v>
          </cell>
          <cell r="G287">
            <v>0</v>
          </cell>
          <cell r="H287">
            <v>0.36640000000000006</v>
          </cell>
          <cell r="J287" t="str">
            <v>Egyptian</v>
          </cell>
          <cell r="K287">
            <v>5</v>
          </cell>
          <cell r="L287">
            <v>23</v>
          </cell>
          <cell r="M287">
            <v>34</v>
          </cell>
          <cell r="N287">
            <v>0.34333333333333332</v>
          </cell>
          <cell r="O287" t="str">
            <v>CAD</v>
          </cell>
          <cell r="P287">
            <v>1</v>
          </cell>
          <cell r="Q287">
            <v>2.9178999999999999</v>
          </cell>
        </row>
        <row r="288">
          <cell r="B288" t="str">
            <v>T</v>
          </cell>
          <cell r="C288">
            <v>27864399</v>
          </cell>
          <cell r="D288" t="str">
            <v>2017 Aug 1</v>
          </cell>
          <cell r="E288" t="str">
            <v>International journal of epidemiology</v>
          </cell>
          <cell r="F288" t="str">
            <v>7.738</v>
          </cell>
          <cell r="G288" t="str">
            <v>2</v>
          </cell>
          <cell r="H288">
            <v>1.8476000000000001</v>
          </cell>
          <cell r="J288" t="str">
            <v>Sweden</v>
          </cell>
          <cell r="K288">
            <v>5</v>
          </cell>
          <cell r="L288">
            <v>0</v>
          </cell>
          <cell r="M288">
            <v>5701</v>
          </cell>
          <cell r="N288">
            <v>19.00333333333333</v>
          </cell>
          <cell r="O288" t="str">
            <v>CAD</v>
          </cell>
          <cell r="P288">
            <v>1</v>
          </cell>
          <cell r="Q288">
            <v>7.1980999999999993</v>
          </cell>
        </row>
        <row r="289">
          <cell r="B289" t="str">
            <v>T</v>
          </cell>
          <cell r="C289">
            <v>27112212</v>
          </cell>
          <cell r="D289" t="str">
            <v>2016 Apr 26</v>
          </cell>
          <cell r="E289" t="str">
            <v>Lipids in health and disease</v>
          </cell>
          <cell r="F289" t="str">
            <v>2.073</v>
          </cell>
          <cell r="G289" t="str">
            <v>1</v>
          </cell>
          <cell r="H289">
            <v>0.56459999999999999</v>
          </cell>
          <cell r="J289" t="str">
            <v>Pakistan</v>
          </cell>
          <cell r="K289">
            <v>5</v>
          </cell>
          <cell r="L289">
            <v>195</v>
          </cell>
          <cell r="M289">
            <v>1770</v>
          </cell>
          <cell r="N289">
            <v>7.8500000000000014</v>
          </cell>
          <cell r="O289" t="str">
            <v>CHD</v>
          </cell>
          <cell r="P289">
            <v>1</v>
          </cell>
          <cell r="Q289">
            <v>4.2421000000000006</v>
          </cell>
        </row>
        <row r="290">
          <cell r="B290" t="str">
            <v>T</v>
          </cell>
          <cell r="C290">
            <v>23050023</v>
          </cell>
          <cell r="D290" t="str">
            <v>2012</v>
          </cell>
          <cell r="E290" t="str">
            <v>PloS one</v>
          </cell>
          <cell r="F290" t="str">
            <v>2.806</v>
          </cell>
          <cell r="G290" t="str">
            <v>16</v>
          </cell>
          <cell r="H290">
            <v>2.9611999999999998</v>
          </cell>
          <cell r="J290" t="str">
            <v>Japanese</v>
          </cell>
          <cell r="K290">
            <v>200</v>
          </cell>
          <cell r="L290">
            <v>1347</v>
          </cell>
          <cell r="M290">
            <v>1337</v>
          </cell>
          <cell r="N290">
            <v>17.926666666666669</v>
          </cell>
          <cell r="O290" t="str">
            <v>CAD</v>
          </cell>
          <cell r="P290">
            <v>1</v>
          </cell>
          <cell r="Q290">
            <v>105.65020000000001</v>
          </cell>
        </row>
        <row r="291">
          <cell r="H291">
            <v>0</v>
          </cell>
          <cell r="Q291">
            <v>0</v>
          </cell>
        </row>
        <row r="292">
          <cell r="A292" t="str">
            <v>rs5918</v>
          </cell>
          <cell r="B292" t="str">
            <v>C</v>
          </cell>
          <cell r="C292">
            <v>28086795</v>
          </cell>
          <cell r="D292" t="str">
            <v>2017 Jan 13</v>
          </cell>
          <cell r="E292" t="str">
            <v>BMC cardiovascular disorders</v>
          </cell>
          <cell r="F292" t="str">
            <v>1.832</v>
          </cell>
          <cell r="G292">
            <v>0</v>
          </cell>
          <cell r="H292">
            <v>0.36640000000000006</v>
          </cell>
          <cell r="J292" t="str">
            <v>Egyptian</v>
          </cell>
          <cell r="K292">
            <v>5</v>
          </cell>
          <cell r="L292">
            <v>23</v>
          </cell>
          <cell r="M292">
            <v>34</v>
          </cell>
          <cell r="N292">
            <v>0.34333333333333332</v>
          </cell>
          <cell r="O292" t="str">
            <v>CAD</v>
          </cell>
          <cell r="P292">
            <v>1</v>
          </cell>
          <cell r="Q292">
            <v>2.9178999999999999</v>
          </cell>
          <cell r="R292">
            <v>8.7740000000000009</v>
          </cell>
        </row>
        <row r="293">
          <cell r="B293" t="str">
            <v>C</v>
          </cell>
          <cell r="C293">
            <v>27393450</v>
          </cell>
          <cell r="D293" t="str">
            <v>2016 Jul</v>
          </cell>
          <cell r="E293" t="str">
            <v>Pakistan journal of pharmaceutical sciences</v>
          </cell>
          <cell r="F293" t="str">
            <v>0.649</v>
          </cell>
          <cell r="G293">
            <v>0</v>
          </cell>
          <cell r="H293">
            <v>0.1298</v>
          </cell>
          <cell r="J293" t="str">
            <v>Pakistan</v>
          </cell>
          <cell r="K293">
            <v>5</v>
          </cell>
          <cell r="L293">
            <v>29</v>
          </cell>
          <cell r="M293">
            <v>60</v>
          </cell>
          <cell r="N293">
            <v>0.49</v>
          </cell>
          <cell r="O293" t="str">
            <v>CAD</v>
          </cell>
          <cell r="P293">
            <v>1</v>
          </cell>
          <cell r="Q293">
            <v>2.7033</v>
          </cell>
        </row>
        <row r="294">
          <cell r="B294" t="str">
            <v>C</v>
          </cell>
          <cell r="C294">
            <v>28905013</v>
          </cell>
          <cell r="D294" t="str">
            <v>2016 Apr 27</v>
          </cell>
          <cell r="E294" t="str">
            <v>Archives of medical sciences. Atherosclerotic diseases</v>
          </cell>
          <cell r="F294">
            <v>1.9690000000000001</v>
          </cell>
          <cell r="G294">
            <v>0</v>
          </cell>
          <cell r="H294">
            <v>0.39380000000000004</v>
          </cell>
          <cell r="J294" t="str">
            <v>Iran</v>
          </cell>
          <cell r="K294">
            <v>5</v>
          </cell>
          <cell r="L294">
            <v>132</v>
          </cell>
          <cell r="M294">
            <v>122</v>
          </cell>
          <cell r="N294">
            <v>1.726666666666667</v>
          </cell>
          <cell r="O294" t="str">
            <v>CAD</v>
          </cell>
          <cell r="P294">
            <v>1</v>
          </cell>
          <cell r="Q294">
            <v>3.1528</v>
          </cell>
        </row>
        <row r="295">
          <cell r="H295">
            <v>0</v>
          </cell>
          <cell r="Q295">
            <v>0</v>
          </cell>
        </row>
        <row r="296">
          <cell r="A296" t="str">
            <v>rs9289231</v>
          </cell>
          <cell r="B296" t="str">
            <v>G</v>
          </cell>
          <cell r="C296">
            <v>27218147</v>
          </cell>
          <cell r="D296" t="str">
            <v>2016 Sep</v>
          </cell>
          <cell r="E296" t="str">
            <v>Coronary artery disease</v>
          </cell>
          <cell r="F296" t="str">
            <v>1.823</v>
          </cell>
          <cell r="G296" t="str">
            <v>1</v>
          </cell>
          <cell r="H296">
            <v>0.51460000000000006</v>
          </cell>
          <cell r="J296" t="str">
            <v>Iran</v>
          </cell>
          <cell r="K296">
            <v>5</v>
          </cell>
          <cell r="L296">
            <v>152</v>
          </cell>
          <cell r="M296">
            <v>72</v>
          </cell>
          <cell r="N296">
            <v>1.76</v>
          </cell>
          <cell r="O296" t="str">
            <v>CAD</v>
          </cell>
          <cell r="P296">
            <v>1</v>
          </cell>
          <cell r="Q296">
            <v>3.2786</v>
          </cell>
          <cell r="R296">
            <v>36.012299999999996</v>
          </cell>
        </row>
        <row r="297">
          <cell r="B297" t="str">
            <v>G</v>
          </cell>
          <cell r="C297">
            <v>25316661</v>
          </cell>
          <cell r="D297" t="str">
            <v>2014 Fall</v>
          </cell>
          <cell r="E297" t="str">
            <v>Laboratory medicine</v>
          </cell>
          <cell r="F297" t="str">
            <v>1.265</v>
          </cell>
          <cell r="G297" t="str">
            <v>3</v>
          </cell>
          <cell r="H297">
            <v>0.70299999999999996</v>
          </cell>
          <cell r="J297" t="str">
            <v xml:space="preserve">Iran </v>
          </cell>
          <cell r="K297">
            <v>5</v>
          </cell>
          <cell r="L297">
            <v>1007</v>
          </cell>
          <cell r="M297">
            <v>479</v>
          </cell>
          <cell r="N297">
            <v>11.66666666666667</v>
          </cell>
          <cell r="O297" t="str">
            <v>CAD</v>
          </cell>
          <cell r="P297">
            <v>1</v>
          </cell>
          <cell r="Q297">
            <v>4.9530000000000003</v>
          </cell>
        </row>
        <row r="298">
          <cell r="B298" t="str">
            <v>G</v>
          </cell>
          <cell r="C298">
            <v>23907653</v>
          </cell>
          <cell r="D298" t="str">
            <v>2013 Dec</v>
          </cell>
          <cell r="E298" t="str">
            <v>Human genetics</v>
          </cell>
          <cell r="F298" t="str">
            <v>4.637</v>
          </cell>
          <cell r="G298" t="str">
            <v>7</v>
          </cell>
          <cell r="H298">
            <v>1.9774</v>
          </cell>
          <cell r="J298" t="str">
            <v>American</v>
          </cell>
          <cell r="K298">
            <v>5</v>
          </cell>
          <cell r="L298">
            <v>3061</v>
          </cell>
          <cell r="M298">
            <v>0</v>
          </cell>
          <cell r="N298">
            <v>30.61</v>
          </cell>
          <cell r="O298" t="str">
            <v xml:space="preserve">early onset CAD. </v>
          </cell>
          <cell r="P298">
            <v>1</v>
          </cell>
          <cell r="Q298">
            <v>9.0688999999999993</v>
          </cell>
        </row>
        <row r="299">
          <cell r="B299" t="str">
            <v>G</v>
          </cell>
          <cell r="C299">
            <v>19706030</v>
          </cell>
          <cell r="D299" t="str">
            <v>2009 Nov</v>
          </cell>
          <cell r="E299" t="str">
            <v>Annals of human genetics</v>
          </cell>
          <cell r="F299" t="str">
            <v>1.659</v>
          </cell>
          <cell r="G299" t="str">
            <v>14</v>
          </cell>
          <cell r="H299">
            <v>2.4318</v>
          </cell>
          <cell r="J299" t="str">
            <v>American</v>
          </cell>
          <cell r="K299">
            <v>5</v>
          </cell>
          <cell r="L299">
            <v>845</v>
          </cell>
          <cell r="M299">
            <v>773</v>
          </cell>
          <cell r="N299">
            <v>11.026666666666671</v>
          </cell>
          <cell r="O299" t="str">
            <v>CAD</v>
          </cell>
          <cell r="P299">
            <v>1</v>
          </cell>
          <cell r="Q299">
            <v>6.5858000000000008</v>
          </cell>
        </row>
        <row r="300">
          <cell r="B300" t="str">
            <v>G</v>
          </cell>
          <cell r="C300">
            <v>17357071</v>
          </cell>
          <cell r="D300" t="str">
            <v>2007 Apr</v>
          </cell>
          <cell r="E300" t="str">
            <v>American journal of human genetics</v>
          </cell>
          <cell r="F300" t="str">
            <v>9.025</v>
          </cell>
          <cell r="G300" t="str">
            <v>47</v>
          </cell>
          <cell r="H300">
            <v>8.8550000000000004</v>
          </cell>
          <cell r="J300" t="str">
            <v xml:space="preserve">white </v>
          </cell>
          <cell r="K300">
            <v>5</v>
          </cell>
          <cell r="L300">
            <v>332</v>
          </cell>
          <cell r="M300">
            <v>546</v>
          </cell>
          <cell r="N300">
            <v>5.14</v>
          </cell>
          <cell r="O300" t="str">
            <v>CAD</v>
          </cell>
          <cell r="P300">
            <v>1</v>
          </cell>
          <cell r="Q300">
            <v>12.126000000000001</v>
          </cell>
        </row>
        <row r="301">
          <cell r="H301">
            <v>0</v>
          </cell>
          <cell r="Q301">
            <v>0</v>
          </cell>
        </row>
        <row r="302">
          <cell r="A302" t="str">
            <v>rs9982601</v>
          </cell>
          <cell r="B302" t="str">
            <v>T</v>
          </cell>
          <cell r="C302">
            <v>28458444</v>
          </cell>
          <cell r="D302" t="str">
            <v>2017</v>
          </cell>
          <cell r="E302" t="str">
            <v>Disease markers</v>
          </cell>
          <cell r="F302" t="str">
            <v>2.348</v>
          </cell>
          <cell r="G302">
            <v>0</v>
          </cell>
          <cell r="H302">
            <v>0.46960000000000002</v>
          </cell>
          <cell r="J302" t="str">
            <v>UK</v>
          </cell>
          <cell r="K302">
            <v>5</v>
          </cell>
          <cell r="L302">
            <v>7102</v>
          </cell>
          <cell r="M302">
            <v>0</v>
          </cell>
          <cell r="N302">
            <v>71.02</v>
          </cell>
          <cell r="O302" t="str">
            <v>CAD</v>
          </cell>
          <cell r="P302">
            <v>1</v>
          </cell>
          <cell r="Q302">
            <v>13.622599999999998</v>
          </cell>
          <cell r="R302">
            <v>23.522399999999998</v>
          </cell>
        </row>
        <row r="303">
          <cell r="B303" t="str">
            <v>T</v>
          </cell>
          <cell r="C303">
            <v>26708285</v>
          </cell>
          <cell r="D303" t="str">
            <v>2016 Feb</v>
          </cell>
          <cell r="E303" t="str">
            <v>Atherosclerosis</v>
          </cell>
          <cell r="F303" t="str">
            <v>4.239</v>
          </cell>
          <cell r="G303" t="str">
            <v>7</v>
          </cell>
          <cell r="H303">
            <v>1.8978000000000002</v>
          </cell>
          <cell r="J303" t="str">
            <v xml:space="preserve"> Saudi Arabs</v>
          </cell>
          <cell r="K303">
            <v>5</v>
          </cell>
          <cell r="L303">
            <v>2668</v>
          </cell>
          <cell r="M303">
            <v>3000</v>
          </cell>
          <cell r="N303">
            <v>36.68</v>
          </cell>
          <cell r="O303" t="str">
            <v>CAD</v>
          </cell>
          <cell r="P303">
            <v>1</v>
          </cell>
          <cell r="Q303">
            <v>9.899799999999999</v>
          </cell>
        </row>
        <row r="304">
          <cell r="H304">
            <v>0</v>
          </cell>
          <cell r="Q304">
            <v>0</v>
          </cell>
        </row>
        <row r="305">
          <cell r="A305" t="str">
            <v>rs10455872</v>
          </cell>
          <cell r="B305" t="str">
            <v>G</v>
          </cell>
          <cell r="C305">
            <v>28566218</v>
          </cell>
          <cell r="D305" t="str">
            <v>2017 Jul</v>
          </cell>
          <cell r="E305" t="str">
            <v>The lancet. Diabetes &amp; endocrinology</v>
          </cell>
          <cell r="F305" t="str">
            <v>19.742</v>
          </cell>
          <cell r="G305" t="str">
            <v>2</v>
          </cell>
          <cell r="H305">
            <v>4.2484000000000002</v>
          </cell>
          <cell r="J305" t="str">
            <v>German</v>
          </cell>
          <cell r="K305">
            <v>5</v>
          </cell>
          <cell r="L305">
            <v>3313</v>
          </cell>
          <cell r="M305">
            <v>0</v>
          </cell>
          <cell r="N305">
            <v>33.130000000000003</v>
          </cell>
          <cell r="O305" t="str">
            <v>CHD</v>
          </cell>
          <cell r="P305">
            <v>1</v>
          </cell>
          <cell r="Q305">
            <v>11.7179</v>
          </cell>
          <cell r="R305">
            <v>-24.584299999999971</v>
          </cell>
        </row>
        <row r="306">
          <cell r="B306" t="str">
            <v>G</v>
          </cell>
          <cell r="C306">
            <v>28167353</v>
          </cell>
          <cell r="D306" t="str">
            <v>2017 Mar</v>
          </cell>
          <cell r="E306" t="str">
            <v>Atherosclerosis</v>
          </cell>
          <cell r="F306" t="str">
            <v>4.239</v>
          </cell>
          <cell r="G306" t="str">
            <v>3</v>
          </cell>
          <cell r="H306">
            <v>1.2978000000000001</v>
          </cell>
          <cell r="J306" t="str">
            <v>Pakistan</v>
          </cell>
          <cell r="K306">
            <v>5</v>
          </cell>
          <cell r="L306">
            <v>405</v>
          </cell>
          <cell r="M306">
            <v>220</v>
          </cell>
          <cell r="N306">
            <v>4.7833333333333332</v>
          </cell>
          <cell r="O306" t="str">
            <v>CAD</v>
          </cell>
          <cell r="P306">
            <v>-1</v>
          </cell>
          <cell r="Q306">
            <v>-4.5152999999999999</v>
          </cell>
        </row>
        <row r="307">
          <cell r="B307" t="str">
            <v>G</v>
          </cell>
          <cell r="C307">
            <v>22010162</v>
          </cell>
          <cell r="D307" t="str">
            <v>2011 Oct</v>
          </cell>
          <cell r="E307" t="str">
            <v>Circulation. Cardiovascular genetics</v>
          </cell>
          <cell r="F307" t="str">
            <v>4.743</v>
          </cell>
          <cell r="G307" t="str">
            <v>15</v>
          </cell>
          <cell r="H307">
            <v>3.1985999999999999</v>
          </cell>
          <cell r="J307" t="str">
            <v>Caucasian</v>
          </cell>
          <cell r="K307">
            <v>5</v>
          </cell>
          <cell r="L307">
            <v>663</v>
          </cell>
          <cell r="M307">
            <v>0</v>
          </cell>
          <cell r="N307">
            <v>6.63</v>
          </cell>
          <cell r="O307" t="str">
            <v>CHD</v>
          </cell>
          <cell r="P307">
            <v>1</v>
          </cell>
          <cell r="Q307">
            <v>6.6930999999999994</v>
          </cell>
        </row>
        <row r="308">
          <cell r="B308" t="str">
            <v>G</v>
          </cell>
          <cell r="C308">
            <v>24776095</v>
          </cell>
          <cell r="D308" t="str">
            <v>2014 Apr 29</v>
          </cell>
          <cell r="E308" t="str">
            <v>Lipids in health and disease</v>
          </cell>
          <cell r="F308" t="str">
            <v>2.073</v>
          </cell>
          <cell r="G308" t="str">
            <v>1</v>
          </cell>
          <cell r="H308">
            <v>0.56459999999999999</v>
          </cell>
          <cell r="J308" t="str">
            <v>Brazilian</v>
          </cell>
          <cell r="K308">
            <v>5</v>
          </cell>
          <cell r="L308">
            <v>1394</v>
          </cell>
          <cell r="M308">
            <v>0</v>
          </cell>
          <cell r="N308">
            <v>13.94</v>
          </cell>
          <cell r="O308" t="str">
            <v>coronary lesions</v>
          </cell>
          <cell r="P308">
            <v>1</v>
          </cell>
          <cell r="Q308">
            <v>5.1555999999999997</v>
          </cell>
        </row>
        <row r="309">
          <cell r="B309" t="str">
            <v>G</v>
          </cell>
          <cell r="C309">
            <v>23978127</v>
          </cell>
          <cell r="D309" t="str">
            <v>2013 Aug 27</v>
          </cell>
          <cell r="E309" t="str">
            <v>Lipids in health and disease</v>
          </cell>
          <cell r="F309" t="str">
            <v>2.073</v>
          </cell>
          <cell r="G309" t="str">
            <v>5</v>
          </cell>
          <cell r="H309">
            <v>1.1646000000000001</v>
          </cell>
          <cell r="J309" t="str">
            <v>Chinese Han</v>
          </cell>
          <cell r="K309">
            <v>500</v>
          </cell>
          <cell r="L309">
            <v>517</v>
          </cell>
          <cell r="M309">
            <v>0</v>
          </cell>
          <cell r="N309">
            <v>5.17</v>
          </cell>
          <cell r="O309" t="str">
            <v>CAD</v>
          </cell>
          <cell r="P309">
            <v>-1</v>
          </cell>
          <cell r="Q309">
            <v>-251.9401</v>
          </cell>
        </row>
        <row r="310">
          <cell r="B310" t="str">
            <v>G</v>
          </cell>
          <cell r="C310">
            <v>20032323</v>
          </cell>
          <cell r="D310" t="str">
            <v>2009 Dec 24</v>
          </cell>
          <cell r="E310" t="str">
            <v>The New England journal of medicine</v>
          </cell>
          <cell r="F310" t="str">
            <v>72.406</v>
          </cell>
          <cell r="G310" t="str">
            <v>233</v>
          </cell>
          <cell r="H310">
            <v>49.431199999999997</v>
          </cell>
          <cell r="J310" t="str">
            <v>UK</v>
          </cell>
          <cell r="K310">
            <v>5</v>
          </cell>
          <cell r="L310">
            <v>7991</v>
          </cell>
          <cell r="M310">
            <v>7946</v>
          </cell>
          <cell r="N310">
            <v>106.3966666666667</v>
          </cell>
          <cell r="O310" t="str">
            <v>CAD</v>
          </cell>
          <cell r="P310">
            <v>1</v>
          </cell>
          <cell r="Q310">
            <v>67.89070000000001</v>
          </cell>
        </row>
        <row r="311">
          <cell r="B311" t="str">
            <v>G</v>
          </cell>
          <cell r="C311">
            <v>23735648</v>
          </cell>
          <cell r="D311" t="str">
            <v>2013 Sep 15</v>
          </cell>
          <cell r="E311" t="str">
            <v>The American journal of cardiology</v>
          </cell>
          <cell r="F311" t="str">
            <v>3.398</v>
          </cell>
          <cell r="G311" t="str">
            <v>5</v>
          </cell>
          <cell r="H311">
            <v>1.4296000000000002</v>
          </cell>
          <cell r="J311" t="str">
            <v>American</v>
          </cell>
          <cell r="K311">
            <v>5</v>
          </cell>
          <cell r="L311">
            <v>980</v>
          </cell>
          <cell r="M311">
            <v>420</v>
          </cell>
          <cell r="N311">
            <v>11.2</v>
          </cell>
          <cell r="O311" t="str">
            <v>CAD</v>
          </cell>
          <cell r="P311">
            <v>1</v>
          </cell>
          <cell r="Q311">
            <v>5.6096000000000004</v>
          </cell>
        </row>
        <row r="312">
          <cell r="B312" t="str">
            <v>G</v>
          </cell>
          <cell r="C312">
            <v>22898070</v>
          </cell>
          <cell r="D312" t="str">
            <v>2012 Aug 21</v>
          </cell>
          <cell r="E312" t="str">
            <v>Journal of the American College of Cardiology</v>
          </cell>
          <cell r="F312" t="str">
            <v>19.896</v>
          </cell>
          <cell r="G312" t="str">
            <v>33</v>
          </cell>
          <cell r="H312">
            <v>8.9292000000000016</v>
          </cell>
          <cell r="J312" t="str">
            <v xml:space="preserve">Caucasian </v>
          </cell>
          <cell r="K312">
            <v>5</v>
          </cell>
          <cell r="L312">
            <v>12176</v>
          </cell>
          <cell r="M312">
            <v>9396</v>
          </cell>
          <cell r="N312">
            <v>153.08000000000001</v>
          </cell>
          <cell r="O312" t="str">
            <v>CAD</v>
          </cell>
          <cell r="P312">
            <v>1</v>
          </cell>
          <cell r="Q312">
            <v>34.391199999999998</v>
          </cell>
        </row>
        <row r="313">
          <cell r="B313" t="str">
            <v>G</v>
          </cell>
          <cell r="C313">
            <v>21252144</v>
          </cell>
          <cell r="D313" t="str">
            <v>2011 Feb</v>
          </cell>
          <cell r="E313" t="str">
            <v>Circulation. Cardiovascular genetics</v>
          </cell>
          <cell r="F313" t="str">
            <v>4.743</v>
          </cell>
          <cell r="G313" t="str">
            <v>9</v>
          </cell>
          <cell r="H313">
            <v>2.2986</v>
          </cell>
          <cell r="J313" t="str">
            <v>UK</v>
          </cell>
          <cell r="K313">
            <v>5</v>
          </cell>
          <cell r="L313">
            <v>9277</v>
          </cell>
          <cell r="M313">
            <v>3687</v>
          </cell>
          <cell r="N313">
            <v>105.06</v>
          </cell>
          <cell r="O313" t="str">
            <v>CHD</v>
          </cell>
          <cell r="P313">
            <v>1</v>
          </cell>
          <cell r="Q313">
            <v>20.557600000000001</v>
          </cell>
        </row>
        <row r="314">
          <cell r="B314" t="str">
            <v>G</v>
          </cell>
          <cell r="C314">
            <v>21127300</v>
          </cell>
          <cell r="D314" t="str">
            <v>2011 Jan</v>
          </cell>
          <cell r="E314" t="str">
            <v>Stroke</v>
          </cell>
          <cell r="F314" t="str">
            <v>6.032</v>
          </cell>
          <cell r="G314" t="str">
            <v>12</v>
          </cell>
          <cell r="H314">
            <v>3.0064000000000002</v>
          </cell>
          <cell r="J314" t="str">
            <v>American</v>
          </cell>
          <cell r="K314">
            <v>5</v>
          </cell>
          <cell r="L314">
            <v>530</v>
          </cell>
          <cell r="M314">
            <v>770</v>
          </cell>
          <cell r="N314">
            <v>7.8666666666666671</v>
          </cell>
          <cell r="O314" t="str">
            <v>CAD</v>
          </cell>
          <cell r="P314">
            <v>1</v>
          </cell>
          <cell r="Q314">
            <v>6.6863999999999999</v>
          </cell>
        </row>
        <row r="315">
          <cell r="B315" t="str">
            <v>G</v>
          </cell>
          <cell r="C315">
            <v>20605575</v>
          </cell>
          <cell r="D315" t="str">
            <v>2010 Sep</v>
          </cell>
          <cell r="E315" t="str">
            <v>Atherosclerosis</v>
          </cell>
          <cell r="F315" t="str">
            <v>4.239</v>
          </cell>
          <cell r="G315" t="str">
            <v>3</v>
          </cell>
          <cell r="H315">
            <v>1.2978000000000001</v>
          </cell>
          <cell r="J315" t="str">
            <v>American</v>
          </cell>
          <cell r="K315">
            <v>5</v>
          </cell>
          <cell r="L315">
            <v>725</v>
          </cell>
          <cell r="M315">
            <v>786</v>
          </cell>
          <cell r="N315">
            <v>9.870000000000001</v>
          </cell>
          <cell r="O315" t="str">
            <v>CHD</v>
          </cell>
          <cell r="P315">
            <v>1</v>
          </cell>
          <cell r="Q315">
            <v>5.2782999999999998</v>
          </cell>
        </row>
        <row r="316">
          <cell r="B316" t="str">
            <v>G</v>
          </cell>
          <cell r="C316">
            <v>20032323</v>
          </cell>
          <cell r="D316" t="str">
            <v>2009 Dec 24</v>
          </cell>
          <cell r="E316" t="str">
            <v>The New England journal of medicine</v>
          </cell>
          <cell r="F316" t="str">
            <v>72.406</v>
          </cell>
          <cell r="G316" t="str">
            <v>233</v>
          </cell>
          <cell r="H316">
            <v>49.431199999999997</v>
          </cell>
          <cell r="J316" t="str">
            <v>UK</v>
          </cell>
          <cell r="K316">
            <v>5</v>
          </cell>
          <cell r="L316">
            <v>7991</v>
          </cell>
          <cell r="M316">
            <v>7946</v>
          </cell>
          <cell r="N316">
            <v>106.3966666666667</v>
          </cell>
          <cell r="O316" t="str">
            <v>CAD</v>
          </cell>
          <cell r="P316">
            <v>1</v>
          </cell>
          <cell r="Q316">
            <v>67.89070000000001</v>
          </cell>
        </row>
        <row r="317">
          <cell r="H317">
            <v>0</v>
          </cell>
          <cell r="Q317">
            <v>0</v>
          </cell>
        </row>
        <row r="318">
          <cell r="A318" t="str">
            <v>rs1801133</v>
          </cell>
          <cell r="B318" t="str">
            <v>C</v>
          </cell>
          <cell r="C318">
            <v>28514598</v>
          </cell>
          <cell r="D318" t="str">
            <v>2017 Oct</v>
          </cell>
          <cell r="E318" t="str">
            <v>Applied physiology, nutrition, and metabolism = Physiologie appliquee, nutrition et metabolisme</v>
          </cell>
          <cell r="F318">
            <v>2.0230000000000001</v>
          </cell>
          <cell r="G318">
            <v>0</v>
          </cell>
          <cell r="H318">
            <v>0.40460000000000007</v>
          </cell>
          <cell r="J318" t="str">
            <v>Pakistan</v>
          </cell>
          <cell r="K318">
            <v>5</v>
          </cell>
          <cell r="L318">
            <v>254</v>
          </cell>
          <cell r="M318">
            <v>250</v>
          </cell>
          <cell r="N318">
            <v>3.373333333333334</v>
          </cell>
          <cell r="O318" t="str">
            <v>CAD</v>
          </cell>
          <cell r="P318">
            <v>1</v>
          </cell>
          <cell r="Q318">
            <v>3.4106000000000005</v>
          </cell>
          <cell r="R318">
            <v>999.68679999999995</v>
          </cell>
        </row>
        <row r="319">
          <cell r="B319" t="str">
            <v>C</v>
          </cell>
          <cell r="C319">
            <v>28086795</v>
          </cell>
          <cell r="D319" t="str">
            <v>2017 Jan 13</v>
          </cell>
          <cell r="E319" t="str">
            <v>BMC cardiovascular disorders</v>
          </cell>
          <cell r="F319" t="str">
            <v>1.832</v>
          </cell>
          <cell r="G319">
            <v>0</v>
          </cell>
          <cell r="H319">
            <v>0.36640000000000006</v>
          </cell>
          <cell r="J319" t="str">
            <v>Egyptian</v>
          </cell>
          <cell r="K319">
            <v>5</v>
          </cell>
          <cell r="L319">
            <v>23</v>
          </cell>
          <cell r="M319">
            <v>34</v>
          </cell>
          <cell r="N319">
            <v>0.34333333333333332</v>
          </cell>
          <cell r="O319" t="str">
            <v>CAD</v>
          </cell>
          <cell r="P319">
            <v>1</v>
          </cell>
          <cell r="Q319">
            <v>2.9178999999999999</v>
          </cell>
        </row>
        <row r="320">
          <cell r="B320" t="str">
            <v>C</v>
          </cell>
          <cell r="C320">
            <v>26878010</v>
          </cell>
          <cell r="D320" t="str">
            <v>2015 Dec 23</v>
          </cell>
          <cell r="E320" t="str">
            <v>Research in cardiovascular medicine</v>
          </cell>
          <cell r="F320" t="str">
            <v>0</v>
          </cell>
          <cell r="G320" t="str">
            <v>1</v>
          </cell>
          <cell r="H320">
            <v>0.15</v>
          </cell>
          <cell r="J320" t="str">
            <v xml:space="preserve">Iranian </v>
          </cell>
          <cell r="K320">
            <v>5</v>
          </cell>
          <cell r="L320">
            <v>108</v>
          </cell>
          <cell r="M320">
            <v>95</v>
          </cell>
          <cell r="N320">
            <v>1.3966666666666669</v>
          </cell>
          <cell r="O320" t="str">
            <v>Coronary Atherosclerotic Lesions</v>
          </cell>
          <cell r="P320">
            <v>0.4</v>
          </cell>
          <cell r="Q320">
            <v>1.1438000000000001</v>
          </cell>
        </row>
        <row r="321">
          <cell r="B321" t="str">
            <v>T</v>
          </cell>
          <cell r="C321">
            <v>26095803</v>
          </cell>
          <cell r="D321" t="str">
            <v>2015 Oct 15</v>
          </cell>
          <cell r="E321" t="str">
            <v>Gene</v>
          </cell>
          <cell r="F321" t="str">
            <v>2.415</v>
          </cell>
          <cell r="G321" t="str">
            <v>2</v>
          </cell>
          <cell r="H321">
            <v>0.78300000000000003</v>
          </cell>
          <cell r="J321" t="str">
            <v>Indians</v>
          </cell>
          <cell r="K321">
            <v>5</v>
          </cell>
          <cell r="L321">
            <v>106</v>
          </cell>
          <cell r="M321">
            <v>184</v>
          </cell>
          <cell r="N321">
            <v>1.6733333333333329</v>
          </cell>
          <cell r="O321" t="str">
            <v>CAD</v>
          </cell>
          <cell r="P321">
            <v>1</v>
          </cell>
          <cell r="Q321">
            <v>3.5339999999999998</v>
          </cell>
        </row>
        <row r="322">
          <cell r="B322" t="str">
            <v>C</v>
          </cell>
          <cell r="C322">
            <v>25202455</v>
          </cell>
          <cell r="D322" t="str">
            <v>2014</v>
          </cell>
          <cell r="E322" t="str">
            <v>Biochemistry research international</v>
          </cell>
          <cell r="F322" t="str">
            <v>0</v>
          </cell>
          <cell r="G322" t="str">
            <v>2</v>
          </cell>
          <cell r="H322">
            <v>0.3</v>
          </cell>
          <cell r="J322" t="str">
            <v>Chinese</v>
          </cell>
          <cell r="K322">
            <v>500</v>
          </cell>
          <cell r="L322">
            <v>1206</v>
          </cell>
          <cell r="M322">
            <v>0</v>
          </cell>
          <cell r="N322">
            <v>12.06</v>
          </cell>
          <cell r="O322" t="str">
            <v>Left Main Coronary Artery Disease</v>
          </cell>
          <cell r="P322">
            <v>0.4</v>
          </cell>
          <cell r="Q322">
            <v>100.84360000000001</v>
          </cell>
        </row>
        <row r="323">
          <cell r="B323" t="str">
            <v>T</v>
          </cell>
          <cell r="C323">
            <v>25124382</v>
          </cell>
          <cell r="D323" t="str">
            <v>2014 Nov</v>
          </cell>
          <cell r="E323" t="str">
            <v>Scandinavian journal of immunology</v>
          </cell>
          <cell r="F323" t="str">
            <v>2.256</v>
          </cell>
          <cell r="G323" t="str">
            <v>3</v>
          </cell>
          <cell r="H323">
            <v>0.9012</v>
          </cell>
          <cell r="J323" t="str">
            <v>Chinese</v>
          </cell>
          <cell r="K323">
            <v>500</v>
          </cell>
          <cell r="L323">
            <v>435</v>
          </cell>
          <cell r="M323">
            <v>480</v>
          </cell>
          <cell r="N323">
            <v>5.9499999999999993</v>
          </cell>
          <cell r="O323" t="str">
            <v>CAD</v>
          </cell>
          <cell r="P323">
            <v>1</v>
          </cell>
          <cell r="Q323">
            <v>251.7937</v>
          </cell>
        </row>
        <row r="324">
          <cell r="B324" t="str">
            <v>T</v>
          </cell>
          <cell r="C324">
            <v>24315498</v>
          </cell>
          <cell r="D324" t="str">
            <v>2014 Feb</v>
          </cell>
          <cell r="E324" t="str">
            <v>Thrombosis research</v>
          </cell>
          <cell r="F324" t="str">
            <v>2.650</v>
          </cell>
          <cell r="G324" t="str">
            <v>4</v>
          </cell>
          <cell r="H324">
            <v>1.1299999999999999</v>
          </cell>
          <cell r="J324" t="str">
            <v>Chinese</v>
          </cell>
          <cell r="K324">
            <v>500</v>
          </cell>
          <cell r="L324">
            <v>1142</v>
          </cell>
          <cell r="M324">
            <v>1106</v>
          </cell>
          <cell r="N324">
            <v>15.106666666666669</v>
          </cell>
          <cell r="O324" t="str">
            <v>CAD</v>
          </cell>
          <cell r="P324">
            <v>1</v>
          </cell>
          <cell r="Q324">
            <v>253.39599999999999</v>
          </cell>
        </row>
        <row r="325">
          <cell r="B325" t="str">
            <v>T</v>
          </cell>
          <cell r="C325">
            <v>24218123</v>
          </cell>
          <cell r="D325" t="str">
            <v>2013 Nov</v>
          </cell>
          <cell r="E325" t="str">
            <v>Journal of clinical laboratory analysis</v>
          </cell>
          <cell r="F325" t="str">
            <v>1.521</v>
          </cell>
          <cell r="G325">
            <v>0</v>
          </cell>
          <cell r="H325">
            <v>0.30420000000000003</v>
          </cell>
          <cell r="J325" t="str">
            <v>Turkey</v>
          </cell>
          <cell r="K325">
            <v>5</v>
          </cell>
          <cell r="L325">
            <v>194</v>
          </cell>
          <cell r="M325">
            <v>138</v>
          </cell>
          <cell r="N325">
            <v>2.4</v>
          </cell>
          <cell r="O325" t="str">
            <v>CHD</v>
          </cell>
          <cell r="P325">
            <v>1</v>
          </cell>
          <cell r="Q325">
            <v>3.1641999999999997</v>
          </cell>
        </row>
        <row r="326">
          <cell r="B326" t="str">
            <v>T</v>
          </cell>
          <cell r="C326">
            <v>24014284</v>
          </cell>
          <cell r="D326" t="str">
            <v>2013 Dec</v>
          </cell>
          <cell r="E326" t="str">
            <v>Heart (British Cardiac Society)</v>
          </cell>
          <cell r="F326" t="str">
            <v>6.059</v>
          </cell>
          <cell r="G326" t="str">
            <v>6</v>
          </cell>
          <cell r="H326">
            <v>2.1118000000000001</v>
          </cell>
          <cell r="J326" t="str">
            <v>Sweden</v>
          </cell>
          <cell r="K326">
            <v>5</v>
          </cell>
          <cell r="L326">
            <v>1150</v>
          </cell>
          <cell r="M326">
            <v>1753</v>
          </cell>
          <cell r="N326">
            <v>17.34333333333333</v>
          </cell>
          <cell r="O326" t="str">
            <v>CHD</v>
          </cell>
          <cell r="P326">
            <v>1</v>
          </cell>
          <cell r="Q326">
            <v>7.2133000000000003</v>
          </cell>
        </row>
        <row r="327">
          <cell r="B327" t="str">
            <v>T</v>
          </cell>
          <cell r="C327">
            <v>23391848</v>
          </cell>
          <cell r="D327" t="str">
            <v>2013</v>
          </cell>
          <cell r="E327" t="str">
            <v>Cellular physiology and biochemistry : international journal of experimental cellular physiology, biochemistry, and pharmacology</v>
          </cell>
          <cell r="F327" t="str">
            <v>1.32</v>
          </cell>
          <cell r="G327" t="str">
            <v>5</v>
          </cell>
          <cell r="H327">
            <v>1.014</v>
          </cell>
          <cell r="J327" t="str">
            <v xml:space="preserve">Chinese Han </v>
          </cell>
          <cell r="K327">
            <v>500</v>
          </cell>
          <cell r="L327">
            <v>1075</v>
          </cell>
          <cell r="M327">
            <v>0</v>
          </cell>
          <cell r="N327">
            <v>10.75</v>
          </cell>
          <cell r="O327" t="str">
            <v xml:space="preserve">coronary atherosclerosis </v>
          </cell>
          <cell r="P327">
            <v>1</v>
          </cell>
          <cell r="Q327">
            <v>252.62650000000002</v>
          </cell>
        </row>
        <row r="328">
          <cell r="B328" t="str">
            <v>T</v>
          </cell>
          <cell r="C328">
            <v>22363213</v>
          </cell>
          <cell r="D328" t="str">
            <v>2012 Feb</v>
          </cell>
          <cell r="E328" t="str">
            <v>PLoS medicine</v>
          </cell>
          <cell r="F328" t="str">
            <v>11.862</v>
          </cell>
          <cell r="G328" t="str">
            <v>32</v>
          </cell>
          <cell r="H328">
            <v>7.1723999999999997</v>
          </cell>
          <cell r="J328" t="str">
            <v>UK</v>
          </cell>
          <cell r="K328">
            <v>5</v>
          </cell>
          <cell r="L328">
            <v>48175</v>
          </cell>
          <cell r="M328">
            <v>67961</v>
          </cell>
          <cell r="N328">
            <v>708.28666666666663</v>
          </cell>
          <cell r="O328" t="str">
            <v>Homocysteine </v>
          </cell>
          <cell r="P328">
            <v>1</v>
          </cell>
          <cell r="Q328">
            <v>115.91539999999999</v>
          </cell>
        </row>
        <row r="329">
          <cell r="B329" t="str">
            <v>T</v>
          </cell>
          <cell r="C329">
            <v>21567207</v>
          </cell>
          <cell r="D329" t="str">
            <v>2011 Sep</v>
          </cell>
          <cell r="E329" t="str">
            <v>Molecular and cellular biochemistry</v>
          </cell>
          <cell r="F329" t="str">
            <v>2.669</v>
          </cell>
          <cell r="G329" t="str">
            <v>3</v>
          </cell>
          <cell r="H329">
            <v>0.98380000000000001</v>
          </cell>
          <cell r="J329" t="str">
            <v>Pakistan</v>
          </cell>
          <cell r="K329">
            <v>5</v>
          </cell>
          <cell r="L329">
            <v>129</v>
          </cell>
          <cell r="M329">
            <v>101</v>
          </cell>
          <cell r="N329">
            <v>1.6266666666666669</v>
          </cell>
          <cell r="O329" t="str">
            <v>CAD</v>
          </cell>
          <cell r="P329">
            <v>1</v>
          </cell>
          <cell r="Q329">
            <v>3.7278000000000002</v>
          </cell>
        </row>
        <row r="330">
          <cell r="H330">
            <v>0</v>
          </cell>
          <cell r="Q330">
            <v>0</v>
          </cell>
        </row>
        <row r="331">
          <cell r="A331" t="str">
            <v>rs854561</v>
          </cell>
          <cell r="B331" t="str">
            <v>T</v>
          </cell>
          <cell r="C331">
            <v>27338244</v>
          </cell>
          <cell r="D331" t="str">
            <v>2016 Jun 23</v>
          </cell>
          <cell r="E331" t="str">
            <v>Journal of translational medicine</v>
          </cell>
          <cell r="F331" t="str">
            <v>3.786</v>
          </cell>
          <cell r="G331" t="str">
            <v>1</v>
          </cell>
          <cell r="H331">
            <v>0.90720000000000012</v>
          </cell>
          <cell r="J331" t="str">
            <v>Italy</v>
          </cell>
          <cell r="K331">
            <v>5</v>
          </cell>
          <cell r="L331">
            <v>0</v>
          </cell>
          <cell r="M331">
            <v>500</v>
          </cell>
          <cell r="N331">
            <v>1.666666666666667</v>
          </cell>
          <cell r="O331" t="str">
            <v>cardiovascular disease</v>
          </cell>
          <cell r="P331">
            <v>1</v>
          </cell>
          <cell r="Q331">
            <v>3.6572</v>
          </cell>
          <cell r="R331">
            <v>3.6572</v>
          </cell>
        </row>
        <row r="332">
          <cell r="H332">
            <v>0</v>
          </cell>
          <cell r="Q332">
            <v>0</v>
          </cell>
        </row>
        <row r="333">
          <cell r="A333" t="str">
            <v>rs17696736</v>
          </cell>
          <cell r="B333" t="str">
            <v>G</v>
          </cell>
          <cell r="C333">
            <v>24262325</v>
          </cell>
          <cell r="D333" t="str">
            <v>2014 Jan</v>
          </cell>
          <cell r="E333" t="str">
            <v>Stroke</v>
          </cell>
          <cell r="F333" t="str">
            <v>6.032</v>
          </cell>
          <cell r="G333" t="str">
            <v>70</v>
          </cell>
          <cell r="H333">
            <v>11.7064</v>
          </cell>
          <cell r="J333" t="str">
            <v>CARDIoGRAM</v>
          </cell>
          <cell r="K333">
            <v>5</v>
          </cell>
          <cell r="L333">
            <v>22233</v>
          </cell>
          <cell r="M333">
            <v>64762</v>
          </cell>
          <cell r="N333">
            <v>438.20333333333338</v>
          </cell>
          <cell r="O333" t="str">
            <v>CAD</v>
          </cell>
          <cell r="P333">
            <v>1</v>
          </cell>
          <cell r="Q333">
            <v>79.936900000000009</v>
          </cell>
          <cell r="R333">
            <v>79.936900000000009</v>
          </cell>
        </row>
        <row r="334">
          <cell r="H334">
            <v>0</v>
          </cell>
          <cell r="Q334">
            <v>0</v>
          </cell>
        </row>
        <row r="335">
          <cell r="A335" t="str">
            <v>rs964184</v>
          </cell>
          <cell r="B335" t="str">
            <v>G</v>
          </cell>
          <cell r="C335">
            <v>26789557</v>
          </cell>
          <cell r="D335" t="str">
            <v>2016 Feb</v>
          </cell>
          <cell r="E335" t="str">
            <v>Atherosclerosis</v>
          </cell>
          <cell r="F335" t="str">
            <v>4.239</v>
          </cell>
          <cell r="G335" t="str">
            <v>7</v>
          </cell>
          <cell r="H335">
            <v>1.8978000000000002</v>
          </cell>
          <cell r="J335" t="str">
            <v xml:space="preserve">Chinese </v>
          </cell>
          <cell r="K335">
            <v>500</v>
          </cell>
          <cell r="L335">
            <v>691</v>
          </cell>
          <cell r="M335">
            <v>0</v>
          </cell>
          <cell r="N335">
            <v>6.91</v>
          </cell>
          <cell r="O335" t="str">
            <v>coronary artery calcium</v>
          </cell>
          <cell r="P335">
            <v>-1</v>
          </cell>
          <cell r="Q335">
            <v>-252.93429999999998</v>
          </cell>
          <cell r="R335">
            <v>260.70690000000002</v>
          </cell>
        </row>
        <row r="336">
          <cell r="B336" t="str">
            <v>G</v>
          </cell>
          <cell r="C336">
            <v>26740236</v>
          </cell>
          <cell r="D336" t="str">
            <v>2016 May</v>
          </cell>
          <cell r="E336" t="str">
            <v>Journal of human genetics</v>
          </cell>
          <cell r="F336" t="str">
            <v>2.471</v>
          </cell>
          <cell r="G336" t="str">
            <v>3</v>
          </cell>
          <cell r="H336">
            <v>0.94419999999999993</v>
          </cell>
          <cell r="J336" t="str">
            <v>Southern Han Chinese</v>
          </cell>
          <cell r="K336">
            <v>500</v>
          </cell>
          <cell r="L336">
            <v>1716</v>
          </cell>
          <cell r="M336">
            <v>1572</v>
          </cell>
          <cell r="N336">
            <v>22.4</v>
          </cell>
          <cell r="O336" t="str">
            <v>CAD</v>
          </cell>
          <cell r="P336">
            <v>1</v>
          </cell>
          <cell r="Q336">
            <v>254.30420000000001</v>
          </cell>
        </row>
        <row r="337">
          <cell r="B337" t="str">
            <v>G</v>
          </cell>
          <cell r="C337">
            <v>26731984</v>
          </cell>
          <cell r="D337" t="str">
            <v>2015</v>
          </cell>
          <cell r="E337" t="str">
            <v>Clinical laboratory</v>
          </cell>
          <cell r="F337" t="str">
            <v>0.840</v>
          </cell>
          <cell r="G337" t="str">
            <v>1</v>
          </cell>
          <cell r="H337">
            <v>0.318</v>
          </cell>
          <cell r="J337" t="str">
            <v xml:space="preserve">Chinese </v>
          </cell>
          <cell r="K337">
            <v>500</v>
          </cell>
          <cell r="L337">
            <v>549</v>
          </cell>
          <cell r="M337">
            <v>551</v>
          </cell>
          <cell r="N337">
            <v>7.3266666666666671</v>
          </cell>
          <cell r="O337" t="str">
            <v>acute MI</v>
          </cell>
          <cell r="P337">
            <v>1</v>
          </cell>
          <cell r="Q337">
            <v>251.417</v>
          </cell>
        </row>
        <row r="338">
          <cell r="B338" t="str">
            <v>G</v>
          </cell>
          <cell r="C338">
            <v>26397108</v>
          </cell>
          <cell r="D338" t="str">
            <v>2015 Sep 23</v>
          </cell>
          <cell r="E338" t="str">
            <v>PloS one</v>
          </cell>
          <cell r="F338" t="str">
            <v>2.806</v>
          </cell>
          <cell r="G338" t="str">
            <v>4</v>
          </cell>
          <cell r="H338">
            <v>1.1612</v>
          </cell>
          <cell r="J338" t="str">
            <v xml:space="preserve">Chinese </v>
          </cell>
          <cell r="K338">
            <v>500</v>
          </cell>
          <cell r="L338">
            <v>1376</v>
          </cell>
          <cell r="M338">
            <v>1376</v>
          </cell>
          <cell r="N338">
            <v>18.346666666666671</v>
          </cell>
          <cell r="O338" t="str">
            <v>CHD</v>
          </cell>
          <cell r="P338">
            <v>-1</v>
          </cell>
          <cell r="Q338">
            <v>-253.91320000000002</v>
          </cell>
        </row>
        <row r="339">
          <cell r="B339" t="str">
            <v>G</v>
          </cell>
          <cell r="C339">
            <v>25502724</v>
          </cell>
          <cell r="D339" t="str">
            <v>2014 Dec 11</v>
          </cell>
          <cell r="E339" t="str">
            <v>PLoS genetics</v>
          </cell>
          <cell r="F339" t="str">
            <v>6.100</v>
          </cell>
          <cell r="G339" t="str">
            <v>24</v>
          </cell>
          <cell r="H339">
            <v>4.8199999999999994</v>
          </cell>
          <cell r="J339" t="str">
            <v>Sweden</v>
          </cell>
          <cell r="K339">
            <v>5</v>
          </cell>
          <cell r="L339">
            <v>1028</v>
          </cell>
          <cell r="M339">
            <v>1670</v>
          </cell>
          <cell r="N339">
            <v>15.846666666666669</v>
          </cell>
          <cell r="O339" t="str">
            <v>CHD</v>
          </cell>
          <cell r="P339">
            <v>1</v>
          </cell>
          <cell r="Q339">
            <v>9.6969999999999992</v>
          </cell>
        </row>
        <row r="340">
          <cell r="B340" t="str">
            <v>G</v>
          </cell>
          <cell r="C340">
            <v>23404648</v>
          </cell>
          <cell r="D340" t="str">
            <v>2013 Mar</v>
          </cell>
          <cell r="E340" t="str">
            <v>Experimental and therapeutic medicine</v>
          </cell>
          <cell r="F340" t="str">
            <v>1.261</v>
          </cell>
          <cell r="G340" t="str">
            <v>9</v>
          </cell>
          <cell r="H340">
            <v>1.6021999999999998</v>
          </cell>
          <cell r="J340" t="str">
            <v xml:space="preserve">Chinese </v>
          </cell>
          <cell r="K340">
            <v>500</v>
          </cell>
          <cell r="L340">
            <v>290</v>
          </cell>
          <cell r="M340">
            <v>198</v>
          </cell>
          <cell r="N340">
            <v>3.56</v>
          </cell>
          <cell r="O340" t="str">
            <v>CHD</v>
          </cell>
          <cell r="P340">
            <v>1</v>
          </cell>
          <cell r="Q340">
            <v>252.1362</v>
          </cell>
        </row>
        <row r="341">
          <cell r="H341">
            <v>0</v>
          </cell>
          <cell r="Q341">
            <v>0</v>
          </cell>
        </row>
        <row r="342">
          <cell r="A342" t="str">
            <v>rs646776</v>
          </cell>
          <cell r="B342" t="str">
            <v>A</v>
          </cell>
          <cell r="C342">
            <v>28705542</v>
          </cell>
          <cell r="D342" t="str">
            <v>2017 Jul 10</v>
          </cell>
          <cell r="E342" t="str">
            <v>Cytokine</v>
          </cell>
          <cell r="F342" t="str">
            <v>3.488</v>
          </cell>
          <cell r="G342">
            <v>0</v>
          </cell>
          <cell r="H342">
            <v>0.6976</v>
          </cell>
          <cell r="J342" t="str">
            <v>Pakistan</v>
          </cell>
          <cell r="K342">
            <v>5</v>
          </cell>
          <cell r="L342">
            <v>340</v>
          </cell>
          <cell r="M342">
            <v>310</v>
          </cell>
          <cell r="N342">
            <v>4.4333333333333336</v>
          </cell>
          <cell r="O342" t="str">
            <v>CAD</v>
          </cell>
          <cell r="P342">
            <v>1</v>
          </cell>
          <cell r="Q342">
            <v>3.8626</v>
          </cell>
          <cell r="R342">
            <v>167.10309999999998</v>
          </cell>
        </row>
        <row r="343">
          <cell r="B343" t="str">
            <v>A</v>
          </cell>
          <cell r="C343">
            <v>28167353</v>
          </cell>
          <cell r="D343" t="str">
            <v>2017 Mar</v>
          </cell>
          <cell r="E343" t="str">
            <v>Atherosclerosis</v>
          </cell>
          <cell r="F343" t="str">
            <v>4.239</v>
          </cell>
          <cell r="G343" t="str">
            <v>3</v>
          </cell>
          <cell r="H343">
            <v>1.2978000000000001</v>
          </cell>
          <cell r="J343" t="str">
            <v>Pakistan</v>
          </cell>
          <cell r="K343">
            <v>5</v>
          </cell>
          <cell r="L343">
            <v>405</v>
          </cell>
          <cell r="M343">
            <v>220</v>
          </cell>
          <cell r="N343">
            <v>4.7833333333333332</v>
          </cell>
          <cell r="O343" t="str">
            <v>CAD</v>
          </cell>
          <cell r="P343">
            <v>-1</v>
          </cell>
          <cell r="Q343">
            <v>-4.5152999999999999</v>
          </cell>
        </row>
        <row r="344">
          <cell r="B344" t="str">
            <v>A</v>
          </cell>
          <cell r="C344">
            <v>28088267</v>
          </cell>
          <cell r="D344" t="str">
            <v>2017 Jan</v>
          </cell>
          <cell r="E344" t="str">
            <v>The Kaohsiung journal of medical sciences</v>
          </cell>
          <cell r="F344">
            <v>1.1499999999999999</v>
          </cell>
          <cell r="G344">
            <v>0</v>
          </cell>
          <cell r="H344">
            <v>0.22999999999999998</v>
          </cell>
          <cell r="J344" t="str">
            <v xml:space="preserve"> European and Asian</v>
          </cell>
          <cell r="K344">
            <v>5</v>
          </cell>
          <cell r="L344">
            <v>7811</v>
          </cell>
          <cell r="M344">
            <v>3104</v>
          </cell>
          <cell r="N344">
            <v>88.456666666666663</v>
          </cell>
          <cell r="O344" t="str">
            <v>LDL</v>
          </cell>
          <cell r="P344">
            <v>1</v>
          </cell>
          <cell r="Q344">
            <v>15.9985</v>
          </cell>
        </row>
        <row r="345">
          <cell r="B345" t="str">
            <v>A</v>
          </cell>
          <cell r="C345">
            <v>27112212</v>
          </cell>
          <cell r="D345" t="str">
            <v>2016 Apr 26</v>
          </cell>
          <cell r="E345" t="str">
            <v>Lipids in health and disease</v>
          </cell>
          <cell r="F345" t="str">
            <v>2.073</v>
          </cell>
          <cell r="G345" t="str">
            <v>1</v>
          </cell>
          <cell r="H345">
            <v>0.56459999999999999</v>
          </cell>
          <cell r="J345" t="str">
            <v>Pakistan</v>
          </cell>
          <cell r="K345">
            <v>5</v>
          </cell>
          <cell r="L345">
            <v>195</v>
          </cell>
          <cell r="M345">
            <v>1770</v>
          </cell>
          <cell r="N345">
            <v>7.8500000000000014</v>
          </cell>
          <cell r="O345" t="str">
            <v>CHD</v>
          </cell>
          <cell r="P345">
            <v>1</v>
          </cell>
          <cell r="Q345">
            <v>4.2421000000000006</v>
          </cell>
        </row>
        <row r="346">
          <cell r="B346" t="str">
            <v>A</v>
          </cell>
          <cell r="C346">
            <v>26345841</v>
          </cell>
          <cell r="D346" t="str">
            <v>2015 Aug 7</v>
          </cell>
          <cell r="E346" t="str">
            <v>Genetics and molecular research : GMR</v>
          </cell>
          <cell r="F346">
            <v>0</v>
          </cell>
          <cell r="G346">
            <v>0</v>
          </cell>
          <cell r="H346">
            <v>0</v>
          </cell>
          <cell r="J346" t="str">
            <v>Chinese</v>
          </cell>
          <cell r="K346">
            <v>500</v>
          </cell>
          <cell r="L346">
            <v>17766</v>
          </cell>
          <cell r="M346">
            <v>20272</v>
          </cell>
          <cell r="N346">
            <v>245.23333333333329</v>
          </cell>
          <cell r="O346" t="str">
            <v>CAD</v>
          </cell>
          <cell r="P346">
            <v>0.4</v>
          </cell>
          <cell r="Q346">
            <v>114.714</v>
          </cell>
        </row>
        <row r="347">
          <cell r="B347" t="str">
            <v>A</v>
          </cell>
          <cell r="C347">
            <v>25969834</v>
          </cell>
          <cell r="D347" t="str">
            <v>2015</v>
          </cell>
          <cell r="E347" t="str">
            <v>BioMed research international</v>
          </cell>
          <cell r="F347" t="str">
            <v>2.476</v>
          </cell>
          <cell r="G347" t="str">
            <v>1</v>
          </cell>
          <cell r="H347">
            <v>0.6452</v>
          </cell>
          <cell r="J347" t="str">
            <v xml:space="preserve">Arab </v>
          </cell>
          <cell r="K347">
            <v>5</v>
          </cell>
          <cell r="L347">
            <v>136</v>
          </cell>
          <cell r="M347">
            <v>91</v>
          </cell>
          <cell r="N347">
            <v>1.663333333333334</v>
          </cell>
          <cell r="O347" t="str">
            <v>LDL</v>
          </cell>
          <cell r="P347">
            <v>1</v>
          </cell>
          <cell r="Q347">
            <v>3.3947000000000003</v>
          </cell>
        </row>
        <row r="348">
          <cell r="B348" t="str">
            <v>A</v>
          </cell>
          <cell r="C348">
            <v>24728607</v>
          </cell>
          <cell r="D348" t="str">
            <v>2014 May</v>
          </cell>
          <cell r="E348" t="str">
            <v>Molecular biology reports</v>
          </cell>
          <cell r="F348" t="str">
            <v>1.828</v>
          </cell>
          <cell r="G348" t="str">
            <v>2</v>
          </cell>
          <cell r="H348">
            <v>0.66559999999999997</v>
          </cell>
          <cell r="J348" t="str">
            <v>Chinese Han</v>
          </cell>
          <cell r="L348">
            <v>829</v>
          </cell>
          <cell r="M348">
            <v>2124</v>
          </cell>
          <cell r="N348">
            <v>15.37</v>
          </cell>
          <cell r="O348" t="str">
            <v>CAD</v>
          </cell>
          <cell r="P348">
            <v>1</v>
          </cell>
          <cell r="Q348">
            <v>2.9710999999999999</v>
          </cell>
        </row>
        <row r="349">
          <cell r="B349" t="str">
            <v>A</v>
          </cell>
          <cell r="C349">
            <v>24674750</v>
          </cell>
          <cell r="D349" t="str">
            <v>2014 Nov</v>
          </cell>
          <cell r="E349" t="str">
            <v>Journal of cardiology</v>
          </cell>
          <cell r="F349" t="str">
            <v>2.732</v>
          </cell>
          <cell r="G349" t="str">
            <v>11</v>
          </cell>
          <cell r="H349">
            <v>2.1964000000000001</v>
          </cell>
          <cell r="J349" t="str">
            <v>india</v>
          </cell>
          <cell r="K349">
            <v>5</v>
          </cell>
          <cell r="L349">
            <v>1034</v>
          </cell>
          <cell r="M349">
            <v>1034</v>
          </cell>
          <cell r="N349">
            <v>13.786666666666671</v>
          </cell>
          <cell r="O349" t="str">
            <v>CAD</v>
          </cell>
          <cell r="P349">
            <v>1</v>
          </cell>
          <cell r="Q349">
            <v>6.7644000000000011</v>
          </cell>
        </row>
        <row r="350">
          <cell r="B350" t="str">
            <v>A</v>
          </cell>
          <cell r="C350">
            <v>22152955</v>
          </cell>
          <cell r="D350" t="str">
            <v>2011 Dec 13</v>
          </cell>
          <cell r="E350" t="str">
            <v>Journal of the American College of Cardiology</v>
          </cell>
          <cell r="F350" t="str">
            <v>19.896</v>
          </cell>
          <cell r="G350" t="str">
            <v>23</v>
          </cell>
          <cell r="H350">
            <v>7.4291999999999998</v>
          </cell>
          <cell r="J350" t="str">
            <v>American</v>
          </cell>
          <cell r="K350">
            <v>5</v>
          </cell>
          <cell r="L350">
            <v>1076</v>
          </cell>
          <cell r="M350">
            <v>1430</v>
          </cell>
          <cell r="N350">
            <v>15.526666666666671</v>
          </cell>
          <cell r="O350" t="str">
            <v>CHD</v>
          </cell>
          <cell r="P350">
            <v>1</v>
          </cell>
          <cell r="Q350">
            <v>12.2582</v>
          </cell>
        </row>
        <row r="351">
          <cell r="B351" t="str">
            <v>A</v>
          </cell>
          <cell r="C351">
            <v>19380133</v>
          </cell>
          <cell r="D351" t="str">
            <v>2009 Oct</v>
          </cell>
          <cell r="E351" t="str">
            <v>Atherosclerosis</v>
          </cell>
          <cell r="F351" t="str">
            <v>4.239</v>
          </cell>
          <cell r="G351" t="str">
            <v>11</v>
          </cell>
          <cell r="H351">
            <v>2.4977999999999998</v>
          </cell>
          <cell r="J351" t="str">
            <v>Caucasian</v>
          </cell>
          <cell r="K351">
            <v>5</v>
          </cell>
          <cell r="L351">
            <v>1610</v>
          </cell>
          <cell r="M351">
            <v>0</v>
          </cell>
          <cell r="N351">
            <v>16.100000000000001</v>
          </cell>
          <cell r="O351" t="str">
            <v>LDL</v>
          </cell>
          <cell r="P351">
            <v>1</v>
          </cell>
          <cell r="Q351">
            <v>7.4127999999999998</v>
          </cell>
        </row>
        <row r="352">
          <cell r="H352">
            <v>0</v>
          </cell>
          <cell r="Q352">
            <v>0</v>
          </cell>
        </row>
        <row r="353">
          <cell r="A353" t="str">
            <v>rs6725887</v>
          </cell>
          <cell r="B353" t="str">
            <v>T</v>
          </cell>
          <cell r="C353">
            <v>28710368</v>
          </cell>
          <cell r="D353" t="str">
            <v>2017 Jul 14</v>
          </cell>
          <cell r="E353" t="str">
            <v>Scientific reports</v>
          </cell>
          <cell r="F353" t="str">
            <v>4.259</v>
          </cell>
          <cell r="G353" t="str">
            <v>1</v>
          </cell>
          <cell r="H353">
            <v>1.0018</v>
          </cell>
          <cell r="J353" t="str">
            <v>Caucasian</v>
          </cell>
          <cell r="K353">
            <v>5</v>
          </cell>
          <cell r="L353">
            <v>162</v>
          </cell>
          <cell r="M353">
            <v>247</v>
          </cell>
          <cell r="N353">
            <v>2.4433333333333329</v>
          </cell>
          <cell r="O353" t="str">
            <v>CAD</v>
          </cell>
          <cell r="P353">
            <v>1</v>
          </cell>
          <cell r="Q353">
            <v>3.8683000000000001</v>
          </cell>
          <cell r="R353">
            <v>21.451599999999999</v>
          </cell>
        </row>
        <row r="354">
          <cell r="B354" t="str">
            <v>T</v>
          </cell>
          <cell r="C354">
            <v>26629484</v>
          </cell>
          <cell r="D354" t="str">
            <v>2015 Summer</v>
          </cell>
          <cell r="E354" t="str">
            <v>International journal of molecular and cellular medicine</v>
          </cell>
          <cell r="F354">
            <v>2.3410000000000002</v>
          </cell>
          <cell r="G354">
            <v>0</v>
          </cell>
          <cell r="H354">
            <v>0.46820000000000006</v>
          </cell>
          <cell r="J354" t="str">
            <v xml:space="preserve">Iranian </v>
          </cell>
          <cell r="K354">
            <v>5</v>
          </cell>
          <cell r="L354">
            <v>101</v>
          </cell>
          <cell r="M354">
            <v>98</v>
          </cell>
          <cell r="N354">
            <v>1.3366666666666669</v>
          </cell>
          <cell r="P354">
            <v>-1</v>
          </cell>
          <cell r="Q354">
            <v>-3.1686999999999999</v>
          </cell>
        </row>
        <row r="355">
          <cell r="B355" t="str">
            <v>T</v>
          </cell>
          <cell r="C355">
            <v>25804320</v>
          </cell>
          <cell r="D355" t="str">
            <v>2015 Oct</v>
          </cell>
          <cell r="E355" t="str">
            <v>Revista espanola de cardiologia (English ed.)</v>
          </cell>
          <cell r="F355" t="str">
            <v>4.485</v>
          </cell>
          <cell r="G355" t="str">
            <v>1</v>
          </cell>
          <cell r="H355">
            <v>1.0470000000000002</v>
          </cell>
          <cell r="J355" t="str">
            <v>Spain</v>
          </cell>
          <cell r="K355">
            <v>5</v>
          </cell>
          <cell r="L355">
            <v>10581</v>
          </cell>
          <cell r="M355">
            <v>2667</v>
          </cell>
          <cell r="N355">
            <v>114.7</v>
          </cell>
          <cell r="O355" t="str">
            <v>CAD</v>
          </cell>
          <cell r="P355">
            <v>1</v>
          </cell>
          <cell r="Q355">
            <v>20.751999999999999</v>
          </cell>
        </row>
        <row r="356">
          <cell r="H356">
            <v>0</v>
          </cell>
          <cell r="Q356">
            <v>0</v>
          </cell>
        </row>
        <row r="357">
          <cell r="A357" t="str">
            <v>rs11206510</v>
          </cell>
          <cell r="B357" t="str">
            <v>T</v>
          </cell>
          <cell r="C357">
            <v>23380588</v>
          </cell>
          <cell r="D357" t="str">
            <v>2013 Jun</v>
          </cell>
          <cell r="E357" t="str">
            <v>Clinical biochemistry</v>
          </cell>
          <cell r="F357" t="str">
            <v>2.434</v>
          </cell>
          <cell r="G357" t="str">
            <v>7</v>
          </cell>
          <cell r="H357">
            <v>1.5368000000000002</v>
          </cell>
          <cell r="J357" t="str">
            <v>Chinese</v>
          </cell>
          <cell r="K357">
            <v>500</v>
          </cell>
          <cell r="L357">
            <v>290</v>
          </cell>
          <cell r="M357">
            <v>523</v>
          </cell>
          <cell r="N357">
            <v>4.6433333333333344</v>
          </cell>
          <cell r="O357" t="str">
            <v>CHD</v>
          </cell>
          <cell r="P357">
            <v>-1</v>
          </cell>
          <cell r="Q357">
            <v>-252.23329999999999</v>
          </cell>
          <cell r="R357">
            <v>13.888700000000041</v>
          </cell>
        </row>
        <row r="358">
          <cell r="B358" t="str">
            <v>T</v>
          </cell>
          <cell r="C358">
            <v>22664640</v>
          </cell>
          <cell r="D358" t="str">
            <v>2012</v>
          </cell>
          <cell r="E358" t="str">
            <v>Circulation journal : official journal of the Japanese Circulation Society</v>
          </cell>
          <cell r="F358" t="str">
            <v>3.544</v>
          </cell>
          <cell r="G358" t="str">
            <v>8</v>
          </cell>
          <cell r="H358">
            <v>1.9088000000000001</v>
          </cell>
          <cell r="J358" t="str">
            <v>Chinese</v>
          </cell>
          <cell r="K358">
            <v>500</v>
          </cell>
          <cell r="L358">
            <v>1007</v>
          </cell>
          <cell r="M358">
            <v>889</v>
          </cell>
          <cell r="N358">
            <v>13.03333333333333</v>
          </cell>
          <cell r="O358" t="str">
            <v>CAD</v>
          </cell>
          <cell r="P358">
            <v>1</v>
          </cell>
          <cell r="Q358">
            <v>253.86380000000003</v>
          </cell>
        </row>
        <row r="359">
          <cell r="B359" t="str">
            <v>T</v>
          </cell>
          <cell r="C359">
            <v>22152955</v>
          </cell>
          <cell r="D359" t="str">
            <v>2011 Dec 13</v>
          </cell>
          <cell r="E359" t="str">
            <v>Journal of the American College of Cardiology</v>
          </cell>
          <cell r="F359" t="str">
            <v>19.896</v>
          </cell>
          <cell r="G359" t="str">
            <v>23</v>
          </cell>
          <cell r="H359">
            <v>7.4291999999999998</v>
          </cell>
          <cell r="J359" t="str">
            <v>American</v>
          </cell>
          <cell r="K359">
            <v>5</v>
          </cell>
          <cell r="L359">
            <v>1076</v>
          </cell>
          <cell r="M359">
            <v>1430</v>
          </cell>
          <cell r="N359">
            <v>15.526666666666671</v>
          </cell>
          <cell r="O359" t="str">
            <v>CHD</v>
          </cell>
          <cell r="P359">
            <v>1</v>
          </cell>
          <cell r="Q359">
            <v>12.2582</v>
          </cell>
        </row>
        <row r="360">
          <cell r="H360">
            <v>0</v>
          </cell>
          <cell r="Q360">
            <v>0</v>
          </cell>
        </row>
        <row r="361">
          <cell r="A361" t="str">
            <v>rs3184504</v>
          </cell>
          <cell r="B361" t="str">
            <v>T</v>
          </cell>
          <cell r="C361">
            <v>25317402</v>
          </cell>
          <cell r="D361" t="str">
            <v>2014 Summer</v>
          </cell>
          <cell r="E361" t="str">
            <v>International journal of molecular and cellular medicine</v>
          </cell>
          <cell r="F361">
            <v>2.3410000000000002</v>
          </cell>
          <cell r="G361">
            <v>0</v>
          </cell>
          <cell r="H361">
            <v>0.46820000000000006</v>
          </cell>
          <cell r="J361" t="str">
            <v>Iran</v>
          </cell>
          <cell r="K361">
            <v>5</v>
          </cell>
          <cell r="L361">
            <v>100</v>
          </cell>
          <cell r="M361">
            <v>100</v>
          </cell>
          <cell r="N361">
            <v>1.333333333333333</v>
          </cell>
          <cell r="O361" t="str">
            <v>CAD</v>
          </cell>
          <cell r="P361">
            <v>1</v>
          </cell>
          <cell r="Q361">
            <v>3.1681999999999997</v>
          </cell>
          <cell r="R361">
            <v>262.22040000000004</v>
          </cell>
        </row>
        <row r="362">
          <cell r="B362" t="str">
            <v>T</v>
          </cell>
          <cell r="C362">
            <v>25009551</v>
          </cell>
          <cell r="D362" t="str">
            <v>2014 Jun 25</v>
          </cell>
          <cell r="E362" t="str">
            <v>Frontiers in genetics</v>
          </cell>
          <cell r="F362" t="str">
            <v>3.789</v>
          </cell>
          <cell r="G362" t="str">
            <v>3</v>
          </cell>
          <cell r="H362">
            <v>1.2078</v>
          </cell>
          <cell r="J362" t="str">
            <v>American</v>
          </cell>
          <cell r="K362">
            <v>5</v>
          </cell>
          <cell r="L362">
            <v>1641</v>
          </cell>
          <cell r="M362">
            <v>1604</v>
          </cell>
          <cell r="N362">
            <v>21.756666666666671</v>
          </cell>
          <cell r="O362" t="str">
            <v>peripheral arterial disease</v>
          </cell>
          <cell r="P362">
            <v>1</v>
          </cell>
          <cell r="Q362">
            <v>6.9713000000000003</v>
          </cell>
        </row>
        <row r="363">
          <cell r="B363" t="str">
            <v>T</v>
          </cell>
          <cell r="C363">
            <v>23328882</v>
          </cell>
          <cell r="D363" t="str">
            <v>2013 Nov</v>
          </cell>
          <cell r="E363" t="str">
            <v>Journal of thrombosis and thrombolysis</v>
          </cell>
          <cell r="F363" t="str">
            <v>2.142</v>
          </cell>
          <cell r="G363" t="str">
            <v>9</v>
          </cell>
          <cell r="H363">
            <v>1.7784</v>
          </cell>
          <cell r="J363" t="str">
            <v>Chinese</v>
          </cell>
          <cell r="K363">
            <v>500</v>
          </cell>
          <cell r="L363">
            <v>162</v>
          </cell>
          <cell r="M363">
            <v>119</v>
          </cell>
          <cell r="N363">
            <v>2.0166666666666671</v>
          </cell>
          <cell r="O363" t="str">
            <v>CHD</v>
          </cell>
          <cell r="P363">
            <v>1</v>
          </cell>
          <cell r="Q363">
            <v>252.08090000000001</v>
          </cell>
        </row>
        <row r="364">
          <cell r="H364">
            <v>0</v>
          </cell>
          <cell r="Q364">
            <v>0</v>
          </cell>
        </row>
        <row r="365">
          <cell r="A365" t="str">
            <v>rs2306374</v>
          </cell>
          <cell r="B365" t="str">
            <v>C</v>
          </cell>
          <cell r="C365">
            <v>23828831</v>
          </cell>
          <cell r="D365" t="str">
            <v>2013 Oct</v>
          </cell>
          <cell r="E365" t="str">
            <v>European heart journal</v>
          </cell>
          <cell r="F365" t="str">
            <v>19.651</v>
          </cell>
          <cell r="G365" t="str">
            <v>10</v>
          </cell>
          <cell r="H365">
            <v>5.4302000000000001</v>
          </cell>
          <cell r="J365" t="str">
            <v>Netherlands</v>
          </cell>
          <cell r="K365">
            <v>5</v>
          </cell>
          <cell r="L365">
            <v>8446</v>
          </cell>
          <cell r="M365">
            <v>0</v>
          </cell>
          <cell r="N365">
            <v>84.46</v>
          </cell>
          <cell r="O365" t="str">
            <v>CAD</v>
          </cell>
          <cell r="P365">
            <v>1</v>
          </cell>
          <cell r="Q365">
            <v>20.5992</v>
          </cell>
          <cell r="R365">
            <v>50.081499999999998</v>
          </cell>
        </row>
        <row r="366">
          <cell r="B366" t="str">
            <v>C</v>
          </cell>
          <cell r="C366">
            <v>23561647</v>
          </cell>
          <cell r="D366" t="str">
            <v>2013 Jun</v>
          </cell>
          <cell r="E366" t="str">
            <v>Atherosclerosis</v>
          </cell>
          <cell r="F366" t="str">
            <v>4.239</v>
          </cell>
          <cell r="G366" t="str">
            <v>19</v>
          </cell>
          <cell r="H366">
            <v>3.6978</v>
          </cell>
          <cell r="J366" t="str">
            <v>Netherlands</v>
          </cell>
          <cell r="K366">
            <v>5</v>
          </cell>
          <cell r="L366">
            <v>15523</v>
          </cell>
          <cell r="M366">
            <v>0</v>
          </cell>
          <cell r="N366">
            <v>155.22999999999999</v>
          </cell>
          <cell r="O366" t="str">
            <v>CAD</v>
          </cell>
          <cell r="P366">
            <v>1</v>
          </cell>
          <cell r="Q366">
            <v>29.482299999999999</v>
          </cell>
        </row>
        <row r="367">
          <cell r="H367">
            <v>0</v>
          </cell>
          <cell r="Q367">
            <v>0</v>
          </cell>
        </row>
        <row r="368">
          <cell r="A368" t="str">
            <v>rs501120</v>
          </cell>
          <cell r="B368" t="str">
            <v>T</v>
          </cell>
          <cell r="C368">
            <v>25528061</v>
          </cell>
          <cell r="D368" t="str">
            <v>2014 Dec 21</v>
          </cell>
          <cell r="E368" t="str">
            <v>BMC medical genetics</v>
          </cell>
          <cell r="F368" t="str">
            <v>2.198</v>
          </cell>
          <cell r="G368" t="str">
            <v>2</v>
          </cell>
          <cell r="H368">
            <v>0.73960000000000004</v>
          </cell>
          <cell r="J368" t="str">
            <v>Caucasian</v>
          </cell>
          <cell r="K368">
            <v>5</v>
          </cell>
          <cell r="L368">
            <v>3320</v>
          </cell>
          <cell r="M368">
            <v>0</v>
          </cell>
          <cell r="N368">
            <v>33.200000000000003</v>
          </cell>
          <cell r="O368" t="str">
            <v>CAD</v>
          </cell>
          <cell r="P368">
            <v>1</v>
          </cell>
          <cell r="Q368">
            <v>8.2195999999999998</v>
          </cell>
          <cell r="R368">
            <v>756.21419999999989</v>
          </cell>
        </row>
        <row r="369">
          <cell r="B369" t="str">
            <v>T</v>
          </cell>
          <cell r="C369">
            <v>22664640</v>
          </cell>
          <cell r="D369" t="str">
            <v>2012</v>
          </cell>
          <cell r="E369" t="str">
            <v>Circulation journal : official journal of the Japanese Circulation Society</v>
          </cell>
          <cell r="F369" t="str">
            <v>3.544</v>
          </cell>
          <cell r="G369" t="str">
            <v>8</v>
          </cell>
          <cell r="H369">
            <v>1.9088000000000001</v>
          </cell>
          <cell r="J369" t="str">
            <v>Chinese</v>
          </cell>
          <cell r="K369">
            <v>500</v>
          </cell>
          <cell r="L369">
            <v>1007</v>
          </cell>
          <cell r="M369">
            <v>889</v>
          </cell>
          <cell r="N369">
            <v>13.03333333333333</v>
          </cell>
          <cell r="O369" t="str">
            <v>CAD</v>
          </cell>
          <cell r="P369">
            <v>1</v>
          </cell>
          <cell r="Q369">
            <v>253.86380000000003</v>
          </cell>
        </row>
        <row r="370">
          <cell r="B370" t="str">
            <v>T</v>
          </cell>
          <cell r="C370">
            <v>22042884</v>
          </cell>
          <cell r="D370" t="str">
            <v>2011 Dec</v>
          </cell>
          <cell r="E370" t="str">
            <v>Circulation. Cardiovascular genetics</v>
          </cell>
          <cell r="F370" t="str">
            <v>4.743</v>
          </cell>
          <cell r="G370" t="str">
            <v>19</v>
          </cell>
          <cell r="H370">
            <v>3.7986000000000004</v>
          </cell>
          <cell r="J370" t="str">
            <v>White People</v>
          </cell>
          <cell r="K370">
            <v>5</v>
          </cell>
          <cell r="L370">
            <v>6626</v>
          </cell>
          <cell r="M370">
            <v>26617</v>
          </cell>
          <cell r="N370">
            <v>154.98333333333329</v>
          </cell>
          <cell r="O370" t="str">
            <v>CHD</v>
          </cell>
          <cell r="P370">
            <v>1</v>
          </cell>
          <cell r="Q370">
            <v>29.546099999999992</v>
          </cell>
        </row>
        <row r="371">
          <cell r="B371" t="str">
            <v>T</v>
          </cell>
          <cell r="C371">
            <v>22386691</v>
          </cell>
          <cell r="D371" t="str">
            <v>2012 May</v>
          </cell>
          <cell r="E371" t="str">
            <v>Human immunology</v>
          </cell>
          <cell r="F371" t="str">
            <v>2.311</v>
          </cell>
          <cell r="G371" t="str">
            <v>1</v>
          </cell>
          <cell r="H371">
            <v>0.61219999999999997</v>
          </cell>
          <cell r="J371" t="str">
            <v xml:space="preserve">Spanish </v>
          </cell>
          <cell r="K371">
            <v>5</v>
          </cell>
          <cell r="L371">
            <v>1321</v>
          </cell>
          <cell r="M371">
            <v>0</v>
          </cell>
          <cell r="N371">
            <v>13.21</v>
          </cell>
          <cell r="O371" t="str">
            <v>Rheumatoid arthritis</v>
          </cell>
          <cell r="P371">
            <v>1</v>
          </cell>
          <cell r="Q371">
            <v>5.0937000000000001</v>
          </cell>
        </row>
        <row r="372">
          <cell r="B372" t="str">
            <v>T</v>
          </cell>
          <cell r="C372">
            <v>21804106</v>
          </cell>
          <cell r="D372" t="str">
            <v>2012 Feb</v>
          </cell>
          <cell r="E372" t="str">
            <v>European heart journal</v>
          </cell>
          <cell r="F372" t="str">
            <v>19.651</v>
          </cell>
          <cell r="G372" t="str">
            <v>21</v>
          </cell>
          <cell r="H372">
            <v>7.0801999999999996</v>
          </cell>
          <cell r="J372" t="str">
            <v>UK</v>
          </cell>
          <cell r="K372">
            <v>5</v>
          </cell>
          <cell r="L372">
            <v>5794</v>
          </cell>
          <cell r="M372">
            <v>25000</v>
          </cell>
          <cell r="N372">
            <v>141.27333333333331</v>
          </cell>
          <cell r="O372" t="str">
            <v>CAD</v>
          </cell>
          <cell r="P372">
            <v>1</v>
          </cell>
          <cell r="Q372">
            <v>30.771199999999993</v>
          </cell>
        </row>
        <row r="373">
          <cell r="B373" t="str">
            <v>T</v>
          </cell>
          <cell r="C373">
            <v>21698238</v>
          </cell>
          <cell r="D373" t="str">
            <v>2011</v>
          </cell>
          <cell r="E373" t="str">
            <v>PloS one</v>
          </cell>
          <cell r="F373" t="str">
            <v>2.806</v>
          </cell>
          <cell r="G373" t="str">
            <v>8</v>
          </cell>
          <cell r="H373">
            <v>1.7612000000000001</v>
          </cell>
          <cell r="J373" t="str">
            <v>Han Chinese</v>
          </cell>
          <cell r="K373">
            <v>500</v>
          </cell>
          <cell r="L373">
            <v>2335</v>
          </cell>
          <cell r="M373">
            <v>1078</v>
          </cell>
          <cell r="N373">
            <v>26.943333333333339</v>
          </cell>
          <cell r="O373" t="str">
            <v>CAD</v>
          </cell>
          <cell r="P373">
            <v>1</v>
          </cell>
          <cell r="Q373">
            <v>255.80270000000002</v>
          </cell>
        </row>
        <row r="374">
          <cell r="B374" t="str">
            <v>T</v>
          </cell>
          <cell r="C374">
            <v>21415067</v>
          </cell>
          <cell r="D374" t="str">
            <v>2011 Apr</v>
          </cell>
          <cell r="E374" t="str">
            <v>European heart journal</v>
          </cell>
          <cell r="F374" t="str">
            <v>19.651</v>
          </cell>
          <cell r="G374" t="str">
            <v>13</v>
          </cell>
          <cell r="H374">
            <v>5.8802000000000003</v>
          </cell>
          <cell r="J374" t="str">
            <v>Caucasian</v>
          </cell>
          <cell r="K374">
            <v>5</v>
          </cell>
          <cell r="L374">
            <v>792</v>
          </cell>
          <cell r="M374">
            <v>390</v>
          </cell>
          <cell r="N374">
            <v>9.2200000000000006</v>
          </cell>
          <cell r="O374" t="str">
            <v>CAD</v>
          </cell>
          <cell r="P374">
            <v>1</v>
          </cell>
          <cell r="Q374">
            <v>9.7632000000000012</v>
          </cell>
        </row>
        <row r="375">
          <cell r="B375" t="str">
            <v>T</v>
          </cell>
          <cell r="C375">
            <v>19955471</v>
          </cell>
          <cell r="D375" t="str">
            <v>2010 Jan 1</v>
          </cell>
          <cell r="E375" t="str">
            <v>American journal of epidemiology</v>
          </cell>
          <cell r="F375" t="str">
            <v>4.825</v>
          </cell>
          <cell r="G375" t="str">
            <v>12</v>
          </cell>
          <cell r="H375">
            <v>2.7649999999999997</v>
          </cell>
          <cell r="J375" t="str">
            <v>American</v>
          </cell>
          <cell r="K375">
            <v>5</v>
          </cell>
          <cell r="L375">
            <v>1446</v>
          </cell>
          <cell r="M375">
            <v>13675</v>
          </cell>
          <cell r="N375">
            <v>60.043333333333337</v>
          </cell>
          <cell r="O375" t="str">
            <v>CHD</v>
          </cell>
          <cell r="P375">
            <v>1</v>
          </cell>
          <cell r="Q375">
            <v>14.2715</v>
          </cell>
        </row>
        <row r="376">
          <cell r="B376" t="str">
            <v>T</v>
          </cell>
          <cell r="C376">
            <v>19164808</v>
          </cell>
          <cell r="D376" t="str">
            <v>2009 May</v>
          </cell>
          <cell r="E376" t="str">
            <v>Arteriosclerosis, thrombosis, and vascular biology</v>
          </cell>
          <cell r="F376" t="str">
            <v>0.733</v>
          </cell>
          <cell r="G376" t="str">
            <v>44</v>
          </cell>
          <cell r="H376">
            <v>6.7465999999999999</v>
          </cell>
          <cell r="J376" t="str">
            <v xml:space="preserve">European </v>
          </cell>
          <cell r="K376">
            <v>5</v>
          </cell>
          <cell r="L376">
            <v>11550</v>
          </cell>
          <cell r="M376">
            <v>11205</v>
          </cell>
          <cell r="N376">
            <v>152.85</v>
          </cell>
          <cell r="O376" t="str">
            <v>CAD</v>
          </cell>
          <cell r="P376">
            <v>1</v>
          </cell>
          <cell r="Q376">
            <v>32.174099999999996</v>
          </cell>
        </row>
        <row r="377">
          <cell r="B377" t="str">
            <v>T</v>
          </cell>
          <cell r="C377">
            <v>17634449</v>
          </cell>
          <cell r="D377" t="str">
            <v>2007 Aug 2</v>
          </cell>
          <cell r="E377" t="str">
            <v>The New England journal of medicine</v>
          </cell>
          <cell r="F377" t="str">
            <v>72.406</v>
          </cell>
          <cell r="G377" t="str">
            <v>597</v>
          </cell>
          <cell r="H377">
            <v>104.0312</v>
          </cell>
          <cell r="J377" t="str">
            <v>German</v>
          </cell>
          <cell r="K377">
            <v>5</v>
          </cell>
          <cell r="L377">
            <v>1926</v>
          </cell>
          <cell r="M377">
            <v>2938</v>
          </cell>
          <cell r="N377">
            <v>29.053333333333331</v>
          </cell>
          <cell r="O377" t="str">
            <v>CAD</v>
          </cell>
          <cell r="P377">
            <v>1</v>
          </cell>
          <cell r="Q377">
            <v>110.8892</v>
          </cell>
        </row>
        <row r="378">
          <cell r="B378" t="str">
            <v>T</v>
          </cell>
          <cell r="C378">
            <v>20847302</v>
          </cell>
          <cell r="D378" t="str">
            <v>2010 Dec</v>
          </cell>
          <cell r="E378" t="str">
            <v>Arteriosclerosis, thrombosis, and vascular biology</v>
          </cell>
          <cell r="F378" t="str">
            <v>0.733</v>
          </cell>
          <cell r="G378" t="str">
            <v>12</v>
          </cell>
          <cell r="H378">
            <v>1.9465999999999999</v>
          </cell>
          <cell r="J378" t="str">
            <v>Austria</v>
          </cell>
          <cell r="K378">
            <v>5</v>
          </cell>
          <cell r="L378">
            <v>0</v>
          </cell>
          <cell r="M378">
            <v>2745</v>
          </cell>
          <cell r="N378">
            <v>9.15</v>
          </cell>
          <cell r="O378" t="str">
            <v>CAD</v>
          </cell>
          <cell r="P378">
            <v>1</v>
          </cell>
          <cell r="Q378">
            <v>5.8191000000000006</v>
          </cell>
        </row>
        <row r="379">
          <cell r="H379">
            <v>0</v>
          </cell>
          <cell r="Q379">
            <v>0</v>
          </cell>
        </row>
        <row r="380">
          <cell r="A380" t="str">
            <v>rs17228212</v>
          </cell>
          <cell r="B380" t="str">
            <v>C</v>
          </cell>
          <cell r="C380">
            <v>28167353</v>
          </cell>
          <cell r="D380" t="str">
            <v>2017 Mar</v>
          </cell>
          <cell r="E380" t="str">
            <v>Atherosclerosis</v>
          </cell>
          <cell r="F380" t="str">
            <v>4.239</v>
          </cell>
          <cell r="G380" t="str">
            <v>3</v>
          </cell>
          <cell r="H380">
            <v>1.2978000000000001</v>
          </cell>
          <cell r="J380" t="str">
            <v>Pakistan</v>
          </cell>
          <cell r="K380">
            <v>5</v>
          </cell>
          <cell r="L380">
            <v>405</v>
          </cell>
          <cell r="M380">
            <v>220</v>
          </cell>
          <cell r="N380">
            <v>4.7833333333333332</v>
          </cell>
          <cell r="O380" t="str">
            <v>CAD</v>
          </cell>
          <cell r="P380">
            <v>-1</v>
          </cell>
          <cell r="Q380">
            <v>-4.5152999999999999</v>
          </cell>
          <cell r="R380">
            <v>170.083</v>
          </cell>
        </row>
        <row r="381">
          <cell r="B381" t="str">
            <v>C</v>
          </cell>
          <cell r="C381">
            <v>25528061</v>
          </cell>
          <cell r="D381" t="str">
            <v>2014 Dec 21</v>
          </cell>
          <cell r="E381" t="str">
            <v>BMC medical genetics</v>
          </cell>
          <cell r="F381" t="str">
            <v>2.198</v>
          </cell>
          <cell r="G381" t="str">
            <v>2</v>
          </cell>
          <cell r="H381">
            <v>0.73960000000000004</v>
          </cell>
          <cell r="J381" t="str">
            <v>Caucasian</v>
          </cell>
          <cell r="K381">
            <v>5</v>
          </cell>
          <cell r="L381">
            <v>3320</v>
          </cell>
          <cell r="M381">
            <v>0</v>
          </cell>
          <cell r="N381">
            <v>33.200000000000003</v>
          </cell>
          <cell r="O381" t="str">
            <v>CAD</v>
          </cell>
          <cell r="P381">
            <v>1</v>
          </cell>
          <cell r="Q381">
            <v>8.2195999999999998</v>
          </cell>
        </row>
        <row r="382">
          <cell r="B382" t="str">
            <v>C</v>
          </cell>
          <cell r="C382">
            <v>21804106</v>
          </cell>
          <cell r="D382" t="str">
            <v>2012 Feb</v>
          </cell>
          <cell r="E382" t="str">
            <v>European heart journal</v>
          </cell>
          <cell r="F382" t="str">
            <v>19.651</v>
          </cell>
          <cell r="G382" t="str">
            <v>21</v>
          </cell>
          <cell r="H382">
            <v>7.0801999999999996</v>
          </cell>
          <cell r="J382" t="str">
            <v>UK</v>
          </cell>
          <cell r="K382">
            <v>5</v>
          </cell>
          <cell r="L382">
            <v>5794</v>
          </cell>
          <cell r="M382">
            <v>25000</v>
          </cell>
          <cell r="N382">
            <v>141.27333333333331</v>
          </cell>
          <cell r="O382" t="str">
            <v>CAD</v>
          </cell>
          <cell r="P382">
            <v>1</v>
          </cell>
          <cell r="Q382">
            <v>30.771199999999993</v>
          </cell>
        </row>
        <row r="383">
          <cell r="B383" t="str">
            <v>C</v>
          </cell>
          <cell r="C383">
            <v>18979498</v>
          </cell>
          <cell r="D383" t="str">
            <v>2009 Apr</v>
          </cell>
          <cell r="E383" t="str">
            <v>Genetic epidemiology</v>
          </cell>
          <cell r="F383" t="str">
            <v>1.884</v>
          </cell>
          <cell r="G383" t="str">
            <v>27</v>
          </cell>
          <cell r="H383">
            <v>4.4268000000000001</v>
          </cell>
          <cell r="J383" t="str">
            <v xml:space="preserve"> Finland, Sweden, France and Northern Ireland </v>
          </cell>
          <cell r="K383">
            <v>5</v>
          </cell>
          <cell r="L383">
            <v>1436</v>
          </cell>
          <cell r="M383">
            <v>31275</v>
          </cell>
          <cell r="N383">
            <v>118.61</v>
          </cell>
          <cell r="O383" t="str">
            <v>CHD</v>
          </cell>
          <cell r="P383">
            <v>1</v>
          </cell>
          <cell r="Q383">
            <v>24.718299999999999</v>
          </cell>
        </row>
        <row r="384">
          <cell r="B384" t="str">
            <v>C</v>
          </cell>
          <cell r="C384">
            <v>17634449</v>
          </cell>
          <cell r="D384" t="str">
            <v>2007 Aug 2</v>
          </cell>
          <cell r="E384" t="str">
            <v>The New England journal of medicine</v>
          </cell>
          <cell r="F384" t="str">
            <v>72.406</v>
          </cell>
          <cell r="G384" t="str">
            <v>597</v>
          </cell>
          <cell r="H384">
            <v>104.0312</v>
          </cell>
          <cell r="J384" t="str">
            <v>German</v>
          </cell>
          <cell r="K384">
            <v>5</v>
          </cell>
          <cell r="L384">
            <v>1926</v>
          </cell>
          <cell r="M384">
            <v>2938</v>
          </cell>
          <cell r="N384">
            <v>29.053333333333331</v>
          </cell>
          <cell r="O384" t="str">
            <v>CAD</v>
          </cell>
          <cell r="P384">
            <v>1</v>
          </cell>
          <cell r="Q384">
            <v>110.8892</v>
          </cell>
        </row>
        <row r="385">
          <cell r="H385">
            <v>0</v>
          </cell>
          <cell r="Q385">
            <v>0</v>
          </cell>
        </row>
        <row r="386">
          <cell r="A386" t="str">
            <v xml:space="preserve">rs5063 </v>
          </cell>
          <cell r="B386" t="str">
            <v>A</v>
          </cell>
          <cell r="C386">
            <v>16934006</v>
          </cell>
          <cell r="D386" t="str">
            <v>2006 Aug 25</v>
          </cell>
          <cell r="E386" t="str">
            <v>PLoS genetics</v>
          </cell>
          <cell r="F386" t="str">
            <v>6.100</v>
          </cell>
          <cell r="G386" t="str">
            <v>30</v>
          </cell>
          <cell r="H386">
            <v>5.72</v>
          </cell>
          <cell r="J386" t="str">
            <v>UK</v>
          </cell>
          <cell r="K386">
            <v>5</v>
          </cell>
          <cell r="L386">
            <v>2260</v>
          </cell>
          <cell r="M386">
            <v>603</v>
          </cell>
          <cell r="N386">
            <v>24.61</v>
          </cell>
          <cell r="O386" t="str">
            <v>Early-Onset Coronary Artery Disease</v>
          </cell>
          <cell r="P386">
            <v>1</v>
          </cell>
          <cell r="Q386">
            <v>11.911499999999998</v>
          </cell>
          <cell r="R386">
            <v>11.911499999999998</v>
          </cell>
        </row>
        <row r="387">
          <cell r="H387">
            <v>0</v>
          </cell>
          <cell r="Q387">
            <v>0</v>
          </cell>
        </row>
        <row r="388">
          <cell r="A388" t="str">
            <v>rs10757274</v>
          </cell>
          <cell r="B388" t="str">
            <v>G</v>
          </cell>
          <cell r="C388">
            <v>29062378</v>
          </cell>
          <cell r="D388" t="str">
            <v>2017 Jul</v>
          </cell>
          <cell r="E388" t="str">
            <v>The journal of Tehran Heart Center</v>
          </cell>
          <cell r="F388">
            <v>0</v>
          </cell>
          <cell r="G388">
            <v>0</v>
          </cell>
          <cell r="H388">
            <v>0</v>
          </cell>
          <cell r="J388" t="str">
            <v>Iranian</v>
          </cell>
          <cell r="K388">
            <v>5</v>
          </cell>
          <cell r="L388">
            <v>111</v>
          </cell>
          <cell r="M388">
            <v>100</v>
          </cell>
          <cell r="N388">
            <v>1.4433333333333329</v>
          </cell>
          <cell r="O388" t="str">
            <v xml:space="preserve">CAD </v>
          </cell>
          <cell r="P388">
            <v>0.4</v>
          </cell>
          <cell r="Q388">
            <v>1.0866</v>
          </cell>
          <cell r="R388">
            <v>1265.8814000000002</v>
          </cell>
        </row>
        <row r="389">
          <cell r="B389" t="str">
            <v>G</v>
          </cell>
          <cell r="C389">
            <v>28868267</v>
          </cell>
          <cell r="D389" t="str">
            <v>2017 Winter</v>
          </cell>
          <cell r="E389" t="str">
            <v>International journal of molecular and cellular medicine</v>
          </cell>
          <cell r="F389">
            <v>2.3410000000000002</v>
          </cell>
          <cell r="G389">
            <v>0</v>
          </cell>
          <cell r="H389">
            <v>0.46820000000000006</v>
          </cell>
          <cell r="J389" t="str">
            <v>North of Iran</v>
          </cell>
          <cell r="K389">
            <v>5</v>
          </cell>
          <cell r="L389">
            <v>103</v>
          </cell>
          <cell r="M389">
            <v>102</v>
          </cell>
          <cell r="N389">
            <v>1.37</v>
          </cell>
          <cell r="O389" t="str">
            <v xml:space="preserve">CAD </v>
          </cell>
          <cell r="P389">
            <v>1</v>
          </cell>
          <cell r="Q389">
            <v>3.1737000000000002</v>
          </cell>
        </row>
        <row r="390">
          <cell r="B390" t="str">
            <v>G</v>
          </cell>
          <cell r="C390">
            <v>28705542</v>
          </cell>
          <cell r="D390" t="str">
            <v>2017 Jul 10</v>
          </cell>
          <cell r="E390" t="str">
            <v>Cytokine</v>
          </cell>
          <cell r="F390" t="str">
            <v>3.488</v>
          </cell>
          <cell r="G390">
            <v>0</v>
          </cell>
          <cell r="H390">
            <v>0.6976</v>
          </cell>
          <cell r="J390" t="str">
            <v>Pakistan</v>
          </cell>
          <cell r="K390">
            <v>5</v>
          </cell>
          <cell r="L390">
            <v>340</v>
          </cell>
          <cell r="M390">
            <v>310</v>
          </cell>
          <cell r="N390">
            <v>4.4333333333333336</v>
          </cell>
          <cell r="O390" t="str">
            <v>CAD</v>
          </cell>
          <cell r="P390">
            <v>1</v>
          </cell>
          <cell r="Q390">
            <v>3.8626</v>
          </cell>
        </row>
        <row r="391">
          <cell r="B391" t="str">
            <v>G/A（decreased）</v>
          </cell>
          <cell r="C391">
            <v>27741513</v>
          </cell>
          <cell r="D391" t="str">
            <v>2016 Dec 13</v>
          </cell>
          <cell r="E391" t="str">
            <v>Oncotarget</v>
          </cell>
          <cell r="F391" t="str">
            <v>5.168</v>
          </cell>
          <cell r="G391">
            <v>0</v>
          </cell>
          <cell r="H391">
            <v>1.0336000000000001</v>
          </cell>
          <cell r="J391" t="str">
            <v>Chinese</v>
          </cell>
          <cell r="K391">
            <v>500</v>
          </cell>
          <cell r="L391">
            <v>456</v>
          </cell>
          <cell r="M391">
            <v>685</v>
          </cell>
          <cell r="N391">
            <v>6.8433333333333328</v>
          </cell>
          <cell r="O391" t="str">
            <v>CHD</v>
          </cell>
          <cell r="P391">
            <v>1</v>
          </cell>
          <cell r="Q391">
            <v>252.06010000000001</v>
          </cell>
        </row>
        <row r="392">
          <cell r="B392" t="str">
            <v>G</v>
          </cell>
          <cell r="C392">
            <v>27721851</v>
          </cell>
          <cell r="D392" t="str">
            <v>2016 Sep</v>
          </cell>
          <cell r="E392" t="str">
            <v>Korean circulation journal</v>
          </cell>
          <cell r="F392" t="str">
            <v>1.252</v>
          </cell>
          <cell r="G392">
            <v>0</v>
          </cell>
          <cell r="H392">
            <v>0.25040000000000001</v>
          </cell>
          <cell r="J392" t="str">
            <v xml:space="preserve">Turkish </v>
          </cell>
          <cell r="K392">
            <v>5</v>
          </cell>
          <cell r="L392">
            <v>646</v>
          </cell>
          <cell r="M392">
            <v>0</v>
          </cell>
          <cell r="N392">
            <v>6.46</v>
          </cell>
          <cell r="O392" t="str">
            <v>CAD</v>
          </cell>
          <cell r="P392">
            <v>1</v>
          </cell>
          <cell r="Q392">
            <v>3.7193999999999998</v>
          </cell>
        </row>
        <row r="393">
          <cell r="B393" t="str">
            <v>G</v>
          </cell>
          <cell r="C393">
            <v>26708285</v>
          </cell>
          <cell r="D393" t="str">
            <v>2016 Feb</v>
          </cell>
          <cell r="E393" t="str">
            <v>Atherosclerosis</v>
          </cell>
          <cell r="F393" t="str">
            <v>4.239</v>
          </cell>
          <cell r="G393" t="str">
            <v>7</v>
          </cell>
          <cell r="H393">
            <v>1.8978000000000002</v>
          </cell>
          <cell r="J393" t="str">
            <v xml:space="preserve"> Saudi Arabs</v>
          </cell>
          <cell r="K393">
            <v>5</v>
          </cell>
          <cell r="L393">
            <v>2668</v>
          </cell>
          <cell r="M393">
            <v>3000</v>
          </cell>
          <cell r="N393">
            <v>36.68</v>
          </cell>
          <cell r="O393" t="str">
            <v>CAD</v>
          </cell>
          <cell r="P393">
            <v>1</v>
          </cell>
          <cell r="Q393">
            <v>9.899799999999999</v>
          </cell>
        </row>
        <row r="394">
          <cell r="B394" t="str">
            <v>G</v>
          </cell>
          <cell r="C394">
            <v>26109989</v>
          </cell>
          <cell r="D394" t="str">
            <v>2015 Apr</v>
          </cell>
          <cell r="E394" t="str">
            <v>Journal of research in medical sciences : the official journal of Isfahan University of Medical Sciences</v>
          </cell>
          <cell r="F394">
            <v>1.2370000000000001</v>
          </cell>
          <cell r="G394">
            <v>0</v>
          </cell>
          <cell r="H394">
            <v>0.24740000000000004</v>
          </cell>
          <cell r="J394" t="str">
            <v>Arab population</v>
          </cell>
          <cell r="K394">
            <v>5</v>
          </cell>
          <cell r="L394">
            <v>236</v>
          </cell>
          <cell r="M394">
            <v>152</v>
          </cell>
          <cell r="N394">
            <v>2.8666666666666671</v>
          </cell>
          <cell r="O394" t="str">
            <v>CAD</v>
          </cell>
          <cell r="P394">
            <v>-1</v>
          </cell>
          <cell r="Q394">
            <v>-3.1774</v>
          </cell>
        </row>
        <row r="395">
          <cell r="B395" t="str">
            <v>G</v>
          </cell>
          <cell r="C395">
            <v>25870838</v>
          </cell>
          <cell r="D395" t="str">
            <v>2015 Spring</v>
          </cell>
          <cell r="E395" t="str">
            <v>Cell journal</v>
          </cell>
          <cell r="F395" t="str">
            <v>1.636</v>
          </cell>
          <cell r="G395" t="str">
            <v>4</v>
          </cell>
          <cell r="H395">
            <v>0.92720000000000002</v>
          </cell>
          <cell r="J395" t="str">
            <v>South-West Iran</v>
          </cell>
          <cell r="K395">
            <v>5</v>
          </cell>
          <cell r="L395">
            <v>170</v>
          </cell>
          <cell r="M395">
            <v>100</v>
          </cell>
          <cell r="N395">
            <v>2.0333333333333332</v>
          </cell>
          <cell r="O395" t="str">
            <v>冠状动脉疾病</v>
          </cell>
          <cell r="P395">
            <v>1</v>
          </cell>
          <cell r="Q395">
            <v>3.7322000000000002</v>
          </cell>
        </row>
        <row r="396">
          <cell r="B396" t="str">
            <v>G</v>
          </cell>
          <cell r="C396">
            <v>25592106</v>
          </cell>
          <cell r="D396" t="str">
            <v>2015 Sep</v>
          </cell>
          <cell r="E396" t="str">
            <v>Anatolian journal of cardiology</v>
          </cell>
          <cell r="F396" t="str">
            <v>1.190</v>
          </cell>
          <cell r="G396" t="str">
            <v>3</v>
          </cell>
          <cell r="H396">
            <v>0.68799999999999994</v>
          </cell>
          <cell r="J396" t="str">
            <v xml:space="preserve">Pakistani </v>
          </cell>
          <cell r="K396">
            <v>5</v>
          </cell>
          <cell r="L396">
            <v>220</v>
          </cell>
          <cell r="M396">
            <v>130</v>
          </cell>
          <cell r="N396">
            <v>2.6333333333333342</v>
          </cell>
          <cell r="O396" t="str">
            <v>CAD</v>
          </cell>
          <cell r="P396">
            <v>1</v>
          </cell>
          <cell r="Q396">
            <v>3.5829999999999997</v>
          </cell>
        </row>
        <row r="397">
          <cell r="B397" t="str">
            <v>G</v>
          </cell>
          <cell r="C397">
            <v>24452806</v>
          </cell>
          <cell r="D397" t="str">
            <v>2014 May 5</v>
          </cell>
          <cell r="E397" t="str">
            <v>Thrombosis and haemostasis</v>
          </cell>
          <cell r="F397" t="str">
            <v>5.627</v>
          </cell>
          <cell r="G397" t="str">
            <v>4</v>
          </cell>
          <cell r="H397">
            <v>1.7254</v>
          </cell>
          <cell r="J397" t="str">
            <v>Asian Indians</v>
          </cell>
          <cell r="K397">
            <v>5</v>
          </cell>
          <cell r="L397">
            <v>1034</v>
          </cell>
          <cell r="M397">
            <v>1034</v>
          </cell>
          <cell r="N397">
            <v>13.786666666666671</v>
          </cell>
          <cell r="O397" t="str">
            <v>CAD</v>
          </cell>
          <cell r="P397">
            <v>1</v>
          </cell>
          <cell r="Q397">
            <v>6.293400000000001</v>
          </cell>
        </row>
        <row r="398">
          <cell r="B398" t="str">
            <v>G</v>
          </cell>
          <cell r="C398">
            <v>23569135</v>
          </cell>
          <cell r="D398" t="str">
            <v>2013 Feb</v>
          </cell>
          <cell r="E398" t="str">
            <v>The Journal of international medical research</v>
          </cell>
          <cell r="F398" t="str">
            <v>1.323</v>
          </cell>
          <cell r="G398" t="str">
            <v>4</v>
          </cell>
          <cell r="H398">
            <v>0.86460000000000004</v>
          </cell>
          <cell r="J398" t="str">
            <v xml:space="preserve">Chinese </v>
          </cell>
          <cell r="K398">
            <v>500</v>
          </cell>
          <cell r="L398">
            <v>420</v>
          </cell>
          <cell r="M398">
            <v>418</v>
          </cell>
          <cell r="N398">
            <v>5.5933333333333337</v>
          </cell>
          <cell r="O398" t="str">
            <v>9p21 is associated with PAD. When stratified according to age, 9p21 increases PAD risk in individuals aged &lt;65 years, but not in those aged ≥ 65 years.</v>
          </cell>
          <cell r="P398">
            <v>1</v>
          </cell>
          <cell r="Q398">
            <v>251.70359999999999</v>
          </cell>
        </row>
        <row r="399">
          <cell r="B399" t="str">
            <v>G</v>
          </cell>
          <cell r="C399">
            <v>23091611</v>
          </cell>
          <cell r="D399" t="str">
            <v>2012</v>
          </cell>
          <cell r="E399" t="str">
            <v>PloS one</v>
          </cell>
          <cell r="F399" t="str">
            <v>2.806</v>
          </cell>
          <cell r="G399" t="str">
            <v>16</v>
          </cell>
          <cell r="H399">
            <v>2.9611999999999998</v>
          </cell>
          <cell r="J399" t="str">
            <v xml:space="preserve">Chinese </v>
          </cell>
          <cell r="K399">
            <v>500</v>
          </cell>
          <cell r="L399">
            <v>95</v>
          </cell>
          <cell r="M399">
            <v>110</v>
          </cell>
          <cell r="N399">
            <v>1.3166666666666671</v>
          </cell>
          <cell r="O399" t="str">
            <v>CAD</v>
          </cell>
          <cell r="P399">
            <v>1</v>
          </cell>
          <cell r="Q399">
            <v>253.15869999999998</v>
          </cell>
        </row>
        <row r="400">
          <cell r="B400" t="str">
            <v>G</v>
          </cell>
          <cell r="C400">
            <v>22856518</v>
          </cell>
          <cell r="D400" t="str">
            <v>2012 Aug 2</v>
          </cell>
          <cell r="E400" t="str">
            <v>BMC cardiovascular disorders</v>
          </cell>
          <cell r="F400" t="str">
            <v>1.832</v>
          </cell>
          <cell r="G400" t="str">
            <v>6</v>
          </cell>
          <cell r="H400">
            <v>1.2664</v>
          </cell>
          <cell r="J400" t="str">
            <v>Brazil</v>
          </cell>
          <cell r="K400">
            <v>5</v>
          </cell>
          <cell r="L400">
            <v>611</v>
          </cell>
          <cell r="M400">
            <v>0</v>
          </cell>
          <cell r="N400">
            <v>6.11</v>
          </cell>
          <cell r="O400" t="str">
            <v>CAD</v>
          </cell>
          <cell r="P400">
            <v>1</v>
          </cell>
          <cell r="Q400">
            <v>4.6829000000000001</v>
          </cell>
        </row>
        <row r="401">
          <cell r="B401" t="str">
            <v>G</v>
          </cell>
          <cell r="C401">
            <v>22935634</v>
          </cell>
          <cell r="D401" t="str">
            <v>2012 Oct</v>
          </cell>
          <cell r="E401" t="str">
            <v>Atherosclerosis</v>
          </cell>
          <cell r="F401" t="str">
            <v>4.239</v>
          </cell>
          <cell r="G401" t="str">
            <v>3</v>
          </cell>
          <cell r="H401">
            <v>1.2978000000000001</v>
          </cell>
          <cell r="J401" t="str">
            <v>American</v>
          </cell>
          <cell r="K401">
            <v>5</v>
          </cell>
          <cell r="L401">
            <v>0</v>
          </cell>
          <cell r="M401">
            <v>15792</v>
          </cell>
          <cell r="N401">
            <v>52.64</v>
          </cell>
          <cell r="O401" t="str">
            <v>CHD</v>
          </cell>
          <cell r="P401">
            <v>1</v>
          </cell>
          <cell r="Q401">
            <v>11.6938</v>
          </cell>
        </row>
        <row r="402">
          <cell r="B402" t="str">
            <v>G</v>
          </cell>
          <cell r="C402">
            <v>22322877</v>
          </cell>
          <cell r="D402" t="str">
            <v>2012</v>
          </cell>
          <cell r="E402" t="str">
            <v>Circulation journal : official journal of the Japanese Circulation Society</v>
          </cell>
          <cell r="F402" t="str">
            <v>3.544</v>
          </cell>
          <cell r="G402" t="str">
            <v>14</v>
          </cell>
          <cell r="H402">
            <v>2.8088000000000002</v>
          </cell>
          <cell r="J402" t="str">
            <v>American</v>
          </cell>
          <cell r="K402">
            <v>5</v>
          </cell>
          <cell r="L402">
            <v>3243</v>
          </cell>
          <cell r="M402">
            <v>0</v>
          </cell>
          <cell r="N402">
            <v>32.43</v>
          </cell>
          <cell r="O402" t="str">
            <v>ACS (n=2,067) or CABG (n=1,176)</v>
          </cell>
          <cell r="P402">
            <v>1</v>
          </cell>
          <cell r="Q402">
            <v>10.173299999999999</v>
          </cell>
        </row>
        <row r="403">
          <cell r="B403" t="str">
            <v>G</v>
          </cell>
          <cell r="C403">
            <v>21804106</v>
          </cell>
          <cell r="D403" t="str">
            <v>2012 Feb</v>
          </cell>
          <cell r="E403" t="str">
            <v>European heart journal</v>
          </cell>
          <cell r="F403" t="str">
            <v>19.651</v>
          </cell>
          <cell r="G403" t="str">
            <v>21</v>
          </cell>
          <cell r="H403">
            <v>7.0801999999999996</v>
          </cell>
          <cell r="J403" t="str">
            <v>UK</v>
          </cell>
          <cell r="K403">
            <v>5</v>
          </cell>
          <cell r="L403">
            <v>5794</v>
          </cell>
          <cell r="M403">
            <v>25000</v>
          </cell>
          <cell r="N403">
            <v>141.27333333333331</v>
          </cell>
          <cell r="O403" t="str">
            <v>CAD</v>
          </cell>
          <cell r="P403">
            <v>1</v>
          </cell>
          <cell r="Q403">
            <v>30.771199999999993</v>
          </cell>
        </row>
        <row r="404">
          <cell r="B404" t="str">
            <v>G</v>
          </cell>
          <cell r="C404">
            <v>21698238</v>
          </cell>
          <cell r="D404" t="str">
            <v>2011</v>
          </cell>
          <cell r="E404" t="str">
            <v>PloS one</v>
          </cell>
          <cell r="F404" t="str">
            <v>2.806</v>
          </cell>
          <cell r="G404" t="str">
            <v>8</v>
          </cell>
          <cell r="H404">
            <v>1.7612000000000001</v>
          </cell>
          <cell r="J404" t="str">
            <v>Han Chinese</v>
          </cell>
          <cell r="K404">
            <v>500</v>
          </cell>
          <cell r="L404">
            <v>2335</v>
          </cell>
          <cell r="M404">
            <v>1078</v>
          </cell>
          <cell r="N404">
            <v>26.943333333333339</v>
          </cell>
          <cell r="O404" t="str">
            <v>CAD</v>
          </cell>
          <cell r="P404">
            <v>1</v>
          </cell>
          <cell r="Q404">
            <v>255.80270000000002</v>
          </cell>
        </row>
        <row r="405">
          <cell r="B405" t="str">
            <v>G</v>
          </cell>
          <cell r="C405">
            <v>21375403</v>
          </cell>
          <cell r="D405" t="str">
            <v>2011 Jun</v>
          </cell>
          <cell r="E405" t="str">
            <v>Genetic testing and molecular biomarkers</v>
          </cell>
          <cell r="F405" t="str">
            <v>1.263</v>
          </cell>
          <cell r="G405" t="str">
            <v>7</v>
          </cell>
          <cell r="H405">
            <v>1.3026</v>
          </cell>
          <cell r="J405" t="str">
            <v>American  black and white women</v>
          </cell>
          <cell r="K405">
            <v>5</v>
          </cell>
          <cell r="L405">
            <v>0</v>
          </cell>
          <cell r="M405">
            <v>146</v>
          </cell>
          <cell r="N405">
            <v>0.48666666666666669</v>
          </cell>
          <cell r="O405" t="str">
            <v>CAD</v>
          </cell>
          <cell r="P405">
            <v>1</v>
          </cell>
          <cell r="Q405">
            <v>3.8755999999999999</v>
          </cell>
        </row>
        <row r="406">
          <cell r="B406" t="str">
            <v>G</v>
          </cell>
          <cell r="C406">
            <v>20031596</v>
          </cell>
          <cell r="D406" t="str">
            <v>2009 Jun</v>
          </cell>
          <cell r="E406" t="str">
            <v>Circulation. Cardiovascular genetics</v>
          </cell>
          <cell r="F406" t="str">
            <v>4.743</v>
          </cell>
          <cell r="G406" t="str">
            <v>41</v>
          </cell>
          <cell r="H406">
            <v>7.0985999999999994</v>
          </cell>
          <cell r="J406" t="str">
            <v>Whites</v>
          </cell>
          <cell r="K406">
            <v>5</v>
          </cell>
          <cell r="L406">
            <v>9998</v>
          </cell>
          <cell r="M406">
            <v>0</v>
          </cell>
          <cell r="N406">
            <v>99.98</v>
          </cell>
          <cell r="O406" t="str">
            <v xml:space="preserve">Atherosclerosis Risk in Communities (ARIC) </v>
          </cell>
          <cell r="P406">
            <v>1</v>
          </cell>
          <cell r="Q406">
            <v>24.595599999999997</v>
          </cell>
        </row>
        <row r="407">
          <cell r="B407" t="str">
            <v>G</v>
          </cell>
          <cell r="C407">
            <v>19752551</v>
          </cell>
          <cell r="D407" t="str">
            <v>2009</v>
          </cell>
          <cell r="E407" t="str">
            <v>Cerebrovascular diseases (Basel, Switzerland)</v>
          </cell>
          <cell r="F407" t="str">
            <v>2.974</v>
          </cell>
          <cell r="G407" t="str">
            <v>8</v>
          </cell>
          <cell r="H407">
            <v>1.7948</v>
          </cell>
          <cell r="J407" t="str">
            <v xml:space="preserve">Caucasian </v>
          </cell>
          <cell r="K407">
            <v>5</v>
          </cell>
          <cell r="L407">
            <v>562</v>
          </cell>
          <cell r="M407">
            <v>815</v>
          </cell>
          <cell r="N407">
            <v>8.336666666666666</v>
          </cell>
          <cell r="O407" t="str">
            <v>CAD</v>
          </cell>
          <cell r="P407">
            <v>1</v>
          </cell>
          <cell r="Q407">
            <v>5.5453000000000001</v>
          </cell>
        </row>
        <row r="408">
          <cell r="B408" t="str">
            <v>G</v>
          </cell>
          <cell r="C408">
            <v>18957718</v>
          </cell>
          <cell r="D408" t="str">
            <v>2008</v>
          </cell>
          <cell r="E408" t="str">
            <v>Disease markers</v>
          </cell>
          <cell r="F408" t="str">
            <v>2.348</v>
          </cell>
          <cell r="G408" t="str">
            <v>8</v>
          </cell>
          <cell r="H408">
            <v>1.6696</v>
          </cell>
          <cell r="J408" t="str">
            <v>Irish population</v>
          </cell>
          <cell r="K408">
            <v>5</v>
          </cell>
          <cell r="L408">
            <v>0</v>
          </cell>
          <cell r="M408">
            <v>1494</v>
          </cell>
          <cell r="N408">
            <v>4.9800000000000004</v>
          </cell>
          <cell r="O408" t="str">
            <v>CHD</v>
          </cell>
          <cell r="P408">
            <v>1</v>
          </cell>
          <cell r="Q408">
            <v>4.9165999999999999</v>
          </cell>
        </row>
        <row r="409">
          <cell r="B409" t="str">
            <v>G</v>
          </cell>
          <cell r="C409">
            <v>18925945</v>
          </cell>
          <cell r="D409" t="str">
            <v>2008 Oct 16</v>
          </cell>
          <cell r="E409" t="str">
            <v>BMC medicine</v>
          </cell>
          <cell r="F409" t="str">
            <v>7.901</v>
          </cell>
          <cell r="G409" t="str">
            <v>11</v>
          </cell>
          <cell r="H409">
            <v>3.2302</v>
          </cell>
          <cell r="J409" t="str">
            <v>Netherlands</v>
          </cell>
          <cell r="K409">
            <v>5</v>
          </cell>
          <cell r="L409">
            <v>0</v>
          </cell>
          <cell r="M409">
            <v>7983</v>
          </cell>
          <cell r="N409">
            <v>26.61</v>
          </cell>
          <cell r="O409" t="str">
            <v>CHD</v>
          </cell>
          <cell r="P409">
            <v>-1</v>
          </cell>
          <cell r="Q409">
            <v>-9.7217000000000002</v>
          </cell>
        </row>
        <row r="410">
          <cell r="B410" t="str">
            <v>G</v>
          </cell>
          <cell r="C410">
            <v>18599554</v>
          </cell>
          <cell r="D410" t="str">
            <v>2008 Sep</v>
          </cell>
          <cell r="E410" t="str">
            <v>European heart journal</v>
          </cell>
          <cell r="F410" t="str">
            <v>19.651</v>
          </cell>
          <cell r="G410" t="str">
            <v>14</v>
          </cell>
          <cell r="H410">
            <v>6.0302000000000007</v>
          </cell>
          <cell r="J410" t="str">
            <v>Netherlands</v>
          </cell>
          <cell r="K410">
            <v>5</v>
          </cell>
          <cell r="L410">
            <v>2145</v>
          </cell>
          <cell r="M410">
            <v>0</v>
          </cell>
          <cell r="N410">
            <v>21.45</v>
          </cell>
          <cell r="O410" t="str">
            <v>familial hypercholesterolemia</v>
          </cell>
          <cell r="P410">
            <v>1</v>
          </cell>
          <cell r="Q410">
            <v>11.7477</v>
          </cell>
        </row>
        <row r="411">
          <cell r="B411" t="str">
            <v>G</v>
          </cell>
          <cell r="C411">
            <v>18250146</v>
          </cell>
          <cell r="D411" t="str">
            <v>2008 Mar</v>
          </cell>
          <cell r="E411" t="str">
            <v>Clinical chemistry</v>
          </cell>
          <cell r="F411" t="str">
            <v>8.008</v>
          </cell>
          <cell r="G411" t="str">
            <v>47</v>
          </cell>
          <cell r="H411">
            <v>8.6516000000000002</v>
          </cell>
          <cell r="J411" t="str">
            <v>UK</v>
          </cell>
          <cell r="K411">
            <v>5</v>
          </cell>
          <cell r="L411">
            <v>270</v>
          </cell>
          <cell r="M411">
            <v>2472</v>
          </cell>
          <cell r="N411">
            <v>10.94</v>
          </cell>
          <cell r="O411" t="str">
            <v>CHD</v>
          </cell>
          <cell r="P411">
            <v>1</v>
          </cell>
          <cell r="Q411">
            <v>12.7926</v>
          </cell>
        </row>
        <row r="412">
          <cell r="B412" t="str">
            <v>G</v>
          </cell>
          <cell r="C412">
            <v>18048766</v>
          </cell>
          <cell r="D412" t="str">
            <v>2008 Feb</v>
          </cell>
          <cell r="E412" t="str">
            <v>Arteriosclerosis, thrombosis, and vascular biology</v>
          </cell>
          <cell r="F412" t="str">
            <v>0.733</v>
          </cell>
          <cell r="G412" t="str">
            <v>58</v>
          </cell>
          <cell r="H412">
            <v>8.8465999999999987</v>
          </cell>
          <cell r="J412" t="str">
            <v>South Korea</v>
          </cell>
          <cell r="K412">
            <v>200</v>
          </cell>
          <cell r="L412">
            <v>611</v>
          </cell>
          <cell r="M412">
            <v>294</v>
          </cell>
          <cell r="N412">
            <v>7.09</v>
          </cell>
          <cell r="O412" t="str">
            <v>CAD</v>
          </cell>
          <cell r="P412">
            <v>1</v>
          </cell>
          <cell r="Q412">
            <v>109.9101</v>
          </cell>
        </row>
        <row r="413">
          <cell r="H413">
            <v>0</v>
          </cell>
          <cell r="Q413">
            <v>0</v>
          </cell>
        </row>
        <row r="414">
          <cell r="A414" t="str">
            <v>rs11881940</v>
          </cell>
          <cell r="B414" t="str">
            <v>T</v>
          </cell>
          <cell r="C414">
            <v>24782050</v>
          </cell>
          <cell r="D414" t="str">
            <v>2014 Apr 8</v>
          </cell>
          <cell r="E414" t="str">
            <v>Genetics and molecular research : GMR</v>
          </cell>
          <cell r="F414" t="str">
            <v>0</v>
          </cell>
          <cell r="G414" t="str">
            <v>6</v>
          </cell>
          <cell r="H414">
            <v>0.89999999999999991</v>
          </cell>
          <cell r="J414" t="str">
            <v xml:space="preserve">Han Chinese </v>
          </cell>
          <cell r="K414">
            <v>500</v>
          </cell>
          <cell r="L414">
            <v>119</v>
          </cell>
          <cell r="M414">
            <v>115</v>
          </cell>
          <cell r="N414">
            <v>1.573333333333333</v>
          </cell>
          <cell r="O414" t="str">
            <v>CAD</v>
          </cell>
          <cell r="P414">
            <v>0.4</v>
          </cell>
          <cell r="Q414">
            <v>100.45440000000001</v>
          </cell>
          <cell r="R414">
            <v>112.2021</v>
          </cell>
        </row>
        <row r="415">
          <cell r="B415" t="str">
            <v>T</v>
          </cell>
          <cell r="C415">
            <v>18599554</v>
          </cell>
          <cell r="D415" t="str">
            <v>2008 Sep</v>
          </cell>
          <cell r="E415" t="str">
            <v>European heart journal</v>
          </cell>
          <cell r="F415" t="str">
            <v>19.651</v>
          </cell>
          <cell r="G415" t="str">
            <v>14</v>
          </cell>
          <cell r="H415">
            <v>6.0302000000000007</v>
          </cell>
          <cell r="J415" t="str">
            <v>Netherlands</v>
          </cell>
          <cell r="K415">
            <v>5</v>
          </cell>
          <cell r="L415">
            <v>2145</v>
          </cell>
          <cell r="M415">
            <v>0</v>
          </cell>
          <cell r="N415">
            <v>21.45</v>
          </cell>
          <cell r="O415" t="str">
            <v>familial hypercholesterolemia</v>
          </cell>
          <cell r="P415">
            <v>1</v>
          </cell>
          <cell r="Q415">
            <v>11.7477</v>
          </cell>
        </row>
        <row r="416">
          <cell r="H416">
            <v>0</v>
          </cell>
          <cell r="Q416">
            <v>0</v>
          </cell>
        </row>
        <row r="417">
          <cell r="A417" t="str">
            <v>rs1010</v>
          </cell>
          <cell r="B417" t="str">
            <v>A</v>
          </cell>
          <cell r="C417">
            <v>22192511</v>
          </cell>
          <cell r="D417" t="str">
            <v>2012 Feb</v>
          </cell>
          <cell r="E417" t="str">
            <v>Atherosclerosis</v>
          </cell>
          <cell r="F417" t="str">
            <v>4.239</v>
          </cell>
          <cell r="G417" t="str">
            <v>12</v>
          </cell>
          <cell r="H417">
            <v>2.6477999999999997</v>
          </cell>
          <cell r="J417" t="str">
            <v>American</v>
          </cell>
          <cell r="K417">
            <v>5</v>
          </cell>
          <cell r="L417">
            <v>5411</v>
          </cell>
          <cell r="M417">
            <v>0</v>
          </cell>
          <cell r="N417">
            <v>54.11</v>
          </cell>
          <cell r="O417" t="str">
            <v>LDL</v>
          </cell>
          <cell r="P417">
            <v>1</v>
          </cell>
          <cell r="Q417">
            <v>13.2643</v>
          </cell>
          <cell r="R417">
            <v>150.14920000000001</v>
          </cell>
        </row>
        <row r="418">
          <cell r="B418" t="str">
            <v>A</v>
          </cell>
          <cell r="C418">
            <v>19752551</v>
          </cell>
          <cell r="D418" t="str">
            <v>2009</v>
          </cell>
          <cell r="E418" t="str">
            <v>Cerebrovascular diseases (Basel, Switzerland)</v>
          </cell>
          <cell r="F418" t="str">
            <v>2.974</v>
          </cell>
          <cell r="G418" t="str">
            <v>8</v>
          </cell>
          <cell r="H418">
            <v>1.7948</v>
          </cell>
          <cell r="J418" t="str">
            <v xml:space="preserve">Caucasian </v>
          </cell>
          <cell r="K418">
            <v>5</v>
          </cell>
          <cell r="L418">
            <v>562</v>
          </cell>
          <cell r="M418">
            <v>815</v>
          </cell>
          <cell r="N418">
            <v>8.336666666666666</v>
          </cell>
          <cell r="O418" t="str">
            <v>CAD</v>
          </cell>
          <cell r="P418">
            <v>1</v>
          </cell>
          <cell r="Q418">
            <v>5.5453000000000001</v>
          </cell>
        </row>
        <row r="419">
          <cell r="B419" t="str">
            <v>A</v>
          </cell>
          <cell r="C419">
            <v>20533276</v>
          </cell>
          <cell r="D419" t="str">
            <v>2010 Jun</v>
          </cell>
          <cell r="E419" t="str">
            <v>Zhonghua yi xue yi chuan xue za zhi = Zhonghua yixue yichuanxue zazhi = Chinese journal of medical genetics</v>
          </cell>
          <cell r="F419">
            <v>0</v>
          </cell>
          <cell r="G419">
            <v>0</v>
          </cell>
          <cell r="H419">
            <v>0</v>
          </cell>
          <cell r="J419" t="str">
            <v>Chinese</v>
          </cell>
          <cell r="K419">
            <v>500</v>
          </cell>
          <cell r="L419">
            <v>185</v>
          </cell>
          <cell r="M419">
            <v>149</v>
          </cell>
          <cell r="N419">
            <v>2.3466666666666671</v>
          </cell>
          <cell r="O419" t="str">
            <v>CHD</v>
          </cell>
          <cell r="P419">
            <v>0.4</v>
          </cell>
          <cell r="Q419">
            <v>100.14080000000001</v>
          </cell>
        </row>
        <row r="420">
          <cell r="B420" t="str">
            <v>A</v>
          </cell>
          <cell r="C420">
            <v>18073581</v>
          </cell>
          <cell r="D420" t="str">
            <v>2007 Oct</v>
          </cell>
          <cell r="E420" t="str">
            <v>Genetics in medicine : official journal of the American College of Medical Genetics</v>
          </cell>
          <cell r="F420" t="str">
            <v>8.229</v>
          </cell>
          <cell r="G420" t="str">
            <v>35</v>
          </cell>
          <cell r="H420">
            <v>6.8957999999999995</v>
          </cell>
          <cell r="J420" t="str">
            <v>American</v>
          </cell>
          <cell r="K420">
            <v>5</v>
          </cell>
          <cell r="L420">
            <v>13907</v>
          </cell>
          <cell r="M420">
            <v>1885</v>
          </cell>
          <cell r="N420">
            <v>145.3533333333333</v>
          </cell>
          <cell r="O420" t="str">
            <v>CHD</v>
          </cell>
          <cell r="P420">
            <v>1</v>
          </cell>
          <cell r="Q420">
            <v>31.198799999999991</v>
          </cell>
        </row>
        <row r="421">
          <cell r="H421">
            <v>0</v>
          </cell>
          <cell r="Q421">
            <v>0</v>
          </cell>
        </row>
        <row r="422">
          <cell r="A422" t="str">
            <v xml:space="preserve">rs2713604 </v>
          </cell>
          <cell r="B422" t="str">
            <v>A</v>
          </cell>
          <cell r="C422">
            <v>19885677</v>
          </cell>
          <cell r="D422" t="str">
            <v>2010 Jan</v>
          </cell>
          <cell r="E422" t="str">
            <v>Human genetics</v>
          </cell>
          <cell r="F422" t="str">
            <v>4.637</v>
          </cell>
          <cell r="G422" t="str">
            <v>5</v>
          </cell>
          <cell r="H422">
            <v>1.6774</v>
          </cell>
          <cell r="J422" t="str">
            <v>American</v>
          </cell>
          <cell r="K422">
            <v>5</v>
          </cell>
          <cell r="L422">
            <v>600</v>
          </cell>
          <cell r="M422">
            <v>625</v>
          </cell>
          <cell r="N422">
            <v>8.0833333333333339</v>
          </cell>
          <cell r="O422" t="str">
            <v>CAD</v>
          </cell>
          <cell r="P422">
            <v>1</v>
          </cell>
          <cell r="Q422">
            <v>5.3899000000000008</v>
          </cell>
          <cell r="R422">
            <v>11.975700000000002</v>
          </cell>
        </row>
        <row r="423">
          <cell r="B423" t="str">
            <v>A</v>
          </cell>
          <cell r="C423">
            <v>19706030</v>
          </cell>
          <cell r="D423" t="str">
            <v>2009 Nov</v>
          </cell>
          <cell r="E423" t="str">
            <v>Annals of human genetics</v>
          </cell>
          <cell r="F423" t="str">
            <v>1.659</v>
          </cell>
          <cell r="G423" t="str">
            <v>14</v>
          </cell>
          <cell r="H423">
            <v>2.4318</v>
          </cell>
          <cell r="J423" t="str">
            <v>American</v>
          </cell>
          <cell r="K423">
            <v>5</v>
          </cell>
          <cell r="L423">
            <v>845</v>
          </cell>
          <cell r="M423">
            <v>773</v>
          </cell>
          <cell r="N423">
            <v>11.026666666666671</v>
          </cell>
          <cell r="O423" t="str">
            <v>CAD</v>
          </cell>
          <cell r="P423">
            <v>1</v>
          </cell>
          <cell r="Q423">
            <v>6.5858000000000008</v>
          </cell>
        </row>
        <row r="424">
          <cell r="H424">
            <v>0</v>
          </cell>
          <cell r="Q424">
            <v>0</v>
          </cell>
        </row>
        <row r="425">
          <cell r="A425" t="str">
            <v>rs2123536</v>
          </cell>
          <cell r="B425" t="str">
            <v>T</v>
          </cell>
          <cell r="C425">
            <v>22751097</v>
          </cell>
          <cell r="D425" t="str">
            <v>2012 Jul 1</v>
          </cell>
          <cell r="E425" t="str">
            <v>Nature genetics</v>
          </cell>
          <cell r="F425" t="str">
            <v>27.959</v>
          </cell>
          <cell r="G425" t="str">
            <v>82</v>
          </cell>
          <cell r="H425">
            <v>17.8918</v>
          </cell>
          <cell r="J425" t="str">
            <v>Chinese</v>
          </cell>
          <cell r="K425">
            <v>500</v>
          </cell>
          <cell r="L425">
            <v>1515</v>
          </cell>
          <cell r="M425">
            <v>5019</v>
          </cell>
          <cell r="N425">
            <v>31.88</v>
          </cell>
          <cell r="O425" t="str">
            <v>HDL（减少）</v>
          </cell>
          <cell r="P425">
            <v>1</v>
          </cell>
          <cell r="Q425">
            <v>272.67379999999997</v>
          </cell>
          <cell r="R425">
            <v>524.73389999999995</v>
          </cell>
        </row>
        <row r="426">
          <cell r="B426" t="str">
            <v>T</v>
          </cell>
          <cell r="C426">
            <v>28061459</v>
          </cell>
          <cell r="D426" t="str">
            <v>2017 Feb 21</v>
          </cell>
          <cell r="E426" t="str">
            <v>Oncotarget</v>
          </cell>
          <cell r="F426" t="str">
            <v>5.168</v>
          </cell>
          <cell r="G426">
            <v>0</v>
          </cell>
          <cell r="H426">
            <v>1.0336000000000001</v>
          </cell>
          <cell r="J426" t="str">
            <v>Chinese</v>
          </cell>
          <cell r="K426">
            <v>500</v>
          </cell>
          <cell r="L426">
            <v>456</v>
          </cell>
          <cell r="M426">
            <v>685</v>
          </cell>
          <cell r="N426">
            <v>6.8433333333333328</v>
          </cell>
          <cell r="O426" t="str">
            <v>CHD</v>
          </cell>
          <cell r="P426">
            <v>1</v>
          </cell>
          <cell r="Q426">
            <v>252.06010000000001</v>
          </cell>
        </row>
        <row r="427">
          <cell r="H427">
            <v>0</v>
          </cell>
          <cell r="Q427">
            <v>0</v>
          </cell>
        </row>
        <row r="428">
          <cell r="A428" t="str">
            <v>rs9939609</v>
          </cell>
          <cell r="B428" t="str">
            <v>A</v>
          </cell>
          <cell r="C428">
            <v>28167353</v>
          </cell>
          <cell r="D428" t="str">
            <v>2017 Mar</v>
          </cell>
          <cell r="E428" t="str">
            <v>Atherosclerosis</v>
          </cell>
          <cell r="F428" t="str">
            <v>4.239</v>
          </cell>
          <cell r="G428" t="str">
            <v>3</v>
          </cell>
          <cell r="H428">
            <v>1.2978000000000001</v>
          </cell>
          <cell r="J428" t="str">
            <v>Pakistan</v>
          </cell>
          <cell r="K428">
            <v>5</v>
          </cell>
          <cell r="L428">
            <v>405</v>
          </cell>
          <cell r="M428">
            <v>220</v>
          </cell>
          <cell r="N428">
            <v>4.7833333333333332</v>
          </cell>
          <cell r="O428" t="str">
            <v>CAD</v>
          </cell>
          <cell r="P428">
            <v>1</v>
          </cell>
          <cell r="Q428">
            <v>4.5152999999999999</v>
          </cell>
          <cell r="R428">
            <v>10.726399999999998</v>
          </cell>
        </row>
        <row r="429">
          <cell r="B429" t="str">
            <v>A</v>
          </cell>
          <cell r="C429">
            <v>27218147</v>
          </cell>
          <cell r="D429" t="str">
            <v>2016 Sep</v>
          </cell>
          <cell r="E429" t="str">
            <v>Coronary artery disease</v>
          </cell>
          <cell r="F429" t="str">
            <v>1.823</v>
          </cell>
          <cell r="G429" t="str">
            <v>1</v>
          </cell>
          <cell r="H429">
            <v>0.51460000000000006</v>
          </cell>
          <cell r="J429" t="str">
            <v>Iran</v>
          </cell>
          <cell r="K429">
            <v>5</v>
          </cell>
          <cell r="L429">
            <v>152</v>
          </cell>
          <cell r="M429">
            <v>72</v>
          </cell>
          <cell r="N429">
            <v>1.76</v>
          </cell>
          <cell r="O429" t="str">
            <v>CAD</v>
          </cell>
          <cell r="P429">
            <v>-1</v>
          </cell>
          <cell r="Q429">
            <v>-3.2786</v>
          </cell>
        </row>
        <row r="430">
          <cell r="B430" t="str">
            <v>A</v>
          </cell>
          <cell r="C430">
            <v>26878843</v>
          </cell>
          <cell r="D430" t="str">
            <v>2016 Feb 16</v>
          </cell>
          <cell r="E430" t="str">
            <v>Lipids in health and disease</v>
          </cell>
          <cell r="F430" t="str">
            <v>2.073</v>
          </cell>
          <cell r="G430" t="str">
            <v>1</v>
          </cell>
          <cell r="H430">
            <v>0.56459999999999999</v>
          </cell>
          <cell r="J430" t="str">
            <v>Pakistan</v>
          </cell>
          <cell r="K430">
            <v>5</v>
          </cell>
          <cell r="L430">
            <v>425</v>
          </cell>
          <cell r="M430">
            <v>250</v>
          </cell>
          <cell r="N430">
            <v>5.083333333333333</v>
          </cell>
          <cell r="O430" t="str">
            <v>CHD</v>
          </cell>
          <cell r="P430">
            <v>1</v>
          </cell>
          <cell r="Q430">
            <v>3.8270999999999997</v>
          </cell>
        </row>
        <row r="431">
          <cell r="B431" t="str">
            <v>A</v>
          </cell>
          <cell r="C431">
            <v>26555680</v>
          </cell>
          <cell r="D431" t="str">
            <v>2015</v>
          </cell>
          <cell r="E431" t="str">
            <v>Annals of medicine</v>
          </cell>
          <cell r="F431" t="str">
            <v>3.715</v>
          </cell>
          <cell r="G431" t="str">
            <v>3</v>
          </cell>
          <cell r="H431">
            <v>1.1930000000000001</v>
          </cell>
          <cell r="J431" t="str">
            <v>Finland</v>
          </cell>
          <cell r="K431">
            <v>5</v>
          </cell>
          <cell r="L431">
            <v>364</v>
          </cell>
          <cell r="M431">
            <v>0</v>
          </cell>
          <cell r="N431">
            <v>3.64</v>
          </cell>
          <cell r="O431" t="str">
            <v>212 cardiovascular disease (CVD) and 152 coronary heart disease (CHD)</v>
          </cell>
          <cell r="P431">
            <v>1</v>
          </cell>
          <cell r="Q431">
            <v>4.2389999999999999</v>
          </cell>
        </row>
        <row r="432">
          <cell r="B432" t="str">
            <v>A</v>
          </cell>
          <cell r="C432">
            <v>25644180</v>
          </cell>
          <cell r="D432" t="str">
            <v>2016 Feb</v>
          </cell>
          <cell r="E432" t="str">
            <v>European journal of nutrition</v>
          </cell>
          <cell r="F432" t="str">
            <v>4.370</v>
          </cell>
          <cell r="G432" t="str">
            <v>2</v>
          </cell>
          <cell r="H432">
            <v>1.1740000000000002</v>
          </cell>
          <cell r="J432" t="str">
            <v>Sweden</v>
          </cell>
          <cell r="K432">
            <v>5</v>
          </cell>
          <cell r="L432">
            <v>1381</v>
          </cell>
          <cell r="M432">
            <v>4290</v>
          </cell>
          <cell r="N432">
            <v>28.11</v>
          </cell>
          <cell r="O432" t="str">
            <v>We found no evidence of interactions between FTO genotype and macronutrient intake on CHD risk or BMI.However, FTO genotype (TA/AA vs. TT) was associated with significantly increased CHD risk only in subjects with low E% from fat (OR 1.36, 95% CI 1.11-1.66) or saturated fatty acids (OR 1.36, 95% CI 1.10-1.69), or in subjects with high E% from carbohydrate (OR 1.32, 95% CI 1.07-1.61) or protein (OR 1.41, 95% CI 1.13-1.75). Mean BMI was 0.3-0.6 kg/m(2) higher in control subjects with TA/AA compared to TT, regardless of macronutrient E%.</v>
          </cell>
          <cell r="P432">
            <v>-1</v>
          </cell>
          <cell r="Q432">
            <v>-7.8905000000000003</v>
          </cell>
        </row>
        <row r="433">
          <cell r="B433" t="str">
            <v>A</v>
          </cell>
          <cell r="C433">
            <v>24622111</v>
          </cell>
          <cell r="D433" t="str">
            <v>2014 Apr</v>
          </cell>
          <cell r="E433" t="str">
            <v>Circulation. Cardiovascular genetics</v>
          </cell>
          <cell r="F433" t="str">
            <v>4.743</v>
          </cell>
          <cell r="G433" t="str">
            <v>7</v>
          </cell>
          <cell r="H433">
            <v>1.9986000000000002</v>
          </cell>
          <cell r="J433" t="str">
            <v xml:space="preserve">Swedish </v>
          </cell>
          <cell r="K433">
            <v>5</v>
          </cell>
          <cell r="L433">
            <v>1743</v>
          </cell>
          <cell r="M433">
            <v>4402</v>
          </cell>
          <cell r="N433">
            <v>32.103333333333332</v>
          </cell>
          <cell r="O433" t="str">
            <v>CHD</v>
          </cell>
          <cell r="P433">
            <v>1</v>
          </cell>
          <cell r="Q433">
            <v>9.3140999999999998</v>
          </cell>
        </row>
        <row r="434">
          <cell r="H434">
            <v>0</v>
          </cell>
          <cell r="N434">
            <v>0</v>
          </cell>
          <cell r="Q434">
            <v>0</v>
          </cell>
        </row>
        <row r="435">
          <cell r="A435" t="str">
            <v>rs3890182</v>
          </cell>
          <cell r="B435" t="str">
            <v>T</v>
          </cell>
          <cell r="C435">
            <v>18354102</v>
          </cell>
          <cell r="D435" t="str">
            <v>2008 Mar 20</v>
          </cell>
          <cell r="E435" t="str">
            <v>The New England journal of medicine</v>
          </cell>
          <cell r="F435" t="str">
            <v>72.406</v>
          </cell>
          <cell r="G435" t="str">
            <v>231</v>
          </cell>
          <cell r="H435">
            <v>49.1312</v>
          </cell>
          <cell r="J435" t="str">
            <v>USA</v>
          </cell>
          <cell r="K435">
            <v>5</v>
          </cell>
          <cell r="L435">
            <v>5414</v>
          </cell>
          <cell r="M435">
            <v>5414</v>
          </cell>
          <cell r="N435">
            <v>72.186666666666667</v>
          </cell>
          <cell r="P435">
            <v>1</v>
          </cell>
          <cell r="Q435">
            <v>62.459199999999996</v>
          </cell>
          <cell r="R435">
            <v>62.459199999999996</v>
          </cell>
        </row>
        <row r="436">
          <cell r="H436">
            <v>0</v>
          </cell>
          <cell r="Q436">
            <v>0</v>
          </cell>
        </row>
        <row r="437">
          <cell r="A437" t="str">
            <v>Gs111</v>
          </cell>
          <cell r="C437">
            <v>18073581</v>
          </cell>
          <cell r="D437" t="str">
            <v>2007 Oct</v>
          </cell>
          <cell r="E437" t="str">
            <v>Genetics in medicine : official journal of the American College of Medical Genetics</v>
          </cell>
          <cell r="F437" t="str">
            <v>8.229</v>
          </cell>
          <cell r="G437" t="str">
            <v>35</v>
          </cell>
          <cell r="H437">
            <v>6.8957999999999995</v>
          </cell>
          <cell r="J437" t="str">
            <v>white </v>
          </cell>
          <cell r="K437">
            <v>5</v>
          </cell>
          <cell r="L437">
            <v>365</v>
          </cell>
          <cell r="M437">
            <v>8763</v>
          </cell>
          <cell r="N437">
            <v>32.86</v>
          </cell>
          <cell r="O437" t="str">
            <v>CHD</v>
          </cell>
          <cell r="P437">
            <v>1</v>
          </cell>
          <cell r="Q437">
            <v>14.3248</v>
          </cell>
          <cell r="R437">
            <v>14.3248</v>
          </cell>
        </row>
        <row r="438">
          <cell r="H438">
            <v>0</v>
          </cell>
          <cell r="N438">
            <v>0</v>
          </cell>
          <cell r="Q438">
            <v>0</v>
          </cell>
        </row>
        <row r="439">
          <cell r="H439">
            <v>0</v>
          </cell>
          <cell r="N439">
            <v>0</v>
          </cell>
          <cell r="Q439">
            <v>0</v>
          </cell>
        </row>
        <row r="440">
          <cell r="A440" t="str">
            <v>rs20455</v>
          </cell>
          <cell r="B440" t="str">
            <v>A</v>
          </cell>
          <cell r="C440">
            <v>26555680</v>
          </cell>
          <cell r="D440" t="str">
            <v>2015</v>
          </cell>
          <cell r="E440" t="str">
            <v>Annals of medicine</v>
          </cell>
          <cell r="F440" t="str">
            <v>3.715</v>
          </cell>
          <cell r="G440" t="str">
            <v>3</v>
          </cell>
          <cell r="H440">
            <v>1.1930000000000001</v>
          </cell>
          <cell r="J440" t="str">
            <v>Finland</v>
          </cell>
          <cell r="K440">
            <v>5</v>
          </cell>
          <cell r="L440">
            <v>364</v>
          </cell>
          <cell r="M440">
            <v>0</v>
          </cell>
          <cell r="N440">
            <v>3.64</v>
          </cell>
          <cell r="O440" t="str">
            <v>212 cardiovascular disease (CVD) and 152 coronary heart disease (CHD)</v>
          </cell>
          <cell r="P440">
            <v>1</v>
          </cell>
          <cell r="Q440">
            <v>4.2389999999999999</v>
          </cell>
          <cell r="R440">
            <v>27.8779</v>
          </cell>
        </row>
        <row r="441">
          <cell r="C441">
            <v>18073581</v>
          </cell>
          <cell r="D441" t="str">
            <v>2007 Oct</v>
          </cell>
          <cell r="E441" t="str">
            <v>Genetics in medicine : official journal of the American College of Medical Genetics</v>
          </cell>
          <cell r="F441" t="str">
            <v>8.229</v>
          </cell>
          <cell r="G441" t="str">
            <v>35</v>
          </cell>
          <cell r="H441">
            <v>6.8957999999999995</v>
          </cell>
          <cell r="J441" t="str">
            <v>white </v>
          </cell>
          <cell r="K441">
            <v>5</v>
          </cell>
          <cell r="L441">
            <v>365</v>
          </cell>
          <cell r="M441">
            <v>8763</v>
          </cell>
          <cell r="N441">
            <v>32.86</v>
          </cell>
          <cell r="O441" t="str">
            <v>CHD</v>
          </cell>
          <cell r="P441">
            <v>1</v>
          </cell>
          <cell r="Q441">
            <v>14.3248</v>
          </cell>
        </row>
        <row r="442">
          <cell r="C442">
            <v>24622111</v>
          </cell>
          <cell r="D442" t="str">
            <v>2014 Apr</v>
          </cell>
          <cell r="E442" t="str">
            <v>Circulation. Cardiovascular genetics</v>
          </cell>
          <cell r="F442" t="str">
            <v>4.743</v>
          </cell>
          <cell r="G442" t="str">
            <v>7</v>
          </cell>
          <cell r="H442">
            <v>1.9986000000000002</v>
          </cell>
          <cell r="J442" t="str">
            <v xml:space="preserve">Swedish </v>
          </cell>
          <cell r="K442">
            <v>5</v>
          </cell>
          <cell r="L442">
            <v>1743</v>
          </cell>
          <cell r="M442">
            <v>4402</v>
          </cell>
          <cell r="N442">
            <v>32.103333333333332</v>
          </cell>
          <cell r="O442" t="str">
            <v>CHD</v>
          </cell>
          <cell r="P442">
            <v>1</v>
          </cell>
          <cell r="Q442">
            <v>9.3140999999999998</v>
          </cell>
        </row>
        <row r="443">
          <cell r="H443">
            <v>0</v>
          </cell>
          <cell r="Q443">
            <v>0</v>
          </cell>
        </row>
        <row r="444">
          <cell r="H444">
            <v>0</v>
          </cell>
          <cell r="Q444">
            <v>0</v>
          </cell>
        </row>
        <row r="445">
          <cell r="H445">
            <v>0</v>
          </cell>
          <cell r="Q445">
            <v>0</v>
          </cell>
        </row>
        <row r="446">
          <cell r="H446">
            <v>0</v>
          </cell>
          <cell r="Q446">
            <v>0</v>
          </cell>
        </row>
        <row r="447">
          <cell r="H447">
            <v>0</v>
          </cell>
          <cell r="Q447">
            <v>0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opLeftCell="C1" workbookViewId="0">
      <selection activeCell="E6" sqref="E6"/>
    </sheetView>
  </sheetViews>
  <sheetFormatPr defaultRowHeight="13.5" x14ac:dyDescent="0.15"/>
  <cols>
    <col min="1" max="1" width="14" style="47" bestFit="1" customWidth="1"/>
    <col min="2" max="2" width="17.25" style="47" bestFit="1" customWidth="1"/>
    <col min="3" max="3" width="29.5" style="47" customWidth="1"/>
    <col min="4" max="4" width="43.625" style="47" customWidth="1"/>
    <col min="5" max="5" width="19.375" style="47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15">
      <c r="A2" t="s">
        <v>6</v>
      </c>
      <c r="B2" t="s">
        <v>7</v>
      </c>
      <c r="C2" t="str">
        <f>A2&amp;"_"&amp;B2&amp;".xml"</f>
        <v>I001_coronary_heart_disease.xml</v>
      </c>
      <c r="D2" t="str">
        <f>"health_risks/circulatory/"&amp;A2&amp;"_"&amp;B2</f>
        <v>health_risks/circulatory/I001_coronary_heart_disease</v>
      </c>
      <c r="F2" t="s">
        <v>8</v>
      </c>
    </row>
  </sheetData>
  <autoFilter ref="A1:E1" xr:uid="{00000000-0009-0000-0000-000000000000}"/>
  <phoneticPr fontId="4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89"/>
  <sheetViews>
    <sheetView tabSelected="1" workbookViewId="0">
      <pane ySplit="1" topLeftCell="A2" activePane="bottomLeft" state="frozen"/>
      <selection activeCell="I1" sqref="I1"/>
      <selection pane="bottomLeft" activeCell="M19" sqref="M19"/>
    </sheetView>
  </sheetViews>
  <sheetFormatPr defaultRowHeight="13.5" x14ac:dyDescent="0.15"/>
  <cols>
    <col min="1" max="1" width="20.375" style="13" customWidth="1"/>
    <col min="2" max="2" width="13.375" style="13" bestFit="1" customWidth="1"/>
    <col min="3" max="3" width="32.625" style="13" bestFit="1" customWidth="1"/>
    <col min="4" max="4" width="11.875" style="13" customWidth="1"/>
    <col min="5" max="5" width="10.375" style="59" bestFit="1" customWidth="1"/>
    <col min="6" max="6" width="10.375" style="13" customWidth="1"/>
    <col min="7" max="7" width="9.75" style="13" bestFit="1" customWidth="1"/>
    <col min="8" max="8" width="8.875" style="13" bestFit="1" customWidth="1"/>
    <col min="9" max="9" width="4.5" style="13" customWidth="1"/>
    <col min="10" max="10" width="6.125" style="13" customWidth="1"/>
    <col min="11" max="11" width="4.25" style="13" customWidth="1"/>
    <col min="12" max="12" width="4.75" style="13" customWidth="1"/>
    <col min="13" max="13" width="5.5" style="13" customWidth="1"/>
    <col min="14" max="14" width="4.75" style="13" customWidth="1"/>
    <col min="15" max="16" width="6.375" style="13" customWidth="1"/>
    <col min="17" max="17" width="6.5" style="13" customWidth="1"/>
    <col min="18" max="18" width="4.5" style="13" customWidth="1"/>
    <col min="19" max="19" width="10.5" style="13" customWidth="1"/>
    <col min="20" max="20" width="5.875" style="13" bestFit="1" customWidth="1"/>
    <col min="21" max="21" width="11.375" style="7" customWidth="1"/>
    <col min="22" max="22" width="9.375" style="15" bestFit="1" customWidth="1"/>
    <col min="23" max="23" width="10.125" style="13" bestFit="1" customWidth="1"/>
    <col min="24" max="24" width="10.875" style="13" bestFit="1" customWidth="1"/>
    <col min="25" max="25" width="10.5" style="13" bestFit="1" customWidth="1"/>
    <col min="26" max="26" width="9.625" style="15" bestFit="1" customWidth="1"/>
    <col min="27" max="27" width="10.375" style="13" bestFit="1" customWidth="1"/>
    <col min="28" max="28" width="11.125" style="13" bestFit="1" customWidth="1"/>
    <col min="29" max="29" width="10.75" style="13" bestFit="1" customWidth="1"/>
    <col min="30" max="30" width="9.25" style="15" bestFit="1" customWidth="1"/>
    <col min="31" max="31" width="10" style="13" bestFit="1" customWidth="1"/>
    <col min="32" max="32" width="10.75" style="13" bestFit="1" customWidth="1"/>
    <col min="33" max="33" width="10.375" style="13" bestFit="1" customWidth="1"/>
    <col min="34" max="34" width="9.25" style="15" bestFit="1" customWidth="1"/>
    <col min="35" max="35" width="10" style="13" bestFit="1" customWidth="1"/>
    <col min="36" max="36" width="10.75" style="13" bestFit="1" customWidth="1"/>
    <col min="37" max="37" width="10.375" style="13" bestFit="1" customWidth="1"/>
    <col min="38" max="38" width="9.75" style="14" bestFit="1" customWidth="1"/>
    <col min="39" max="39" width="11.625" style="13" bestFit="1" customWidth="1"/>
    <col min="40" max="42" width="6" style="13" bestFit="1" customWidth="1"/>
    <col min="43" max="43" width="9.875" style="13" bestFit="1" customWidth="1"/>
    <col min="44" max="44" width="13" style="13" bestFit="1" customWidth="1"/>
    <col min="45" max="45" width="9" style="13" bestFit="1" customWidth="1"/>
    <col min="46" max="46" width="13.125" style="13" bestFit="1" customWidth="1"/>
    <col min="47" max="47" width="14.875" style="13" bestFit="1" customWidth="1"/>
    <col min="48" max="48" width="14.5" style="13" bestFit="1" customWidth="1"/>
    <col min="49" max="49" width="7.25" style="13" bestFit="1" customWidth="1"/>
    <col min="50" max="50" width="8.5" style="13" bestFit="1" customWidth="1"/>
    <col min="51" max="51" width="13" style="13" bestFit="1" customWidth="1"/>
    <col min="52" max="52" width="13.125" style="13" bestFit="1" customWidth="1"/>
    <col min="53" max="53" width="18" style="13" bestFit="1" customWidth="1"/>
    <col min="54" max="54" width="14.625" style="13" bestFit="1" customWidth="1"/>
    <col min="55" max="55" width="6" style="13" bestFit="1" customWidth="1"/>
    <col min="56" max="56" width="13.375" style="13" bestFit="1" customWidth="1"/>
    <col min="57" max="59" width="9" style="13" customWidth="1"/>
    <col min="60" max="16384" width="9" style="13"/>
  </cols>
  <sheetData>
    <row r="1" spans="1:56" s="12" customFormat="1" x14ac:dyDescent="0.15">
      <c r="A1" s="3" t="s">
        <v>1</v>
      </c>
      <c r="B1" s="4" t="s">
        <v>9</v>
      </c>
      <c r="C1" s="4" t="s">
        <v>10</v>
      </c>
      <c r="D1" s="5" t="s">
        <v>11</v>
      </c>
      <c r="E1" s="57" t="s">
        <v>12</v>
      </c>
      <c r="F1" s="40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6" t="s">
        <v>22</v>
      </c>
      <c r="P1" s="6"/>
      <c r="Q1" s="3" t="s">
        <v>23</v>
      </c>
      <c r="R1" s="5" t="s">
        <v>24</v>
      </c>
      <c r="S1" s="5" t="s">
        <v>25</v>
      </c>
      <c r="T1" s="5" t="s">
        <v>26</v>
      </c>
      <c r="U1" s="7" t="s">
        <v>27</v>
      </c>
      <c r="V1" s="7" t="s">
        <v>28</v>
      </c>
      <c r="W1" s="8" t="s">
        <v>29</v>
      </c>
      <c r="X1" s="8" t="s">
        <v>30</v>
      </c>
      <c r="Y1" s="8" t="s">
        <v>31</v>
      </c>
      <c r="Z1" s="7" t="s">
        <v>32</v>
      </c>
      <c r="AA1" s="8" t="s">
        <v>33</v>
      </c>
      <c r="AB1" s="8" t="s">
        <v>34</v>
      </c>
      <c r="AC1" s="8" t="s">
        <v>35</v>
      </c>
      <c r="AD1" s="7" t="s">
        <v>36</v>
      </c>
      <c r="AE1" s="8" t="s">
        <v>37</v>
      </c>
      <c r="AF1" s="8" t="s">
        <v>38</v>
      </c>
      <c r="AG1" s="8" t="s">
        <v>39</v>
      </c>
      <c r="AH1" s="7" t="s">
        <v>40</v>
      </c>
      <c r="AI1" s="8" t="s">
        <v>41</v>
      </c>
      <c r="AJ1" s="8" t="s">
        <v>42</v>
      </c>
      <c r="AK1" s="8" t="s">
        <v>43</v>
      </c>
      <c r="AL1" s="14" t="s">
        <v>44</v>
      </c>
      <c r="AM1" s="11" t="s">
        <v>45</v>
      </c>
      <c r="AN1" s="11" t="s">
        <v>46</v>
      </c>
      <c r="AO1" s="11" t="s">
        <v>47</v>
      </c>
      <c r="AP1" s="11" t="s">
        <v>48</v>
      </c>
      <c r="AQ1" s="11" t="s">
        <v>49</v>
      </c>
      <c r="AR1" s="9" t="s">
        <v>50</v>
      </c>
      <c r="AS1" s="9" t="s">
        <v>51</v>
      </c>
      <c r="AT1" s="9" t="s">
        <v>52</v>
      </c>
      <c r="AU1" s="9" t="s">
        <v>53</v>
      </c>
      <c r="AV1" s="9" t="s">
        <v>54</v>
      </c>
      <c r="AW1" s="9" t="s">
        <v>55</v>
      </c>
      <c r="AX1" s="9" t="s">
        <v>56</v>
      </c>
      <c r="AY1" s="10" t="s">
        <v>57</v>
      </c>
      <c r="AZ1" s="10" t="s">
        <v>58</v>
      </c>
      <c r="BA1" s="9" t="s">
        <v>59</v>
      </c>
      <c r="BB1" s="9" t="s">
        <v>60</v>
      </c>
      <c r="BC1" s="11" t="s">
        <v>61</v>
      </c>
      <c r="BD1" s="9" t="s">
        <v>62</v>
      </c>
    </row>
    <row r="2" spans="1:56" ht="14.25" customHeight="1" x14ac:dyDescent="0.2">
      <c r="A2" s="13" t="s">
        <v>7</v>
      </c>
      <c r="B2" s="36" t="s">
        <v>82</v>
      </c>
      <c r="C2" s="46" t="str">
        <f t="shared" ref="C2" si="0">A2&amp;"_"&amp;B2&amp;".xml"</f>
        <v>coronary_heart_disease_APOB.xml</v>
      </c>
      <c r="E2" s="59" t="s">
        <v>353</v>
      </c>
      <c r="F2" s="60">
        <f>VLOOKUP(E2,[1]snp_score!A:R,18,)</f>
        <v>270.01560000000001</v>
      </c>
      <c r="G2" s="13">
        <v>0.99</v>
      </c>
      <c r="H2" s="47" t="s">
        <v>354</v>
      </c>
      <c r="I2" s="47">
        <v>0</v>
      </c>
      <c r="N2" s="47" t="s">
        <v>355</v>
      </c>
      <c r="P2" s="47" t="s">
        <v>355</v>
      </c>
      <c r="Q2" s="48"/>
      <c r="S2" s="36">
        <v>21002881</v>
      </c>
      <c r="T2" s="36">
        <v>2</v>
      </c>
      <c r="U2" s="63" t="s">
        <v>65</v>
      </c>
      <c r="V2" s="47" t="s">
        <v>356</v>
      </c>
      <c r="W2" s="47" t="s">
        <v>357</v>
      </c>
      <c r="X2" s="47" t="s">
        <v>358</v>
      </c>
      <c r="Y2" s="47" t="s">
        <v>359</v>
      </c>
      <c r="Z2" s="47" t="s">
        <v>360</v>
      </c>
      <c r="AB2" s="47" t="s">
        <v>361</v>
      </c>
      <c r="AC2" s="47" t="s">
        <v>362</v>
      </c>
      <c r="AD2" s="47" t="s">
        <v>363</v>
      </c>
      <c r="AF2" s="47" t="s">
        <v>364</v>
      </c>
      <c r="AG2" s="47" t="s">
        <v>365</v>
      </c>
      <c r="AH2" s="47" t="s">
        <v>366</v>
      </c>
      <c r="AI2" s="47" t="s">
        <v>81</v>
      </c>
      <c r="AJ2" s="47" t="s">
        <v>367</v>
      </c>
      <c r="AK2" s="47" t="s">
        <v>368</v>
      </c>
    </row>
    <row r="3" spans="1:56" ht="14.25" customHeight="1" x14ac:dyDescent="0.2">
      <c r="B3" s="36"/>
      <c r="C3" s="46"/>
      <c r="F3" s="60"/>
      <c r="H3"/>
      <c r="I3"/>
      <c r="N3" s="48"/>
      <c r="O3" s="62"/>
      <c r="P3" s="62"/>
      <c r="Q3" s="33"/>
      <c r="S3" s="36"/>
      <c r="T3" s="36"/>
      <c r="U3"/>
      <c r="V3"/>
      <c r="X3"/>
      <c r="Y3"/>
      <c r="AB3"/>
      <c r="AF3"/>
      <c r="AH3"/>
      <c r="AJ3"/>
      <c r="AK3"/>
    </row>
    <row r="4" spans="1:56" ht="14.25" customHeight="1" x14ac:dyDescent="0.2">
      <c r="B4" s="36"/>
      <c r="C4" s="46"/>
      <c r="F4" s="60"/>
      <c r="G4"/>
      <c r="H4"/>
      <c r="I4"/>
      <c r="N4" s="48"/>
      <c r="O4" s="62"/>
      <c r="P4" s="62"/>
      <c r="Q4" s="33"/>
      <c r="S4" s="36"/>
      <c r="T4" s="36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56" ht="14.25" customHeight="1" x14ac:dyDescent="0.2">
      <c r="B5" s="36"/>
      <c r="C5" s="46"/>
      <c r="D5" s="46"/>
      <c r="E5" s="58"/>
      <c r="F5" s="60"/>
      <c r="I5"/>
      <c r="N5" s="48"/>
      <c r="O5" s="62"/>
      <c r="P5" s="62"/>
      <c r="Q5" s="36"/>
      <c r="S5" s="36"/>
      <c r="T5" s="36"/>
      <c r="U5"/>
      <c r="V5"/>
      <c r="W5" s="51"/>
      <c r="X5" s="51"/>
      <c r="Y5" s="51"/>
      <c r="Z5"/>
      <c r="AA5" s="51"/>
      <c r="AB5" s="51"/>
      <c r="AC5" s="51"/>
      <c r="AD5"/>
      <c r="AE5" s="51"/>
      <c r="AF5" s="51"/>
      <c r="AG5" s="51"/>
      <c r="AH5"/>
      <c r="AI5" s="51"/>
      <c r="AJ5" s="51"/>
      <c r="AK5" s="51"/>
      <c r="AM5" s="51"/>
      <c r="AN5" s="51"/>
      <c r="AO5" s="51"/>
      <c r="AP5" s="51"/>
      <c r="AQ5" s="51"/>
    </row>
    <row r="6" spans="1:56" ht="14.25" customHeight="1" x14ac:dyDescent="0.2">
      <c r="B6" s="36"/>
      <c r="C6" s="46"/>
      <c r="E6" s="58"/>
      <c r="F6" s="60"/>
      <c r="G6"/>
      <c r="H6"/>
      <c r="I6"/>
      <c r="N6" s="48"/>
      <c r="O6" s="62"/>
      <c r="P6" s="62"/>
      <c r="Q6" s="33"/>
      <c r="S6" s="36"/>
      <c r="T6" s="3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56" ht="14.25" customHeight="1" x14ac:dyDescent="0.2">
      <c r="B7" s="36"/>
      <c r="C7" s="46"/>
      <c r="F7" s="60"/>
      <c r="G7"/>
      <c r="H7"/>
      <c r="I7"/>
      <c r="N7" s="48"/>
      <c r="O7" s="62"/>
      <c r="P7" s="62"/>
      <c r="Q7" s="33"/>
      <c r="S7" s="36"/>
      <c r="T7" s="36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56" ht="14.25" customHeight="1" x14ac:dyDescent="0.2">
      <c r="B8" s="36"/>
      <c r="C8" s="46"/>
      <c r="F8" s="60"/>
      <c r="G8"/>
      <c r="H8"/>
      <c r="I8"/>
      <c r="N8" s="48"/>
      <c r="O8" s="48"/>
      <c r="P8" s="48"/>
      <c r="S8" s="36"/>
      <c r="T8" s="36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56" ht="14.25" customHeight="1" x14ac:dyDescent="0.2">
      <c r="B9" s="36"/>
      <c r="C9" s="46"/>
      <c r="D9" s="46"/>
      <c r="E9" s="58"/>
      <c r="F9" s="60"/>
      <c r="H9"/>
      <c r="I9"/>
      <c r="N9" s="48"/>
      <c r="O9" s="62"/>
      <c r="P9" s="62"/>
      <c r="Q9" s="36"/>
      <c r="S9" s="36"/>
      <c r="T9" s="36"/>
      <c r="U9"/>
      <c r="V9"/>
      <c r="W9" s="51"/>
      <c r="X9" s="51"/>
      <c r="Y9" s="51"/>
      <c r="Z9"/>
      <c r="AA9" s="51"/>
      <c r="AB9" s="51"/>
      <c r="AC9" s="51"/>
      <c r="AD9"/>
      <c r="AE9" s="51"/>
      <c r="AF9" s="51"/>
      <c r="AG9" s="51"/>
      <c r="AH9"/>
      <c r="AI9" s="51"/>
      <c r="AJ9" s="51"/>
      <c r="AK9" s="51"/>
      <c r="AM9" s="51"/>
      <c r="AN9" s="51"/>
      <c r="AO9" s="51"/>
      <c r="AP9" s="51"/>
      <c r="AQ9" s="51"/>
    </row>
    <row r="10" spans="1:56" ht="14.25" customHeight="1" x14ac:dyDescent="0.2">
      <c r="B10" s="36"/>
      <c r="C10" s="46"/>
      <c r="D10" s="46"/>
      <c r="E10" s="58"/>
      <c r="F10" s="60"/>
      <c r="I10"/>
      <c r="N10" s="48"/>
      <c r="O10" s="62"/>
      <c r="P10" s="62"/>
      <c r="Q10" s="36"/>
      <c r="S10" s="36"/>
      <c r="T10" s="36"/>
      <c r="U10" s="48"/>
      <c r="V10"/>
      <c r="W10" s="51"/>
      <c r="X10" s="51"/>
      <c r="Y10" s="51"/>
      <c r="Z10"/>
      <c r="AA10" s="51"/>
      <c r="AB10" s="51"/>
      <c r="AC10" s="51"/>
      <c r="AD10"/>
      <c r="AE10" s="51"/>
      <c r="AF10" s="51"/>
      <c r="AG10" s="51"/>
      <c r="AH10"/>
      <c r="AI10" s="51"/>
      <c r="AJ10" s="51"/>
      <c r="AK10" s="51"/>
      <c r="AM10" s="51"/>
      <c r="AN10" s="51"/>
      <c r="AO10" s="51"/>
      <c r="AP10" s="51"/>
      <c r="AQ10" s="51"/>
    </row>
    <row r="11" spans="1:56" ht="14.25" customHeight="1" x14ac:dyDescent="0.2">
      <c r="B11" s="36"/>
      <c r="C11" s="46"/>
      <c r="F11" s="60"/>
      <c r="G11"/>
      <c r="H11"/>
      <c r="I11"/>
      <c r="N11" s="48"/>
      <c r="O11" s="62"/>
      <c r="P11" s="62"/>
      <c r="Q11" s="33"/>
      <c r="S11" s="36"/>
      <c r="T11" s="36"/>
      <c r="U11"/>
      <c r="X11"/>
      <c r="Z11"/>
      <c r="AB11"/>
      <c r="AC11"/>
      <c r="AF11"/>
      <c r="AH11"/>
      <c r="AJ11"/>
      <c r="AK11"/>
    </row>
    <row r="12" spans="1:56" ht="14.25" customHeight="1" x14ac:dyDescent="0.2">
      <c r="B12" s="36"/>
      <c r="C12" s="46"/>
      <c r="E12" s="58"/>
      <c r="F12" s="60"/>
      <c r="H12"/>
      <c r="I12"/>
      <c r="N12" s="48"/>
      <c r="O12" s="62"/>
      <c r="P12" s="62"/>
      <c r="Q12" s="36"/>
      <c r="S12" s="36"/>
      <c r="T12" s="36"/>
      <c r="U12" s="50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56" ht="14.25" customHeight="1" x14ac:dyDescent="0.2">
      <c r="B13" s="36"/>
      <c r="C13" s="46"/>
      <c r="D13" s="46"/>
      <c r="E13" s="58"/>
      <c r="F13" s="60"/>
      <c r="H13"/>
      <c r="I13"/>
      <c r="N13" s="48"/>
      <c r="O13" s="62"/>
      <c r="P13" s="62"/>
      <c r="Q13" s="36"/>
      <c r="S13" s="36"/>
      <c r="T13" s="36"/>
      <c r="U13"/>
      <c r="V13"/>
      <c r="W13" s="51"/>
      <c r="X13" s="51"/>
      <c r="Y13" s="51"/>
      <c r="Z13"/>
      <c r="AA13" s="51"/>
      <c r="AB13" s="51"/>
      <c r="AC13" s="51"/>
      <c r="AD13"/>
      <c r="AE13" s="51"/>
      <c r="AF13" s="51"/>
      <c r="AG13" s="51"/>
      <c r="AH13"/>
      <c r="AI13" s="51"/>
      <c r="AJ13" s="51"/>
      <c r="AK13" s="51"/>
      <c r="AM13" s="51"/>
      <c r="AN13" s="51"/>
      <c r="AO13" s="51"/>
      <c r="AP13" s="51"/>
      <c r="AQ13" s="51"/>
    </row>
    <row r="14" spans="1:56" ht="14.25" customHeight="1" x14ac:dyDescent="0.2">
      <c r="B14" s="36"/>
      <c r="C14" s="46"/>
      <c r="D14" s="46"/>
      <c r="F14" s="60"/>
      <c r="I14"/>
      <c r="N14" s="48"/>
      <c r="O14" s="62"/>
      <c r="P14" s="62"/>
      <c r="Q14" s="36"/>
      <c r="S14" s="36"/>
      <c r="T14" s="36"/>
      <c r="U14" s="48"/>
      <c r="V14"/>
      <c r="W14" s="51"/>
      <c r="X14" s="51"/>
      <c r="Y14" s="51"/>
      <c r="Z14"/>
      <c r="AA14" s="51"/>
      <c r="AB14" s="51"/>
      <c r="AC14" s="51"/>
      <c r="AD14"/>
      <c r="AE14" s="51"/>
      <c r="AF14" s="51"/>
      <c r="AG14" s="51"/>
      <c r="AH14"/>
      <c r="AI14" s="51"/>
      <c r="AJ14" s="51"/>
      <c r="AK14" s="51"/>
      <c r="AM14" s="51"/>
      <c r="AN14" s="51"/>
      <c r="AO14" s="51"/>
      <c r="AP14" s="51"/>
      <c r="AQ14" s="51"/>
    </row>
    <row r="15" spans="1:56" ht="14.25" customHeight="1" x14ac:dyDescent="0.2">
      <c r="B15" s="36"/>
      <c r="C15" s="46"/>
      <c r="F15" s="60"/>
      <c r="H15"/>
      <c r="I15"/>
      <c r="N15" s="48"/>
      <c r="O15" s="62"/>
      <c r="P15" s="62"/>
      <c r="Q15" s="33"/>
      <c r="S15" s="36"/>
      <c r="T15" s="36"/>
      <c r="U15"/>
      <c r="X15"/>
      <c r="Z15"/>
      <c r="AB15"/>
      <c r="AC15"/>
      <c r="AD15"/>
      <c r="AF15"/>
      <c r="AG15"/>
      <c r="AH15"/>
      <c r="AJ15"/>
      <c r="AK15"/>
    </row>
    <row r="16" spans="1:56" ht="14.25" customHeight="1" x14ac:dyDescent="0.2">
      <c r="B16" s="36"/>
      <c r="C16" s="46"/>
      <c r="E16" s="58"/>
      <c r="F16" s="60"/>
      <c r="H16"/>
      <c r="I16"/>
      <c r="N16" s="48"/>
      <c r="O16" s="62"/>
      <c r="P16" s="62"/>
      <c r="Q16" s="36"/>
      <c r="S16" s="36"/>
      <c r="T16" s="3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2:43" ht="14.25" customHeight="1" x14ac:dyDescent="0.2">
      <c r="B17" s="36"/>
      <c r="C17" s="46"/>
      <c r="F17" s="60"/>
      <c r="I17"/>
      <c r="N17" s="48"/>
      <c r="O17" s="62"/>
      <c r="P17" s="62"/>
      <c r="Q17" s="33"/>
      <c r="S17" s="36"/>
      <c r="T17" s="36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2:43" ht="14.25" customHeight="1" x14ac:dyDescent="0.2">
      <c r="B18" s="36"/>
      <c r="C18" s="46"/>
      <c r="E18" s="58"/>
      <c r="F18" s="60"/>
      <c r="G18"/>
      <c r="H18"/>
      <c r="I18"/>
      <c r="N18" s="48"/>
      <c r="O18" s="62"/>
      <c r="P18" s="62"/>
      <c r="Q18" s="33"/>
      <c r="S18" s="36"/>
      <c r="T18" s="36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2:43" ht="14.25" customHeight="1" x14ac:dyDescent="0.2">
      <c r="B19" s="36"/>
      <c r="C19" s="46"/>
      <c r="E19" s="58"/>
      <c r="F19" s="60"/>
      <c r="H19"/>
      <c r="I19"/>
      <c r="N19" s="48"/>
      <c r="O19" s="62"/>
      <c r="P19" s="62"/>
      <c r="Q19" s="36"/>
      <c r="S19" s="36"/>
      <c r="T19" s="36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2:43" ht="14.25" customHeight="1" x14ac:dyDescent="0.2">
      <c r="B20" s="36"/>
      <c r="C20" s="46"/>
      <c r="F20" s="60"/>
      <c r="H20"/>
      <c r="I20"/>
      <c r="N20" s="48"/>
      <c r="O20" s="62"/>
      <c r="P20" s="62"/>
      <c r="Q20" s="62"/>
      <c r="S20" s="51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2:43" ht="14.25" customHeight="1" x14ac:dyDescent="0.2">
      <c r="B21" s="36"/>
      <c r="C21" s="46"/>
      <c r="E21" s="58"/>
      <c r="F21" s="60"/>
      <c r="I21"/>
      <c r="N21" s="48"/>
      <c r="O21" s="62"/>
      <c r="P21" s="62"/>
      <c r="Q21" s="36"/>
      <c r="S21" s="36"/>
      <c r="T21" s="36"/>
      <c r="U21" s="50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2:43" ht="14.25" customHeight="1" x14ac:dyDescent="0.2">
      <c r="B22" s="36"/>
      <c r="C22" s="46"/>
      <c r="E22" s="58"/>
      <c r="F22" s="60"/>
      <c r="G22"/>
      <c r="H22"/>
      <c r="I22"/>
      <c r="N22" s="48"/>
      <c r="O22" s="48"/>
      <c r="P22" s="48"/>
      <c r="Q22" s="48"/>
      <c r="S22" s="36"/>
      <c r="T22" s="36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2:43" ht="14.25" customHeight="1" x14ac:dyDescent="0.2">
      <c r="B23" s="36"/>
      <c r="C23" s="46"/>
      <c r="F23" s="60"/>
      <c r="G23"/>
      <c r="H23"/>
      <c r="I23"/>
      <c r="N23" s="48"/>
      <c r="O23" s="62"/>
      <c r="P23" s="62"/>
      <c r="Q23" s="33"/>
      <c r="S23" s="36"/>
      <c r="T23" s="36"/>
      <c r="U23"/>
      <c r="V23"/>
      <c r="X23"/>
      <c r="Y23"/>
      <c r="Z23"/>
      <c r="AB23"/>
      <c r="AC23"/>
      <c r="AD23"/>
      <c r="AF23"/>
      <c r="AG23"/>
      <c r="AH23"/>
      <c r="AI23"/>
      <c r="AJ23"/>
      <c r="AK23"/>
    </row>
    <row r="24" spans="2:43" ht="14.25" customHeight="1" x14ac:dyDescent="0.2">
      <c r="B24" s="36"/>
      <c r="C24" s="46"/>
      <c r="D24" s="46"/>
      <c r="F24" s="60"/>
      <c r="H24"/>
      <c r="I24"/>
      <c r="N24" s="48"/>
      <c r="O24" s="48"/>
      <c r="P24" s="48"/>
      <c r="Q24" s="46"/>
      <c r="S24" s="36"/>
      <c r="T24" s="36"/>
      <c r="U24" s="49"/>
      <c r="V24"/>
      <c r="W24" s="51"/>
      <c r="X24" s="51"/>
      <c r="Y24" s="51"/>
      <c r="Z24"/>
      <c r="AA24" s="51"/>
      <c r="AB24" s="51"/>
      <c r="AC24" s="51"/>
      <c r="AD24"/>
      <c r="AE24" s="51"/>
      <c r="AF24" s="51"/>
      <c r="AG24" s="51"/>
      <c r="AH24"/>
      <c r="AI24" s="51"/>
      <c r="AJ24" s="51"/>
      <c r="AK24" s="51"/>
      <c r="AM24" s="51"/>
      <c r="AN24" s="51"/>
      <c r="AO24" s="51"/>
      <c r="AP24" s="51"/>
      <c r="AQ24" s="51"/>
    </row>
    <row r="25" spans="2:43" ht="14.25" customHeight="1" x14ac:dyDescent="0.2">
      <c r="B25" s="36"/>
      <c r="C25" s="46"/>
      <c r="F25" s="60"/>
      <c r="G25"/>
      <c r="H25"/>
      <c r="I25"/>
      <c r="N25" s="48"/>
      <c r="O25" s="48"/>
      <c r="P25" s="48"/>
      <c r="S25" s="36"/>
      <c r="T25" s="36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2:43" ht="14.25" customHeight="1" x14ac:dyDescent="0.2">
      <c r="B26" s="36"/>
      <c r="C26" s="46"/>
      <c r="D26" s="46"/>
      <c r="E26" s="58"/>
      <c r="F26" s="60"/>
      <c r="H26"/>
      <c r="I26"/>
      <c r="N26" s="48"/>
      <c r="O26" s="48"/>
      <c r="P26" s="48"/>
      <c r="Q26" s="46"/>
      <c r="S26" s="36"/>
      <c r="T26" s="36"/>
      <c r="U26" s="50"/>
      <c r="W26" s="51"/>
      <c r="X26" s="51"/>
      <c r="Y26" s="51"/>
      <c r="AA26" s="51"/>
      <c r="AB26" s="51"/>
      <c r="AC26" s="51"/>
      <c r="AE26" s="51"/>
      <c r="AF26" s="51"/>
      <c r="AG26" s="51"/>
      <c r="AI26" s="51"/>
      <c r="AJ26" s="51"/>
      <c r="AK26" s="51"/>
      <c r="AM26" s="51"/>
      <c r="AN26" s="51"/>
      <c r="AO26" s="51"/>
      <c r="AP26" s="51"/>
      <c r="AQ26" s="51"/>
    </row>
    <row r="27" spans="2:43" ht="14.25" customHeight="1" x14ac:dyDescent="0.2">
      <c r="B27" s="36"/>
      <c r="C27" s="46"/>
      <c r="D27" s="46"/>
      <c r="E27" s="58"/>
      <c r="F27" s="60"/>
      <c r="H27"/>
      <c r="I27"/>
      <c r="N27" s="48"/>
      <c r="O27" s="62"/>
      <c r="P27" s="62"/>
      <c r="Q27" s="62"/>
      <c r="S27" s="36"/>
      <c r="T27" s="36"/>
      <c r="U27" s="51"/>
      <c r="V27"/>
      <c r="W27" s="51"/>
      <c r="X27" s="51"/>
      <c r="Y27" s="51"/>
      <c r="Z27"/>
      <c r="AA27" s="51"/>
      <c r="AB27" s="51"/>
      <c r="AC27" s="51"/>
      <c r="AD27"/>
      <c r="AE27" s="51"/>
      <c r="AF27" s="51"/>
      <c r="AG27" s="51"/>
      <c r="AH27"/>
      <c r="AI27" s="51"/>
      <c r="AJ27" s="51"/>
      <c r="AK27" s="51"/>
      <c r="AM27" s="51"/>
      <c r="AN27" s="51"/>
      <c r="AO27" s="51"/>
      <c r="AP27" s="51"/>
      <c r="AQ27" s="51"/>
    </row>
    <row r="28" spans="2:43" ht="14.25" customHeight="1" x14ac:dyDescent="0.2">
      <c r="B28" s="36"/>
      <c r="C28" s="46"/>
      <c r="F28" s="60"/>
      <c r="G28"/>
      <c r="H28"/>
      <c r="I28"/>
      <c r="N28" s="48"/>
      <c r="O28" s="62"/>
      <c r="P28" s="62"/>
      <c r="Q28" s="33"/>
      <c r="S28" s="36"/>
      <c r="T28" s="36"/>
      <c r="U28"/>
      <c r="X28"/>
      <c r="Z28"/>
      <c r="AB28"/>
      <c r="AC28"/>
      <c r="AD28"/>
      <c r="AF28"/>
      <c r="AG28"/>
      <c r="AH28"/>
      <c r="AJ28"/>
      <c r="AK28"/>
    </row>
    <row r="29" spans="2:43" ht="14.25" customHeight="1" x14ac:dyDescent="0.2">
      <c r="B29" s="36"/>
      <c r="C29" s="46"/>
      <c r="E29" s="58"/>
      <c r="F29" s="60"/>
      <c r="H29"/>
      <c r="I29"/>
      <c r="N29" s="48"/>
      <c r="O29" s="62"/>
      <c r="P29" s="62"/>
      <c r="Q29" s="36"/>
      <c r="S29" s="36"/>
      <c r="T29" s="36"/>
      <c r="U29" s="50"/>
      <c r="V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2:43" ht="14.25" customHeight="1" x14ac:dyDescent="0.2">
      <c r="B30" s="36"/>
      <c r="C30" s="46"/>
      <c r="D30" s="46"/>
      <c r="E30" s="58"/>
      <c r="F30" s="60"/>
      <c r="I30"/>
      <c r="N30" s="48"/>
      <c r="O30" s="62"/>
      <c r="P30" s="62"/>
      <c r="Q30" s="36"/>
      <c r="S30" s="36"/>
      <c r="T30" s="36"/>
      <c r="U30" s="50"/>
      <c r="V30"/>
      <c r="W30" s="51"/>
      <c r="X30" s="51"/>
      <c r="Y30" s="51"/>
      <c r="Z30"/>
      <c r="AA30" s="51"/>
      <c r="AB30" s="51"/>
      <c r="AC30" s="51"/>
      <c r="AD30"/>
      <c r="AE30" s="51"/>
      <c r="AF30" s="51"/>
      <c r="AG30" s="51"/>
      <c r="AH30"/>
      <c r="AI30" s="51"/>
      <c r="AJ30" s="51"/>
      <c r="AK30" s="51"/>
      <c r="AM30" s="51"/>
      <c r="AN30" s="51"/>
      <c r="AO30" s="51"/>
      <c r="AP30" s="51"/>
      <c r="AQ30" s="51"/>
    </row>
    <row r="31" spans="2:43" ht="14.25" customHeight="1" x14ac:dyDescent="0.2">
      <c r="B31" s="36"/>
      <c r="C31" s="46"/>
      <c r="E31" s="58"/>
      <c r="F31" s="60"/>
      <c r="H31"/>
      <c r="I31"/>
      <c r="N31" s="48"/>
      <c r="O31" s="62"/>
      <c r="P31" s="62"/>
      <c r="Q31" s="36"/>
      <c r="S31" s="36"/>
      <c r="T31" s="36"/>
      <c r="U31" s="50"/>
      <c r="V31"/>
      <c r="X31"/>
      <c r="Y31"/>
      <c r="Z31"/>
      <c r="AB31"/>
      <c r="AC31"/>
      <c r="AD31"/>
      <c r="AF31"/>
      <c r="AG31"/>
      <c r="AH31"/>
      <c r="AJ31"/>
      <c r="AK31"/>
    </row>
    <row r="32" spans="2:43" ht="14.25" customHeight="1" x14ac:dyDescent="0.2">
      <c r="B32" s="36"/>
      <c r="C32" s="46"/>
      <c r="D32" s="46"/>
      <c r="F32" s="60"/>
      <c r="H32"/>
      <c r="I32"/>
      <c r="N32" s="62"/>
      <c r="O32" s="48"/>
      <c r="P32" s="48"/>
      <c r="Q32" s="46"/>
      <c r="S32" s="36"/>
      <c r="T32" s="36"/>
      <c r="U32" s="45"/>
      <c r="V32"/>
      <c r="W32" s="51"/>
      <c r="X32" s="51"/>
      <c r="Y32" s="51"/>
      <c r="Z32"/>
      <c r="AA32" s="51"/>
      <c r="AB32" s="51"/>
      <c r="AC32" s="51"/>
      <c r="AD32"/>
      <c r="AE32" s="51"/>
      <c r="AF32" s="51"/>
      <c r="AG32" s="51"/>
      <c r="AH32"/>
      <c r="AI32" s="51"/>
      <c r="AJ32" s="51"/>
      <c r="AK32" s="51"/>
      <c r="AM32" s="51"/>
      <c r="AN32" s="51"/>
      <c r="AO32" s="51"/>
      <c r="AP32" s="51"/>
      <c r="AQ32" s="51"/>
    </row>
    <row r="33" spans="2:43" ht="14.25" customHeight="1" x14ac:dyDescent="0.2">
      <c r="B33" s="36"/>
      <c r="C33" s="46"/>
      <c r="D33" s="46"/>
      <c r="F33" s="60"/>
      <c r="I33"/>
      <c r="N33" s="48"/>
      <c r="O33" s="48"/>
      <c r="P33" s="48"/>
      <c r="Q33" s="46"/>
      <c r="S33" s="36"/>
      <c r="T33" s="36"/>
      <c r="U33" s="48"/>
      <c r="V33"/>
      <c r="W33" s="51"/>
      <c r="X33" s="51"/>
      <c r="Y33" s="51"/>
      <c r="Z33"/>
      <c r="AA33" s="51"/>
      <c r="AB33" s="51"/>
      <c r="AC33" s="51"/>
      <c r="AD33"/>
      <c r="AE33" s="51"/>
      <c r="AF33" s="51"/>
      <c r="AG33" s="51"/>
      <c r="AH33"/>
      <c r="AI33" s="51"/>
      <c r="AJ33" s="51"/>
      <c r="AK33" s="51"/>
      <c r="AM33" s="51"/>
      <c r="AN33" s="51"/>
      <c r="AO33" s="51"/>
      <c r="AP33" s="51"/>
      <c r="AQ33" s="51"/>
    </row>
    <row r="34" spans="2:43" ht="14.25" customHeight="1" x14ac:dyDescent="0.2">
      <c r="B34" s="36"/>
      <c r="C34" s="46"/>
      <c r="F34" s="60"/>
      <c r="G34"/>
      <c r="H34"/>
      <c r="I34"/>
      <c r="K34" s="34"/>
      <c r="L34" s="32"/>
      <c r="N34" s="48"/>
      <c r="O34" s="62"/>
      <c r="P34" s="62"/>
      <c r="Q34" s="48"/>
      <c r="S34" s="36"/>
      <c r="T34" s="36"/>
      <c r="U34" s="43"/>
      <c r="V34"/>
      <c r="X34"/>
      <c r="Y34"/>
      <c r="Z34"/>
      <c r="AB34"/>
      <c r="AC34"/>
      <c r="AD34"/>
      <c r="AE34"/>
      <c r="AF34"/>
      <c r="AG34"/>
      <c r="AH34"/>
      <c r="AI34"/>
      <c r="AJ34"/>
      <c r="AK34"/>
    </row>
    <row r="35" spans="2:43" ht="14.25" customHeight="1" x14ac:dyDescent="0.2">
      <c r="B35" s="36"/>
      <c r="C35" s="46"/>
      <c r="E35" s="58"/>
      <c r="F35" s="60"/>
      <c r="H35"/>
      <c r="I35"/>
      <c r="N35" s="48"/>
      <c r="O35" s="62"/>
      <c r="P35" s="62"/>
      <c r="Q35" s="36"/>
      <c r="S35" s="36"/>
      <c r="T35" s="36"/>
      <c r="U35" s="50"/>
      <c r="V35"/>
      <c r="X35"/>
      <c r="Y35"/>
      <c r="AB35"/>
      <c r="AF35"/>
      <c r="AH35"/>
      <c r="AJ35"/>
      <c r="AK35"/>
    </row>
    <row r="36" spans="2:43" ht="14.25" customHeight="1" x14ac:dyDescent="0.2">
      <c r="B36" s="36"/>
      <c r="C36" s="46"/>
      <c r="F36" s="60"/>
      <c r="H36"/>
      <c r="I36"/>
      <c r="N36" s="48"/>
      <c r="O36" s="62"/>
      <c r="P36" s="62"/>
      <c r="Q36" s="33"/>
      <c r="S36" s="36"/>
      <c r="T36" s="36"/>
      <c r="U36"/>
      <c r="V36"/>
      <c r="X36"/>
      <c r="Y36"/>
      <c r="Z36"/>
      <c r="AB36"/>
      <c r="AC36"/>
      <c r="AD36"/>
      <c r="AF36"/>
      <c r="AG36"/>
      <c r="AH36"/>
      <c r="AI36"/>
      <c r="AJ36"/>
      <c r="AK36"/>
    </row>
    <row r="37" spans="2:43" ht="14.25" customHeight="1" x14ac:dyDescent="0.2">
      <c r="B37" s="36"/>
      <c r="C37" s="46"/>
      <c r="D37" s="46"/>
      <c r="F37" s="60"/>
      <c r="I37"/>
      <c r="N37" s="48"/>
      <c r="O37" s="48"/>
      <c r="P37" s="48"/>
      <c r="Q37" s="46"/>
      <c r="S37" s="36"/>
      <c r="T37" s="36"/>
      <c r="U37"/>
      <c r="V37"/>
      <c r="W37" s="51"/>
      <c r="X37" s="51"/>
      <c r="Y37" s="51"/>
      <c r="Z37"/>
      <c r="AA37" s="51"/>
      <c r="AB37" s="51"/>
      <c r="AC37" s="51"/>
      <c r="AD37"/>
      <c r="AE37" s="51"/>
      <c r="AF37" s="51"/>
      <c r="AG37" s="51"/>
      <c r="AH37"/>
      <c r="AI37" s="51"/>
      <c r="AJ37" s="51"/>
      <c r="AK37" s="51"/>
      <c r="AM37" s="51"/>
      <c r="AN37" s="51"/>
      <c r="AO37" s="51"/>
      <c r="AP37" s="51"/>
      <c r="AQ37" s="51"/>
    </row>
    <row r="38" spans="2:43" ht="14.25" customHeight="1" x14ac:dyDescent="0.2">
      <c r="B38" s="36"/>
      <c r="C38" s="46"/>
      <c r="E38" s="58"/>
      <c r="F38" s="60"/>
      <c r="H38"/>
      <c r="I38"/>
      <c r="N38" s="48"/>
      <c r="O38" s="62"/>
      <c r="P38" s="62"/>
      <c r="Q38" s="36"/>
      <c r="S38" s="36"/>
      <c r="T38" s="36"/>
      <c r="U38" s="50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2:43" ht="14.25" customHeight="1" x14ac:dyDescent="0.2">
      <c r="B39" s="36"/>
      <c r="C39" s="46"/>
      <c r="F39" s="60"/>
      <c r="G39"/>
      <c r="H39"/>
      <c r="I39"/>
      <c r="N39" s="48"/>
      <c r="O39" s="62"/>
      <c r="P39" s="62"/>
      <c r="Q39" s="33"/>
      <c r="S39" s="36"/>
      <c r="T39" s="36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2:43" ht="14.25" customHeight="1" x14ac:dyDescent="0.2">
      <c r="B40" s="36"/>
      <c r="C40" s="46"/>
      <c r="F40" s="60"/>
      <c r="G40"/>
      <c r="H40"/>
      <c r="I40"/>
      <c r="N40" s="48"/>
      <c r="O40" s="48"/>
      <c r="P40" s="48"/>
      <c r="Q40" s="48"/>
      <c r="S40" s="36"/>
      <c r="T40" s="36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2:43" ht="14.25" customHeight="1" x14ac:dyDescent="0.2">
      <c r="B41" s="35"/>
      <c r="C41" s="46"/>
      <c r="F41" s="60"/>
      <c r="H41"/>
      <c r="I41"/>
      <c r="N41" s="48"/>
      <c r="O41" s="62"/>
      <c r="P41" s="62"/>
      <c r="Q41" s="33"/>
      <c r="S41" s="36"/>
      <c r="T41" s="36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2:43" ht="14.25" customHeight="1" x14ac:dyDescent="0.2">
      <c r="B42" s="36"/>
      <c r="C42" s="46"/>
      <c r="F42" s="60"/>
      <c r="H42"/>
      <c r="I42"/>
      <c r="N42" s="48"/>
      <c r="O42" s="62"/>
      <c r="P42" s="62"/>
      <c r="Q42" s="33"/>
      <c r="S42" s="36"/>
      <c r="T42" s="36"/>
      <c r="U42"/>
      <c r="X42"/>
      <c r="Z42"/>
      <c r="AB42"/>
      <c r="AC42"/>
      <c r="AD42"/>
      <c r="AF42"/>
      <c r="AG42"/>
      <c r="AH42"/>
      <c r="AI42"/>
      <c r="AJ42"/>
      <c r="AK42"/>
    </row>
    <row r="43" spans="2:43" ht="14.25" customHeight="1" x14ac:dyDescent="0.2">
      <c r="B43" s="36"/>
      <c r="C43" s="46"/>
      <c r="E43" s="58"/>
      <c r="F43" s="60"/>
      <c r="H43"/>
      <c r="I43"/>
      <c r="N43" s="48"/>
      <c r="O43" s="62"/>
      <c r="P43" s="62"/>
      <c r="Q43" s="36"/>
      <c r="S43" s="36"/>
      <c r="T43" s="36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2:43" ht="14.25" customHeight="1" x14ac:dyDescent="0.2">
      <c r="B44" s="36"/>
      <c r="C44" s="46"/>
      <c r="F44" s="60"/>
      <c r="G44"/>
      <c r="H44"/>
      <c r="I44"/>
      <c r="N44" s="48"/>
      <c r="O44" s="62"/>
      <c r="P44" s="62"/>
      <c r="Q44" s="33"/>
      <c r="S44" s="36"/>
      <c r="T44" s="36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2:43" ht="14.25" customHeight="1" x14ac:dyDescent="0.2">
      <c r="B45" s="36"/>
      <c r="C45" s="46"/>
      <c r="E45" s="58"/>
      <c r="F45" s="60"/>
      <c r="H45"/>
      <c r="I45"/>
      <c r="N45" s="48"/>
      <c r="O45" s="62"/>
      <c r="P45" s="62"/>
      <c r="Q45" s="36"/>
      <c r="S45" s="36"/>
      <c r="T45" s="36"/>
      <c r="U45" s="50"/>
      <c r="V45"/>
      <c r="X45"/>
      <c r="Y45"/>
      <c r="AB45"/>
      <c r="AD45"/>
      <c r="AF45"/>
      <c r="AG45"/>
      <c r="AH45"/>
      <c r="AJ45"/>
      <c r="AK45"/>
    </row>
    <row r="46" spans="2:43" ht="14.25" customHeight="1" x14ac:dyDescent="0.2">
      <c r="B46" s="36"/>
      <c r="C46" s="46"/>
      <c r="D46" s="46"/>
      <c r="E46" s="58"/>
      <c r="F46" s="60"/>
      <c r="H46"/>
      <c r="I46"/>
      <c r="N46" s="48"/>
      <c r="O46" s="48"/>
      <c r="P46" s="48"/>
      <c r="Q46" s="46"/>
      <c r="S46" s="36"/>
      <c r="T46" s="36"/>
      <c r="U46"/>
      <c r="V46"/>
      <c r="W46" s="51"/>
      <c r="X46" s="51"/>
      <c r="Y46" s="51"/>
      <c r="Z46"/>
      <c r="AA46" s="51"/>
      <c r="AB46" s="51"/>
      <c r="AC46" s="51"/>
      <c r="AD46"/>
      <c r="AE46" s="51"/>
      <c r="AF46" s="51"/>
      <c r="AG46" s="51"/>
      <c r="AH46"/>
      <c r="AI46" s="51"/>
      <c r="AJ46" s="51"/>
      <c r="AK46" s="51"/>
      <c r="AM46" s="51"/>
      <c r="AN46" s="51"/>
      <c r="AO46" s="51"/>
      <c r="AP46" s="51"/>
      <c r="AQ46" s="51"/>
    </row>
    <row r="47" spans="2:43" ht="14.25" customHeight="1" x14ac:dyDescent="0.2">
      <c r="B47" s="36"/>
      <c r="C47" s="46"/>
      <c r="E47" s="58"/>
      <c r="F47" s="60"/>
      <c r="H47"/>
      <c r="I47"/>
      <c r="N47" s="48"/>
      <c r="O47" s="62"/>
      <c r="P47" s="62"/>
      <c r="Q47" s="36"/>
      <c r="S47" s="36"/>
      <c r="T47" s="36"/>
      <c r="U47" s="50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2:43" ht="14.25" customHeight="1" x14ac:dyDescent="0.2">
      <c r="B48" s="36"/>
      <c r="C48" s="46"/>
      <c r="F48" s="60"/>
      <c r="G48"/>
      <c r="H48"/>
      <c r="I48"/>
      <c r="N48" s="48"/>
      <c r="O48" s="62"/>
      <c r="P48" s="62"/>
      <c r="Q48" s="33"/>
      <c r="S48" s="36"/>
      <c r="T48" s="36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2:43" ht="14.25" customHeight="1" x14ac:dyDescent="0.2">
      <c r="B49" s="36"/>
      <c r="C49" s="46"/>
      <c r="D49" s="46"/>
      <c r="E49" s="58"/>
      <c r="F49" s="60"/>
      <c r="H49"/>
      <c r="I49"/>
      <c r="N49" s="48"/>
      <c r="O49" s="62"/>
      <c r="P49" s="62"/>
      <c r="Q49" s="36"/>
      <c r="S49" s="36"/>
      <c r="T49" s="36"/>
      <c r="U49" s="51"/>
      <c r="V49"/>
      <c r="W49" s="51"/>
      <c r="X49" s="51"/>
      <c r="Y49" s="51"/>
      <c r="Z49"/>
      <c r="AA49" s="51"/>
      <c r="AB49" s="51"/>
      <c r="AC49" s="51"/>
      <c r="AD49"/>
      <c r="AE49" s="51"/>
      <c r="AF49" s="51"/>
      <c r="AG49" s="51"/>
      <c r="AH49"/>
      <c r="AI49" s="51"/>
      <c r="AJ49" s="51"/>
      <c r="AK49" s="51"/>
      <c r="AM49" s="51"/>
      <c r="AN49" s="51"/>
      <c r="AO49" s="51"/>
      <c r="AP49" s="51"/>
      <c r="AQ49" s="51"/>
    </row>
    <row r="50" spans="2:43" ht="14.25" customHeight="1" x14ac:dyDescent="0.2">
      <c r="B50" s="36"/>
      <c r="C50" s="46"/>
      <c r="E50" s="58"/>
      <c r="F50" s="60"/>
      <c r="I50"/>
      <c r="N50" s="48"/>
      <c r="O50" s="62"/>
      <c r="P50" s="62"/>
      <c r="Q50" s="36"/>
      <c r="S50" s="36"/>
      <c r="T50" s="36"/>
      <c r="U50" s="50"/>
      <c r="V50"/>
      <c r="X50"/>
      <c r="Y50"/>
      <c r="Z50"/>
      <c r="AB50"/>
      <c r="AC50"/>
      <c r="AD50"/>
      <c r="AE50"/>
      <c r="AF50"/>
      <c r="AG50"/>
      <c r="AH50"/>
      <c r="AI50"/>
      <c r="AJ50"/>
      <c r="AK50"/>
    </row>
    <row r="51" spans="2:43" ht="14.25" customHeight="1" x14ac:dyDescent="0.2">
      <c r="B51" s="36"/>
      <c r="C51" s="46"/>
      <c r="D51" s="46"/>
      <c r="E51" s="58"/>
      <c r="F51" s="60"/>
      <c r="H51"/>
      <c r="I51"/>
      <c r="N51" s="48"/>
      <c r="O51" s="62"/>
      <c r="P51" s="62"/>
      <c r="Q51" s="36"/>
      <c r="S51" s="36"/>
      <c r="T51" s="36"/>
      <c r="U51" s="48"/>
      <c r="V51"/>
      <c r="W51" s="51"/>
      <c r="X51" s="51"/>
      <c r="Y51" s="51"/>
      <c r="Z51"/>
      <c r="AA51" s="51"/>
      <c r="AB51" s="51"/>
      <c r="AC51" s="51"/>
      <c r="AD51"/>
      <c r="AE51" s="51"/>
      <c r="AF51" s="51"/>
      <c r="AG51" s="51"/>
      <c r="AH51"/>
      <c r="AI51" s="51"/>
      <c r="AJ51" s="51"/>
      <c r="AK51" s="51"/>
      <c r="AM51" s="51"/>
      <c r="AN51" s="51"/>
      <c r="AO51" s="51"/>
      <c r="AP51" s="51"/>
      <c r="AQ51" s="51"/>
    </row>
    <row r="52" spans="2:43" ht="14.25" customHeight="1" x14ac:dyDescent="0.2">
      <c r="B52" s="36"/>
      <c r="C52" s="46"/>
      <c r="E52" s="58"/>
      <c r="F52" s="60"/>
      <c r="G52"/>
      <c r="H52"/>
      <c r="I52"/>
      <c r="N52" s="48"/>
      <c r="O52" s="62"/>
      <c r="P52" s="62"/>
      <c r="Q52" s="33"/>
      <c r="S52" s="36"/>
      <c r="T52" s="36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2:43" ht="14.25" customHeight="1" x14ac:dyDescent="0.2">
      <c r="B53" s="36"/>
      <c r="C53" s="46"/>
      <c r="D53" s="46"/>
      <c r="E53" s="58"/>
      <c r="F53" s="60"/>
      <c r="H53"/>
      <c r="I53"/>
      <c r="N53" s="48"/>
      <c r="O53" s="48"/>
      <c r="P53" s="48"/>
      <c r="Q53" s="46"/>
      <c r="S53" s="36"/>
      <c r="T53" s="36"/>
      <c r="U53" s="51"/>
      <c r="W53" s="51"/>
      <c r="X53" s="51"/>
      <c r="Y53" s="51"/>
      <c r="AA53" s="51"/>
      <c r="AB53" s="51"/>
      <c r="AC53" s="51"/>
      <c r="AE53" s="51"/>
      <c r="AF53" s="51"/>
      <c r="AG53" s="51"/>
      <c r="AI53" s="51"/>
      <c r="AJ53" s="51"/>
      <c r="AK53" s="51"/>
      <c r="AM53" s="51"/>
      <c r="AN53" s="51"/>
      <c r="AO53" s="51"/>
      <c r="AP53" s="51"/>
      <c r="AQ53" s="51"/>
    </row>
    <row r="54" spans="2:43" ht="14.25" customHeight="1" x14ac:dyDescent="0.2">
      <c r="B54" s="36"/>
      <c r="C54" s="46"/>
      <c r="F54" s="60"/>
      <c r="H54"/>
      <c r="I54"/>
      <c r="N54" s="48"/>
      <c r="O54" s="62"/>
      <c r="P54" s="62"/>
      <c r="Q54" s="33"/>
      <c r="S54" s="36"/>
      <c r="T54" s="36"/>
      <c r="U54"/>
      <c r="V54"/>
      <c r="W54"/>
      <c r="X54"/>
      <c r="Y54"/>
      <c r="Z54"/>
      <c r="AB54"/>
      <c r="AC54"/>
      <c r="AD54"/>
      <c r="AF54"/>
      <c r="AG54"/>
      <c r="AH54"/>
      <c r="AI54"/>
      <c r="AJ54"/>
      <c r="AK54"/>
    </row>
    <row r="55" spans="2:43" ht="14.25" customHeight="1" x14ac:dyDescent="0.2">
      <c r="B55" s="36"/>
      <c r="C55" s="46"/>
      <c r="E55" s="58"/>
      <c r="F55" s="60"/>
      <c r="H55"/>
      <c r="I55"/>
      <c r="N55" s="48"/>
      <c r="O55" s="48"/>
      <c r="P55" s="48"/>
      <c r="Q55" s="46"/>
      <c r="S55" s="36"/>
      <c r="T55" s="36"/>
      <c r="U55" s="50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2:43" ht="14.25" customHeight="1" x14ac:dyDescent="0.2">
      <c r="B56" s="36"/>
      <c r="C56" s="46"/>
      <c r="D56" s="46"/>
      <c r="E56" s="58"/>
      <c r="F56" s="60"/>
      <c r="H56"/>
      <c r="I56"/>
      <c r="N56" s="48"/>
      <c r="O56" s="48"/>
      <c r="P56" s="48"/>
      <c r="Q56" s="46"/>
      <c r="S56" s="36"/>
      <c r="T56" s="36"/>
      <c r="U56" s="50"/>
      <c r="V56"/>
      <c r="W56" s="51"/>
      <c r="X56" s="51"/>
      <c r="Y56" s="51"/>
      <c r="Z56"/>
      <c r="AA56" s="51"/>
      <c r="AB56" s="51"/>
      <c r="AC56" s="51"/>
      <c r="AD56"/>
      <c r="AE56" s="51"/>
      <c r="AF56" s="51"/>
      <c r="AG56" s="51"/>
      <c r="AH56"/>
      <c r="AI56" s="51"/>
      <c r="AJ56" s="51"/>
      <c r="AK56" s="51"/>
      <c r="AM56" s="51"/>
      <c r="AN56" s="51"/>
      <c r="AO56" s="51"/>
      <c r="AP56" s="51"/>
      <c r="AQ56" s="51"/>
    </row>
    <row r="57" spans="2:43" ht="14.25" customHeight="1" x14ac:dyDescent="0.2">
      <c r="B57" s="35"/>
      <c r="C57" s="46"/>
      <c r="F57" s="60"/>
      <c r="H57"/>
      <c r="I57"/>
      <c r="N57" s="48"/>
      <c r="O57" s="48"/>
      <c r="P57" s="48"/>
      <c r="Q57" s="48"/>
      <c r="S57" s="36"/>
      <c r="T57" s="36"/>
      <c r="U57"/>
      <c r="V57"/>
      <c r="X57"/>
      <c r="Y57"/>
      <c r="Z57"/>
      <c r="AB57"/>
      <c r="AC57"/>
      <c r="AD57"/>
      <c r="AF57"/>
      <c r="AG57"/>
      <c r="AH57"/>
      <c r="AJ57"/>
      <c r="AK57"/>
    </row>
    <row r="58" spans="2:43" ht="14.25" customHeight="1" x14ac:dyDescent="0.2">
      <c r="B58" s="36"/>
      <c r="C58" s="46"/>
      <c r="E58" s="58"/>
      <c r="F58" s="60"/>
      <c r="G58"/>
      <c r="H58"/>
      <c r="I58"/>
      <c r="N58" s="48"/>
      <c r="O58" s="62"/>
      <c r="P58" s="62"/>
      <c r="Q58" s="33"/>
      <c r="S58" s="36"/>
      <c r="T58" s="36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2:43" ht="14.25" customHeight="1" x14ac:dyDescent="0.2">
      <c r="B59" s="36"/>
      <c r="C59" s="46"/>
      <c r="F59" s="60"/>
      <c r="I59"/>
      <c r="N59" s="48"/>
      <c r="O59" s="62"/>
      <c r="P59" s="62"/>
      <c r="Q59" s="33"/>
      <c r="S59" s="36"/>
      <c r="T59" s="36"/>
      <c r="U59"/>
      <c r="V59"/>
      <c r="X59"/>
      <c r="Y59"/>
      <c r="Z59"/>
      <c r="AB59"/>
      <c r="AC59"/>
      <c r="AD59"/>
      <c r="AF59"/>
      <c r="AG59"/>
      <c r="AH59"/>
      <c r="AJ59"/>
      <c r="AK59"/>
    </row>
    <row r="60" spans="2:43" ht="14.25" customHeight="1" x14ac:dyDescent="0.2">
      <c r="B60" s="36"/>
      <c r="C60" s="46"/>
      <c r="E60" s="58"/>
      <c r="F60" s="60"/>
      <c r="I60"/>
      <c r="N60" s="48"/>
      <c r="O60" s="62"/>
      <c r="P60" s="62"/>
      <c r="Q60" s="62"/>
      <c r="S60" s="16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2:43" ht="14.25" customHeight="1" x14ac:dyDescent="0.2">
      <c r="B61" s="36"/>
      <c r="C61" s="46"/>
      <c r="F61" s="60"/>
      <c r="H61"/>
      <c r="I61"/>
      <c r="N61" s="48"/>
      <c r="O61" s="62"/>
      <c r="P61" s="62"/>
      <c r="Q61" s="33"/>
      <c r="S61" s="36"/>
      <c r="T61" s="36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2:43" ht="14.25" customHeight="1" x14ac:dyDescent="0.2">
      <c r="B62" s="36"/>
      <c r="C62" s="46"/>
      <c r="F62" s="60"/>
      <c r="H62"/>
      <c r="I62"/>
      <c r="N62" s="48"/>
      <c r="O62" s="62"/>
      <c r="P62" s="62"/>
      <c r="Q62" s="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2:43" ht="14.25" customHeight="1" x14ac:dyDescent="0.2">
      <c r="B63" s="35"/>
      <c r="C63" s="46"/>
      <c r="F63" s="60"/>
      <c r="H63"/>
      <c r="I63"/>
      <c r="N63" s="48"/>
      <c r="O63" s="62"/>
      <c r="P63" s="62"/>
      <c r="Q63" s="33"/>
      <c r="S63" s="36"/>
      <c r="T63" s="36"/>
      <c r="U63"/>
      <c r="X63"/>
      <c r="Z63"/>
      <c r="AB63"/>
      <c r="AC63"/>
      <c r="AF63"/>
      <c r="AH63"/>
      <c r="AJ63"/>
      <c r="AK63"/>
    </row>
    <row r="64" spans="2:43" x14ac:dyDescent="0.15">
      <c r="F64" s="60"/>
    </row>
    <row r="65" spans="6:6" x14ac:dyDescent="0.15">
      <c r="F65" s="49"/>
    </row>
    <row r="66" spans="6:6" x14ac:dyDescent="0.15">
      <c r="F66" s="51"/>
    </row>
    <row r="67" spans="6:6" x14ac:dyDescent="0.15">
      <c r="F67" s="51"/>
    </row>
    <row r="68" spans="6:6" x14ac:dyDescent="0.15">
      <c r="F68" s="49"/>
    </row>
    <row r="69" spans="6:6" x14ac:dyDescent="0.15">
      <c r="F69" s="48"/>
    </row>
    <row r="70" spans="6:6" x14ac:dyDescent="0.15">
      <c r="F70" s="50"/>
    </row>
    <row r="71" spans="6:6" x14ac:dyDescent="0.15">
      <c r="F71" s="49"/>
    </row>
    <row r="72" spans="6:6" x14ac:dyDescent="0.15">
      <c r="F72" s="49"/>
    </row>
    <row r="73" spans="6:6" x14ac:dyDescent="0.15">
      <c r="F73" s="48"/>
    </row>
    <row r="74" spans="6:6" x14ac:dyDescent="0.15">
      <c r="F74" s="48"/>
    </row>
    <row r="75" spans="6:6" x14ac:dyDescent="0.15">
      <c r="F75" s="49"/>
    </row>
    <row r="76" spans="6:6" x14ac:dyDescent="0.15">
      <c r="F76" s="48"/>
    </row>
    <row r="77" spans="6:6" x14ac:dyDescent="0.15">
      <c r="F77" s="46"/>
    </row>
    <row r="78" spans="6:6" x14ac:dyDescent="0.15">
      <c r="F78" s="51"/>
    </row>
    <row r="79" spans="6:6" x14ac:dyDescent="0.15">
      <c r="F79" s="51"/>
    </row>
    <row r="80" spans="6:6" x14ac:dyDescent="0.15">
      <c r="F80" s="46"/>
    </row>
    <row r="81" spans="6:6" x14ac:dyDescent="0.15">
      <c r="F81" s="51"/>
    </row>
    <row r="82" spans="6:6" x14ac:dyDescent="0.15">
      <c r="F82" s="50"/>
    </row>
    <row r="83" spans="6:6" x14ac:dyDescent="0.15">
      <c r="F83" s="46"/>
    </row>
    <row r="84" spans="6:6" x14ac:dyDescent="0.15">
      <c r="F84" s="45"/>
    </row>
    <row r="85" spans="6:6" x14ac:dyDescent="0.15">
      <c r="F85" s="48"/>
    </row>
    <row r="86" spans="6:6" x14ac:dyDescent="0.15">
      <c r="F86" s="50"/>
    </row>
    <row r="87" spans="6:6" x14ac:dyDescent="0.15">
      <c r="F87" s="49"/>
    </row>
    <row r="88" spans="6:6" x14ac:dyDescent="0.15">
      <c r="F88" s="51"/>
    </row>
    <row r="89" spans="6:6" x14ac:dyDescent="0.15">
      <c r="F89" s="49"/>
    </row>
  </sheetData>
  <autoFilter ref="A1:BF17" xr:uid="{00000000-0009-0000-0000-000001000000}">
    <sortState ref="A2:BE63">
      <sortCondition ref="E1:E17"/>
    </sortState>
  </autoFilter>
  <phoneticPr fontId="4" type="noConversion"/>
  <conditionalFormatting sqref="F65:F89 E1:F1 E3:E89">
    <cfRule type="duplicateValues" dxfId="3" priority="40"/>
  </conditionalFormatting>
  <conditionalFormatting sqref="E2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6"/>
  <sheetViews>
    <sheetView workbookViewId="0">
      <pane ySplit="1" topLeftCell="A133" activePane="bottomLeft" state="frozen"/>
      <selection pane="bottomLeft" activeCell="B150" sqref="B150"/>
    </sheetView>
  </sheetViews>
  <sheetFormatPr defaultColWidth="9" defaultRowHeight="13.5" x14ac:dyDescent="0.15"/>
  <cols>
    <col min="1" max="1" width="18.875" style="24" customWidth="1"/>
    <col min="2" max="2" width="10.375" style="24" bestFit="1" customWidth="1"/>
    <col min="3" max="3" width="13.375" style="24" bestFit="1" customWidth="1"/>
    <col min="4" max="5" width="12.75" style="24" customWidth="1"/>
    <col min="6" max="6" width="6.75" style="24" bestFit="1" customWidth="1"/>
    <col min="7" max="7" width="34.125" style="24" customWidth="1"/>
    <col min="8" max="8" width="7.75" style="24" customWidth="1"/>
    <col min="9" max="9" width="4.375" style="24" customWidth="1"/>
    <col min="10" max="10" width="7" style="28" customWidth="1"/>
    <col min="11" max="11" width="9.75" style="28" customWidth="1"/>
    <col min="12" max="12" width="32" style="24" bestFit="1" customWidth="1"/>
    <col min="13" max="13" width="18" style="24" bestFit="1" customWidth="1"/>
    <col min="14" max="14" width="9" style="24" customWidth="1"/>
    <col min="15" max="15" width="12.75" style="24" customWidth="1"/>
    <col min="16" max="17" width="9" style="24" customWidth="1"/>
    <col min="18" max="16384" width="9" style="24"/>
  </cols>
  <sheetData>
    <row r="1" spans="1:15" s="23" customFormat="1" x14ac:dyDescent="0.15">
      <c r="A1" s="17" t="s">
        <v>1</v>
      </c>
      <c r="B1" s="18" t="s">
        <v>12</v>
      </c>
      <c r="C1" s="19" t="s">
        <v>9</v>
      </c>
      <c r="D1" s="18" t="s">
        <v>206</v>
      </c>
      <c r="E1" s="39" t="s">
        <v>207</v>
      </c>
      <c r="F1" s="19" t="s">
        <v>208</v>
      </c>
      <c r="G1" s="19" t="s">
        <v>209</v>
      </c>
      <c r="H1" s="20" t="s">
        <v>210</v>
      </c>
      <c r="I1" s="20" t="s">
        <v>211</v>
      </c>
      <c r="J1" s="21" t="s">
        <v>212</v>
      </c>
      <c r="K1" s="31" t="s">
        <v>213</v>
      </c>
      <c r="L1" s="22" t="s">
        <v>214</v>
      </c>
      <c r="M1" s="22" t="s">
        <v>215</v>
      </c>
      <c r="O1" s="39"/>
    </row>
    <row r="2" spans="1:15" ht="14.25" customHeight="1" x14ac:dyDescent="0.2">
      <c r="A2" s="24" t="s">
        <v>7</v>
      </c>
      <c r="B2" s="25" t="s">
        <v>101</v>
      </c>
      <c r="C2" s="36" t="s">
        <v>100</v>
      </c>
      <c r="D2" s="25" t="s">
        <v>216</v>
      </c>
      <c r="E2" s="25" t="s">
        <v>217</v>
      </c>
      <c r="F2" s="25" t="s">
        <v>164</v>
      </c>
      <c r="G2" s="25" t="s">
        <v>218</v>
      </c>
      <c r="H2" s="26" t="s">
        <v>8</v>
      </c>
      <c r="I2" s="26" t="s">
        <v>219</v>
      </c>
      <c r="J2" s="29">
        <v>1.9</v>
      </c>
      <c r="K2" s="26"/>
      <c r="L2" t="str">
        <f t="shared" ref="L2:L33" si="0">A2&amp;"_"&amp;B2&amp;"_"&amp;D2&amp;".xml"</f>
        <v>coronary_heart_disease_rs1333049_CC.xml</v>
      </c>
      <c r="M2" s="26">
        <v>1</v>
      </c>
      <c r="O2" s="25"/>
    </row>
    <row r="3" spans="1:15" ht="14.25" customHeight="1" x14ac:dyDescent="0.2">
      <c r="A3" s="24" t="s">
        <v>7</v>
      </c>
      <c r="B3" s="25" t="s">
        <v>101</v>
      </c>
      <c r="C3" s="36" t="s">
        <v>100</v>
      </c>
      <c r="D3" s="25" t="s">
        <v>220</v>
      </c>
      <c r="E3" s="25" t="s">
        <v>221</v>
      </c>
      <c r="F3" s="25" t="s">
        <v>173</v>
      </c>
      <c r="G3" s="25" t="s">
        <v>222</v>
      </c>
      <c r="H3" s="26" t="s">
        <v>8</v>
      </c>
      <c r="I3" s="26" t="s">
        <v>219</v>
      </c>
      <c r="J3" s="29">
        <v>1.5</v>
      </c>
      <c r="K3" s="26"/>
      <c r="L3" t="str">
        <f t="shared" si="0"/>
        <v>coronary_heart_disease_rs1333049_CG.xml</v>
      </c>
      <c r="M3" s="26">
        <v>1</v>
      </c>
      <c r="O3" s="25"/>
    </row>
    <row r="4" spans="1:15" ht="14.25" customHeight="1" x14ac:dyDescent="0.2">
      <c r="A4" s="24" t="s">
        <v>7</v>
      </c>
      <c r="B4" s="25" t="s">
        <v>101</v>
      </c>
      <c r="C4" s="36" t="s">
        <v>100</v>
      </c>
      <c r="D4" s="25" t="s">
        <v>217</v>
      </c>
      <c r="E4" s="25" t="s">
        <v>216</v>
      </c>
      <c r="F4" s="25" t="s">
        <v>223</v>
      </c>
      <c r="G4" s="25" t="s">
        <v>224</v>
      </c>
      <c r="H4" s="26" t="s">
        <v>8</v>
      </c>
      <c r="I4" s="26"/>
      <c r="J4" s="27"/>
      <c r="K4" s="26"/>
      <c r="L4" t="str">
        <f t="shared" si="0"/>
        <v>coronary_heart_disease_rs1333049_GG.xml</v>
      </c>
      <c r="M4" s="26">
        <v>0</v>
      </c>
      <c r="O4" s="25"/>
    </row>
    <row r="5" spans="1:15" ht="14.25" customHeight="1" x14ac:dyDescent="0.2">
      <c r="A5" s="24" t="s">
        <v>7</v>
      </c>
      <c r="B5" s="25" t="s">
        <v>109</v>
      </c>
      <c r="C5" s="25" t="s">
        <v>108</v>
      </c>
      <c r="D5" s="25" t="s">
        <v>216</v>
      </c>
      <c r="E5" s="25" t="s">
        <v>217</v>
      </c>
      <c r="F5" s="25"/>
      <c r="G5" s="25" t="s">
        <v>224</v>
      </c>
      <c r="H5" s="26" t="s">
        <v>8</v>
      </c>
      <c r="I5" s="26"/>
      <c r="J5" s="27"/>
      <c r="K5" s="26"/>
      <c r="L5" t="str">
        <f t="shared" si="0"/>
        <v>coronary_heart_disease_rs17672135_CC.xml</v>
      </c>
      <c r="M5" s="26">
        <v>0</v>
      </c>
      <c r="O5" s="25"/>
    </row>
    <row r="6" spans="1:15" ht="14.25" customHeight="1" x14ac:dyDescent="0.2">
      <c r="A6" s="24" t="s">
        <v>7</v>
      </c>
      <c r="B6" s="25" t="s">
        <v>109</v>
      </c>
      <c r="C6" s="25" t="s">
        <v>108</v>
      </c>
      <c r="D6" s="25" t="s">
        <v>225</v>
      </c>
      <c r="E6" s="25" t="s">
        <v>226</v>
      </c>
      <c r="F6" s="25" t="s">
        <v>227</v>
      </c>
      <c r="G6" s="25" t="s">
        <v>228</v>
      </c>
      <c r="H6" s="26" t="s">
        <v>8</v>
      </c>
      <c r="I6" s="26" t="s">
        <v>229</v>
      </c>
      <c r="J6" s="29">
        <v>0.7</v>
      </c>
      <c r="K6" s="26"/>
      <c r="L6" t="str">
        <f t="shared" si="0"/>
        <v>coronary_heart_disease_rs17672135_CT.xml</v>
      </c>
      <c r="M6" s="26">
        <v>-1</v>
      </c>
      <c r="O6" s="25"/>
    </row>
    <row r="7" spans="1:15" ht="14.25" customHeight="1" x14ac:dyDescent="0.2">
      <c r="A7" s="24" t="s">
        <v>7</v>
      </c>
      <c r="B7" s="25" t="s">
        <v>109</v>
      </c>
      <c r="C7" s="25" t="s">
        <v>108</v>
      </c>
      <c r="D7" s="25" t="s">
        <v>230</v>
      </c>
      <c r="E7" s="25" t="s">
        <v>231</v>
      </c>
      <c r="F7" s="25" t="s">
        <v>120</v>
      </c>
      <c r="G7" s="25" t="s">
        <v>232</v>
      </c>
      <c r="H7" s="26" t="s">
        <v>8</v>
      </c>
      <c r="I7" s="26" t="s">
        <v>219</v>
      </c>
      <c r="J7" s="29">
        <v>1.3</v>
      </c>
      <c r="K7" s="26"/>
      <c r="L7" t="str">
        <f t="shared" si="0"/>
        <v>coronary_heart_disease_rs17672135_TT.xml</v>
      </c>
      <c r="M7" s="26">
        <v>1</v>
      </c>
      <c r="O7" s="25"/>
    </row>
    <row r="8" spans="1:15" ht="14.25" customHeight="1" x14ac:dyDescent="0.2">
      <c r="A8" s="24" t="s">
        <v>7</v>
      </c>
      <c r="B8" s="25" t="s">
        <v>145</v>
      </c>
      <c r="C8" s="36" t="s">
        <v>144</v>
      </c>
      <c r="D8" s="25" t="s">
        <v>231</v>
      </c>
      <c r="E8" s="25" t="s">
        <v>230</v>
      </c>
      <c r="F8" s="25" t="s">
        <v>120</v>
      </c>
      <c r="G8" s="25" t="s">
        <v>233</v>
      </c>
      <c r="H8" s="26" t="s">
        <v>8</v>
      </c>
      <c r="I8" s="26" t="s">
        <v>219</v>
      </c>
      <c r="J8" s="29">
        <v>1.9</v>
      </c>
      <c r="K8" s="26"/>
      <c r="L8" t="str">
        <f t="shared" si="0"/>
        <v>coronary_heart_disease_rs383830_AA.xml</v>
      </c>
      <c r="M8" s="26">
        <v>1</v>
      </c>
      <c r="O8" s="25"/>
    </row>
    <row r="9" spans="1:15" ht="14.25" customHeight="1" x14ac:dyDescent="0.2">
      <c r="A9" s="24" t="s">
        <v>7</v>
      </c>
      <c r="B9" s="25" t="s">
        <v>145</v>
      </c>
      <c r="C9" s="36" t="s">
        <v>144</v>
      </c>
      <c r="D9" s="25" t="s">
        <v>234</v>
      </c>
      <c r="E9" s="25" t="s">
        <v>235</v>
      </c>
      <c r="F9" s="25"/>
      <c r="G9" s="25" t="s">
        <v>236</v>
      </c>
      <c r="H9" s="26" t="s">
        <v>8</v>
      </c>
      <c r="I9" s="26" t="s">
        <v>219</v>
      </c>
      <c r="J9" s="29">
        <v>1.6</v>
      </c>
      <c r="K9" s="26"/>
      <c r="L9" t="str">
        <f t="shared" si="0"/>
        <v>coronary_heart_disease_rs383830_AT.xml</v>
      </c>
      <c r="M9" s="26">
        <v>1</v>
      </c>
      <c r="O9" s="25"/>
    </row>
    <row r="10" spans="1:15" ht="14.25" customHeight="1" x14ac:dyDescent="0.2">
      <c r="A10" s="24" t="s">
        <v>7</v>
      </c>
      <c r="B10" s="25" t="s">
        <v>145</v>
      </c>
      <c r="C10" s="36" t="s">
        <v>144</v>
      </c>
      <c r="D10" s="25" t="s">
        <v>230</v>
      </c>
      <c r="E10" s="25" t="s">
        <v>231</v>
      </c>
      <c r="F10" s="25" t="s">
        <v>223</v>
      </c>
      <c r="G10" s="25" t="s">
        <v>224</v>
      </c>
      <c r="H10" s="26" t="s">
        <v>8</v>
      </c>
      <c r="I10" s="26"/>
      <c r="J10" s="27"/>
      <c r="K10" s="26"/>
      <c r="L10" t="str">
        <f t="shared" si="0"/>
        <v>coronary_heart_disease_rs383830_TT.xml</v>
      </c>
      <c r="M10" s="26">
        <v>0</v>
      </c>
      <c r="O10" s="25"/>
    </row>
    <row r="11" spans="1:15" ht="14.25" customHeight="1" x14ac:dyDescent="0.2">
      <c r="A11" s="24" t="s">
        <v>7</v>
      </c>
      <c r="B11" s="25" t="s">
        <v>183</v>
      </c>
      <c r="C11" s="25" t="s">
        <v>182</v>
      </c>
      <c r="D11" s="25" t="s">
        <v>231</v>
      </c>
      <c r="E11" s="25" t="s">
        <v>230</v>
      </c>
      <c r="F11" s="25" t="s">
        <v>120</v>
      </c>
      <c r="G11" s="25" t="s">
        <v>237</v>
      </c>
      <c r="H11" s="26" t="s">
        <v>8</v>
      </c>
      <c r="I11" s="26" t="s">
        <v>219</v>
      </c>
      <c r="J11" s="29">
        <v>1.6</v>
      </c>
      <c r="K11" s="26"/>
      <c r="L11" t="str">
        <f t="shared" si="0"/>
        <v>coronary_heart_disease_rs6922269_AA.xml</v>
      </c>
      <c r="M11" s="26">
        <v>1</v>
      </c>
      <c r="O11" s="25"/>
    </row>
    <row r="12" spans="1:15" ht="14.25" customHeight="1" x14ac:dyDescent="0.2">
      <c r="A12" s="24" t="s">
        <v>7</v>
      </c>
      <c r="B12" s="25" t="s">
        <v>183</v>
      </c>
      <c r="C12" s="25" t="s">
        <v>182</v>
      </c>
      <c r="D12" s="25" t="s">
        <v>238</v>
      </c>
      <c r="E12" s="25" t="s">
        <v>239</v>
      </c>
      <c r="F12" s="25"/>
      <c r="G12" s="25" t="s">
        <v>240</v>
      </c>
      <c r="H12" s="26" t="s">
        <v>8</v>
      </c>
      <c r="I12" s="26" t="s">
        <v>219</v>
      </c>
      <c r="J12" s="29">
        <v>1.2</v>
      </c>
      <c r="K12" s="26"/>
      <c r="L12" t="str">
        <f t="shared" si="0"/>
        <v>coronary_heart_disease_rs6922269_AG.xml</v>
      </c>
      <c r="M12" s="26">
        <v>1</v>
      </c>
      <c r="O12" s="25"/>
    </row>
    <row r="13" spans="1:15" ht="14.25" customHeight="1" x14ac:dyDescent="0.2">
      <c r="A13" s="24" t="s">
        <v>7</v>
      </c>
      <c r="B13" s="25" t="s">
        <v>183</v>
      </c>
      <c r="C13" s="25" t="s">
        <v>182</v>
      </c>
      <c r="D13" s="25" t="s">
        <v>217</v>
      </c>
      <c r="E13" s="25" t="s">
        <v>216</v>
      </c>
      <c r="F13" s="25" t="s">
        <v>223</v>
      </c>
      <c r="G13" s="25" t="s">
        <v>224</v>
      </c>
      <c r="H13" s="26" t="s">
        <v>8</v>
      </c>
      <c r="I13" s="26"/>
      <c r="J13" s="27"/>
      <c r="K13" s="26"/>
      <c r="L13" t="str">
        <f t="shared" si="0"/>
        <v>coronary_heart_disease_rs6922269_GG.xml</v>
      </c>
      <c r="M13" s="26">
        <v>0</v>
      </c>
      <c r="O13" s="25"/>
    </row>
    <row r="14" spans="1:15" ht="14.25" customHeight="1" x14ac:dyDescent="0.2">
      <c r="A14" s="24" t="s">
        <v>7</v>
      </c>
      <c r="B14" s="25" t="s">
        <v>192</v>
      </c>
      <c r="C14" s="25" t="s">
        <v>191</v>
      </c>
      <c r="D14" s="25" t="s">
        <v>231</v>
      </c>
      <c r="E14" s="25" t="s">
        <v>230</v>
      </c>
      <c r="F14" s="25" t="s">
        <v>223</v>
      </c>
      <c r="G14" s="25"/>
      <c r="H14" s="26" t="s">
        <v>8</v>
      </c>
      <c r="I14" s="26"/>
      <c r="J14" s="27"/>
      <c r="K14" s="26"/>
      <c r="L14" t="str">
        <f t="shared" si="0"/>
        <v>coronary_heart_disease_rs8055236_AA.xml</v>
      </c>
      <c r="M14" s="26">
        <v>0</v>
      </c>
      <c r="O14" s="25"/>
    </row>
    <row r="15" spans="1:15" ht="14.25" customHeight="1" x14ac:dyDescent="0.2">
      <c r="A15" s="24" t="s">
        <v>7</v>
      </c>
      <c r="B15" s="25" t="s">
        <v>192</v>
      </c>
      <c r="C15" s="25" t="s">
        <v>191</v>
      </c>
      <c r="D15" s="25" t="s">
        <v>217</v>
      </c>
      <c r="E15" s="25" t="s">
        <v>216</v>
      </c>
      <c r="F15" s="25" t="s">
        <v>241</v>
      </c>
      <c r="G15" s="25" t="s">
        <v>242</v>
      </c>
      <c r="H15" s="26" t="s">
        <v>8</v>
      </c>
      <c r="I15" s="26" t="s">
        <v>219</v>
      </c>
      <c r="J15" s="29">
        <v>2.2000000000000002</v>
      </c>
      <c r="K15" s="26"/>
      <c r="L15" t="str">
        <f t="shared" si="0"/>
        <v>coronary_heart_disease_rs8055236_GG.xml</v>
      </c>
      <c r="M15" s="26">
        <v>1</v>
      </c>
      <c r="O15" s="25"/>
    </row>
    <row r="16" spans="1:15" ht="14.25" customHeight="1" x14ac:dyDescent="0.2">
      <c r="A16" s="24" t="s">
        <v>7</v>
      </c>
      <c r="B16" s="25" t="s">
        <v>192</v>
      </c>
      <c r="C16" s="25" t="s">
        <v>191</v>
      </c>
      <c r="D16" s="25" t="s">
        <v>243</v>
      </c>
      <c r="E16" s="25" t="s">
        <v>244</v>
      </c>
      <c r="F16" s="25" t="s">
        <v>241</v>
      </c>
      <c r="G16" s="25" t="s">
        <v>245</v>
      </c>
      <c r="H16" s="26" t="s">
        <v>8</v>
      </c>
      <c r="I16" s="26" t="s">
        <v>219</v>
      </c>
      <c r="J16" s="29">
        <v>1.9</v>
      </c>
      <c r="K16" s="26"/>
      <c r="L16" t="str">
        <f t="shared" si="0"/>
        <v>coronary_heart_disease_rs8055236_GT.xml</v>
      </c>
      <c r="M16" s="26">
        <v>1</v>
      </c>
      <c r="O16" s="25"/>
    </row>
    <row r="17" spans="1:15" ht="14.25" customHeight="1" x14ac:dyDescent="0.2">
      <c r="A17" s="24" t="s">
        <v>7</v>
      </c>
      <c r="B17" s="25" t="s">
        <v>192</v>
      </c>
      <c r="C17" s="25" t="s">
        <v>191</v>
      </c>
      <c r="D17" s="25" t="s">
        <v>230</v>
      </c>
      <c r="E17" s="25" t="s">
        <v>231</v>
      </c>
      <c r="F17" s="25" t="s">
        <v>223</v>
      </c>
      <c r="G17" s="25" t="s">
        <v>224</v>
      </c>
      <c r="H17" s="26" t="s">
        <v>8</v>
      </c>
      <c r="I17" s="26"/>
      <c r="J17" s="27"/>
      <c r="K17" s="26"/>
      <c r="L17" t="str">
        <f t="shared" si="0"/>
        <v>coronary_heart_disease_rs8055236_TT.xml</v>
      </c>
      <c r="M17" s="26">
        <v>0</v>
      </c>
      <c r="O17" s="25"/>
    </row>
    <row r="18" spans="1:15" ht="14.25" customHeight="1" x14ac:dyDescent="0.2">
      <c r="A18" s="24" t="s">
        <v>7</v>
      </c>
      <c r="B18" s="25" t="s">
        <v>187</v>
      </c>
      <c r="C18" s="36" t="s">
        <v>186</v>
      </c>
      <c r="D18" s="25" t="s">
        <v>231</v>
      </c>
      <c r="E18" s="25" t="s">
        <v>230</v>
      </c>
      <c r="F18" s="25"/>
      <c r="G18" s="25" t="s">
        <v>224</v>
      </c>
      <c r="H18" s="26" t="s">
        <v>8</v>
      </c>
      <c r="I18" s="26"/>
      <c r="J18" s="27"/>
      <c r="K18" s="26"/>
      <c r="L18" t="str">
        <f t="shared" si="0"/>
        <v>coronary_heart_disease_rs7250581_AA.xml</v>
      </c>
      <c r="M18" s="26">
        <v>0</v>
      </c>
      <c r="O18" s="25"/>
    </row>
    <row r="19" spans="1:15" ht="14.25" customHeight="1" x14ac:dyDescent="0.2">
      <c r="A19" s="24" t="s">
        <v>7</v>
      </c>
      <c r="B19" s="25" t="s">
        <v>187</v>
      </c>
      <c r="C19" s="36" t="s">
        <v>186</v>
      </c>
      <c r="D19" s="25" t="s">
        <v>238</v>
      </c>
      <c r="E19" s="25" t="s">
        <v>239</v>
      </c>
      <c r="F19" s="25" t="s">
        <v>223</v>
      </c>
      <c r="G19" s="25" t="s">
        <v>224</v>
      </c>
      <c r="H19" s="26" t="s">
        <v>8</v>
      </c>
      <c r="I19" s="26"/>
      <c r="J19" s="27"/>
      <c r="K19" s="26"/>
      <c r="L19" t="str">
        <f t="shared" si="0"/>
        <v>coronary_heart_disease_rs7250581_AG.xml</v>
      </c>
      <c r="M19" s="26">
        <v>0</v>
      </c>
      <c r="O19" s="25"/>
    </row>
    <row r="20" spans="1:15" ht="14.25" customHeight="1" x14ac:dyDescent="0.2">
      <c r="A20" s="24" t="s">
        <v>7</v>
      </c>
      <c r="B20" s="25" t="s">
        <v>187</v>
      </c>
      <c r="C20" s="36" t="s">
        <v>186</v>
      </c>
      <c r="D20" s="25" t="s">
        <v>217</v>
      </c>
      <c r="E20" s="25" t="s">
        <v>216</v>
      </c>
      <c r="F20" s="25" t="s">
        <v>120</v>
      </c>
      <c r="G20" s="25" t="s">
        <v>246</v>
      </c>
      <c r="H20" s="26" t="s">
        <v>8</v>
      </c>
      <c r="I20" s="26" t="s">
        <v>219</v>
      </c>
      <c r="J20" s="29">
        <v>1.4</v>
      </c>
      <c r="K20" s="26"/>
      <c r="L20" t="str">
        <f t="shared" si="0"/>
        <v>coronary_heart_disease_rs7250581_GG.xml</v>
      </c>
      <c r="M20" s="26">
        <v>1</v>
      </c>
      <c r="O20" s="25"/>
    </row>
    <row r="21" spans="1:15" ht="14.25" customHeight="1" x14ac:dyDescent="0.2">
      <c r="A21" s="24" t="s">
        <v>7</v>
      </c>
      <c r="B21" s="25" t="s">
        <v>179</v>
      </c>
      <c r="C21" s="25" t="s">
        <v>178</v>
      </c>
      <c r="D21" s="25" t="s">
        <v>216</v>
      </c>
      <c r="E21" s="25" t="s">
        <v>217</v>
      </c>
      <c r="F21" s="25" t="s">
        <v>223</v>
      </c>
      <c r="G21" s="25" t="s">
        <v>224</v>
      </c>
      <c r="H21" s="26" t="s">
        <v>8</v>
      </c>
      <c r="I21" s="26"/>
      <c r="J21" s="27"/>
      <c r="K21" s="26"/>
      <c r="L21" t="str">
        <f t="shared" si="0"/>
        <v>coronary_heart_disease_rs688034_CC.xml</v>
      </c>
      <c r="M21" s="26">
        <v>0</v>
      </c>
      <c r="O21" s="25"/>
    </row>
    <row r="22" spans="1:15" ht="14.25" customHeight="1" x14ac:dyDescent="0.2">
      <c r="A22" s="24" t="s">
        <v>7</v>
      </c>
      <c r="B22" s="25" t="s">
        <v>179</v>
      </c>
      <c r="C22" s="25" t="s">
        <v>178</v>
      </c>
      <c r="D22" s="25" t="s">
        <v>225</v>
      </c>
      <c r="E22" s="25" t="s">
        <v>226</v>
      </c>
      <c r="F22" s="25" t="s">
        <v>247</v>
      </c>
      <c r="G22" s="25" t="s">
        <v>248</v>
      </c>
      <c r="H22" s="26" t="s">
        <v>8</v>
      </c>
      <c r="I22" s="26" t="s">
        <v>219</v>
      </c>
      <c r="J22" s="29">
        <v>1.1000000000000001</v>
      </c>
      <c r="K22" s="26"/>
      <c r="L22" t="str">
        <f t="shared" si="0"/>
        <v>coronary_heart_disease_rs688034_CT.xml</v>
      </c>
      <c r="M22" s="26">
        <v>1</v>
      </c>
      <c r="O22" s="25"/>
    </row>
    <row r="23" spans="1:15" ht="14.25" customHeight="1" x14ac:dyDescent="0.2">
      <c r="A23" s="24" t="s">
        <v>7</v>
      </c>
      <c r="B23" s="25" t="s">
        <v>179</v>
      </c>
      <c r="C23" s="25" t="s">
        <v>178</v>
      </c>
      <c r="D23" s="25" t="s">
        <v>230</v>
      </c>
      <c r="E23" s="25" t="s">
        <v>231</v>
      </c>
      <c r="F23" s="25">
        <v>2</v>
      </c>
      <c r="G23" s="25" t="s">
        <v>236</v>
      </c>
      <c r="H23" s="26" t="s">
        <v>8</v>
      </c>
      <c r="I23" s="26" t="s">
        <v>219</v>
      </c>
      <c r="J23" s="29">
        <v>1.6</v>
      </c>
      <c r="K23" s="26"/>
      <c r="L23" t="str">
        <f t="shared" si="0"/>
        <v>coronary_heart_disease_rs688034_TT.xml</v>
      </c>
      <c r="M23" s="26">
        <v>1</v>
      </c>
      <c r="O23" s="25"/>
    </row>
    <row r="24" spans="1:15" ht="14.25" customHeight="1" x14ac:dyDescent="0.2">
      <c r="A24" s="24" t="s">
        <v>7</v>
      </c>
      <c r="B24" s="25" t="s">
        <v>135</v>
      </c>
      <c r="C24" s="36" t="s">
        <v>134</v>
      </c>
      <c r="D24" s="25" t="s">
        <v>231</v>
      </c>
      <c r="E24" s="25" t="s">
        <v>230</v>
      </c>
      <c r="F24" s="25" t="s">
        <v>249</v>
      </c>
      <c r="G24" s="25"/>
      <c r="H24" s="26" t="s">
        <v>8</v>
      </c>
      <c r="I24" s="26"/>
      <c r="J24" s="27"/>
      <c r="K24" s="26"/>
      <c r="L24" t="str">
        <f t="shared" si="0"/>
        <v>coronary_heart_disease_rs2943634_AA.xml</v>
      </c>
      <c r="M24" s="26">
        <v>0</v>
      </c>
      <c r="O24" s="25"/>
    </row>
    <row r="25" spans="1:15" ht="14.25" customHeight="1" x14ac:dyDescent="0.2">
      <c r="A25" s="24" t="s">
        <v>7</v>
      </c>
      <c r="B25" s="25" t="s">
        <v>135</v>
      </c>
      <c r="C25" s="36" t="s">
        <v>134</v>
      </c>
      <c r="D25" s="36" t="s">
        <v>250</v>
      </c>
      <c r="E25" s="25" t="s">
        <v>251</v>
      </c>
      <c r="F25" s="25" t="s">
        <v>249</v>
      </c>
      <c r="G25" s="36" t="s">
        <v>252</v>
      </c>
      <c r="H25" s="26" t="s">
        <v>8</v>
      </c>
      <c r="I25" s="51" t="s">
        <v>219</v>
      </c>
      <c r="J25" s="29">
        <v>1.08</v>
      </c>
      <c r="K25" s="26">
        <v>21804106</v>
      </c>
      <c r="L25" t="str">
        <f t="shared" si="0"/>
        <v>coronary_heart_disease_rs2943634_AC.xml</v>
      </c>
      <c r="M25" s="51">
        <v>1</v>
      </c>
      <c r="O25" s="25"/>
    </row>
    <row r="26" spans="1:15" ht="14.25" customHeight="1" x14ac:dyDescent="0.2">
      <c r="A26" s="24" t="s">
        <v>7</v>
      </c>
      <c r="B26" s="25" t="s">
        <v>135</v>
      </c>
      <c r="C26" s="36" t="s">
        <v>134</v>
      </c>
      <c r="D26" s="25" t="s">
        <v>216</v>
      </c>
      <c r="E26" s="25" t="s">
        <v>217</v>
      </c>
      <c r="F26" s="25" t="s">
        <v>249</v>
      </c>
      <c r="G26" s="25" t="s">
        <v>252</v>
      </c>
      <c r="H26" s="26" t="s">
        <v>8</v>
      </c>
      <c r="I26" s="51" t="s">
        <v>219</v>
      </c>
      <c r="J26" s="29">
        <v>1.08</v>
      </c>
      <c r="K26" s="26">
        <v>17634449</v>
      </c>
      <c r="L26" t="str">
        <f t="shared" si="0"/>
        <v>coronary_heart_disease_rs2943634_CC.xml</v>
      </c>
      <c r="M26" s="51">
        <v>1</v>
      </c>
      <c r="O26" s="25"/>
    </row>
    <row r="27" spans="1:15" ht="14.25" customHeight="1" x14ac:dyDescent="0.2">
      <c r="A27" s="24" t="s">
        <v>7</v>
      </c>
      <c r="B27" s="25" t="s">
        <v>130</v>
      </c>
      <c r="C27" s="25" t="s">
        <v>129</v>
      </c>
      <c r="D27" s="36" t="s">
        <v>230</v>
      </c>
      <c r="E27" s="25" t="s">
        <v>231</v>
      </c>
      <c r="F27" s="25"/>
      <c r="G27" s="25"/>
      <c r="H27" s="26" t="s">
        <v>8</v>
      </c>
      <c r="I27" s="51" t="s">
        <v>219</v>
      </c>
      <c r="J27" s="29">
        <v>1.17</v>
      </c>
      <c r="K27" s="26">
        <v>19706030</v>
      </c>
      <c r="L27" t="str">
        <f t="shared" si="0"/>
        <v>coronary_heart_disease_rs2713604_TT.xml</v>
      </c>
      <c r="M27" s="51">
        <v>1</v>
      </c>
      <c r="O27" s="25"/>
    </row>
    <row r="28" spans="1:15" ht="14.25" customHeight="1" x14ac:dyDescent="0.2">
      <c r="A28" s="24" t="s">
        <v>7</v>
      </c>
      <c r="B28" s="25" t="s">
        <v>130</v>
      </c>
      <c r="C28" s="25" t="s">
        <v>129</v>
      </c>
      <c r="D28" s="25" t="s">
        <v>225</v>
      </c>
      <c r="E28" s="25" t="s">
        <v>226</v>
      </c>
      <c r="F28" s="25"/>
      <c r="G28" s="25"/>
      <c r="H28" s="26" t="s">
        <v>8</v>
      </c>
      <c r="I28" s="51" t="s">
        <v>219</v>
      </c>
      <c r="J28" s="29">
        <v>1.17</v>
      </c>
      <c r="K28" s="26">
        <v>19706030</v>
      </c>
      <c r="L28" t="str">
        <f t="shared" si="0"/>
        <v>coronary_heart_disease_rs2713604_CT.xml</v>
      </c>
      <c r="M28" s="51">
        <v>1</v>
      </c>
      <c r="O28" s="25"/>
    </row>
    <row r="29" spans="1:15" ht="14.25" customHeight="1" x14ac:dyDescent="0.2">
      <c r="A29" s="24" t="s">
        <v>7</v>
      </c>
      <c r="B29" s="25" t="s">
        <v>143</v>
      </c>
      <c r="C29" s="25" t="s">
        <v>129</v>
      </c>
      <c r="D29" s="25" t="s">
        <v>216</v>
      </c>
      <c r="E29" s="25" t="s">
        <v>217</v>
      </c>
      <c r="F29" s="25" t="s">
        <v>223</v>
      </c>
      <c r="G29" s="25" t="s">
        <v>253</v>
      </c>
      <c r="H29" s="26" t="s">
        <v>8</v>
      </c>
      <c r="I29" s="26"/>
      <c r="J29" s="27"/>
      <c r="K29" s="26"/>
      <c r="L29" t="str">
        <f t="shared" si="0"/>
        <v>coronary_heart_disease_rs3803_CC.xml</v>
      </c>
      <c r="M29" s="26">
        <v>0</v>
      </c>
      <c r="O29" s="25"/>
    </row>
    <row r="30" spans="1:15" ht="14.25" customHeight="1" x14ac:dyDescent="0.2">
      <c r="A30" s="24" t="s">
        <v>7</v>
      </c>
      <c r="B30" s="25" t="s">
        <v>143</v>
      </c>
      <c r="C30" s="25" t="s">
        <v>129</v>
      </c>
      <c r="D30" s="36" t="s">
        <v>230</v>
      </c>
      <c r="E30" s="25" t="s">
        <v>231</v>
      </c>
      <c r="F30" s="25" t="s">
        <v>223</v>
      </c>
      <c r="G30" s="25"/>
      <c r="H30" s="26" t="s">
        <v>8</v>
      </c>
      <c r="I30" s="51" t="s">
        <v>229</v>
      </c>
      <c r="J30" s="29">
        <v>0.53</v>
      </c>
      <c r="K30" s="26">
        <v>16934006</v>
      </c>
      <c r="L30" t="str">
        <f t="shared" si="0"/>
        <v>coronary_heart_disease_rs3803_TT.xml</v>
      </c>
      <c r="M30" s="51">
        <v>-1</v>
      </c>
      <c r="O30" s="25"/>
    </row>
    <row r="31" spans="1:15" ht="14.25" customHeight="1" x14ac:dyDescent="0.2">
      <c r="A31" s="24" t="s">
        <v>7</v>
      </c>
      <c r="B31" s="36" t="s">
        <v>153</v>
      </c>
      <c r="C31" s="25" t="s">
        <v>152</v>
      </c>
      <c r="D31" s="25" t="s">
        <v>231</v>
      </c>
      <c r="E31" s="25" t="s">
        <v>230</v>
      </c>
      <c r="F31" s="25"/>
      <c r="G31" s="25"/>
      <c r="H31" s="26" t="s">
        <v>8</v>
      </c>
      <c r="I31" s="51" t="s">
        <v>219</v>
      </c>
      <c r="J31" s="29">
        <v>1.7</v>
      </c>
      <c r="K31" s="26">
        <v>18318786</v>
      </c>
      <c r="L31" t="str">
        <f t="shared" si="0"/>
        <v>coronary_heart_disease_rs4404477_AA.xml</v>
      </c>
      <c r="M31" s="51">
        <v>1</v>
      </c>
      <c r="O31" s="25"/>
    </row>
    <row r="32" spans="1:15" ht="14.25" customHeight="1" x14ac:dyDescent="0.2">
      <c r="A32" s="24" t="s">
        <v>7</v>
      </c>
      <c r="B32" s="25" t="s">
        <v>153</v>
      </c>
      <c r="C32" s="25" t="s">
        <v>152</v>
      </c>
      <c r="D32" s="25" t="s">
        <v>238</v>
      </c>
      <c r="E32" s="25" t="s">
        <v>239</v>
      </c>
      <c r="F32" s="25"/>
      <c r="G32" s="25"/>
      <c r="H32" s="26" t="s">
        <v>8</v>
      </c>
      <c r="I32" s="51" t="s">
        <v>219</v>
      </c>
      <c r="J32" s="29">
        <v>1.7</v>
      </c>
      <c r="K32" s="26">
        <v>18318786</v>
      </c>
      <c r="L32" t="str">
        <f t="shared" si="0"/>
        <v>coronary_heart_disease_rs4404477_AG.xml</v>
      </c>
      <c r="M32" s="51">
        <v>1</v>
      </c>
      <c r="O32" s="25"/>
    </row>
    <row r="33" spans="1:15" ht="14.25" customHeight="1" x14ac:dyDescent="0.2">
      <c r="A33" s="24" t="s">
        <v>7</v>
      </c>
      <c r="B33" s="25" t="s">
        <v>153</v>
      </c>
      <c r="C33" s="25" t="s">
        <v>152</v>
      </c>
      <c r="D33" s="25" t="s">
        <v>217</v>
      </c>
      <c r="E33" s="25" t="s">
        <v>216</v>
      </c>
      <c r="F33" s="25"/>
      <c r="G33" s="25"/>
      <c r="H33" s="26" t="s">
        <v>8</v>
      </c>
      <c r="I33" s="26"/>
      <c r="J33" s="27"/>
      <c r="K33" s="26"/>
      <c r="L33" t="str">
        <f t="shared" si="0"/>
        <v>coronary_heart_disease_rs4404477_GG.xml</v>
      </c>
      <c r="M33" s="26">
        <v>0</v>
      </c>
      <c r="O33" s="25"/>
    </row>
    <row r="34" spans="1:15" ht="14.25" customHeight="1" x14ac:dyDescent="0.2">
      <c r="A34" s="24" t="s">
        <v>7</v>
      </c>
      <c r="B34" s="25" t="s">
        <v>172</v>
      </c>
      <c r="C34" s="25" t="s">
        <v>171</v>
      </c>
      <c r="D34" s="25" t="s">
        <v>231</v>
      </c>
      <c r="E34" s="25" t="s">
        <v>230</v>
      </c>
      <c r="F34" s="25" t="s">
        <v>120</v>
      </c>
      <c r="G34" s="25" t="s">
        <v>254</v>
      </c>
      <c r="H34" s="26" t="s">
        <v>8</v>
      </c>
      <c r="I34" s="26" t="s">
        <v>219</v>
      </c>
      <c r="J34" s="29">
        <v>2</v>
      </c>
      <c r="K34" s="26"/>
      <c r="L34" t="str">
        <f t="shared" ref="L34:L65" si="1">A34&amp;"_"&amp;B34&amp;"_"&amp;D34&amp;".xml"</f>
        <v>coronary_heart_disease_rs662_AA.xml</v>
      </c>
      <c r="M34" s="26">
        <v>1</v>
      </c>
      <c r="O34" s="25"/>
    </row>
    <row r="35" spans="1:15" ht="14.25" customHeight="1" x14ac:dyDescent="0.2">
      <c r="A35" s="24" t="s">
        <v>7</v>
      </c>
      <c r="B35" s="25" t="s">
        <v>172</v>
      </c>
      <c r="C35" s="25" t="s">
        <v>171</v>
      </c>
      <c r="D35" s="25" t="s">
        <v>238</v>
      </c>
      <c r="E35" s="25" t="s">
        <v>239</v>
      </c>
      <c r="F35" s="25"/>
      <c r="G35" s="36" t="s">
        <v>255</v>
      </c>
      <c r="H35" s="26" t="s">
        <v>8</v>
      </c>
      <c r="I35" s="26" t="s">
        <v>219</v>
      </c>
      <c r="J35" s="29">
        <v>9</v>
      </c>
      <c r="K35" s="26">
        <v>9215303</v>
      </c>
      <c r="L35" t="str">
        <f t="shared" si="1"/>
        <v>coronary_heart_disease_rs662_AG.xml</v>
      </c>
      <c r="M35" s="26">
        <v>1</v>
      </c>
      <c r="O35" s="25"/>
    </row>
    <row r="36" spans="1:15" ht="14.25" customHeight="1" x14ac:dyDescent="0.2">
      <c r="A36" s="24" t="s">
        <v>7</v>
      </c>
      <c r="B36" s="25" t="s">
        <v>172</v>
      </c>
      <c r="C36" s="25" t="s">
        <v>171</v>
      </c>
      <c r="D36" s="25" t="s">
        <v>217</v>
      </c>
      <c r="E36" s="25" t="s">
        <v>216</v>
      </c>
      <c r="F36" s="25" t="s">
        <v>256</v>
      </c>
      <c r="G36" s="25" t="s">
        <v>257</v>
      </c>
      <c r="H36" s="26" t="s">
        <v>8</v>
      </c>
      <c r="I36" s="26" t="s">
        <v>219</v>
      </c>
      <c r="J36" s="29">
        <v>9</v>
      </c>
      <c r="K36" s="26">
        <v>9215303</v>
      </c>
      <c r="L36" t="str">
        <f t="shared" si="1"/>
        <v>coronary_heart_disease_rs662_GG.xml</v>
      </c>
      <c r="M36" s="26">
        <v>1</v>
      </c>
      <c r="O36" s="25"/>
    </row>
    <row r="37" spans="1:15" ht="14.25" customHeight="1" x14ac:dyDescent="0.2">
      <c r="A37" s="24" t="s">
        <v>7</v>
      </c>
      <c r="B37" s="25" t="s">
        <v>89</v>
      </c>
      <c r="C37" s="36" t="s">
        <v>88</v>
      </c>
      <c r="D37" s="25" t="s">
        <v>231</v>
      </c>
      <c r="E37" s="25" t="s">
        <v>230</v>
      </c>
      <c r="F37" s="25" t="s">
        <v>258</v>
      </c>
      <c r="G37" s="36" t="s">
        <v>259</v>
      </c>
      <c r="H37" s="26" t="s">
        <v>8</v>
      </c>
      <c r="I37" s="26" t="s">
        <v>229</v>
      </c>
      <c r="J37" s="29">
        <v>0.78</v>
      </c>
      <c r="K37" s="26"/>
      <c r="L37" t="str">
        <f t="shared" si="1"/>
        <v>coronary_heart_disease_rs10757278_AA.xml</v>
      </c>
      <c r="M37" s="26">
        <v>-1</v>
      </c>
      <c r="O37" s="25"/>
    </row>
    <row r="38" spans="1:15" ht="14.25" customHeight="1" x14ac:dyDescent="0.2">
      <c r="A38" s="24" t="s">
        <v>7</v>
      </c>
      <c r="B38" s="25" t="s">
        <v>89</v>
      </c>
      <c r="C38" s="36" t="s">
        <v>88</v>
      </c>
      <c r="D38" s="25" t="s">
        <v>238</v>
      </c>
      <c r="E38" s="25" t="s">
        <v>239</v>
      </c>
      <c r="F38" s="25" t="s">
        <v>120</v>
      </c>
      <c r="G38" s="25" t="s">
        <v>260</v>
      </c>
      <c r="H38" s="26" t="s">
        <v>8</v>
      </c>
      <c r="I38" s="26" t="s">
        <v>219</v>
      </c>
      <c r="J38" s="29">
        <v>1.38</v>
      </c>
      <c r="K38" s="26">
        <v>16934006</v>
      </c>
      <c r="L38" t="str">
        <f t="shared" si="1"/>
        <v>coronary_heart_disease_rs10757278_AG.xml</v>
      </c>
      <c r="M38" s="26">
        <v>1</v>
      </c>
      <c r="O38" s="25"/>
    </row>
    <row r="39" spans="1:15" ht="14.25" customHeight="1" x14ac:dyDescent="0.2">
      <c r="A39" s="24" t="s">
        <v>7</v>
      </c>
      <c r="B39" s="36" t="s">
        <v>89</v>
      </c>
      <c r="C39" s="36" t="s">
        <v>88</v>
      </c>
      <c r="D39" s="25" t="s">
        <v>217</v>
      </c>
      <c r="E39" s="25" t="s">
        <v>216</v>
      </c>
      <c r="F39" s="25" t="s">
        <v>249</v>
      </c>
      <c r="G39" s="25" t="s">
        <v>261</v>
      </c>
      <c r="H39" s="26" t="s">
        <v>8</v>
      </c>
      <c r="I39" s="26" t="s">
        <v>219</v>
      </c>
      <c r="J39" s="29">
        <v>1.68</v>
      </c>
      <c r="K39" s="26">
        <v>19319159</v>
      </c>
      <c r="L39" t="str">
        <f t="shared" si="1"/>
        <v>coronary_heart_disease_rs10757278_GG.xml</v>
      </c>
      <c r="M39" s="26">
        <v>1</v>
      </c>
      <c r="O39" s="25"/>
    </row>
    <row r="40" spans="1:15" ht="14.25" customHeight="1" x14ac:dyDescent="0.2">
      <c r="A40" s="24" t="s">
        <v>7</v>
      </c>
      <c r="B40" s="25" t="s">
        <v>98</v>
      </c>
      <c r="C40" s="36" t="s">
        <v>97</v>
      </c>
      <c r="D40" s="25" t="s">
        <v>231</v>
      </c>
      <c r="E40" s="25" t="s">
        <v>230</v>
      </c>
      <c r="F40" s="25" t="s">
        <v>223</v>
      </c>
      <c r="G40" s="25" t="s">
        <v>224</v>
      </c>
      <c r="H40" s="26" t="s">
        <v>8</v>
      </c>
      <c r="I40" s="26"/>
      <c r="J40" s="27"/>
      <c r="K40" s="26"/>
      <c r="L40" t="str">
        <f t="shared" si="1"/>
        <v>coronary_heart_disease_rs1333048_AA.xml</v>
      </c>
      <c r="M40" s="26">
        <v>0</v>
      </c>
      <c r="O40" s="25"/>
    </row>
    <row r="41" spans="1:15" ht="14.25" customHeight="1" x14ac:dyDescent="0.2">
      <c r="A41" s="24" t="s">
        <v>7</v>
      </c>
      <c r="B41" s="25" t="s">
        <v>98</v>
      </c>
      <c r="C41" s="36" t="s">
        <v>97</v>
      </c>
      <c r="D41" s="25" t="s">
        <v>250</v>
      </c>
      <c r="E41" s="25" t="s">
        <v>251</v>
      </c>
      <c r="F41" s="25" t="s">
        <v>120</v>
      </c>
      <c r="G41" s="25" t="s">
        <v>262</v>
      </c>
      <c r="H41" s="26" t="s">
        <v>8</v>
      </c>
      <c r="I41" s="26" t="s">
        <v>219</v>
      </c>
      <c r="J41" s="29">
        <v>1.3</v>
      </c>
      <c r="K41" s="26"/>
      <c r="L41" t="str">
        <f t="shared" si="1"/>
        <v>coronary_heart_disease_rs1333048_AC.xml</v>
      </c>
      <c r="M41" s="26">
        <v>1</v>
      </c>
      <c r="O41" s="25"/>
    </row>
    <row r="42" spans="1:15" ht="14.25" customHeight="1" x14ac:dyDescent="0.2">
      <c r="A42" s="24" t="s">
        <v>7</v>
      </c>
      <c r="B42" s="25" t="s">
        <v>98</v>
      </c>
      <c r="C42" s="36" t="s">
        <v>97</v>
      </c>
      <c r="D42" s="25" t="s">
        <v>216</v>
      </c>
      <c r="E42" s="25" t="s">
        <v>217</v>
      </c>
      <c r="F42" s="25" t="s">
        <v>263</v>
      </c>
      <c r="G42" s="25" t="s">
        <v>264</v>
      </c>
      <c r="H42" s="26" t="s">
        <v>8</v>
      </c>
      <c r="I42" s="26" t="s">
        <v>219</v>
      </c>
      <c r="J42" s="29">
        <v>1.5</v>
      </c>
      <c r="K42" s="26"/>
      <c r="L42" t="str">
        <f t="shared" si="1"/>
        <v>coronary_heart_disease_rs1333048_CC.xml</v>
      </c>
      <c r="M42" s="26">
        <v>1</v>
      </c>
      <c r="O42" s="25"/>
    </row>
    <row r="43" spans="1:15" ht="14.25" customHeight="1" x14ac:dyDescent="0.2">
      <c r="A43" s="24" t="s">
        <v>7</v>
      </c>
      <c r="B43" s="25" t="s">
        <v>107</v>
      </c>
      <c r="C43" s="25" t="s">
        <v>106</v>
      </c>
      <c r="D43" s="25" t="s">
        <v>231</v>
      </c>
      <c r="E43" s="25" t="s">
        <v>230</v>
      </c>
      <c r="F43" s="25" t="s">
        <v>223</v>
      </c>
      <c r="G43" s="25"/>
      <c r="H43" s="26" t="s">
        <v>8</v>
      </c>
      <c r="I43" s="26"/>
      <c r="J43" s="27"/>
      <c r="K43" s="26"/>
      <c r="L43" t="str">
        <f t="shared" si="1"/>
        <v>coronary_heart_disease_rs17465637_AA.xml</v>
      </c>
      <c r="M43" s="26">
        <v>0</v>
      </c>
      <c r="O43" s="25"/>
    </row>
    <row r="44" spans="1:15" ht="14.25" customHeight="1" x14ac:dyDescent="0.2">
      <c r="A44" s="24" t="s">
        <v>7</v>
      </c>
      <c r="B44" s="25" t="s">
        <v>107</v>
      </c>
      <c r="C44" s="25" t="s">
        <v>106</v>
      </c>
      <c r="D44" s="25" t="s">
        <v>250</v>
      </c>
      <c r="E44" s="25" t="s">
        <v>251</v>
      </c>
      <c r="F44" s="25" t="s">
        <v>265</v>
      </c>
      <c r="G44" s="25" t="s">
        <v>266</v>
      </c>
      <c r="H44" s="26" t="s">
        <v>8</v>
      </c>
      <c r="I44" s="51" t="s">
        <v>219</v>
      </c>
      <c r="J44" s="29">
        <v>1.1100000000000001</v>
      </c>
      <c r="K44" s="26">
        <v>24125424</v>
      </c>
      <c r="L44" t="str">
        <f t="shared" si="1"/>
        <v>coronary_heart_disease_rs17465637_AC.xml</v>
      </c>
      <c r="M44" s="51">
        <v>1</v>
      </c>
      <c r="O44" s="25"/>
    </row>
    <row r="45" spans="1:15" ht="14.25" customHeight="1" x14ac:dyDescent="0.2">
      <c r="A45" s="24" t="s">
        <v>7</v>
      </c>
      <c r="B45" s="36" t="s">
        <v>107</v>
      </c>
      <c r="C45" s="25" t="s">
        <v>106</v>
      </c>
      <c r="D45" s="25" t="s">
        <v>216</v>
      </c>
      <c r="E45" s="25" t="s">
        <v>217</v>
      </c>
      <c r="F45" s="25" t="s">
        <v>267</v>
      </c>
      <c r="G45" s="25" t="s">
        <v>268</v>
      </c>
      <c r="H45" s="26" t="s">
        <v>8</v>
      </c>
      <c r="I45" s="51" t="s">
        <v>219</v>
      </c>
      <c r="J45" s="29">
        <v>1.1100000000000001</v>
      </c>
      <c r="K45" s="26">
        <v>24125424</v>
      </c>
      <c r="L45" t="str">
        <f t="shared" si="1"/>
        <v>coronary_heart_disease_rs17465637_CC.xml</v>
      </c>
      <c r="M45" s="51">
        <v>1</v>
      </c>
      <c r="O45" s="25"/>
    </row>
    <row r="46" spans="1:15" ht="14.25" customHeight="1" x14ac:dyDescent="0.2">
      <c r="A46" s="24" t="s">
        <v>7</v>
      </c>
      <c r="B46" s="25" t="s">
        <v>133</v>
      </c>
      <c r="C46" s="25" t="s">
        <v>132</v>
      </c>
      <c r="D46" s="25" t="s">
        <v>231</v>
      </c>
      <c r="E46" s="25" t="s">
        <v>230</v>
      </c>
      <c r="F46" s="25" t="s">
        <v>269</v>
      </c>
      <c r="G46" s="25" t="s">
        <v>270</v>
      </c>
      <c r="H46" s="26" t="s">
        <v>8</v>
      </c>
      <c r="I46" s="26" t="s">
        <v>229</v>
      </c>
      <c r="J46" s="27"/>
      <c r="K46" s="26"/>
      <c r="L46" t="str">
        <f t="shared" si="1"/>
        <v>coronary_heart_disease_rs28362263_AA.xml</v>
      </c>
      <c r="M46" s="26">
        <v>-1</v>
      </c>
      <c r="O46" s="25"/>
    </row>
    <row r="47" spans="1:15" ht="14.25" customHeight="1" x14ac:dyDescent="0.2">
      <c r="A47" s="24" t="s">
        <v>7</v>
      </c>
      <c r="B47" s="25" t="s">
        <v>133</v>
      </c>
      <c r="C47" s="25" t="s">
        <v>132</v>
      </c>
      <c r="D47" s="25" t="s">
        <v>238</v>
      </c>
      <c r="E47" s="25" t="s">
        <v>239</v>
      </c>
      <c r="F47" s="25" t="s">
        <v>269</v>
      </c>
      <c r="G47" s="25" t="s">
        <v>270</v>
      </c>
      <c r="H47" s="26" t="s">
        <v>8</v>
      </c>
      <c r="I47" s="26" t="s">
        <v>229</v>
      </c>
      <c r="J47" s="27"/>
      <c r="K47" s="26"/>
      <c r="L47" t="str">
        <f t="shared" si="1"/>
        <v>coronary_heart_disease_rs28362263_AG.xml</v>
      </c>
      <c r="M47" s="26">
        <v>-1</v>
      </c>
      <c r="O47" s="25"/>
    </row>
    <row r="48" spans="1:15" ht="14.25" customHeight="1" x14ac:dyDescent="0.2">
      <c r="A48" s="24" t="s">
        <v>7</v>
      </c>
      <c r="B48" s="25" t="s">
        <v>133</v>
      </c>
      <c r="C48" s="25" t="s">
        <v>132</v>
      </c>
      <c r="D48" s="25" t="s">
        <v>217</v>
      </c>
      <c r="E48" s="25" t="s">
        <v>216</v>
      </c>
      <c r="F48" s="25" t="s">
        <v>223</v>
      </c>
      <c r="G48" s="25" t="s">
        <v>271</v>
      </c>
      <c r="H48" s="26" t="s">
        <v>8</v>
      </c>
      <c r="I48" s="26"/>
      <c r="J48" s="27"/>
      <c r="K48" s="26"/>
      <c r="L48" t="str">
        <f t="shared" si="1"/>
        <v>coronary_heart_disease_rs28362263_GG.xml</v>
      </c>
      <c r="M48" s="26">
        <v>0</v>
      </c>
      <c r="O48" s="25"/>
    </row>
    <row r="49" spans="1:15" ht="14.25" customHeight="1" x14ac:dyDescent="0.2">
      <c r="A49" s="24" t="s">
        <v>7</v>
      </c>
      <c r="B49" s="25" t="s">
        <v>141</v>
      </c>
      <c r="C49" s="25" t="s">
        <v>140</v>
      </c>
      <c r="D49" s="25" t="s">
        <v>231</v>
      </c>
      <c r="E49" s="36" t="s">
        <v>230</v>
      </c>
      <c r="F49" s="25" t="s">
        <v>223</v>
      </c>
      <c r="G49" s="25" t="s">
        <v>272</v>
      </c>
      <c r="H49" s="26" t="s">
        <v>8</v>
      </c>
      <c r="I49" s="26"/>
      <c r="J49" s="27"/>
      <c r="K49" s="26"/>
      <c r="L49" t="str">
        <f t="shared" si="1"/>
        <v>coronary_heart_disease_rs3782886_AA.xml</v>
      </c>
      <c r="M49" s="26">
        <v>0</v>
      </c>
      <c r="O49" s="36"/>
    </row>
    <row r="50" spans="1:15" ht="14.25" customHeight="1" x14ac:dyDescent="0.2">
      <c r="A50" s="24" t="s">
        <v>7</v>
      </c>
      <c r="B50" s="25" t="s">
        <v>141</v>
      </c>
      <c r="C50" s="25" t="s">
        <v>140</v>
      </c>
      <c r="D50" s="36" t="s">
        <v>250</v>
      </c>
      <c r="E50" s="36" t="s">
        <v>239</v>
      </c>
      <c r="F50" s="25" t="s">
        <v>223</v>
      </c>
      <c r="G50" s="25" t="s">
        <v>272</v>
      </c>
      <c r="H50" s="26" t="s">
        <v>8</v>
      </c>
      <c r="I50" s="26" t="s">
        <v>219</v>
      </c>
      <c r="J50" s="29">
        <v>1.44</v>
      </c>
      <c r="K50" s="51" t="s">
        <v>273</v>
      </c>
      <c r="L50" t="str">
        <f t="shared" si="1"/>
        <v>coronary_heart_disease_rs3782886_AC.xml</v>
      </c>
      <c r="M50" s="26">
        <v>1</v>
      </c>
      <c r="O50" s="36"/>
    </row>
    <row r="51" spans="1:15" ht="14.25" customHeight="1" x14ac:dyDescent="0.2">
      <c r="A51" s="24" t="s">
        <v>7</v>
      </c>
      <c r="B51" s="25" t="s">
        <v>141</v>
      </c>
      <c r="C51" s="25" t="s">
        <v>140</v>
      </c>
      <c r="D51" s="36" t="s">
        <v>216</v>
      </c>
      <c r="E51" s="36" t="s">
        <v>216</v>
      </c>
      <c r="F51" s="25" t="s">
        <v>223</v>
      </c>
      <c r="G51" s="25" t="s">
        <v>272</v>
      </c>
      <c r="H51" s="26" t="s">
        <v>8</v>
      </c>
      <c r="I51" s="26" t="s">
        <v>219</v>
      </c>
      <c r="J51" s="29">
        <v>1.44</v>
      </c>
      <c r="K51" s="51" t="s">
        <v>273</v>
      </c>
      <c r="L51" t="str">
        <f t="shared" si="1"/>
        <v>coronary_heart_disease_rs3782886_CC.xml</v>
      </c>
      <c r="M51" s="26">
        <v>1</v>
      </c>
      <c r="O51" s="36"/>
    </row>
    <row r="52" spans="1:15" ht="14.25" customHeight="1" x14ac:dyDescent="0.2">
      <c r="A52" s="24" t="s">
        <v>7</v>
      </c>
      <c r="B52" s="25" t="s">
        <v>149</v>
      </c>
      <c r="C52" s="25" t="s">
        <v>148</v>
      </c>
      <c r="D52" s="25" t="s">
        <v>216</v>
      </c>
      <c r="E52" s="25" t="s">
        <v>217</v>
      </c>
      <c r="F52" s="25"/>
      <c r="G52" s="25" t="s">
        <v>274</v>
      </c>
      <c r="H52" s="26" t="s">
        <v>8</v>
      </c>
      <c r="I52" s="26" t="s">
        <v>219</v>
      </c>
      <c r="J52" s="27">
        <v>1.57</v>
      </c>
      <c r="K52" s="26">
        <v>18073581</v>
      </c>
      <c r="L52" t="str">
        <f t="shared" si="1"/>
        <v>coronary_heart_disease_rs3900940_CC.xml</v>
      </c>
      <c r="M52" s="26">
        <v>1</v>
      </c>
      <c r="O52" s="25"/>
    </row>
    <row r="53" spans="1:15" ht="14.25" customHeight="1" x14ac:dyDescent="0.2">
      <c r="A53" s="24" t="s">
        <v>7</v>
      </c>
      <c r="B53" s="25" t="s">
        <v>149</v>
      </c>
      <c r="C53" s="25" t="s">
        <v>148</v>
      </c>
      <c r="D53" s="25" t="s">
        <v>225</v>
      </c>
      <c r="E53" s="25" t="s">
        <v>226</v>
      </c>
      <c r="F53" s="25"/>
      <c r="G53" s="36" t="s">
        <v>275</v>
      </c>
      <c r="H53" s="26" t="s">
        <v>8</v>
      </c>
      <c r="I53" s="26" t="s">
        <v>219</v>
      </c>
      <c r="J53" s="29">
        <v>1.27</v>
      </c>
      <c r="K53" s="26">
        <v>19752551</v>
      </c>
      <c r="L53" t="str">
        <f t="shared" si="1"/>
        <v>coronary_heart_disease_rs3900940_CT.xml</v>
      </c>
      <c r="M53" s="26">
        <v>1</v>
      </c>
      <c r="O53" s="25"/>
    </row>
    <row r="54" spans="1:15" ht="14.25" customHeight="1" x14ac:dyDescent="0.2">
      <c r="A54" s="24" t="s">
        <v>7</v>
      </c>
      <c r="B54" s="25" t="s">
        <v>149</v>
      </c>
      <c r="C54" s="25" t="s">
        <v>148</v>
      </c>
      <c r="D54" s="25" t="s">
        <v>230</v>
      </c>
      <c r="E54" s="25" t="s">
        <v>231</v>
      </c>
      <c r="F54" s="25" t="s">
        <v>223</v>
      </c>
      <c r="G54" s="25" t="s">
        <v>224</v>
      </c>
      <c r="H54" s="26" t="s">
        <v>8</v>
      </c>
      <c r="I54" s="26"/>
      <c r="J54" s="27"/>
      <c r="K54" s="26"/>
      <c r="L54" t="str">
        <f t="shared" si="1"/>
        <v>coronary_heart_disease_rs3900940_TT.xml</v>
      </c>
      <c r="M54" s="26">
        <v>0</v>
      </c>
      <c r="O54" s="25"/>
    </row>
    <row r="55" spans="1:15" ht="14.25" customHeight="1" x14ac:dyDescent="0.2">
      <c r="A55" s="24" t="s">
        <v>7</v>
      </c>
      <c r="B55" s="25" t="s">
        <v>170</v>
      </c>
      <c r="C55" s="25" t="s">
        <v>169</v>
      </c>
      <c r="D55" s="25" t="s">
        <v>217</v>
      </c>
      <c r="E55" s="25" t="s">
        <v>216</v>
      </c>
      <c r="F55" s="25" t="s">
        <v>223</v>
      </c>
      <c r="G55" s="25" t="s">
        <v>272</v>
      </c>
      <c r="H55" s="26" t="s">
        <v>8</v>
      </c>
      <c r="I55" s="26"/>
      <c r="J55" s="27"/>
      <c r="K55" s="26"/>
      <c r="L55" t="str">
        <f t="shared" si="1"/>
        <v>coronary_heart_disease_rs6511720_GG.xml</v>
      </c>
      <c r="M55" s="26">
        <v>0</v>
      </c>
      <c r="O55" s="25"/>
    </row>
    <row r="56" spans="1:15" ht="14.25" customHeight="1" x14ac:dyDescent="0.2">
      <c r="A56" s="24" t="s">
        <v>7</v>
      </c>
      <c r="B56" s="25" t="s">
        <v>170</v>
      </c>
      <c r="C56" s="25" t="s">
        <v>169</v>
      </c>
      <c r="D56" s="25" t="s">
        <v>243</v>
      </c>
      <c r="E56" s="25" t="s">
        <v>244</v>
      </c>
      <c r="F56" s="25" t="s">
        <v>120</v>
      </c>
      <c r="G56" s="25" t="s">
        <v>276</v>
      </c>
      <c r="H56" s="26" t="s">
        <v>8</v>
      </c>
      <c r="I56" s="26" t="s">
        <v>229</v>
      </c>
      <c r="J56" s="27"/>
      <c r="K56" s="26"/>
      <c r="L56" t="str">
        <f t="shared" si="1"/>
        <v>coronary_heart_disease_rs6511720_GT.xml</v>
      </c>
      <c r="M56" s="26">
        <v>-1</v>
      </c>
      <c r="O56" s="25"/>
    </row>
    <row r="57" spans="1:15" ht="14.25" customHeight="1" x14ac:dyDescent="0.2">
      <c r="A57" s="24" t="s">
        <v>7</v>
      </c>
      <c r="B57" s="25" t="s">
        <v>170</v>
      </c>
      <c r="C57" s="25" t="s">
        <v>169</v>
      </c>
      <c r="D57" s="25" t="s">
        <v>230</v>
      </c>
      <c r="E57" s="25" t="s">
        <v>231</v>
      </c>
      <c r="F57" s="25" t="s">
        <v>120</v>
      </c>
      <c r="G57" s="25" t="s">
        <v>276</v>
      </c>
      <c r="H57" s="26" t="s">
        <v>8</v>
      </c>
      <c r="I57" s="26" t="s">
        <v>229</v>
      </c>
      <c r="J57" s="27"/>
      <c r="K57" s="26"/>
      <c r="L57" t="str">
        <f t="shared" si="1"/>
        <v>coronary_heart_disease_rs6511720_TT.xml</v>
      </c>
      <c r="M57" s="26">
        <v>-1</v>
      </c>
      <c r="O57" s="25"/>
    </row>
    <row r="58" spans="1:15" ht="14.25" customHeight="1" x14ac:dyDescent="0.2">
      <c r="A58" s="24" t="s">
        <v>7</v>
      </c>
      <c r="B58" s="25" t="s">
        <v>181</v>
      </c>
      <c r="C58" s="25" t="s">
        <v>180</v>
      </c>
      <c r="D58" s="25" t="s">
        <v>231</v>
      </c>
      <c r="E58" s="25" t="s">
        <v>230</v>
      </c>
      <c r="F58" s="25"/>
      <c r="G58" s="25"/>
      <c r="H58" s="26" t="s">
        <v>8</v>
      </c>
      <c r="I58" s="51" t="s">
        <v>219</v>
      </c>
      <c r="J58" s="29">
        <v>1.26</v>
      </c>
      <c r="K58" s="26">
        <v>23337689</v>
      </c>
      <c r="L58" t="str">
        <f t="shared" si="1"/>
        <v>coronary_heart_disease_rs6903956_AA.xml</v>
      </c>
      <c r="M58" s="51">
        <v>1</v>
      </c>
      <c r="O58" s="25"/>
    </row>
    <row r="59" spans="1:15" ht="14.25" customHeight="1" x14ac:dyDescent="0.2">
      <c r="A59" s="24" t="s">
        <v>7</v>
      </c>
      <c r="B59" s="25" t="s">
        <v>181</v>
      </c>
      <c r="C59" s="25" t="s">
        <v>180</v>
      </c>
      <c r="D59" s="25" t="s">
        <v>238</v>
      </c>
      <c r="E59" s="25" t="s">
        <v>239</v>
      </c>
      <c r="F59" s="25"/>
      <c r="G59" s="25"/>
      <c r="H59" s="26" t="s">
        <v>8</v>
      </c>
      <c r="I59" s="51" t="s">
        <v>219</v>
      </c>
      <c r="J59" s="29">
        <v>2.2599999999999998</v>
      </c>
      <c r="K59" s="26">
        <v>23337689</v>
      </c>
      <c r="L59" t="str">
        <f t="shared" si="1"/>
        <v>coronary_heart_disease_rs6903956_AG.xml</v>
      </c>
      <c r="M59" s="51">
        <v>1</v>
      </c>
      <c r="O59" s="25"/>
    </row>
    <row r="60" spans="1:15" ht="14.25" customHeight="1" x14ac:dyDescent="0.2">
      <c r="A60" s="24" t="s">
        <v>7</v>
      </c>
      <c r="B60" s="25" t="s">
        <v>181</v>
      </c>
      <c r="C60" s="25" t="s">
        <v>180</v>
      </c>
      <c r="D60" s="25" t="s">
        <v>217</v>
      </c>
      <c r="E60" s="25" t="s">
        <v>216</v>
      </c>
      <c r="F60" s="25"/>
      <c r="G60" s="25"/>
      <c r="H60" s="26" t="s">
        <v>8</v>
      </c>
      <c r="I60" s="26"/>
      <c r="J60" s="27"/>
      <c r="K60" s="26"/>
      <c r="L60" t="str">
        <f t="shared" si="1"/>
        <v>coronary_heart_disease_rs6903956_GG.xml</v>
      </c>
      <c r="M60" s="26">
        <v>0</v>
      </c>
      <c r="O60" s="25"/>
    </row>
    <row r="61" spans="1:15" ht="14.25" customHeight="1" x14ac:dyDescent="0.2">
      <c r="A61" s="24" t="s">
        <v>7</v>
      </c>
      <c r="B61" s="25" t="s">
        <v>190</v>
      </c>
      <c r="C61" s="25" t="s">
        <v>189</v>
      </c>
      <c r="D61" s="25" t="s">
        <v>231</v>
      </c>
      <c r="E61" s="25" t="s">
        <v>230</v>
      </c>
      <c r="F61" s="25"/>
      <c r="G61" s="25" t="s">
        <v>274</v>
      </c>
      <c r="H61" s="26" t="s">
        <v>8</v>
      </c>
      <c r="I61" s="26" t="s">
        <v>219</v>
      </c>
      <c r="J61" s="29">
        <v>1.29</v>
      </c>
      <c r="K61" s="26">
        <v>18073581</v>
      </c>
      <c r="L61" t="str">
        <f t="shared" si="1"/>
        <v>coronary_heart_disease_rs7439293_AA.xml</v>
      </c>
      <c r="M61" s="26">
        <v>1</v>
      </c>
      <c r="O61" s="25"/>
    </row>
    <row r="62" spans="1:15" ht="14.25" customHeight="1" x14ac:dyDescent="0.2">
      <c r="A62" s="24" t="s">
        <v>7</v>
      </c>
      <c r="B62" s="25" t="s">
        <v>190</v>
      </c>
      <c r="C62" s="25" t="s">
        <v>189</v>
      </c>
      <c r="D62" s="25" t="s">
        <v>238</v>
      </c>
      <c r="E62" s="25" t="s">
        <v>239</v>
      </c>
      <c r="F62" s="25"/>
      <c r="G62" s="25" t="s">
        <v>274</v>
      </c>
      <c r="H62" s="26" t="s">
        <v>8</v>
      </c>
      <c r="I62" s="26" t="s">
        <v>219</v>
      </c>
      <c r="J62" s="29">
        <v>1.22</v>
      </c>
      <c r="K62" s="26">
        <v>18073581</v>
      </c>
      <c r="L62" t="str">
        <f t="shared" si="1"/>
        <v>coronary_heart_disease_rs7439293_AG.xml</v>
      </c>
      <c r="M62" s="26">
        <v>1</v>
      </c>
      <c r="O62" s="25"/>
    </row>
    <row r="63" spans="1:15" ht="14.25" customHeight="1" x14ac:dyDescent="0.2">
      <c r="A63" s="24" t="s">
        <v>7</v>
      </c>
      <c r="B63" s="25" t="s">
        <v>190</v>
      </c>
      <c r="C63" s="25" t="s">
        <v>189</v>
      </c>
      <c r="D63" s="25" t="s">
        <v>217</v>
      </c>
      <c r="E63" s="25" t="s">
        <v>216</v>
      </c>
      <c r="F63" s="25"/>
      <c r="G63" s="25" t="s">
        <v>224</v>
      </c>
      <c r="H63" s="26" t="s">
        <v>8</v>
      </c>
      <c r="I63" s="26"/>
      <c r="J63" s="27"/>
      <c r="K63" s="26"/>
      <c r="L63" t="str">
        <f t="shared" si="1"/>
        <v>coronary_heart_disease_rs7439293_GG.xml</v>
      </c>
      <c r="M63" s="26">
        <v>0</v>
      </c>
      <c r="O63" s="25"/>
    </row>
    <row r="64" spans="1:15" ht="14.25" customHeight="1" x14ac:dyDescent="0.2">
      <c r="A64" s="24" t="s">
        <v>7</v>
      </c>
      <c r="B64" s="25" t="s">
        <v>105</v>
      </c>
      <c r="C64" s="36" t="s">
        <v>104</v>
      </c>
      <c r="D64" s="25" t="s">
        <v>216</v>
      </c>
      <c r="E64" s="25" t="s">
        <v>217</v>
      </c>
      <c r="F64" s="25" t="s">
        <v>256</v>
      </c>
      <c r="G64" s="25" t="s">
        <v>277</v>
      </c>
      <c r="H64" s="26" t="s">
        <v>8</v>
      </c>
      <c r="I64" s="26" t="s">
        <v>219</v>
      </c>
      <c r="J64" s="29">
        <v>1.03</v>
      </c>
      <c r="K64" s="26"/>
      <c r="L64" t="str">
        <f t="shared" si="1"/>
        <v>coronary_heart_disease_rs1746048_CC.xml</v>
      </c>
      <c r="M64" s="26">
        <v>1</v>
      </c>
      <c r="O64" s="25"/>
    </row>
    <row r="65" spans="1:15" ht="14.25" customHeight="1" x14ac:dyDescent="0.2">
      <c r="A65" s="24" t="s">
        <v>7</v>
      </c>
      <c r="B65" s="25" t="s">
        <v>105</v>
      </c>
      <c r="C65" s="36" t="s">
        <v>104</v>
      </c>
      <c r="D65" s="25" t="s">
        <v>225</v>
      </c>
      <c r="E65" s="25" t="s">
        <v>226</v>
      </c>
      <c r="F65" s="25" t="s">
        <v>278</v>
      </c>
      <c r="G65" s="25" t="s">
        <v>279</v>
      </c>
      <c r="H65" s="26" t="s">
        <v>8</v>
      </c>
      <c r="I65" s="26" t="s">
        <v>229</v>
      </c>
      <c r="J65" s="29">
        <v>0.94</v>
      </c>
      <c r="K65" s="26"/>
      <c r="L65" t="str">
        <f t="shared" si="1"/>
        <v>coronary_heart_disease_rs1746048_CT.xml</v>
      </c>
      <c r="M65" s="26">
        <v>-1</v>
      </c>
      <c r="O65" s="25"/>
    </row>
    <row r="66" spans="1:15" ht="14.25" customHeight="1" x14ac:dyDescent="0.2">
      <c r="A66" s="24" t="s">
        <v>7</v>
      </c>
      <c r="B66" s="25" t="s">
        <v>105</v>
      </c>
      <c r="C66" s="36" t="s">
        <v>104</v>
      </c>
      <c r="D66" s="25" t="s">
        <v>230</v>
      </c>
      <c r="E66" s="25" t="s">
        <v>231</v>
      </c>
      <c r="F66" s="25" t="s">
        <v>120</v>
      </c>
      <c r="G66" s="25" t="s">
        <v>280</v>
      </c>
      <c r="H66" s="26" t="s">
        <v>8</v>
      </c>
      <c r="I66" s="26" t="s">
        <v>229</v>
      </c>
      <c r="J66" s="29">
        <v>0.85</v>
      </c>
      <c r="K66" s="26"/>
      <c r="L66" t="str">
        <f t="shared" ref="L66:L97" si="2">A66&amp;"_"&amp;B66&amp;"_"&amp;D66&amp;".xml"</f>
        <v>coronary_heart_disease_rs1746048_TT.xml</v>
      </c>
      <c r="M66" s="26">
        <v>-1</v>
      </c>
      <c r="O66" s="25"/>
    </row>
    <row r="67" spans="1:15" ht="14.25" customHeight="1" x14ac:dyDescent="0.2">
      <c r="A67" s="24" t="s">
        <v>7</v>
      </c>
      <c r="B67" s="25" t="s">
        <v>142</v>
      </c>
      <c r="C67" s="25" t="s">
        <v>84</v>
      </c>
      <c r="D67" s="25" t="s">
        <v>216</v>
      </c>
      <c r="E67" s="25" t="s">
        <v>217</v>
      </c>
      <c r="F67" s="25" t="s">
        <v>281</v>
      </c>
      <c r="G67" s="25" t="s">
        <v>282</v>
      </c>
      <c r="H67" s="26" t="s">
        <v>8</v>
      </c>
      <c r="I67" s="26" t="s">
        <v>219</v>
      </c>
      <c r="J67" s="29">
        <v>2</v>
      </c>
      <c r="K67" s="26"/>
      <c r="L67" t="str">
        <f t="shared" si="2"/>
        <v>coronary_heart_disease_rs3798220_CC.xml</v>
      </c>
      <c r="M67" s="26">
        <v>1</v>
      </c>
      <c r="O67" s="25"/>
    </row>
    <row r="68" spans="1:15" ht="14.25" customHeight="1" x14ac:dyDescent="0.2">
      <c r="A68" s="24" t="s">
        <v>7</v>
      </c>
      <c r="B68" s="25" t="s">
        <v>142</v>
      </c>
      <c r="C68" s="25" t="s">
        <v>84</v>
      </c>
      <c r="D68" s="25" t="s">
        <v>225</v>
      </c>
      <c r="E68" s="25" t="s">
        <v>226</v>
      </c>
      <c r="F68" s="25" t="s">
        <v>283</v>
      </c>
      <c r="G68" s="25" t="s">
        <v>282</v>
      </c>
      <c r="H68" s="26" t="s">
        <v>8</v>
      </c>
      <c r="I68" s="26" t="s">
        <v>219</v>
      </c>
      <c r="J68" s="29">
        <v>2</v>
      </c>
      <c r="K68" s="26"/>
      <c r="L68" t="str">
        <f t="shared" si="2"/>
        <v>coronary_heart_disease_rs3798220_CT.xml</v>
      </c>
      <c r="M68" s="26">
        <v>1</v>
      </c>
      <c r="O68" s="25"/>
    </row>
    <row r="69" spans="1:15" ht="14.25" customHeight="1" x14ac:dyDescent="0.2">
      <c r="A69" s="24" t="s">
        <v>7</v>
      </c>
      <c r="B69" s="25" t="s">
        <v>142</v>
      </c>
      <c r="C69" s="25" t="s">
        <v>84</v>
      </c>
      <c r="D69" s="25" t="s">
        <v>230</v>
      </c>
      <c r="E69" s="25" t="s">
        <v>231</v>
      </c>
      <c r="F69" s="25" t="s">
        <v>223</v>
      </c>
      <c r="G69" s="25" t="s">
        <v>224</v>
      </c>
      <c r="H69" s="26" t="s">
        <v>8</v>
      </c>
      <c r="I69" s="26"/>
      <c r="J69" s="27"/>
      <c r="K69" s="26"/>
      <c r="L69" t="str">
        <f t="shared" si="2"/>
        <v>coronary_heart_disease_rs3798220_TT.xml</v>
      </c>
      <c r="M69" s="26">
        <v>0</v>
      </c>
      <c r="O69" s="25"/>
    </row>
    <row r="70" spans="1:15" ht="14.25" customHeight="1" x14ac:dyDescent="0.2">
      <c r="A70" s="24" t="s">
        <v>7</v>
      </c>
      <c r="B70" s="25" t="s">
        <v>155</v>
      </c>
      <c r="C70" s="25" t="s">
        <v>154</v>
      </c>
      <c r="D70" s="25" t="s">
        <v>231</v>
      </c>
      <c r="E70" s="25" t="s">
        <v>230</v>
      </c>
      <c r="F70" s="25" t="s">
        <v>223</v>
      </c>
      <c r="G70" s="25" t="s">
        <v>271</v>
      </c>
      <c r="H70" s="26" t="s">
        <v>8</v>
      </c>
      <c r="I70" s="26"/>
      <c r="J70" s="27"/>
      <c r="K70" s="26"/>
      <c r="L70" t="str">
        <f t="shared" si="2"/>
        <v>coronary_heart_disease_rs4977574_AA.xml</v>
      </c>
      <c r="M70" s="26">
        <v>0</v>
      </c>
      <c r="O70" s="25"/>
    </row>
    <row r="71" spans="1:15" ht="14.25" customHeight="1" x14ac:dyDescent="0.2">
      <c r="A71" s="24" t="s">
        <v>7</v>
      </c>
      <c r="B71" s="25" t="s">
        <v>155</v>
      </c>
      <c r="C71" s="25" t="s">
        <v>154</v>
      </c>
      <c r="D71" s="25" t="s">
        <v>238</v>
      </c>
      <c r="E71" s="25" t="s">
        <v>239</v>
      </c>
      <c r="F71" s="25" t="s">
        <v>247</v>
      </c>
      <c r="G71" s="36" t="s">
        <v>284</v>
      </c>
      <c r="H71" s="26" t="s">
        <v>8</v>
      </c>
      <c r="I71" s="26" t="s">
        <v>219</v>
      </c>
      <c r="J71" s="29">
        <v>1.3</v>
      </c>
      <c r="K71" s="26"/>
      <c r="L71" t="str">
        <f t="shared" si="2"/>
        <v>coronary_heart_disease_rs4977574_AG.xml</v>
      </c>
      <c r="M71" s="26">
        <v>1</v>
      </c>
      <c r="O71" s="25"/>
    </row>
    <row r="72" spans="1:15" ht="14.25" customHeight="1" x14ac:dyDescent="0.2">
      <c r="A72" s="24" t="s">
        <v>7</v>
      </c>
      <c r="B72" s="25" t="s">
        <v>155</v>
      </c>
      <c r="C72" s="25" t="s">
        <v>154</v>
      </c>
      <c r="D72" s="25" t="s">
        <v>217</v>
      </c>
      <c r="E72" s="25" t="s">
        <v>216</v>
      </c>
      <c r="F72" s="25" t="s">
        <v>269</v>
      </c>
      <c r="G72" s="25" t="s">
        <v>285</v>
      </c>
      <c r="H72" s="26" t="s">
        <v>8</v>
      </c>
      <c r="I72" s="26" t="s">
        <v>219</v>
      </c>
      <c r="J72" s="29">
        <v>1.54</v>
      </c>
      <c r="K72" s="26"/>
      <c r="L72" t="str">
        <f t="shared" si="2"/>
        <v>coronary_heart_disease_rs4977574_GG.xml</v>
      </c>
      <c r="M72" s="26">
        <v>1</v>
      </c>
      <c r="O72" s="25"/>
    </row>
    <row r="73" spans="1:15" ht="14.25" customHeight="1" x14ac:dyDescent="0.2">
      <c r="A73" s="24" t="s">
        <v>7</v>
      </c>
      <c r="B73" s="25" t="s">
        <v>175</v>
      </c>
      <c r="C73" s="25" t="s">
        <v>174</v>
      </c>
      <c r="D73" s="25" t="s">
        <v>231</v>
      </c>
      <c r="E73" s="25" t="s">
        <v>230</v>
      </c>
      <c r="F73" s="25" t="s">
        <v>223</v>
      </c>
      <c r="G73" s="25" t="s">
        <v>224</v>
      </c>
      <c r="H73" s="26" t="s">
        <v>8</v>
      </c>
      <c r="I73" s="26"/>
      <c r="J73" s="27"/>
      <c r="K73" s="26"/>
      <c r="L73" t="str">
        <f t="shared" si="2"/>
        <v>coronary_heart_disease_rs662799_AA.xml</v>
      </c>
      <c r="M73" s="26">
        <v>0</v>
      </c>
      <c r="O73" s="25"/>
    </row>
    <row r="74" spans="1:15" ht="14.25" customHeight="1" x14ac:dyDescent="0.2">
      <c r="A74" s="24" t="s">
        <v>7</v>
      </c>
      <c r="B74" s="25" t="s">
        <v>175</v>
      </c>
      <c r="C74" s="25" t="s">
        <v>174</v>
      </c>
      <c r="D74" s="25" t="s">
        <v>238</v>
      </c>
      <c r="E74" s="25" t="s">
        <v>239</v>
      </c>
      <c r="F74" s="25" t="s">
        <v>120</v>
      </c>
      <c r="G74" s="25" t="s">
        <v>286</v>
      </c>
      <c r="H74" s="26" t="s">
        <v>8</v>
      </c>
      <c r="I74" s="26" t="s">
        <v>219</v>
      </c>
      <c r="J74" s="29">
        <v>1.4</v>
      </c>
      <c r="K74" s="26"/>
      <c r="L74" t="str">
        <f t="shared" si="2"/>
        <v>coronary_heart_disease_rs662799_AG.xml</v>
      </c>
      <c r="M74" s="26">
        <v>1</v>
      </c>
      <c r="O74" s="25"/>
    </row>
    <row r="75" spans="1:15" ht="14.25" customHeight="1" x14ac:dyDescent="0.2">
      <c r="A75" s="24" t="s">
        <v>7</v>
      </c>
      <c r="B75" s="25" t="s">
        <v>175</v>
      </c>
      <c r="C75" s="25" t="s">
        <v>174</v>
      </c>
      <c r="D75" s="25" t="s">
        <v>217</v>
      </c>
      <c r="E75" s="25" t="s">
        <v>216</v>
      </c>
      <c r="F75" s="25" t="s">
        <v>120</v>
      </c>
      <c r="G75" s="25" t="s">
        <v>287</v>
      </c>
      <c r="H75" s="26" t="s">
        <v>8</v>
      </c>
      <c r="I75" s="26" t="s">
        <v>219</v>
      </c>
      <c r="J75" s="29">
        <v>2</v>
      </c>
      <c r="K75" s="26"/>
      <c r="L75" t="str">
        <f t="shared" si="2"/>
        <v>coronary_heart_disease_rs662799_GG.xml</v>
      </c>
      <c r="M75" s="26">
        <v>1</v>
      </c>
      <c r="O75" s="25"/>
    </row>
    <row r="76" spans="1:15" ht="14.25" customHeight="1" x14ac:dyDescent="0.2">
      <c r="A76" s="24" t="s">
        <v>7</v>
      </c>
      <c r="B76" s="25" t="s">
        <v>124</v>
      </c>
      <c r="C76" s="25" t="s">
        <v>123</v>
      </c>
      <c r="D76" s="25" t="s">
        <v>231</v>
      </c>
      <c r="E76" s="36" t="s">
        <v>230</v>
      </c>
      <c r="F76" s="25"/>
      <c r="G76" s="25"/>
      <c r="H76" s="26" t="s">
        <v>8</v>
      </c>
      <c r="I76" s="26" t="s">
        <v>219</v>
      </c>
      <c r="J76" s="29">
        <v>1.083</v>
      </c>
      <c r="K76" s="26">
        <v>21062467</v>
      </c>
      <c r="L76" t="str">
        <f t="shared" si="2"/>
        <v>coronary_heart_disease_rs2259816_AA.xml</v>
      </c>
      <c r="M76" s="26">
        <v>1</v>
      </c>
      <c r="O76" s="36"/>
    </row>
    <row r="77" spans="1:15" ht="14.25" customHeight="1" x14ac:dyDescent="0.2">
      <c r="A77" s="24" t="s">
        <v>7</v>
      </c>
      <c r="B77" s="25" t="s">
        <v>124</v>
      </c>
      <c r="C77" s="25" t="s">
        <v>123</v>
      </c>
      <c r="D77" s="25" t="s">
        <v>250</v>
      </c>
      <c r="E77" s="36" t="s">
        <v>251</v>
      </c>
      <c r="F77" s="25"/>
      <c r="G77" s="25"/>
      <c r="H77" s="26" t="s">
        <v>8</v>
      </c>
      <c r="I77" s="26" t="s">
        <v>219</v>
      </c>
      <c r="J77" s="29">
        <v>1.038</v>
      </c>
      <c r="K77" s="26">
        <v>21811992</v>
      </c>
      <c r="L77" t="str">
        <f t="shared" si="2"/>
        <v>coronary_heart_disease_rs2259816_AC.xml</v>
      </c>
      <c r="M77" s="26">
        <v>1</v>
      </c>
      <c r="O77" s="36"/>
    </row>
    <row r="78" spans="1:15" ht="14.25" customHeight="1" x14ac:dyDescent="0.2">
      <c r="A78" s="24" t="s">
        <v>7</v>
      </c>
      <c r="B78" s="25" t="s">
        <v>124</v>
      </c>
      <c r="C78" s="25" t="s">
        <v>123</v>
      </c>
      <c r="D78" s="25" t="s">
        <v>216</v>
      </c>
      <c r="E78" s="36" t="s">
        <v>217</v>
      </c>
      <c r="F78" s="25"/>
      <c r="G78" s="25"/>
      <c r="H78" s="26" t="s">
        <v>8</v>
      </c>
      <c r="I78" s="26"/>
      <c r="J78" s="27"/>
      <c r="K78" s="26"/>
      <c r="L78" t="str">
        <f t="shared" si="2"/>
        <v>coronary_heart_disease_rs2259816_CC.xml</v>
      </c>
      <c r="M78" s="26">
        <v>0</v>
      </c>
      <c r="O78" s="36"/>
    </row>
    <row r="79" spans="1:15" ht="14.25" customHeight="1" x14ac:dyDescent="0.2">
      <c r="A79" s="24" t="s">
        <v>7</v>
      </c>
      <c r="B79" s="25" t="s">
        <v>139</v>
      </c>
      <c r="C79" s="25" t="s">
        <v>138</v>
      </c>
      <c r="D79" s="25" t="s">
        <v>217</v>
      </c>
      <c r="E79" s="25" t="s">
        <v>216</v>
      </c>
      <c r="F79" s="25"/>
      <c r="G79" s="25"/>
      <c r="H79" s="26" t="s">
        <v>8</v>
      </c>
      <c r="L79" t="str">
        <f t="shared" si="2"/>
        <v>coronary_heart_disease_rs3744700_GG.xml</v>
      </c>
      <c r="M79" s="26">
        <v>0</v>
      </c>
      <c r="O79" s="25"/>
    </row>
    <row r="80" spans="1:15" ht="14.25" customHeight="1" x14ac:dyDescent="0.2">
      <c r="A80" s="24" t="s">
        <v>7</v>
      </c>
      <c r="B80" s="25" t="s">
        <v>139</v>
      </c>
      <c r="C80" s="25" t="s">
        <v>138</v>
      </c>
      <c r="D80" s="25" t="s">
        <v>243</v>
      </c>
      <c r="E80" s="25" t="s">
        <v>244</v>
      </c>
      <c r="F80" s="25"/>
      <c r="G80" s="25"/>
      <c r="H80" s="26" t="s">
        <v>8</v>
      </c>
      <c r="I80" s="26"/>
      <c r="J80" s="27"/>
      <c r="K80" s="26"/>
      <c r="L80" t="str">
        <f t="shared" si="2"/>
        <v>coronary_heart_disease_rs3744700_GT.xml</v>
      </c>
      <c r="M80" s="26">
        <v>0</v>
      </c>
      <c r="O80" s="25"/>
    </row>
    <row r="81" spans="1:15" ht="14.25" customHeight="1" x14ac:dyDescent="0.2">
      <c r="A81" s="24" t="s">
        <v>7</v>
      </c>
      <c r="B81" s="25" t="s">
        <v>139</v>
      </c>
      <c r="C81" s="25" t="s">
        <v>138</v>
      </c>
      <c r="D81" s="25" t="s">
        <v>230</v>
      </c>
      <c r="E81" s="25" t="s">
        <v>231</v>
      </c>
      <c r="F81" s="25"/>
      <c r="G81" s="25"/>
      <c r="H81" s="26" t="s">
        <v>8</v>
      </c>
      <c r="I81" s="51" t="s">
        <v>219</v>
      </c>
      <c r="J81" s="29">
        <v>1.77</v>
      </c>
      <c r="K81" s="26">
        <v>19954776</v>
      </c>
      <c r="L81" t="str">
        <f t="shared" si="2"/>
        <v>coronary_heart_disease_rs3744700_TT.xml</v>
      </c>
      <c r="M81" s="26">
        <v>1</v>
      </c>
      <c r="O81" s="25"/>
    </row>
    <row r="82" spans="1:15" ht="14.25" customHeight="1" x14ac:dyDescent="0.2">
      <c r="A82" s="24" t="s">
        <v>7</v>
      </c>
      <c r="B82" s="25" t="s">
        <v>166</v>
      </c>
      <c r="C82" s="25" t="s">
        <v>165</v>
      </c>
      <c r="D82" s="25" t="s">
        <v>231</v>
      </c>
      <c r="E82" s="25" t="s">
        <v>230</v>
      </c>
      <c r="F82" s="25" t="s">
        <v>269</v>
      </c>
      <c r="G82" s="25" t="s">
        <v>288</v>
      </c>
      <c r="H82" s="26" t="s">
        <v>8</v>
      </c>
      <c r="I82" s="25" t="s">
        <v>219</v>
      </c>
      <c r="J82" s="30">
        <v>1.4</v>
      </c>
      <c r="K82" s="26"/>
      <c r="L82" t="str">
        <f t="shared" si="2"/>
        <v>coronary_heart_disease_rs599839_AA.xml</v>
      </c>
      <c r="M82" s="25">
        <v>1</v>
      </c>
      <c r="O82" s="25"/>
    </row>
    <row r="83" spans="1:15" ht="14.25" customHeight="1" x14ac:dyDescent="0.2">
      <c r="A83" s="24" t="s">
        <v>7</v>
      </c>
      <c r="B83" s="25" t="s">
        <v>166</v>
      </c>
      <c r="C83" s="25" t="s">
        <v>165</v>
      </c>
      <c r="D83" s="25" t="s">
        <v>238</v>
      </c>
      <c r="E83" s="25" t="s">
        <v>239</v>
      </c>
      <c r="F83" s="25" t="s">
        <v>256</v>
      </c>
      <c r="G83" s="25" t="s">
        <v>289</v>
      </c>
      <c r="H83" s="26" t="s">
        <v>8</v>
      </c>
      <c r="I83" s="25" t="s">
        <v>219</v>
      </c>
      <c r="J83" s="30">
        <v>1.3</v>
      </c>
      <c r="K83" s="26"/>
      <c r="L83" t="str">
        <f t="shared" si="2"/>
        <v>coronary_heart_disease_rs599839_AG.xml</v>
      </c>
      <c r="M83" s="25">
        <v>1</v>
      </c>
      <c r="O83" s="25"/>
    </row>
    <row r="84" spans="1:15" ht="14.25" customHeight="1" x14ac:dyDescent="0.2">
      <c r="A84" s="24" t="s">
        <v>7</v>
      </c>
      <c r="B84" s="25" t="s">
        <v>166</v>
      </c>
      <c r="C84" s="25" t="s">
        <v>165</v>
      </c>
      <c r="D84" s="25" t="s">
        <v>217</v>
      </c>
      <c r="E84" s="25" t="s">
        <v>216</v>
      </c>
      <c r="F84" s="25" t="s">
        <v>269</v>
      </c>
      <c r="G84" s="25" t="s">
        <v>290</v>
      </c>
      <c r="H84" s="26" t="s">
        <v>8</v>
      </c>
      <c r="K84" s="26"/>
      <c r="L84" t="str">
        <f t="shared" si="2"/>
        <v>coronary_heart_disease_rs599839_GG.xml</v>
      </c>
      <c r="M84" s="51">
        <v>0</v>
      </c>
      <c r="O84" s="25"/>
    </row>
    <row r="85" spans="1:15" ht="14.25" customHeight="1" x14ac:dyDescent="0.2">
      <c r="A85" s="24" t="s">
        <v>7</v>
      </c>
      <c r="B85" s="25" t="s">
        <v>119</v>
      </c>
      <c r="C85" s="25" t="s">
        <v>118</v>
      </c>
      <c r="D85" s="36" t="s">
        <v>216</v>
      </c>
      <c r="E85" s="25" t="s">
        <v>217</v>
      </c>
      <c r="F85" s="25" t="s">
        <v>223</v>
      </c>
      <c r="G85" s="25" t="s">
        <v>253</v>
      </c>
      <c r="H85" s="26" t="s">
        <v>8</v>
      </c>
      <c r="I85" s="36" t="s">
        <v>229</v>
      </c>
      <c r="J85" s="30">
        <v>0.73</v>
      </c>
      <c r="K85" s="26">
        <v>21722899</v>
      </c>
      <c r="L85" t="str">
        <f t="shared" si="2"/>
        <v>coronary_heart_disease_rs1883832_CC.xml</v>
      </c>
      <c r="M85" s="36">
        <v>0</v>
      </c>
      <c r="O85" s="25"/>
    </row>
    <row r="86" spans="1:15" ht="14.25" customHeight="1" x14ac:dyDescent="0.2">
      <c r="A86" s="24" t="s">
        <v>7</v>
      </c>
      <c r="B86" s="25" t="s">
        <v>119</v>
      </c>
      <c r="C86" s="25" t="s">
        <v>118</v>
      </c>
      <c r="D86" s="25" t="s">
        <v>230</v>
      </c>
      <c r="E86" s="25" t="s">
        <v>231</v>
      </c>
      <c r="F86" s="25" t="s">
        <v>223</v>
      </c>
      <c r="G86" s="25" t="s">
        <v>253</v>
      </c>
      <c r="H86" s="26" t="s">
        <v>8</v>
      </c>
      <c r="K86" s="26"/>
      <c r="L86" t="str">
        <f t="shared" si="2"/>
        <v>coronary_heart_disease_rs1883832_TT.xml</v>
      </c>
      <c r="M86" s="36">
        <v>0</v>
      </c>
      <c r="O86" s="25"/>
    </row>
    <row r="87" spans="1:15" ht="14.25" customHeight="1" x14ac:dyDescent="0.2">
      <c r="A87" s="24" t="s">
        <v>7</v>
      </c>
      <c r="B87" s="25" t="s">
        <v>119</v>
      </c>
      <c r="C87" s="25" t="s">
        <v>118</v>
      </c>
      <c r="D87" s="36" t="s">
        <v>239</v>
      </c>
      <c r="E87" s="25" t="s">
        <v>238</v>
      </c>
      <c r="F87" s="25" t="s">
        <v>223</v>
      </c>
      <c r="G87" s="25" t="s">
        <v>253</v>
      </c>
      <c r="H87" s="26" t="s">
        <v>8</v>
      </c>
      <c r="I87" s="36" t="s">
        <v>219</v>
      </c>
      <c r="J87" s="30">
        <v>1.554</v>
      </c>
      <c r="K87" s="26">
        <v>21091218</v>
      </c>
      <c r="L87" t="str">
        <f t="shared" si="2"/>
        <v>coronary_heart_disease_rs1883832_TC.xml</v>
      </c>
      <c r="M87" s="36">
        <v>0</v>
      </c>
      <c r="O87" s="25"/>
    </row>
    <row r="88" spans="1:15" ht="14.25" customHeight="1" x14ac:dyDescent="0.2">
      <c r="A88" s="24" t="s">
        <v>7</v>
      </c>
      <c r="B88" s="25" t="s">
        <v>113</v>
      </c>
      <c r="C88" s="25" t="s">
        <v>112</v>
      </c>
      <c r="D88" s="25" t="s">
        <v>217</v>
      </c>
      <c r="E88" s="25" t="s">
        <v>216</v>
      </c>
      <c r="F88" s="25" t="s">
        <v>223</v>
      </c>
      <c r="G88" s="25" t="s">
        <v>291</v>
      </c>
      <c r="H88" s="26" t="s">
        <v>8</v>
      </c>
      <c r="K88" s="26"/>
      <c r="L88" t="str">
        <f t="shared" si="2"/>
        <v>coronary_heart_disease_rs1799983_GG.xml</v>
      </c>
      <c r="M88" s="36">
        <v>0</v>
      </c>
      <c r="O88" s="25"/>
    </row>
    <row r="89" spans="1:15" ht="14.25" customHeight="1" x14ac:dyDescent="0.2">
      <c r="A89" s="24" t="s">
        <v>7</v>
      </c>
      <c r="B89" s="25" t="s">
        <v>113</v>
      </c>
      <c r="C89" s="25" t="s">
        <v>112</v>
      </c>
      <c r="D89" s="25" t="s">
        <v>243</v>
      </c>
      <c r="E89" s="25" t="s">
        <v>244</v>
      </c>
      <c r="F89" s="25"/>
      <c r="G89" s="25" t="s">
        <v>292</v>
      </c>
      <c r="H89" s="26" t="s">
        <v>8</v>
      </c>
      <c r="I89" s="25" t="s">
        <v>219</v>
      </c>
      <c r="J89" s="30">
        <v>1.23</v>
      </c>
      <c r="K89" s="26">
        <v>22207178</v>
      </c>
      <c r="L89" t="str">
        <f t="shared" si="2"/>
        <v>coronary_heart_disease_rs1799983_GT.xml</v>
      </c>
      <c r="M89" s="25">
        <v>1</v>
      </c>
      <c r="O89" s="25"/>
    </row>
    <row r="90" spans="1:15" ht="14.25" customHeight="1" x14ac:dyDescent="0.2">
      <c r="A90" s="24" t="s">
        <v>7</v>
      </c>
      <c r="B90" s="25" t="s">
        <v>113</v>
      </c>
      <c r="C90" s="25" t="s">
        <v>112</v>
      </c>
      <c r="D90" s="25" t="s">
        <v>230</v>
      </c>
      <c r="E90" s="25" t="s">
        <v>231</v>
      </c>
      <c r="F90" s="25"/>
      <c r="G90" s="36" t="s">
        <v>293</v>
      </c>
      <c r="H90" s="26" t="s">
        <v>8</v>
      </c>
      <c r="I90" s="25" t="s">
        <v>219</v>
      </c>
      <c r="J90" s="30">
        <v>1.39</v>
      </c>
      <c r="K90" s="26">
        <v>22207178</v>
      </c>
      <c r="L90" t="str">
        <f t="shared" si="2"/>
        <v>coronary_heart_disease_rs1799983_TT.xml</v>
      </c>
      <c r="M90" s="25">
        <v>1</v>
      </c>
      <c r="O90" s="25"/>
    </row>
    <row r="91" spans="1:15" ht="14.25" customHeight="1" x14ac:dyDescent="0.2">
      <c r="A91" s="24" t="s">
        <v>7</v>
      </c>
      <c r="B91" s="36" t="s">
        <v>199</v>
      </c>
      <c r="C91" s="25" t="s">
        <v>198</v>
      </c>
      <c r="D91" s="25" t="s">
        <v>231</v>
      </c>
      <c r="E91" s="25" t="s">
        <v>230</v>
      </c>
      <c r="H91" s="26" t="s">
        <v>8</v>
      </c>
      <c r="K91" s="26"/>
      <c r="L91" t="str">
        <f t="shared" si="2"/>
        <v>coronary_heart_disease_rs9349379_AA.xml</v>
      </c>
      <c r="M91" s="36">
        <v>0</v>
      </c>
      <c r="O91" s="25"/>
    </row>
    <row r="92" spans="1:15" ht="14.25" customHeight="1" x14ac:dyDescent="0.2">
      <c r="A92" s="24" t="s">
        <v>7</v>
      </c>
      <c r="B92" s="36" t="s">
        <v>199</v>
      </c>
      <c r="C92" s="25" t="s">
        <v>198</v>
      </c>
      <c r="D92" s="25" t="s">
        <v>238</v>
      </c>
      <c r="E92" s="25" t="s">
        <v>239</v>
      </c>
      <c r="H92" s="26" t="s">
        <v>8</v>
      </c>
      <c r="K92" s="26"/>
      <c r="L92" t="str">
        <f t="shared" si="2"/>
        <v>coronary_heart_disease_rs9349379_AG.xml</v>
      </c>
      <c r="M92" s="36">
        <v>0</v>
      </c>
      <c r="O92" s="25"/>
    </row>
    <row r="93" spans="1:15" ht="14.25" customHeight="1" x14ac:dyDescent="0.2">
      <c r="A93" s="24" t="s">
        <v>7</v>
      </c>
      <c r="B93" s="36" t="s">
        <v>199</v>
      </c>
      <c r="C93" s="36" t="s">
        <v>198</v>
      </c>
      <c r="D93" s="25" t="s">
        <v>217</v>
      </c>
      <c r="E93" s="25" t="s">
        <v>216</v>
      </c>
      <c r="H93" s="26" t="s">
        <v>8</v>
      </c>
      <c r="I93" t="s">
        <v>219</v>
      </c>
      <c r="J93" s="30">
        <v>1.37</v>
      </c>
      <c r="K93" s="26">
        <v>22745674</v>
      </c>
      <c r="L93" t="str">
        <f t="shared" si="2"/>
        <v>coronary_heart_disease_rs9349379_GG.xml</v>
      </c>
      <c r="M93">
        <v>1</v>
      </c>
      <c r="O93" s="25"/>
    </row>
    <row r="94" spans="1:15" ht="14.25" customHeight="1" x14ac:dyDescent="0.2">
      <c r="A94" s="24" t="s">
        <v>7</v>
      </c>
      <c r="B94" s="25" t="s">
        <v>91</v>
      </c>
      <c r="C94" s="36" t="s">
        <v>90</v>
      </c>
      <c r="D94" s="36" t="s">
        <v>231</v>
      </c>
      <c r="E94" s="25" t="s">
        <v>230</v>
      </c>
      <c r="F94" s="36" t="s">
        <v>223</v>
      </c>
      <c r="G94" s="36" t="s">
        <v>272</v>
      </c>
      <c r="H94" s="26" t="s">
        <v>8</v>
      </c>
      <c r="I94" s="36" t="s">
        <v>219</v>
      </c>
      <c r="J94" s="30">
        <v>1.19</v>
      </c>
      <c r="K94" t="s">
        <v>294</v>
      </c>
      <c r="L94" t="str">
        <f t="shared" si="2"/>
        <v>coronary_heart_disease_rs11066280_AA.xml</v>
      </c>
      <c r="M94" s="36">
        <v>1</v>
      </c>
      <c r="O94" s="25"/>
    </row>
    <row r="95" spans="1:15" ht="14.25" customHeight="1" x14ac:dyDescent="0.2">
      <c r="A95" s="24" t="s">
        <v>7</v>
      </c>
      <c r="B95" s="25" t="s">
        <v>91</v>
      </c>
      <c r="C95" s="36" t="s">
        <v>90</v>
      </c>
      <c r="D95" s="36" t="s">
        <v>234</v>
      </c>
      <c r="E95" s="25" t="s">
        <v>235</v>
      </c>
      <c r="F95" s="36" t="s">
        <v>223</v>
      </c>
      <c r="G95" s="36" t="s">
        <v>272</v>
      </c>
      <c r="H95" s="26" t="s">
        <v>8</v>
      </c>
      <c r="K95" s="24"/>
      <c r="L95" t="str">
        <f t="shared" si="2"/>
        <v>coronary_heart_disease_rs11066280_AT.xml</v>
      </c>
      <c r="M95" s="36">
        <v>0</v>
      </c>
      <c r="O95" s="25"/>
    </row>
    <row r="96" spans="1:15" ht="14.25" customHeight="1" x14ac:dyDescent="0.2">
      <c r="A96" s="24" t="s">
        <v>7</v>
      </c>
      <c r="B96" s="25" t="s">
        <v>91</v>
      </c>
      <c r="C96" s="36" t="s">
        <v>90</v>
      </c>
      <c r="D96" s="36" t="s">
        <v>230</v>
      </c>
      <c r="E96" s="25" t="s">
        <v>231</v>
      </c>
      <c r="F96" s="36" t="s">
        <v>223</v>
      </c>
      <c r="G96" s="36" t="s">
        <v>272</v>
      </c>
      <c r="H96" s="26" t="s">
        <v>8</v>
      </c>
      <c r="K96" s="24"/>
      <c r="L96" t="str">
        <f t="shared" si="2"/>
        <v>coronary_heart_disease_rs11066280_TT.xml</v>
      </c>
      <c r="M96" s="36">
        <v>0</v>
      </c>
      <c r="O96" s="25"/>
    </row>
    <row r="97" spans="1:15" ht="14.25" customHeight="1" x14ac:dyDescent="0.2">
      <c r="A97" s="24" t="s">
        <v>7</v>
      </c>
      <c r="B97" s="25" t="s">
        <v>117</v>
      </c>
      <c r="C97" s="36" t="s">
        <v>116</v>
      </c>
      <c r="D97" s="36" t="s">
        <v>217</v>
      </c>
      <c r="E97" s="25" t="s">
        <v>216</v>
      </c>
      <c r="F97" s="36"/>
      <c r="G97" s="36"/>
      <c r="H97" s="26" t="s">
        <v>8</v>
      </c>
      <c r="K97" s="26"/>
      <c r="L97" t="str">
        <f t="shared" si="2"/>
        <v>coronary_heart_disease_rs1842896_GG.xml</v>
      </c>
      <c r="M97" s="36">
        <v>0</v>
      </c>
      <c r="O97" s="25"/>
    </row>
    <row r="98" spans="1:15" ht="14.25" customHeight="1" x14ac:dyDescent="0.2">
      <c r="A98" s="24" t="s">
        <v>7</v>
      </c>
      <c r="B98" s="36" t="s">
        <v>117</v>
      </c>
      <c r="C98" s="36" t="s">
        <v>116</v>
      </c>
      <c r="D98" s="36" t="s">
        <v>243</v>
      </c>
      <c r="E98" s="25" t="s">
        <v>244</v>
      </c>
      <c r="F98" s="36"/>
      <c r="G98" s="36"/>
      <c r="H98" s="26" t="s">
        <v>8</v>
      </c>
      <c r="I98" t="s">
        <v>219</v>
      </c>
      <c r="J98" s="30">
        <v>1.1399999999999999</v>
      </c>
      <c r="K98" s="26">
        <v>22751097</v>
      </c>
      <c r="L98" t="str">
        <f t="shared" ref="L98:L129" si="3">A98&amp;"_"&amp;B98&amp;"_"&amp;D98&amp;".xml"</f>
        <v>coronary_heart_disease_rs1842896_GT.xml</v>
      </c>
      <c r="M98">
        <v>1</v>
      </c>
      <c r="O98" s="25"/>
    </row>
    <row r="99" spans="1:15" ht="14.25" customHeight="1" x14ac:dyDescent="0.2">
      <c r="A99" s="24" t="s">
        <v>7</v>
      </c>
      <c r="B99" s="36" t="s">
        <v>117</v>
      </c>
      <c r="C99" s="36" t="s">
        <v>116</v>
      </c>
      <c r="D99" s="36" t="s">
        <v>230</v>
      </c>
      <c r="E99" s="25" t="s">
        <v>231</v>
      </c>
      <c r="F99" s="36"/>
      <c r="G99" s="36"/>
      <c r="H99" s="26" t="s">
        <v>8</v>
      </c>
      <c r="I99" t="s">
        <v>219</v>
      </c>
      <c r="J99" s="30">
        <v>1.1399999999999999</v>
      </c>
      <c r="K99" s="26">
        <v>22751097</v>
      </c>
      <c r="L99" t="str">
        <f t="shared" si="3"/>
        <v>coronary_heart_disease_rs1842896_TT.xml</v>
      </c>
      <c r="M99">
        <v>1</v>
      </c>
      <c r="O99" s="25"/>
    </row>
    <row r="100" spans="1:15" ht="14.25" customHeight="1" x14ac:dyDescent="0.2">
      <c r="A100" s="24" t="s">
        <v>7</v>
      </c>
      <c r="B100" s="36" t="s">
        <v>185</v>
      </c>
      <c r="C100" s="36" t="s">
        <v>184</v>
      </c>
      <c r="D100" s="36" t="s">
        <v>216</v>
      </c>
      <c r="E100" s="25" t="s">
        <v>217</v>
      </c>
      <c r="F100" s="36"/>
      <c r="G100" s="36"/>
      <c r="H100" s="26" t="s">
        <v>8</v>
      </c>
      <c r="K100" s="26"/>
      <c r="L100" t="str">
        <f t="shared" si="3"/>
        <v>coronary_heart_disease_rs7136259_CC.xml</v>
      </c>
      <c r="M100" s="36">
        <v>0</v>
      </c>
      <c r="O100" s="25"/>
    </row>
    <row r="101" spans="1:15" ht="14.25" customHeight="1" x14ac:dyDescent="0.2">
      <c r="A101" s="24" t="s">
        <v>7</v>
      </c>
      <c r="B101" s="36" t="s">
        <v>185</v>
      </c>
      <c r="C101" s="36" t="s">
        <v>184</v>
      </c>
      <c r="D101" s="36" t="s">
        <v>225</v>
      </c>
      <c r="E101" s="25" t="s">
        <v>226</v>
      </c>
      <c r="F101" s="36"/>
      <c r="G101" s="36"/>
      <c r="H101" s="26" t="s">
        <v>8</v>
      </c>
      <c r="I101" s="36" t="s">
        <v>219</v>
      </c>
      <c r="J101" s="30">
        <v>1.1100000000000001</v>
      </c>
      <c r="K101" s="26">
        <v>22751097</v>
      </c>
      <c r="L101" t="str">
        <f t="shared" si="3"/>
        <v>coronary_heart_disease_rs7136259_CT.xml</v>
      </c>
      <c r="M101" s="36">
        <v>1</v>
      </c>
      <c r="O101" s="25"/>
    </row>
    <row r="102" spans="1:15" ht="14.25" customHeight="1" x14ac:dyDescent="0.2">
      <c r="A102" s="24" t="s">
        <v>7</v>
      </c>
      <c r="B102" s="36" t="s">
        <v>185</v>
      </c>
      <c r="C102" s="36" t="s">
        <v>184</v>
      </c>
      <c r="D102" s="36" t="s">
        <v>230</v>
      </c>
      <c r="E102" s="25" t="s">
        <v>231</v>
      </c>
      <c r="F102" s="36"/>
      <c r="G102" s="36"/>
      <c r="H102" s="26" t="s">
        <v>8</v>
      </c>
      <c r="I102" s="36" t="s">
        <v>219</v>
      </c>
      <c r="J102" s="30">
        <v>1.1100000000000001</v>
      </c>
      <c r="K102" s="26"/>
      <c r="L102" t="str">
        <f t="shared" si="3"/>
        <v>coronary_heart_disease_rs7136259_TT.xml</v>
      </c>
      <c r="M102" s="36">
        <v>1</v>
      </c>
      <c r="O102" s="25"/>
    </row>
    <row r="103" spans="1:15" ht="14.25" customHeight="1" x14ac:dyDescent="0.2">
      <c r="A103" s="24" t="s">
        <v>7</v>
      </c>
      <c r="B103" s="36" t="s">
        <v>195</v>
      </c>
      <c r="C103" s="36" t="s">
        <v>194</v>
      </c>
      <c r="D103" s="36" t="s">
        <v>231</v>
      </c>
      <c r="E103" s="25" t="s">
        <v>230</v>
      </c>
      <c r="F103" s="36"/>
      <c r="G103" s="36"/>
      <c r="H103" s="26" t="s">
        <v>8</v>
      </c>
      <c r="K103" s="26"/>
      <c r="L103" t="str">
        <f t="shared" si="3"/>
        <v>coronary_heart_disease_rs9268402_AA.xml</v>
      </c>
      <c r="M103" s="36">
        <v>0</v>
      </c>
      <c r="O103" s="25"/>
    </row>
    <row r="104" spans="1:15" ht="14.25" customHeight="1" x14ac:dyDescent="0.2">
      <c r="A104" s="24" t="s">
        <v>7</v>
      </c>
      <c r="B104" s="36" t="s">
        <v>195</v>
      </c>
      <c r="C104" s="36" t="s">
        <v>194</v>
      </c>
      <c r="D104" s="36" t="s">
        <v>238</v>
      </c>
      <c r="E104" s="25" t="s">
        <v>239</v>
      </c>
      <c r="F104" s="36"/>
      <c r="G104" s="36"/>
      <c r="H104" s="26" t="s">
        <v>8</v>
      </c>
      <c r="I104" s="36" t="s">
        <v>219</v>
      </c>
      <c r="J104" s="30">
        <v>1.1599999999999999</v>
      </c>
      <c r="K104" s="26">
        <v>22751097</v>
      </c>
      <c r="L104" t="str">
        <f t="shared" si="3"/>
        <v>coronary_heart_disease_rs9268402_AG.xml</v>
      </c>
      <c r="M104" s="36">
        <v>1</v>
      </c>
      <c r="O104" s="25"/>
    </row>
    <row r="105" spans="1:15" ht="14.25" customHeight="1" x14ac:dyDescent="0.2">
      <c r="A105" s="24" t="s">
        <v>7</v>
      </c>
      <c r="B105" s="36" t="s">
        <v>195</v>
      </c>
      <c r="C105" s="36" t="s">
        <v>194</v>
      </c>
      <c r="D105" s="36" t="s">
        <v>217</v>
      </c>
      <c r="E105" s="25" t="s">
        <v>216</v>
      </c>
      <c r="F105" s="36"/>
      <c r="G105" s="36"/>
      <c r="H105" s="26" t="s">
        <v>8</v>
      </c>
      <c r="I105" s="36" t="s">
        <v>219</v>
      </c>
      <c r="J105" s="30">
        <v>1.1599999999999999</v>
      </c>
      <c r="K105" s="26">
        <v>22751097</v>
      </c>
      <c r="L105" t="str">
        <f t="shared" si="3"/>
        <v>coronary_heart_disease_rs9268402_GG.xml</v>
      </c>
      <c r="M105" s="36">
        <v>1</v>
      </c>
      <c r="O105" s="25"/>
    </row>
    <row r="106" spans="1:15" ht="14.25" customHeight="1" x14ac:dyDescent="0.2">
      <c r="A106" s="24" t="s">
        <v>7</v>
      </c>
      <c r="B106" s="36" t="s">
        <v>126</v>
      </c>
      <c r="C106" s="36" t="s">
        <v>125</v>
      </c>
      <c r="D106" s="36" t="s">
        <v>231</v>
      </c>
      <c r="E106" s="25" t="s">
        <v>230</v>
      </c>
      <c r="F106" s="36" t="s">
        <v>223</v>
      </c>
      <c r="G106" s="36" t="s">
        <v>224</v>
      </c>
      <c r="H106" s="26" t="s">
        <v>8</v>
      </c>
      <c r="K106" s="26"/>
      <c r="L106" t="str">
        <f t="shared" si="3"/>
        <v>coronary_heart_disease_rs2298566_AA.xml</v>
      </c>
      <c r="M106" s="36">
        <v>0</v>
      </c>
      <c r="O106" s="25"/>
    </row>
    <row r="107" spans="1:15" ht="14.25" customHeight="1" x14ac:dyDescent="0.2">
      <c r="A107" s="24" t="s">
        <v>7</v>
      </c>
      <c r="B107" s="36" t="s">
        <v>126</v>
      </c>
      <c r="C107" s="36" t="s">
        <v>125</v>
      </c>
      <c r="D107" s="36" t="s">
        <v>250</v>
      </c>
      <c r="E107" s="25" t="s">
        <v>251</v>
      </c>
      <c r="F107" s="36" t="s">
        <v>120</v>
      </c>
      <c r="G107" s="36" t="s">
        <v>274</v>
      </c>
      <c r="H107" s="26" t="s">
        <v>8</v>
      </c>
      <c r="I107" s="37" t="s">
        <v>229</v>
      </c>
      <c r="J107" s="30">
        <v>0.99</v>
      </c>
      <c r="K107" s="26">
        <v>18073581</v>
      </c>
      <c r="L107" t="str">
        <f t="shared" si="3"/>
        <v>coronary_heart_disease_rs2298566_AC.xml</v>
      </c>
      <c r="M107" s="37">
        <v>-1</v>
      </c>
      <c r="O107" s="25"/>
    </row>
    <row r="108" spans="1:15" ht="14.25" customHeight="1" x14ac:dyDescent="0.2">
      <c r="A108" s="24" t="s">
        <v>7</v>
      </c>
      <c r="B108" s="36" t="s">
        <v>126</v>
      </c>
      <c r="C108" s="36" t="s">
        <v>125</v>
      </c>
      <c r="D108" s="36" t="s">
        <v>216</v>
      </c>
      <c r="E108" s="25" t="s">
        <v>217</v>
      </c>
      <c r="F108" s="36"/>
      <c r="G108" s="36" t="s">
        <v>274</v>
      </c>
      <c r="H108" s="26" t="s">
        <v>8</v>
      </c>
      <c r="I108" s="36" t="s">
        <v>219</v>
      </c>
      <c r="J108" s="30">
        <v>1.1499999999999999</v>
      </c>
      <c r="K108" s="26">
        <v>18073581</v>
      </c>
      <c r="L108" t="str">
        <f t="shared" si="3"/>
        <v>coronary_heart_disease_rs2298566_CC.xml</v>
      </c>
      <c r="M108" s="36">
        <v>1</v>
      </c>
      <c r="O108" s="25"/>
    </row>
    <row r="109" spans="1:15" ht="14.25" customHeight="1" x14ac:dyDescent="0.2">
      <c r="A109" s="24" t="s">
        <v>7</v>
      </c>
      <c r="B109" s="36" t="s">
        <v>161</v>
      </c>
      <c r="C109" s="35" t="s">
        <v>160</v>
      </c>
      <c r="D109" s="36" t="s">
        <v>216</v>
      </c>
      <c r="E109" s="25" t="s">
        <v>217</v>
      </c>
      <c r="F109" s="36"/>
      <c r="G109" s="36"/>
      <c r="H109" s="26" t="s">
        <v>8</v>
      </c>
      <c r="I109" s="36" t="s">
        <v>219</v>
      </c>
      <c r="J109" s="30">
        <v>1.1000000000000001</v>
      </c>
      <c r="K109" s="26">
        <v>21378990</v>
      </c>
      <c r="L109" t="str">
        <f t="shared" si="3"/>
        <v>coronary_heart_disease_rs579459_CC.xml</v>
      </c>
      <c r="M109" s="36">
        <v>1</v>
      </c>
      <c r="O109" s="25"/>
    </row>
    <row r="110" spans="1:15" ht="14.25" customHeight="1" x14ac:dyDescent="0.2">
      <c r="A110" s="24" t="s">
        <v>7</v>
      </c>
      <c r="B110" s="36" t="s">
        <v>161</v>
      </c>
      <c r="C110" s="35" t="s">
        <v>160</v>
      </c>
      <c r="D110" s="36" t="s">
        <v>225</v>
      </c>
      <c r="E110" s="25" t="s">
        <v>226</v>
      </c>
      <c r="F110" s="36"/>
      <c r="G110" s="36"/>
      <c r="H110" s="26" t="s">
        <v>8</v>
      </c>
      <c r="I110" s="36" t="s">
        <v>219</v>
      </c>
      <c r="J110" s="30">
        <v>1.1000000000000001</v>
      </c>
      <c r="K110" s="26">
        <v>21378990</v>
      </c>
      <c r="L110" t="str">
        <f t="shared" si="3"/>
        <v>coronary_heart_disease_rs579459_CT.xml</v>
      </c>
      <c r="M110" s="36">
        <v>1</v>
      </c>
      <c r="O110" s="25"/>
    </row>
    <row r="111" spans="1:15" ht="14.25" customHeight="1" x14ac:dyDescent="0.2">
      <c r="A111" s="24" t="s">
        <v>7</v>
      </c>
      <c r="B111" s="36" t="s">
        <v>161</v>
      </c>
      <c r="C111" s="35" t="s">
        <v>160</v>
      </c>
      <c r="D111" s="36" t="s">
        <v>230</v>
      </c>
      <c r="E111" s="25" t="s">
        <v>231</v>
      </c>
      <c r="F111" s="36"/>
      <c r="G111" s="36"/>
      <c r="H111" s="26" t="s">
        <v>8</v>
      </c>
      <c r="K111" s="26"/>
      <c r="L111" t="str">
        <f t="shared" si="3"/>
        <v>coronary_heart_disease_rs579459_TT.xml</v>
      </c>
      <c r="M111" s="36">
        <v>0</v>
      </c>
      <c r="O111" s="25"/>
    </row>
    <row r="112" spans="1:15" ht="14.25" customHeight="1" x14ac:dyDescent="0.2">
      <c r="A112" s="24" t="s">
        <v>7</v>
      </c>
      <c r="B112" s="36" t="s">
        <v>83</v>
      </c>
      <c r="C112" s="36" t="s">
        <v>82</v>
      </c>
      <c r="D112" s="36" t="s">
        <v>231</v>
      </c>
      <c r="E112" s="25" t="s">
        <v>230</v>
      </c>
      <c r="F112" s="36"/>
      <c r="G112" s="36"/>
      <c r="H112" s="26" t="s">
        <v>8</v>
      </c>
      <c r="I112" s="36" t="s">
        <v>219</v>
      </c>
      <c r="J112" s="30">
        <v>1.62</v>
      </c>
      <c r="K112" s="26">
        <v>28167353</v>
      </c>
      <c r="L112" t="str">
        <f t="shared" si="3"/>
        <v>coronary_heart_disease_rs1042031_AA.xml</v>
      </c>
      <c r="M112" s="36">
        <v>1</v>
      </c>
      <c r="O112" s="25"/>
    </row>
    <row r="113" spans="1:15" ht="14.25" customHeight="1" x14ac:dyDescent="0.2">
      <c r="A113" s="24" t="s">
        <v>7</v>
      </c>
      <c r="B113" s="36" t="s">
        <v>83</v>
      </c>
      <c r="C113" s="36" t="s">
        <v>82</v>
      </c>
      <c r="D113" s="36" t="s">
        <v>216</v>
      </c>
      <c r="E113" s="25" t="s">
        <v>217</v>
      </c>
      <c r="F113" s="36" t="s">
        <v>223</v>
      </c>
      <c r="G113" s="36"/>
      <c r="H113" s="26" t="s">
        <v>8</v>
      </c>
      <c r="K113" s="26"/>
      <c r="L113" t="str">
        <f t="shared" si="3"/>
        <v>coronary_heart_disease_rs1042031_CC.xml</v>
      </c>
      <c r="M113" s="36">
        <v>0</v>
      </c>
      <c r="O113" s="25"/>
    </row>
    <row r="114" spans="1:15" ht="14.25" customHeight="1" x14ac:dyDescent="0.2">
      <c r="A114" s="24" t="s">
        <v>7</v>
      </c>
      <c r="B114" s="36" t="s">
        <v>83</v>
      </c>
      <c r="C114" s="36" t="s">
        <v>82</v>
      </c>
      <c r="D114" s="36" t="s">
        <v>217</v>
      </c>
      <c r="E114" s="25" t="s">
        <v>216</v>
      </c>
      <c r="F114" s="36" t="s">
        <v>223</v>
      </c>
      <c r="G114" s="36" t="s">
        <v>253</v>
      </c>
      <c r="H114" s="26" t="s">
        <v>8</v>
      </c>
      <c r="K114" s="26"/>
      <c r="L114" t="str">
        <f t="shared" si="3"/>
        <v>coronary_heart_disease_rs1042031_GG.xml</v>
      </c>
      <c r="M114" s="36">
        <v>0</v>
      </c>
      <c r="O114" s="25"/>
    </row>
    <row r="115" spans="1:15" ht="14.25" customHeight="1" x14ac:dyDescent="0.2">
      <c r="A115" s="24" t="s">
        <v>7</v>
      </c>
      <c r="B115" s="36" t="s">
        <v>151</v>
      </c>
      <c r="C115" s="36" t="s">
        <v>150</v>
      </c>
      <c r="D115" s="36" t="s">
        <v>216</v>
      </c>
      <c r="E115" s="25" t="s">
        <v>217</v>
      </c>
      <c r="F115" s="36" t="s">
        <v>295</v>
      </c>
      <c r="G115" s="36" t="s">
        <v>296</v>
      </c>
      <c r="H115" s="26" t="s">
        <v>8</v>
      </c>
      <c r="I115" s="36" t="s">
        <v>219</v>
      </c>
      <c r="J115" s="30">
        <v>1.42</v>
      </c>
      <c r="K115" s="26">
        <v>15488874</v>
      </c>
      <c r="L115" t="str">
        <f t="shared" si="3"/>
        <v>coronary_heart_disease_rs429358_CC.xml</v>
      </c>
      <c r="M115" s="36">
        <v>0</v>
      </c>
      <c r="O115" s="25"/>
    </row>
    <row r="116" spans="1:15" ht="14.25" customHeight="1" x14ac:dyDescent="0.2">
      <c r="A116" s="24" t="s">
        <v>7</v>
      </c>
      <c r="B116" s="36" t="s">
        <v>151</v>
      </c>
      <c r="C116" s="36" t="s">
        <v>150</v>
      </c>
      <c r="D116" s="36" t="s">
        <v>225</v>
      </c>
      <c r="E116" s="25" t="s">
        <v>226</v>
      </c>
      <c r="F116" s="36"/>
      <c r="G116" s="36" t="s">
        <v>297</v>
      </c>
      <c r="H116" s="26" t="s">
        <v>8</v>
      </c>
      <c r="I116" s="36" t="s">
        <v>219</v>
      </c>
      <c r="J116" s="30">
        <v>1.42</v>
      </c>
      <c r="K116" s="26">
        <v>15488874</v>
      </c>
      <c r="L116" t="str">
        <f t="shared" si="3"/>
        <v>coronary_heart_disease_rs429358_CT.xml</v>
      </c>
      <c r="M116" s="36">
        <v>0</v>
      </c>
      <c r="O116" s="25"/>
    </row>
    <row r="117" spans="1:15" ht="14.25" customHeight="1" x14ac:dyDescent="0.2">
      <c r="A117" s="24" t="s">
        <v>7</v>
      </c>
      <c r="B117" s="36" t="s">
        <v>151</v>
      </c>
      <c r="C117" s="36" t="s">
        <v>150</v>
      </c>
      <c r="D117" s="36" t="s">
        <v>230</v>
      </c>
      <c r="E117" s="25" t="s">
        <v>231</v>
      </c>
      <c r="F117" s="36" t="s">
        <v>223</v>
      </c>
      <c r="G117" s="36" t="s">
        <v>271</v>
      </c>
      <c r="H117" s="26" t="s">
        <v>8</v>
      </c>
      <c r="K117" s="26"/>
      <c r="L117" t="str">
        <f t="shared" si="3"/>
        <v>coronary_heart_disease_rs429358_TT.xml</v>
      </c>
      <c r="M117" s="36">
        <v>0</v>
      </c>
      <c r="O117" s="25"/>
    </row>
    <row r="118" spans="1:15" ht="14.25" customHeight="1" x14ac:dyDescent="0.2">
      <c r="A118" s="24" t="s">
        <v>7</v>
      </c>
      <c r="B118" s="36" t="s">
        <v>188</v>
      </c>
      <c r="C118" s="36" t="s">
        <v>150</v>
      </c>
      <c r="D118" s="36" t="s">
        <v>216</v>
      </c>
      <c r="E118" s="25" t="s">
        <v>217</v>
      </c>
      <c r="F118" s="36" t="s">
        <v>247</v>
      </c>
      <c r="G118" s="36" t="s">
        <v>298</v>
      </c>
      <c r="H118" s="26" t="s">
        <v>8</v>
      </c>
      <c r="I118" s="36" t="s">
        <v>219</v>
      </c>
      <c r="J118" s="30">
        <v>1.69</v>
      </c>
      <c r="K118" s="26">
        <v>23050023</v>
      </c>
      <c r="L118" t="str">
        <f t="shared" si="3"/>
        <v>coronary_heart_disease_rs7412_CC.xml</v>
      </c>
      <c r="M118" s="36">
        <v>0</v>
      </c>
      <c r="O118" s="25"/>
    </row>
    <row r="119" spans="1:15" ht="14.25" customHeight="1" x14ac:dyDescent="0.2">
      <c r="A119" s="24" t="s">
        <v>7</v>
      </c>
      <c r="B119" s="36" t="s">
        <v>188</v>
      </c>
      <c r="C119" s="36" t="s">
        <v>150</v>
      </c>
      <c r="D119" s="36" t="s">
        <v>225</v>
      </c>
      <c r="E119" s="25" t="s">
        <v>226</v>
      </c>
      <c r="F119" s="36" t="s">
        <v>247</v>
      </c>
      <c r="G119" s="36" t="s">
        <v>298</v>
      </c>
      <c r="H119" s="26" t="s">
        <v>8</v>
      </c>
      <c r="I119" s="36" t="s">
        <v>219</v>
      </c>
      <c r="J119" s="30">
        <v>1.69</v>
      </c>
      <c r="K119" s="26">
        <v>23050023</v>
      </c>
      <c r="L119" t="str">
        <f t="shared" si="3"/>
        <v>coronary_heart_disease_rs7412_CT.xml</v>
      </c>
      <c r="M119" s="36">
        <v>0</v>
      </c>
      <c r="O119" s="25"/>
    </row>
    <row r="120" spans="1:15" ht="14.25" customHeight="1" x14ac:dyDescent="0.2">
      <c r="A120" s="24" t="s">
        <v>7</v>
      </c>
      <c r="B120" s="36" t="s">
        <v>188</v>
      </c>
      <c r="C120" s="36" t="s">
        <v>150</v>
      </c>
      <c r="D120" s="36" t="s">
        <v>230</v>
      </c>
      <c r="E120" s="25" t="s">
        <v>231</v>
      </c>
      <c r="F120" s="36"/>
      <c r="G120" s="36" t="s">
        <v>224</v>
      </c>
      <c r="H120" s="26" t="s">
        <v>8</v>
      </c>
      <c r="I120" s="36"/>
      <c r="K120" s="26"/>
      <c r="L120" t="str">
        <f t="shared" si="3"/>
        <v>coronary_heart_disease_rs7412_TT.xml</v>
      </c>
      <c r="M120" s="36">
        <v>0</v>
      </c>
      <c r="O120" s="25"/>
    </row>
    <row r="121" spans="1:15" ht="14.25" customHeight="1" x14ac:dyDescent="0.2">
      <c r="A121" s="24" t="s">
        <v>7</v>
      </c>
      <c r="B121" s="36" t="s">
        <v>163</v>
      </c>
      <c r="C121" s="36" t="s">
        <v>162</v>
      </c>
      <c r="D121" s="36" t="s">
        <v>216</v>
      </c>
      <c r="E121" s="25" t="s">
        <v>217</v>
      </c>
      <c r="F121" s="36" t="s">
        <v>249</v>
      </c>
      <c r="G121" s="36" t="s">
        <v>299</v>
      </c>
      <c r="H121" s="26" t="s">
        <v>8</v>
      </c>
      <c r="I121" s="36" t="s">
        <v>219</v>
      </c>
      <c r="J121" s="30">
        <v>2.4</v>
      </c>
      <c r="K121" s="26"/>
      <c r="L121" t="str">
        <f t="shared" si="3"/>
        <v>coronary_heart_disease_rs5918_CC.xml</v>
      </c>
      <c r="M121" s="36">
        <v>1</v>
      </c>
      <c r="O121" s="25"/>
    </row>
    <row r="122" spans="1:15" ht="14.25" customHeight="1" x14ac:dyDescent="0.2">
      <c r="A122" s="24" t="s">
        <v>7</v>
      </c>
      <c r="B122" s="36" t="s">
        <v>163</v>
      </c>
      <c r="C122" s="36" t="s">
        <v>162</v>
      </c>
      <c r="D122" s="36" t="s">
        <v>225</v>
      </c>
      <c r="E122" s="25" t="s">
        <v>226</v>
      </c>
      <c r="F122" s="36" t="s">
        <v>120</v>
      </c>
      <c r="G122" s="36" t="s">
        <v>299</v>
      </c>
      <c r="H122" s="26" t="s">
        <v>8</v>
      </c>
      <c r="I122" s="36" t="s">
        <v>219</v>
      </c>
      <c r="J122" s="30">
        <v>2.4</v>
      </c>
      <c r="K122" s="26">
        <v>28905093</v>
      </c>
      <c r="L122" t="str">
        <f t="shared" si="3"/>
        <v>coronary_heart_disease_rs5918_CT.xml</v>
      </c>
      <c r="M122" s="36">
        <v>1</v>
      </c>
      <c r="O122" s="25"/>
    </row>
    <row r="123" spans="1:15" ht="14.25" customHeight="1" x14ac:dyDescent="0.2">
      <c r="A123" s="24" t="s">
        <v>7</v>
      </c>
      <c r="B123" s="36" t="s">
        <v>163</v>
      </c>
      <c r="C123" s="36" t="s">
        <v>162</v>
      </c>
      <c r="D123" s="36" t="s">
        <v>230</v>
      </c>
      <c r="E123" s="25" t="s">
        <v>231</v>
      </c>
      <c r="F123" s="36" t="s">
        <v>223</v>
      </c>
      <c r="G123" s="36" t="s">
        <v>300</v>
      </c>
      <c r="H123" s="26" t="s">
        <v>8</v>
      </c>
      <c r="K123" s="26"/>
      <c r="L123" t="str">
        <f t="shared" si="3"/>
        <v>coronary_heart_disease_rs5918_TT.xml</v>
      </c>
      <c r="M123" s="36">
        <v>0</v>
      </c>
      <c r="O123" s="25"/>
    </row>
    <row r="124" spans="1:15" ht="14.25" customHeight="1" x14ac:dyDescent="0.2">
      <c r="A124" s="24" t="s">
        <v>7</v>
      </c>
      <c r="B124" s="36" t="s">
        <v>197</v>
      </c>
      <c r="C124" s="36" t="s">
        <v>196</v>
      </c>
      <c r="D124" s="36" t="s">
        <v>217</v>
      </c>
      <c r="E124" s="25" t="s">
        <v>216</v>
      </c>
      <c r="F124" s="36" t="s">
        <v>223</v>
      </c>
      <c r="G124" s="36"/>
      <c r="H124" s="26" t="s">
        <v>8</v>
      </c>
      <c r="I124" s="36" t="s">
        <v>219</v>
      </c>
      <c r="J124" s="30">
        <v>1.7</v>
      </c>
      <c r="K124" s="26">
        <v>17357071</v>
      </c>
      <c r="L124" t="str">
        <f t="shared" si="3"/>
        <v>coronary_heart_disease_rs9289231_GG.xml</v>
      </c>
      <c r="M124" s="36">
        <v>1</v>
      </c>
      <c r="O124" s="25"/>
    </row>
    <row r="125" spans="1:15" ht="14.25" customHeight="1" x14ac:dyDescent="0.2">
      <c r="A125" s="24" t="s">
        <v>7</v>
      </c>
      <c r="B125" s="36" t="s">
        <v>197</v>
      </c>
      <c r="C125" s="36" t="s">
        <v>196</v>
      </c>
      <c r="D125" s="36" t="s">
        <v>243</v>
      </c>
      <c r="E125" s="25" t="s">
        <v>244</v>
      </c>
      <c r="F125" s="36" t="s">
        <v>223</v>
      </c>
      <c r="G125" s="36"/>
      <c r="H125" s="26" t="s">
        <v>8</v>
      </c>
      <c r="I125" s="36" t="s">
        <v>219</v>
      </c>
      <c r="J125" s="30">
        <v>1.7</v>
      </c>
      <c r="K125" s="26">
        <v>25316661</v>
      </c>
      <c r="L125" t="str">
        <f t="shared" si="3"/>
        <v>coronary_heart_disease_rs9289231_GT.xml</v>
      </c>
      <c r="M125" s="36">
        <v>1</v>
      </c>
      <c r="O125" s="25"/>
    </row>
    <row r="126" spans="1:15" ht="14.25" customHeight="1" x14ac:dyDescent="0.2">
      <c r="A126" s="24" t="s">
        <v>7</v>
      </c>
      <c r="B126" s="36" t="s">
        <v>197</v>
      </c>
      <c r="C126" s="36" t="s">
        <v>196</v>
      </c>
      <c r="D126" s="36" t="s">
        <v>230</v>
      </c>
      <c r="E126" s="25" t="s">
        <v>231</v>
      </c>
      <c r="F126" s="36" t="s">
        <v>223</v>
      </c>
      <c r="G126" s="36"/>
      <c r="H126" s="26" t="s">
        <v>8</v>
      </c>
      <c r="I126" s="36"/>
      <c r="J126" s="30"/>
      <c r="K126" s="26"/>
      <c r="L126" t="str">
        <f t="shared" si="3"/>
        <v>coronary_heart_disease_rs9289231_TT.xml</v>
      </c>
      <c r="M126" s="36">
        <v>0</v>
      </c>
      <c r="O126" s="25"/>
    </row>
    <row r="127" spans="1:15" ht="14.25" customHeight="1" x14ac:dyDescent="0.2">
      <c r="A127" s="24" t="s">
        <v>7</v>
      </c>
      <c r="B127" s="36" t="s">
        <v>205</v>
      </c>
      <c r="C127" s="35" t="s">
        <v>204</v>
      </c>
      <c r="D127" s="36" t="s">
        <v>216</v>
      </c>
      <c r="E127" s="25" t="s">
        <v>217</v>
      </c>
      <c r="F127" s="36"/>
      <c r="G127" s="36"/>
      <c r="H127" s="26" t="s">
        <v>8</v>
      </c>
      <c r="I127" s="36"/>
      <c r="J127" s="30"/>
      <c r="K127" s="26"/>
      <c r="L127" t="str">
        <f t="shared" si="3"/>
        <v>coronary_heart_disease_rs9982601_CC.xml</v>
      </c>
      <c r="M127" s="36">
        <v>0</v>
      </c>
      <c r="O127" s="25"/>
    </row>
    <row r="128" spans="1:15" ht="14.25" customHeight="1" x14ac:dyDescent="0.2">
      <c r="A128" s="24" t="s">
        <v>7</v>
      </c>
      <c r="B128" s="36" t="s">
        <v>205</v>
      </c>
      <c r="C128" s="35" t="s">
        <v>204</v>
      </c>
      <c r="D128" s="36" t="s">
        <v>225</v>
      </c>
      <c r="E128" s="25" t="s">
        <v>226</v>
      </c>
      <c r="F128" s="36"/>
      <c r="G128" s="36"/>
      <c r="H128" s="26" t="s">
        <v>8</v>
      </c>
      <c r="I128" s="36" t="s">
        <v>219</v>
      </c>
      <c r="J128" s="30">
        <v>1.18</v>
      </c>
      <c r="K128" s="26">
        <v>24262325</v>
      </c>
      <c r="L128" t="str">
        <f t="shared" si="3"/>
        <v>coronary_heart_disease_rs9982601_CT.xml</v>
      </c>
      <c r="M128" s="36">
        <v>1</v>
      </c>
      <c r="O128" s="25"/>
    </row>
    <row r="129" spans="1:15" ht="14.25" customHeight="1" x14ac:dyDescent="0.2">
      <c r="A129" s="24" t="s">
        <v>7</v>
      </c>
      <c r="B129" s="36" t="s">
        <v>205</v>
      </c>
      <c r="C129" s="35" t="s">
        <v>204</v>
      </c>
      <c r="D129" s="36" t="s">
        <v>230</v>
      </c>
      <c r="E129" s="25" t="s">
        <v>231</v>
      </c>
      <c r="F129" s="36"/>
      <c r="G129" s="36"/>
      <c r="H129" s="26" t="s">
        <v>8</v>
      </c>
      <c r="I129" s="36" t="s">
        <v>219</v>
      </c>
      <c r="J129" s="30">
        <v>1.18</v>
      </c>
      <c r="K129" s="26"/>
      <c r="L129" t="str">
        <f t="shared" si="3"/>
        <v>coronary_heart_disease_rs9982601_TT.xml</v>
      </c>
      <c r="M129" s="36">
        <v>1</v>
      </c>
      <c r="O129" s="25"/>
    </row>
    <row r="130" spans="1:15" ht="14.25" customHeight="1" x14ac:dyDescent="0.2">
      <c r="A130" s="24" t="s">
        <v>7</v>
      </c>
      <c r="B130" s="36" t="s">
        <v>85</v>
      </c>
      <c r="C130" s="36" t="s">
        <v>84</v>
      </c>
      <c r="D130" s="36" t="s">
        <v>231</v>
      </c>
      <c r="E130" s="25" t="s">
        <v>230</v>
      </c>
      <c r="F130" s="36" t="s">
        <v>223</v>
      </c>
      <c r="G130" s="36" t="s">
        <v>301</v>
      </c>
      <c r="H130" s="26" t="s">
        <v>8</v>
      </c>
      <c r="K130" s="26"/>
      <c r="L130" t="str">
        <f t="shared" ref="L130:L161" si="4">A130&amp;"_"&amp;B130&amp;"_"&amp;D130&amp;".xml"</f>
        <v>coronary_heart_disease_rs10455872_AA.xml</v>
      </c>
      <c r="M130" s="36">
        <v>0</v>
      </c>
      <c r="O130" s="25"/>
    </row>
    <row r="131" spans="1:15" ht="14.25" customHeight="1" x14ac:dyDescent="0.2">
      <c r="A131" s="24" t="s">
        <v>7</v>
      </c>
      <c r="B131" s="36" t="s">
        <v>85</v>
      </c>
      <c r="C131" s="36" t="s">
        <v>84</v>
      </c>
      <c r="D131" s="36" t="s">
        <v>238</v>
      </c>
      <c r="E131" s="25" t="s">
        <v>239</v>
      </c>
      <c r="F131" s="36" t="s">
        <v>120</v>
      </c>
      <c r="G131" s="36" t="s">
        <v>302</v>
      </c>
      <c r="H131" s="26" t="s">
        <v>8</v>
      </c>
      <c r="I131" s="36" t="s">
        <v>219</v>
      </c>
      <c r="J131" s="30">
        <v>1.51</v>
      </c>
      <c r="K131" s="26"/>
      <c r="L131" t="str">
        <f t="shared" si="4"/>
        <v>coronary_heart_disease_rs10455872_AG.xml</v>
      </c>
      <c r="M131" s="36">
        <v>1</v>
      </c>
      <c r="O131" s="25"/>
    </row>
    <row r="132" spans="1:15" ht="14.25" customHeight="1" x14ac:dyDescent="0.2">
      <c r="A132" s="24" t="s">
        <v>7</v>
      </c>
      <c r="B132" s="36" t="s">
        <v>85</v>
      </c>
      <c r="C132" s="36" t="s">
        <v>84</v>
      </c>
      <c r="D132" s="36" t="s">
        <v>217</v>
      </c>
      <c r="E132" s="25" t="s">
        <v>216</v>
      </c>
      <c r="F132" s="36" t="s">
        <v>173</v>
      </c>
      <c r="G132" s="36" t="s">
        <v>303</v>
      </c>
      <c r="H132" s="26" t="s">
        <v>8</v>
      </c>
      <c r="I132" s="36" t="s">
        <v>219</v>
      </c>
      <c r="J132" s="30">
        <v>2.57</v>
      </c>
      <c r="K132" s="26"/>
      <c r="L132" t="str">
        <f t="shared" si="4"/>
        <v>coronary_heart_disease_rs10455872_GG.xml</v>
      </c>
      <c r="M132" s="36">
        <v>1</v>
      </c>
      <c r="O132" s="25"/>
    </row>
    <row r="133" spans="1:15" ht="14.25" customHeight="1" x14ac:dyDescent="0.2">
      <c r="A133" s="24" t="s">
        <v>7</v>
      </c>
      <c r="B133" s="36" t="s">
        <v>115</v>
      </c>
      <c r="C133" s="36" t="s">
        <v>114</v>
      </c>
      <c r="D133" s="36" t="s">
        <v>216</v>
      </c>
      <c r="E133" s="36" t="s">
        <v>217</v>
      </c>
      <c r="F133" s="36" t="s">
        <v>223</v>
      </c>
      <c r="G133" s="36" t="s">
        <v>304</v>
      </c>
      <c r="H133" s="26" t="s">
        <v>8</v>
      </c>
      <c r="K133" s="26"/>
      <c r="L133" t="str">
        <f t="shared" si="4"/>
        <v>coronary_heart_disease_rs1801133_CC.xml</v>
      </c>
      <c r="M133" s="36">
        <v>0</v>
      </c>
      <c r="O133" s="36"/>
    </row>
    <row r="134" spans="1:15" ht="14.25" customHeight="1" x14ac:dyDescent="0.2">
      <c r="A134" s="24" t="s">
        <v>7</v>
      </c>
      <c r="B134" s="36" t="s">
        <v>115</v>
      </c>
      <c r="C134" s="36" t="s">
        <v>114</v>
      </c>
      <c r="D134" s="36" t="s">
        <v>225</v>
      </c>
      <c r="E134" s="36" t="s">
        <v>238</v>
      </c>
      <c r="F134" s="36" t="s">
        <v>305</v>
      </c>
      <c r="G134" s="36" t="s">
        <v>306</v>
      </c>
      <c r="H134" s="26" t="s">
        <v>8</v>
      </c>
      <c r="I134" s="36" t="s">
        <v>219</v>
      </c>
      <c r="J134" s="30">
        <v>1.49</v>
      </c>
      <c r="K134" s="26">
        <v>23391848</v>
      </c>
      <c r="L134" t="str">
        <f t="shared" si="4"/>
        <v>coronary_heart_disease_rs1801133_CT.xml</v>
      </c>
      <c r="M134" s="36">
        <v>1</v>
      </c>
      <c r="O134" s="36"/>
    </row>
    <row r="135" spans="1:15" ht="14.25" customHeight="1" x14ac:dyDescent="0.2">
      <c r="A135" s="24" t="s">
        <v>7</v>
      </c>
      <c r="B135" s="36" t="s">
        <v>115</v>
      </c>
      <c r="C135" s="36" t="s">
        <v>114</v>
      </c>
      <c r="D135" s="36" t="s">
        <v>230</v>
      </c>
      <c r="E135" s="36" t="s">
        <v>231</v>
      </c>
      <c r="F135" s="36" t="s">
        <v>307</v>
      </c>
      <c r="G135" s="36" t="s">
        <v>308</v>
      </c>
      <c r="H135" s="26" t="s">
        <v>8</v>
      </c>
      <c r="I135" s="36" t="s">
        <v>219</v>
      </c>
      <c r="J135" s="30">
        <v>1.02</v>
      </c>
      <c r="K135" s="26">
        <v>22363213</v>
      </c>
      <c r="L135" t="str">
        <f t="shared" si="4"/>
        <v>coronary_heart_disease_rs1801133_TT.xml</v>
      </c>
      <c r="M135" s="36">
        <v>1</v>
      </c>
      <c r="O135" s="36"/>
    </row>
    <row r="136" spans="1:15" ht="14.25" customHeight="1" x14ac:dyDescent="0.2">
      <c r="A136" s="24" t="s">
        <v>7</v>
      </c>
      <c r="B136" s="36" t="s">
        <v>193</v>
      </c>
      <c r="C136" s="35" t="s">
        <v>171</v>
      </c>
      <c r="D136" s="36"/>
      <c r="E136" s="25"/>
      <c r="F136" s="36"/>
      <c r="G136" s="36"/>
      <c r="H136" s="26" t="s">
        <v>8</v>
      </c>
      <c r="K136" s="26"/>
      <c r="L136" t="str">
        <f t="shared" si="4"/>
        <v>coronary_heart_disease_rs854561_.xml</v>
      </c>
      <c r="M136" s="36">
        <v>0</v>
      </c>
      <c r="O136" s="25"/>
    </row>
    <row r="137" spans="1:15" ht="14.25" customHeight="1" x14ac:dyDescent="0.2">
      <c r="A137" s="24" t="s">
        <v>7</v>
      </c>
      <c r="B137" s="36" t="s">
        <v>111</v>
      </c>
      <c r="C137" s="36" t="s">
        <v>110</v>
      </c>
      <c r="D137" s="36" t="s">
        <v>231</v>
      </c>
      <c r="E137" s="25" t="s">
        <v>230</v>
      </c>
      <c r="F137" s="36" t="s">
        <v>223</v>
      </c>
      <c r="G137" s="36" t="s">
        <v>224</v>
      </c>
      <c r="H137" s="26" t="s">
        <v>8</v>
      </c>
      <c r="K137" s="26"/>
      <c r="L137" t="str">
        <f t="shared" si="4"/>
        <v>coronary_heart_disease_rs17696736_AA.xml</v>
      </c>
      <c r="M137" s="36">
        <v>0</v>
      </c>
      <c r="O137" s="25"/>
    </row>
    <row r="138" spans="1:15" ht="14.25" customHeight="1" x14ac:dyDescent="0.2">
      <c r="A138" s="24" t="s">
        <v>7</v>
      </c>
      <c r="B138" s="36" t="s">
        <v>111</v>
      </c>
      <c r="C138" s="36" t="s">
        <v>110</v>
      </c>
      <c r="D138" s="36" t="s">
        <v>238</v>
      </c>
      <c r="E138" s="25" t="s">
        <v>239</v>
      </c>
      <c r="F138" s="36" t="s">
        <v>120</v>
      </c>
      <c r="G138" s="36" t="s">
        <v>309</v>
      </c>
      <c r="H138" s="26" t="s">
        <v>8</v>
      </c>
      <c r="I138" s="36" t="s">
        <v>219</v>
      </c>
      <c r="J138" s="30">
        <v>1.07</v>
      </c>
      <c r="K138" s="26">
        <v>24262325</v>
      </c>
      <c r="L138" t="str">
        <f t="shared" si="4"/>
        <v>coronary_heart_disease_rs17696736_AG.xml</v>
      </c>
      <c r="M138" s="36">
        <v>1</v>
      </c>
      <c r="O138" s="25"/>
    </row>
    <row r="139" spans="1:15" ht="14.25" customHeight="1" x14ac:dyDescent="0.2">
      <c r="A139" s="24" t="s">
        <v>7</v>
      </c>
      <c r="B139" s="36" t="s">
        <v>111</v>
      </c>
      <c r="C139" s="36" t="s">
        <v>110</v>
      </c>
      <c r="D139" s="36" t="s">
        <v>217</v>
      </c>
      <c r="E139" s="25" t="s">
        <v>216</v>
      </c>
      <c r="F139" s="36" t="s">
        <v>249</v>
      </c>
      <c r="G139" s="36" t="s">
        <v>310</v>
      </c>
      <c r="H139" s="26" t="s">
        <v>8</v>
      </c>
      <c r="I139" s="36" t="s">
        <v>219</v>
      </c>
      <c r="J139" s="30">
        <v>1.07</v>
      </c>
      <c r="K139" s="26">
        <v>24262325</v>
      </c>
      <c r="L139" t="str">
        <f t="shared" si="4"/>
        <v>coronary_heart_disease_rs17696736_GG.xml</v>
      </c>
      <c r="M139" s="36">
        <v>1</v>
      </c>
      <c r="O139" s="25"/>
    </row>
    <row r="140" spans="1:15" ht="14.25" customHeight="1" x14ac:dyDescent="0.2">
      <c r="A140" s="24" t="s">
        <v>7</v>
      </c>
      <c r="B140" s="36" t="s">
        <v>111</v>
      </c>
      <c r="C140" s="36" t="s">
        <v>110</v>
      </c>
      <c r="D140" s="36" t="s">
        <v>230</v>
      </c>
      <c r="E140" s="25" t="s">
        <v>231</v>
      </c>
      <c r="F140" s="36" t="s">
        <v>223</v>
      </c>
      <c r="G140" s="36"/>
      <c r="H140" s="26" t="s">
        <v>8</v>
      </c>
      <c r="K140" s="26"/>
      <c r="L140" t="str">
        <f t="shared" si="4"/>
        <v>coronary_heart_disease_rs17696736_TT.xml</v>
      </c>
      <c r="M140" s="36">
        <v>0</v>
      </c>
      <c r="O140" s="25"/>
    </row>
    <row r="141" spans="1:15" ht="14.25" customHeight="1" x14ac:dyDescent="0.2">
      <c r="A141" s="24" t="s">
        <v>7</v>
      </c>
      <c r="B141" s="36" t="s">
        <v>201</v>
      </c>
      <c r="C141" s="36" t="s">
        <v>200</v>
      </c>
      <c r="D141" s="36" t="s">
        <v>216</v>
      </c>
      <c r="E141" s="25" t="s">
        <v>217</v>
      </c>
      <c r="F141" s="36" t="s">
        <v>223</v>
      </c>
      <c r="G141" s="36"/>
      <c r="H141" s="26" t="s">
        <v>8</v>
      </c>
      <c r="K141" s="26"/>
      <c r="L141" t="str">
        <f t="shared" si="4"/>
        <v>coronary_heart_disease_rs964184_CC.xml</v>
      </c>
      <c r="M141" s="36">
        <v>0</v>
      </c>
      <c r="O141" s="25"/>
    </row>
    <row r="142" spans="1:15" ht="14.25" customHeight="1" x14ac:dyDescent="0.2">
      <c r="A142" s="24" t="s">
        <v>7</v>
      </c>
      <c r="B142" s="36" t="s">
        <v>201</v>
      </c>
      <c r="C142" s="36" t="s">
        <v>200</v>
      </c>
      <c r="D142" s="36" t="s">
        <v>220</v>
      </c>
      <c r="E142" s="25" t="s">
        <v>221</v>
      </c>
      <c r="F142" s="36"/>
      <c r="G142" s="36"/>
      <c r="H142" s="26" t="s">
        <v>8</v>
      </c>
      <c r="I142" s="36"/>
      <c r="J142" s="30"/>
      <c r="K142" s="26"/>
      <c r="L142" t="str">
        <f t="shared" si="4"/>
        <v>coronary_heart_disease_rs964184_CG.xml</v>
      </c>
      <c r="M142" s="36">
        <v>0</v>
      </c>
      <c r="O142" s="25"/>
    </row>
    <row r="143" spans="1:15" ht="14.25" customHeight="1" x14ac:dyDescent="0.2">
      <c r="A143" s="24" t="s">
        <v>7</v>
      </c>
      <c r="B143" s="36" t="s">
        <v>201</v>
      </c>
      <c r="C143" s="36" t="s">
        <v>200</v>
      </c>
      <c r="D143" s="36" t="s">
        <v>217</v>
      </c>
      <c r="E143" s="25" t="s">
        <v>216</v>
      </c>
      <c r="F143" s="36" t="s">
        <v>305</v>
      </c>
      <c r="G143" s="36" t="s">
        <v>311</v>
      </c>
      <c r="H143" s="26" t="s">
        <v>8</v>
      </c>
      <c r="I143" s="36" t="s">
        <v>219</v>
      </c>
      <c r="J143" s="30">
        <v>1.4</v>
      </c>
      <c r="K143" s="26">
        <v>23404648</v>
      </c>
      <c r="L143" t="str">
        <f t="shared" si="4"/>
        <v>coronary_heart_disease_rs964184_GG.xml</v>
      </c>
      <c r="M143" s="36">
        <v>1</v>
      </c>
      <c r="O143" s="25"/>
    </row>
    <row r="144" spans="1:15" ht="14.25" customHeight="1" x14ac:dyDescent="0.2">
      <c r="A144" s="24" t="s">
        <v>7</v>
      </c>
      <c r="B144" s="36" t="s">
        <v>168</v>
      </c>
      <c r="C144" s="36" t="s">
        <v>167</v>
      </c>
      <c r="D144" s="36" t="s">
        <v>231</v>
      </c>
      <c r="E144" s="36" t="s">
        <v>230</v>
      </c>
      <c r="F144" s="36" t="s">
        <v>263</v>
      </c>
      <c r="G144" s="36" t="s">
        <v>240</v>
      </c>
      <c r="H144" s="26" t="s">
        <v>8</v>
      </c>
      <c r="I144" s="36" t="s">
        <v>219</v>
      </c>
      <c r="J144" s="30">
        <v>1.2</v>
      </c>
      <c r="K144" s="26"/>
      <c r="L144" t="str">
        <f t="shared" si="4"/>
        <v>coronary_heart_disease_rs646776_AA.xml</v>
      </c>
      <c r="M144" s="36">
        <v>1</v>
      </c>
      <c r="O144" s="36"/>
    </row>
    <row r="145" spans="1:15" ht="14.25" customHeight="1" x14ac:dyDescent="0.2">
      <c r="A145" s="24" t="s">
        <v>7</v>
      </c>
      <c r="B145" s="36" t="s">
        <v>168</v>
      </c>
      <c r="C145" s="36" t="s">
        <v>167</v>
      </c>
      <c r="D145" s="36" t="s">
        <v>238</v>
      </c>
      <c r="E145" s="36" t="s">
        <v>239</v>
      </c>
      <c r="F145" s="36" t="s">
        <v>263</v>
      </c>
      <c r="G145" s="36"/>
      <c r="H145" s="26" t="s">
        <v>8</v>
      </c>
      <c r="I145" s="36"/>
      <c r="J145" s="30"/>
      <c r="K145" s="26"/>
      <c r="L145" t="str">
        <f t="shared" si="4"/>
        <v>coronary_heart_disease_rs646776_AG.xml</v>
      </c>
      <c r="M145" s="36">
        <v>0</v>
      </c>
      <c r="O145" s="36"/>
    </row>
    <row r="146" spans="1:15" ht="14.25" customHeight="1" x14ac:dyDescent="0.2">
      <c r="A146" s="24" t="s">
        <v>7</v>
      </c>
      <c r="B146" s="36" t="s">
        <v>168</v>
      </c>
      <c r="C146" s="36" t="s">
        <v>167</v>
      </c>
      <c r="D146" s="36" t="s">
        <v>217</v>
      </c>
      <c r="E146" s="36" t="s">
        <v>216</v>
      </c>
      <c r="F146" s="36" t="s">
        <v>263</v>
      </c>
      <c r="G146" s="36"/>
      <c r="H146" s="26" t="s">
        <v>8</v>
      </c>
      <c r="I146" s="36"/>
      <c r="J146" s="30"/>
      <c r="K146" s="26"/>
      <c r="L146" t="str">
        <f t="shared" si="4"/>
        <v>coronary_heart_disease_rs646776_GG.xml</v>
      </c>
      <c r="M146" s="36">
        <v>0</v>
      </c>
      <c r="O146" s="36"/>
    </row>
    <row r="147" spans="1:15" ht="14.25" customHeight="1" x14ac:dyDescent="0.2">
      <c r="A147" s="24" t="s">
        <v>7</v>
      </c>
      <c r="B147" s="36" t="s">
        <v>177</v>
      </c>
      <c r="C147" s="36" t="s">
        <v>176</v>
      </c>
      <c r="D147" s="36" t="s">
        <v>216</v>
      </c>
      <c r="E147" s="36" t="s">
        <v>216</v>
      </c>
      <c r="F147" s="36" t="s">
        <v>223</v>
      </c>
      <c r="G147" s="36"/>
      <c r="H147" s="26" t="s">
        <v>8</v>
      </c>
      <c r="I147" s="36" t="s">
        <v>219</v>
      </c>
      <c r="J147" s="30">
        <v>1.17</v>
      </c>
      <c r="K147" s="51" t="s">
        <v>273</v>
      </c>
      <c r="L147" t="str">
        <f t="shared" si="4"/>
        <v>coronary_heart_disease_rs6725887_CC.xml</v>
      </c>
      <c r="M147" s="36">
        <v>1</v>
      </c>
      <c r="O147" s="36"/>
    </row>
    <row r="148" spans="1:15" ht="14.25" customHeight="1" x14ac:dyDescent="0.2">
      <c r="A148" s="24" t="s">
        <v>7</v>
      </c>
      <c r="B148" s="36" t="s">
        <v>177</v>
      </c>
      <c r="C148" s="36" t="s">
        <v>176</v>
      </c>
      <c r="D148" s="36" t="s">
        <v>250</v>
      </c>
      <c r="E148" s="36" t="s">
        <v>239</v>
      </c>
      <c r="F148" s="36" t="s">
        <v>223</v>
      </c>
      <c r="G148" s="36"/>
      <c r="H148" s="26" t="s">
        <v>8</v>
      </c>
      <c r="I148" s="36"/>
      <c r="J148" s="30"/>
      <c r="K148" s="51"/>
      <c r="L148" t="str">
        <f t="shared" si="4"/>
        <v>coronary_heart_disease_rs6725887_AC.xml</v>
      </c>
      <c r="M148" s="36">
        <v>0</v>
      </c>
      <c r="O148" s="36"/>
    </row>
    <row r="149" spans="1:15" ht="14.25" customHeight="1" x14ac:dyDescent="0.2">
      <c r="A149" s="24" t="s">
        <v>7</v>
      </c>
      <c r="B149" s="36" t="s">
        <v>177</v>
      </c>
      <c r="C149" s="36" t="s">
        <v>176</v>
      </c>
      <c r="D149" s="36" t="s">
        <v>231</v>
      </c>
      <c r="E149" s="36" t="s">
        <v>230</v>
      </c>
      <c r="F149" s="36" t="s">
        <v>223</v>
      </c>
      <c r="G149" s="36"/>
      <c r="H149" s="26" t="s">
        <v>8</v>
      </c>
      <c r="I149" s="36"/>
      <c r="J149" s="30"/>
      <c r="K149" s="51"/>
      <c r="L149" t="str">
        <f t="shared" si="4"/>
        <v>coronary_heart_disease_rs6725887_AA.xml</v>
      </c>
      <c r="M149" s="36">
        <v>0</v>
      </c>
      <c r="O149" s="36"/>
    </row>
    <row r="150" spans="1:15" ht="14.25" customHeight="1" x14ac:dyDescent="0.2">
      <c r="A150" s="24" t="s">
        <v>7</v>
      </c>
      <c r="B150" s="36" t="s">
        <v>93</v>
      </c>
      <c r="C150" s="36" t="s">
        <v>92</v>
      </c>
      <c r="D150" s="36" t="s">
        <v>230</v>
      </c>
      <c r="E150" s="25" t="s">
        <v>231</v>
      </c>
      <c r="F150" s="36" t="s">
        <v>223</v>
      </c>
      <c r="G150" s="36"/>
      <c r="H150" s="26" t="s">
        <v>8</v>
      </c>
      <c r="I150" s="36" t="s">
        <v>219</v>
      </c>
      <c r="J150" s="30">
        <v>1.1499999999999999</v>
      </c>
      <c r="K150" s="51" t="s">
        <v>273</v>
      </c>
      <c r="L150" t="str">
        <f t="shared" si="4"/>
        <v>coronary_heart_disease_rs11206510_TT.xml</v>
      </c>
      <c r="M150" s="36">
        <v>1</v>
      </c>
      <c r="O150" s="25"/>
    </row>
    <row r="151" spans="1:15" ht="14.25" customHeight="1" x14ac:dyDescent="0.2">
      <c r="A151" s="24" t="s">
        <v>7</v>
      </c>
      <c r="B151" s="36" t="s">
        <v>93</v>
      </c>
      <c r="C151" s="36" t="s">
        <v>92</v>
      </c>
      <c r="D151" s="36" t="s">
        <v>239</v>
      </c>
      <c r="E151" s="25" t="s">
        <v>238</v>
      </c>
      <c r="F151" s="36" t="s">
        <v>223</v>
      </c>
      <c r="G151" s="36"/>
      <c r="H151" s="26" t="s">
        <v>8</v>
      </c>
      <c r="I151" s="36"/>
      <c r="J151" s="30"/>
      <c r="K151" s="51"/>
      <c r="L151" t="str">
        <f t="shared" si="4"/>
        <v>coronary_heart_disease_rs11206510_TC.xml</v>
      </c>
      <c r="M151" s="36">
        <v>0</v>
      </c>
      <c r="O151" s="25"/>
    </row>
    <row r="152" spans="1:15" ht="14.25" customHeight="1" x14ac:dyDescent="0.2">
      <c r="A152" s="24" t="s">
        <v>7</v>
      </c>
      <c r="B152" s="36" t="s">
        <v>93</v>
      </c>
      <c r="C152" s="36" t="s">
        <v>92</v>
      </c>
      <c r="D152" s="36" t="s">
        <v>216</v>
      </c>
      <c r="E152" s="25" t="s">
        <v>217</v>
      </c>
      <c r="F152" s="36" t="s">
        <v>223</v>
      </c>
      <c r="G152" s="36"/>
      <c r="H152" s="26" t="s">
        <v>8</v>
      </c>
      <c r="I152" s="36"/>
      <c r="J152" s="30"/>
      <c r="K152" s="51"/>
      <c r="L152" t="str">
        <f t="shared" si="4"/>
        <v>coronary_heart_disease_rs11206510_CC.xml</v>
      </c>
      <c r="M152" s="36">
        <v>0</v>
      </c>
      <c r="O152" s="25"/>
    </row>
    <row r="153" spans="1:15" ht="14.25" customHeight="1" x14ac:dyDescent="0.2">
      <c r="A153" s="24" t="s">
        <v>7</v>
      </c>
      <c r="B153" s="36" t="s">
        <v>137</v>
      </c>
      <c r="C153" s="36" t="s">
        <v>136</v>
      </c>
      <c r="D153" s="36" t="s">
        <v>216</v>
      </c>
      <c r="E153" s="25" t="s">
        <v>217</v>
      </c>
      <c r="F153" s="36" t="s">
        <v>223</v>
      </c>
      <c r="G153" s="36" t="s">
        <v>224</v>
      </c>
      <c r="H153" s="26" t="s">
        <v>8</v>
      </c>
      <c r="K153" s="26"/>
      <c r="L153" t="str">
        <f t="shared" si="4"/>
        <v>coronary_heart_disease_rs3184504_CC.xml</v>
      </c>
      <c r="M153" s="36">
        <v>0</v>
      </c>
      <c r="O153" s="25"/>
    </row>
    <row r="154" spans="1:15" ht="14.25" customHeight="1" x14ac:dyDescent="0.2">
      <c r="A154" s="24" t="s">
        <v>7</v>
      </c>
      <c r="B154" s="36" t="s">
        <v>137</v>
      </c>
      <c r="C154" s="36" t="s">
        <v>136</v>
      </c>
      <c r="D154" s="36" t="s">
        <v>225</v>
      </c>
      <c r="E154" s="25" t="s">
        <v>226</v>
      </c>
      <c r="F154" s="36" t="s">
        <v>227</v>
      </c>
      <c r="G154" s="36" t="s">
        <v>312</v>
      </c>
      <c r="H154" s="26" t="s">
        <v>8</v>
      </c>
      <c r="I154" s="36" t="s">
        <v>219</v>
      </c>
      <c r="J154" s="30">
        <v>1.1299999999999999</v>
      </c>
      <c r="K154" s="51" t="s">
        <v>273</v>
      </c>
      <c r="L154" t="str">
        <f t="shared" si="4"/>
        <v>coronary_heart_disease_rs3184504_CT.xml</v>
      </c>
      <c r="M154" s="36">
        <v>1</v>
      </c>
      <c r="O154" s="25"/>
    </row>
    <row r="155" spans="1:15" ht="14.25" customHeight="1" x14ac:dyDescent="0.2">
      <c r="A155" s="24" t="s">
        <v>7</v>
      </c>
      <c r="B155" s="36" t="s">
        <v>137</v>
      </c>
      <c r="C155" s="36" t="s">
        <v>136</v>
      </c>
      <c r="D155" s="36" t="s">
        <v>230</v>
      </c>
      <c r="E155" s="25" t="s">
        <v>231</v>
      </c>
      <c r="F155" s="36" t="s">
        <v>269</v>
      </c>
      <c r="G155" s="36" t="s">
        <v>313</v>
      </c>
      <c r="H155" s="26" t="s">
        <v>8</v>
      </c>
      <c r="I155" s="36" t="s">
        <v>219</v>
      </c>
      <c r="J155" s="30">
        <v>1.1299999999999999</v>
      </c>
      <c r="K155" s="51" t="s">
        <v>273</v>
      </c>
      <c r="L155" t="str">
        <f t="shared" si="4"/>
        <v>coronary_heart_disease_rs3184504_TT.xml</v>
      </c>
      <c r="M155" s="36">
        <v>1</v>
      </c>
      <c r="O155" s="25"/>
    </row>
    <row r="156" spans="1:15" ht="14.25" customHeight="1" x14ac:dyDescent="0.2">
      <c r="A156" s="24" t="s">
        <v>7</v>
      </c>
      <c r="B156" s="36" t="s">
        <v>128</v>
      </c>
      <c r="C156" s="36" t="s">
        <v>127</v>
      </c>
      <c r="D156" s="36" t="s">
        <v>216</v>
      </c>
      <c r="E156" s="25" t="s">
        <v>217</v>
      </c>
      <c r="F156" s="36"/>
      <c r="G156" s="36" t="s">
        <v>314</v>
      </c>
      <c r="H156" s="26" t="s">
        <v>8</v>
      </c>
      <c r="I156" s="36" t="s">
        <v>219</v>
      </c>
      <c r="J156" s="30">
        <v>1.1499999999999999</v>
      </c>
      <c r="K156" s="51" t="s">
        <v>273</v>
      </c>
      <c r="L156" t="str">
        <f t="shared" si="4"/>
        <v>coronary_heart_disease_rs2306374_CC.xml</v>
      </c>
      <c r="M156" s="36">
        <v>1</v>
      </c>
      <c r="O156" s="25"/>
    </row>
    <row r="157" spans="1:15" ht="14.25" customHeight="1" x14ac:dyDescent="0.2">
      <c r="A157" s="24" t="s">
        <v>7</v>
      </c>
      <c r="B157" s="36" t="s">
        <v>128</v>
      </c>
      <c r="C157" s="36" t="s">
        <v>127</v>
      </c>
      <c r="D157" s="36" t="s">
        <v>239</v>
      </c>
      <c r="E157" s="25" t="s">
        <v>238</v>
      </c>
      <c r="F157" s="36"/>
      <c r="G157" s="36"/>
      <c r="H157" s="26" t="s">
        <v>8</v>
      </c>
      <c r="I157" s="36" t="s">
        <v>219</v>
      </c>
      <c r="J157" s="30"/>
      <c r="K157" s="51"/>
      <c r="L157" t="str">
        <f t="shared" si="4"/>
        <v>coronary_heart_disease_rs2306374_TC.xml</v>
      </c>
      <c r="M157" s="36">
        <v>0</v>
      </c>
      <c r="O157" s="25"/>
    </row>
    <row r="158" spans="1:15" ht="14.25" customHeight="1" x14ac:dyDescent="0.2">
      <c r="A158" s="24" t="s">
        <v>7</v>
      </c>
      <c r="B158" s="36" t="s">
        <v>128</v>
      </c>
      <c r="C158" s="36" t="s">
        <v>127</v>
      </c>
      <c r="D158" s="36" t="s">
        <v>230</v>
      </c>
      <c r="E158" s="25" t="s">
        <v>231</v>
      </c>
      <c r="F158" s="36"/>
      <c r="G158" s="36"/>
      <c r="H158" s="26" t="s">
        <v>8</v>
      </c>
      <c r="I158" s="36" t="s">
        <v>219</v>
      </c>
      <c r="J158" s="30"/>
      <c r="K158" s="51"/>
      <c r="L158" t="str">
        <f t="shared" si="4"/>
        <v>coronary_heart_disease_rs2306374_TT.xml</v>
      </c>
      <c r="M158" s="36">
        <v>0</v>
      </c>
      <c r="O158" s="25"/>
    </row>
    <row r="159" spans="1:15" ht="14.25" customHeight="1" x14ac:dyDescent="0.2">
      <c r="A159" s="24" t="s">
        <v>7</v>
      </c>
      <c r="B159" s="36" t="s">
        <v>157</v>
      </c>
      <c r="C159" s="36" t="s">
        <v>156</v>
      </c>
      <c r="D159" s="36" t="s">
        <v>238</v>
      </c>
      <c r="E159" s="36" t="s">
        <v>239</v>
      </c>
      <c r="F159" s="36" t="s">
        <v>256</v>
      </c>
      <c r="G159" s="36" t="s">
        <v>315</v>
      </c>
      <c r="H159" s="26" t="s">
        <v>8</v>
      </c>
      <c r="I159" s="36" t="s">
        <v>219</v>
      </c>
      <c r="J159" s="30">
        <v>1.3</v>
      </c>
      <c r="K159" s="26"/>
      <c r="L159" t="str">
        <f t="shared" si="4"/>
        <v>coronary_heart_disease_rs501120_AG.xml</v>
      </c>
      <c r="M159" s="36">
        <v>1</v>
      </c>
      <c r="O159" s="36"/>
    </row>
    <row r="160" spans="1:15" ht="14.25" customHeight="1" x14ac:dyDescent="0.2">
      <c r="A160" s="24" t="s">
        <v>7</v>
      </c>
      <c r="B160" s="36" t="s">
        <v>157</v>
      </c>
      <c r="C160" s="36" t="s">
        <v>156</v>
      </c>
      <c r="D160" s="36" t="s">
        <v>230</v>
      </c>
      <c r="E160" s="25" t="s">
        <v>231</v>
      </c>
      <c r="F160" s="36" t="s">
        <v>223</v>
      </c>
      <c r="G160" s="36"/>
      <c r="H160" s="26" t="s">
        <v>8</v>
      </c>
      <c r="I160" s="36" t="s">
        <v>219</v>
      </c>
      <c r="J160" s="30">
        <v>1.33</v>
      </c>
      <c r="K160" s="26">
        <v>17634449</v>
      </c>
      <c r="L160" t="str">
        <f t="shared" si="4"/>
        <v>coronary_heart_disease_rs501120_TT.xml</v>
      </c>
      <c r="M160" s="36">
        <v>1</v>
      </c>
      <c r="O160" s="25"/>
    </row>
    <row r="161" spans="1:15" ht="14.25" customHeight="1" x14ac:dyDescent="0.2">
      <c r="A161" s="24" t="s">
        <v>7</v>
      </c>
      <c r="B161" s="36" t="s">
        <v>157</v>
      </c>
      <c r="C161" s="36" t="s">
        <v>156</v>
      </c>
      <c r="D161" s="36" t="s">
        <v>217</v>
      </c>
      <c r="E161" s="36" t="s">
        <v>216</v>
      </c>
      <c r="F161" s="36"/>
      <c r="G161" s="36" t="s">
        <v>224</v>
      </c>
      <c r="H161" s="26" t="s">
        <v>8</v>
      </c>
      <c r="K161" s="26"/>
      <c r="L161" t="str">
        <f t="shared" si="4"/>
        <v>coronary_heart_disease_rs501120_GG.xml</v>
      </c>
      <c r="M161" s="36">
        <v>0</v>
      </c>
      <c r="O161" s="36"/>
    </row>
    <row r="162" spans="1:15" ht="14.25" customHeight="1" x14ac:dyDescent="0.2">
      <c r="A162" s="24" t="s">
        <v>7</v>
      </c>
      <c r="B162" s="36" t="s">
        <v>103</v>
      </c>
      <c r="C162" s="36" t="s">
        <v>102</v>
      </c>
      <c r="D162" s="36" t="s">
        <v>216</v>
      </c>
      <c r="E162" s="25" t="s">
        <v>217</v>
      </c>
      <c r="F162" s="36" t="s">
        <v>120</v>
      </c>
      <c r="G162" s="36" t="s">
        <v>316</v>
      </c>
      <c r="H162" s="26" t="s">
        <v>8</v>
      </c>
      <c r="I162" s="36" t="s">
        <v>219</v>
      </c>
      <c r="J162" s="30">
        <v>1.26</v>
      </c>
      <c r="K162" s="26"/>
      <c r="L162" t="str">
        <f t="shared" ref="L162:L186" si="5">A162&amp;"_"&amp;B162&amp;"_"&amp;D162&amp;".xml"</f>
        <v>coronary_heart_disease_rs17228212_CC.xml</v>
      </c>
      <c r="M162" s="36">
        <v>1</v>
      </c>
      <c r="O162" s="25"/>
    </row>
    <row r="163" spans="1:15" ht="14.25" customHeight="1" x14ac:dyDescent="0.2">
      <c r="A163" s="24" t="s">
        <v>7</v>
      </c>
      <c r="B163" s="36" t="s">
        <v>103</v>
      </c>
      <c r="C163" s="36" t="s">
        <v>102</v>
      </c>
      <c r="D163" s="36" t="s">
        <v>225</v>
      </c>
      <c r="E163" s="25" t="s">
        <v>226</v>
      </c>
      <c r="F163" s="36" t="s">
        <v>120</v>
      </c>
      <c r="G163" s="36" t="s">
        <v>317</v>
      </c>
      <c r="H163" s="26" t="s">
        <v>8</v>
      </c>
      <c r="I163" s="36" t="s">
        <v>219</v>
      </c>
      <c r="J163" s="30">
        <v>1.26</v>
      </c>
      <c r="K163" s="26"/>
      <c r="L163" t="str">
        <f t="shared" si="5"/>
        <v>coronary_heart_disease_rs17228212_CT.xml</v>
      </c>
      <c r="M163" s="36">
        <v>1</v>
      </c>
      <c r="O163" s="25"/>
    </row>
    <row r="164" spans="1:15" ht="14.25" customHeight="1" x14ac:dyDescent="0.2">
      <c r="A164" s="24" t="s">
        <v>7</v>
      </c>
      <c r="B164" s="36" t="s">
        <v>103</v>
      </c>
      <c r="C164" s="36" t="s">
        <v>102</v>
      </c>
      <c r="D164" s="36" t="s">
        <v>230</v>
      </c>
      <c r="E164" s="25" t="s">
        <v>231</v>
      </c>
      <c r="F164" s="36" t="s">
        <v>223</v>
      </c>
      <c r="G164" s="36" t="s">
        <v>224</v>
      </c>
      <c r="H164" s="26" t="s">
        <v>8</v>
      </c>
      <c r="K164" s="26"/>
      <c r="L164" t="str">
        <f t="shared" si="5"/>
        <v>coronary_heart_disease_rs17228212_TT.xml</v>
      </c>
      <c r="M164" s="36">
        <v>0</v>
      </c>
      <c r="O164" s="25"/>
    </row>
    <row r="165" spans="1:15" ht="14.25" customHeight="1" x14ac:dyDescent="0.2">
      <c r="A165" s="24" t="s">
        <v>7</v>
      </c>
      <c r="B165" s="36" t="s">
        <v>318</v>
      </c>
      <c r="C165" s="36" t="s">
        <v>158</v>
      </c>
      <c r="D165" s="36" t="s">
        <v>231</v>
      </c>
      <c r="E165" s="25" t="s">
        <v>230</v>
      </c>
      <c r="F165" s="36" t="s">
        <v>223</v>
      </c>
      <c r="G165" s="36"/>
      <c r="H165" s="26" t="s">
        <v>8</v>
      </c>
      <c r="I165" s="36" t="s">
        <v>219</v>
      </c>
      <c r="J165" s="30">
        <v>1.1000000000000001</v>
      </c>
      <c r="K165" s="26">
        <v>16934006</v>
      </c>
      <c r="L165" t="str">
        <f t="shared" si="5"/>
        <v>coronary_heart_disease_rs5063_AA.xml</v>
      </c>
      <c r="M165" s="36">
        <v>1</v>
      </c>
      <c r="O165" s="25"/>
    </row>
    <row r="166" spans="1:15" ht="14.25" customHeight="1" x14ac:dyDescent="0.2">
      <c r="A166" s="24" t="s">
        <v>7</v>
      </c>
      <c r="B166" s="36" t="s">
        <v>318</v>
      </c>
      <c r="C166" s="36" t="s">
        <v>158</v>
      </c>
      <c r="D166" s="36" t="s">
        <v>217</v>
      </c>
      <c r="E166" s="25" t="s">
        <v>216</v>
      </c>
      <c r="F166" s="36" t="s">
        <v>223</v>
      </c>
      <c r="G166" s="36" t="s">
        <v>272</v>
      </c>
      <c r="H166" s="26" t="s">
        <v>8</v>
      </c>
      <c r="K166" s="26"/>
      <c r="L166" t="str">
        <f t="shared" si="5"/>
        <v>coronary_heart_disease_rs5063_GG.xml</v>
      </c>
      <c r="M166" s="36">
        <v>0</v>
      </c>
      <c r="O166" s="25"/>
    </row>
    <row r="167" spans="1:15" ht="14.25" customHeight="1" x14ac:dyDescent="0.2">
      <c r="A167" s="24" t="s">
        <v>7</v>
      </c>
      <c r="B167" s="36" t="s">
        <v>87</v>
      </c>
      <c r="C167" s="36" t="s">
        <v>154</v>
      </c>
      <c r="D167" s="36" t="s">
        <v>231</v>
      </c>
      <c r="E167" s="25" t="s">
        <v>230</v>
      </c>
      <c r="F167" s="36"/>
      <c r="G167" s="36" t="s">
        <v>224</v>
      </c>
      <c r="H167" s="26" t="s">
        <v>8</v>
      </c>
      <c r="K167" s="26"/>
      <c r="L167" t="str">
        <f t="shared" si="5"/>
        <v>coronary_heart_disease_rs10757274_AA.xml</v>
      </c>
      <c r="M167" s="36">
        <v>0</v>
      </c>
      <c r="O167" s="25"/>
    </row>
    <row r="168" spans="1:15" ht="14.25" customHeight="1" x14ac:dyDescent="0.2">
      <c r="A168" s="24" t="s">
        <v>7</v>
      </c>
      <c r="B168" s="36" t="s">
        <v>87</v>
      </c>
      <c r="C168" s="36" t="s">
        <v>154</v>
      </c>
      <c r="D168" s="36" t="s">
        <v>238</v>
      </c>
      <c r="E168" s="25" t="s">
        <v>239</v>
      </c>
      <c r="F168" s="36"/>
      <c r="G168" s="36" t="s">
        <v>319</v>
      </c>
      <c r="H168" s="26" t="s">
        <v>8</v>
      </c>
      <c r="I168" s="36" t="s">
        <v>219</v>
      </c>
      <c r="J168" s="30">
        <v>1.2</v>
      </c>
      <c r="K168" s="26"/>
      <c r="L168" t="str">
        <f t="shared" si="5"/>
        <v>coronary_heart_disease_rs10757274_AG.xml</v>
      </c>
      <c r="M168" s="36">
        <v>1</v>
      </c>
      <c r="O168" s="25"/>
    </row>
    <row r="169" spans="1:15" ht="14.25" customHeight="1" x14ac:dyDescent="0.2">
      <c r="A169" s="24" t="s">
        <v>7</v>
      </c>
      <c r="B169" s="36" t="s">
        <v>87</v>
      </c>
      <c r="C169" s="36" t="s">
        <v>154</v>
      </c>
      <c r="D169" s="36" t="s">
        <v>217</v>
      </c>
      <c r="E169" s="25" t="s">
        <v>216</v>
      </c>
      <c r="F169" s="36"/>
      <c r="G169" s="36" t="s">
        <v>320</v>
      </c>
      <c r="H169" s="26" t="s">
        <v>8</v>
      </c>
      <c r="I169" s="36" t="s">
        <v>219</v>
      </c>
      <c r="J169" s="30">
        <v>1.3</v>
      </c>
      <c r="K169" s="26"/>
      <c r="L169" t="str">
        <f t="shared" si="5"/>
        <v>coronary_heart_disease_rs10757274_GG.xml</v>
      </c>
      <c r="M169" s="36">
        <v>1</v>
      </c>
      <c r="O169" s="25"/>
    </row>
    <row r="170" spans="1:15" ht="14.25" customHeight="1" x14ac:dyDescent="0.2">
      <c r="A170" s="24" t="s">
        <v>7</v>
      </c>
      <c r="B170" s="36" t="s">
        <v>96</v>
      </c>
      <c r="C170" s="36" t="s">
        <v>95</v>
      </c>
      <c r="D170" s="36" t="s">
        <v>231</v>
      </c>
      <c r="E170" s="25" t="s">
        <v>230</v>
      </c>
      <c r="F170" s="36"/>
      <c r="G170" s="36" t="s">
        <v>321</v>
      </c>
      <c r="H170" s="26" t="s">
        <v>8</v>
      </c>
      <c r="K170" s="26"/>
      <c r="L170" t="str">
        <f t="shared" si="5"/>
        <v>coronary_heart_disease_rs11881940_AA.xml</v>
      </c>
      <c r="M170" s="36">
        <v>0</v>
      </c>
      <c r="O170" s="25"/>
    </row>
    <row r="171" spans="1:15" ht="14.25" customHeight="1" x14ac:dyDescent="0.2">
      <c r="A171" s="24" t="s">
        <v>7</v>
      </c>
      <c r="B171" s="36" t="s">
        <v>96</v>
      </c>
      <c r="C171" s="36" t="s">
        <v>95</v>
      </c>
      <c r="D171" s="36" t="s">
        <v>234</v>
      </c>
      <c r="E171" s="25" t="s">
        <v>235</v>
      </c>
      <c r="F171" s="36"/>
      <c r="G171" s="36" t="s">
        <v>322</v>
      </c>
      <c r="H171" s="26" t="s">
        <v>8</v>
      </c>
      <c r="I171" s="36" t="s">
        <v>229</v>
      </c>
      <c r="J171" s="30">
        <v>0.77</v>
      </c>
      <c r="K171" s="26">
        <v>16934006</v>
      </c>
      <c r="L171" t="str">
        <f t="shared" si="5"/>
        <v>coronary_heart_disease_rs11881940_AT.xml</v>
      </c>
      <c r="M171" s="36">
        <v>-1</v>
      </c>
      <c r="O171" s="25"/>
    </row>
    <row r="172" spans="1:15" ht="14.25" customHeight="1" x14ac:dyDescent="0.2">
      <c r="A172" s="24" t="s">
        <v>7</v>
      </c>
      <c r="B172" s="36" t="s">
        <v>96</v>
      </c>
      <c r="C172" s="36" t="s">
        <v>95</v>
      </c>
      <c r="D172" s="36" t="s">
        <v>230</v>
      </c>
      <c r="E172" s="25" t="s">
        <v>231</v>
      </c>
      <c r="F172" s="36"/>
      <c r="G172" s="36" t="s">
        <v>322</v>
      </c>
      <c r="H172" s="26" t="s">
        <v>8</v>
      </c>
      <c r="I172" s="36" t="s">
        <v>229</v>
      </c>
      <c r="K172" s="26"/>
      <c r="L172" t="str">
        <f t="shared" si="5"/>
        <v>coronary_heart_disease_rs11881940_TT.xml</v>
      </c>
      <c r="M172" s="36">
        <v>-1</v>
      </c>
      <c r="O172" s="25"/>
    </row>
    <row r="173" spans="1:15" ht="14.25" customHeight="1" x14ac:dyDescent="0.2">
      <c r="A173" s="24" t="s">
        <v>7</v>
      </c>
      <c r="B173" s="36" t="s">
        <v>323</v>
      </c>
      <c r="C173" s="36" t="s">
        <v>63</v>
      </c>
      <c r="D173" s="36" t="s">
        <v>231</v>
      </c>
      <c r="E173" s="25" t="s">
        <v>230</v>
      </c>
      <c r="F173" s="36" t="s">
        <v>324</v>
      </c>
      <c r="G173" s="36" t="s">
        <v>325</v>
      </c>
      <c r="H173" s="26" t="s">
        <v>8</v>
      </c>
      <c r="K173" s="26"/>
      <c r="L173" t="str">
        <f t="shared" si="5"/>
        <v>coronary_heart_disease_rs1010_AA.xml</v>
      </c>
      <c r="M173" s="36">
        <v>0</v>
      </c>
      <c r="O173" s="25"/>
    </row>
    <row r="174" spans="1:15" ht="14.25" customHeight="1" x14ac:dyDescent="0.2">
      <c r="A174" s="24" t="s">
        <v>7</v>
      </c>
      <c r="B174" s="36" t="s">
        <v>323</v>
      </c>
      <c r="C174" s="36" t="s">
        <v>63</v>
      </c>
      <c r="D174" s="36" t="s">
        <v>238</v>
      </c>
      <c r="E174" s="25" t="s">
        <v>239</v>
      </c>
      <c r="F174" s="36" t="s">
        <v>86</v>
      </c>
      <c r="G174" s="36" t="s">
        <v>326</v>
      </c>
      <c r="H174" s="26" t="s">
        <v>8</v>
      </c>
      <c r="I174" s="36" t="s">
        <v>219</v>
      </c>
      <c r="J174" s="30">
        <v>1.1000000000000001</v>
      </c>
      <c r="K174" s="26">
        <v>18073581</v>
      </c>
      <c r="L174" t="str">
        <f t="shared" si="5"/>
        <v>coronary_heart_disease_rs1010_AG.xml</v>
      </c>
      <c r="M174" s="36">
        <v>1</v>
      </c>
      <c r="O174" s="25"/>
    </row>
    <row r="175" spans="1:15" ht="14.25" customHeight="1" x14ac:dyDescent="0.2">
      <c r="A175" s="24" t="s">
        <v>7</v>
      </c>
      <c r="B175" s="36" t="s">
        <v>323</v>
      </c>
      <c r="C175" s="36" t="s">
        <v>63</v>
      </c>
      <c r="D175" s="36" t="s">
        <v>217</v>
      </c>
      <c r="E175" s="25" t="s">
        <v>216</v>
      </c>
      <c r="F175" s="36" t="s">
        <v>327</v>
      </c>
      <c r="G175" s="36" t="s">
        <v>326</v>
      </c>
      <c r="H175" s="26" t="s">
        <v>8</v>
      </c>
      <c r="I175" s="38" t="s">
        <v>219</v>
      </c>
      <c r="J175" s="30">
        <v>1.19</v>
      </c>
      <c r="K175" s="26">
        <v>18073581</v>
      </c>
      <c r="L175" t="str">
        <f t="shared" si="5"/>
        <v>coronary_heart_disease_rs1010_GG.xml</v>
      </c>
      <c r="M175" s="38">
        <v>1</v>
      </c>
      <c r="O175" s="25"/>
    </row>
    <row r="176" spans="1:15" ht="14.25" customHeight="1" x14ac:dyDescent="0.2">
      <c r="A176" s="24" t="s">
        <v>7</v>
      </c>
      <c r="B176" s="36" t="s">
        <v>130</v>
      </c>
      <c r="C176" s="36" t="s">
        <v>129</v>
      </c>
      <c r="D176" s="36" t="s">
        <v>231</v>
      </c>
      <c r="E176" s="25" t="s">
        <v>230</v>
      </c>
      <c r="F176" s="36"/>
      <c r="G176" s="36"/>
      <c r="H176" s="26" t="s">
        <v>8</v>
      </c>
      <c r="I176" s="36" t="s">
        <v>219</v>
      </c>
      <c r="J176" s="30">
        <v>1.1200000000000001</v>
      </c>
      <c r="K176" s="26">
        <v>16934006</v>
      </c>
      <c r="L176" t="str">
        <f t="shared" si="5"/>
        <v>coronary_heart_disease_rs2713604_AA.xml</v>
      </c>
      <c r="M176" s="36">
        <v>1</v>
      </c>
      <c r="O176" s="25"/>
    </row>
    <row r="177" spans="1:15" ht="14.25" customHeight="1" x14ac:dyDescent="0.2">
      <c r="A177" s="24" t="s">
        <v>7</v>
      </c>
      <c r="B177" s="36" t="s">
        <v>130</v>
      </c>
      <c r="C177" s="36" t="s">
        <v>129</v>
      </c>
      <c r="D177" s="36" t="s">
        <v>225</v>
      </c>
      <c r="E177" s="25" t="s">
        <v>226</v>
      </c>
      <c r="F177" s="36"/>
      <c r="G177" s="36"/>
      <c r="H177" s="26" t="s">
        <v>8</v>
      </c>
      <c r="K177" s="26"/>
      <c r="L177" t="str">
        <f t="shared" si="5"/>
        <v>coronary_heart_disease_rs2713604_CT.xml</v>
      </c>
      <c r="M177" s="36">
        <v>0</v>
      </c>
      <c r="O177" s="25"/>
    </row>
    <row r="178" spans="1:15" ht="14.25" customHeight="1" x14ac:dyDescent="0.2">
      <c r="A178" s="24" t="s">
        <v>7</v>
      </c>
      <c r="B178" s="36" t="s">
        <v>122</v>
      </c>
      <c r="C178" s="36" t="s">
        <v>121</v>
      </c>
      <c r="D178" s="36" t="s">
        <v>231</v>
      </c>
      <c r="E178" s="25" t="s">
        <v>230</v>
      </c>
      <c r="F178" s="36"/>
      <c r="G178" s="36"/>
      <c r="H178" s="26" t="s">
        <v>8</v>
      </c>
      <c r="I178" s="48"/>
      <c r="J178" s="48"/>
      <c r="K178" s="24"/>
      <c r="L178" t="str">
        <f t="shared" si="5"/>
        <v>coronary_heart_disease_rs2123536_AA.xml</v>
      </c>
      <c r="M178" s="48">
        <v>0</v>
      </c>
      <c r="O178" s="25"/>
    </row>
    <row r="179" spans="1:15" ht="14.25" customHeight="1" x14ac:dyDescent="0.2">
      <c r="A179" s="24" t="s">
        <v>7</v>
      </c>
      <c r="B179" s="36" t="s">
        <v>122</v>
      </c>
      <c r="C179" s="36" t="s">
        <v>121</v>
      </c>
      <c r="D179" s="36" t="s">
        <v>238</v>
      </c>
      <c r="E179" s="25" t="s">
        <v>239</v>
      </c>
      <c r="F179" s="36"/>
      <c r="G179" s="36"/>
      <c r="H179" s="26" t="s">
        <v>8</v>
      </c>
      <c r="I179" s="36" t="s">
        <v>219</v>
      </c>
      <c r="J179" s="48">
        <v>1.1200000000000001</v>
      </c>
      <c r="K179" s="24">
        <v>22751097</v>
      </c>
      <c r="L179" t="str">
        <f t="shared" si="5"/>
        <v>coronary_heart_disease_rs2123536_AG.xml</v>
      </c>
      <c r="M179" s="36">
        <v>1</v>
      </c>
      <c r="O179" s="25"/>
    </row>
    <row r="180" spans="1:15" ht="14.25" customHeight="1" x14ac:dyDescent="0.2">
      <c r="A180" s="24" t="s">
        <v>7</v>
      </c>
      <c r="B180" s="36" t="s">
        <v>122</v>
      </c>
      <c r="C180" s="36" t="s">
        <v>121</v>
      </c>
      <c r="D180" s="36" t="s">
        <v>217</v>
      </c>
      <c r="E180" s="25" t="s">
        <v>216</v>
      </c>
      <c r="F180" s="36"/>
      <c r="G180" s="36"/>
      <c r="H180" s="26" t="s">
        <v>8</v>
      </c>
      <c r="I180" s="36" t="s">
        <v>219</v>
      </c>
      <c r="J180" s="48">
        <v>1.1200000000000001</v>
      </c>
      <c r="K180" s="24">
        <v>22751097</v>
      </c>
      <c r="L180" t="str">
        <f t="shared" si="5"/>
        <v>coronary_heart_disease_rs2123536_GG.xml</v>
      </c>
      <c r="M180" s="36">
        <v>1</v>
      </c>
      <c r="O180" s="25"/>
    </row>
    <row r="181" spans="1:15" ht="14.25" customHeight="1" x14ac:dyDescent="0.2">
      <c r="A181" s="24" t="s">
        <v>7</v>
      </c>
      <c r="B181" s="36" t="s">
        <v>203</v>
      </c>
      <c r="C181" s="36" t="s">
        <v>202</v>
      </c>
      <c r="D181" s="36" t="s">
        <v>231</v>
      </c>
      <c r="E181" s="25" t="s">
        <v>230</v>
      </c>
      <c r="F181" s="36" t="s">
        <v>173</v>
      </c>
      <c r="G181" s="36" t="s">
        <v>328</v>
      </c>
      <c r="H181" s="26" t="s">
        <v>8</v>
      </c>
      <c r="I181" s="36" t="s">
        <v>219</v>
      </c>
      <c r="J181" s="48">
        <v>1.2</v>
      </c>
      <c r="K181" s="24">
        <v>24622111</v>
      </c>
      <c r="L181" t="str">
        <f t="shared" si="5"/>
        <v>coronary_heart_disease_rs9939609_AA.xml</v>
      </c>
      <c r="M181" s="36">
        <v>1</v>
      </c>
      <c r="O181" s="25"/>
    </row>
    <row r="182" spans="1:15" ht="14.25" customHeight="1" x14ac:dyDescent="0.2">
      <c r="A182" s="24" t="s">
        <v>7</v>
      </c>
      <c r="B182" s="36" t="s">
        <v>203</v>
      </c>
      <c r="C182" s="36" t="s">
        <v>202</v>
      </c>
      <c r="D182" s="36" t="s">
        <v>234</v>
      </c>
      <c r="E182" s="25" t="s">
        <v>235</v>
      </c>
      <c r="F182" s="36" t="s">
        <v>329</v>
      </c>
      <c r="G182" s="36" t="s">
        <v>330</v>
      </c>
      <c r="H182" s="26" t="s">
        <v>8</v>
      </c>
      <c r="I182" s="36" t="s">
        <v>219</v>
      </c>
      <c r="J182" s="48">
        <v>1.2</v>
      </c>
      <c r="K182" s="24">
        <v>24622111</v>
      </c>
      <c r="L182" t="str">
        <f t="shared" si="5"/>
        <v>coronary_heart_disease_rs9939609_AT.xml</v>
      </c>
      <c r="M182" s="36">
        <v>1</v>
      </c>
      <c r="O182" s="25"/>
    </row>
    <row r="183" spans="1:15" ht="14.25" customHeight="1" x14ac:dyDescent="0.2">
      <c r="A183" s="24" t="s">
        <v>7</v>
      </c>
      <c r="B183" s="36" t="s">
        <v>203</v>
      </c>
      <c r="C183" s="36" t="s">
        <v>202</v>
      </c>
      <c r="D183" s="36" t="s">
        <v>230</v>
      </c>
      <c r="E183" s="25" t="s">
        <v>231</v>
      </c>
      <c r="F183" s="36" t="s">
        <v>269</v>
      </c>
      <c r="G183" s="36" t="s">
        <v>331</v>
      </c>
      <c r="H183" s="26" t="s">
        <v>8</v>
      </c>
      <c r="I183" s="48"/>
      <c r="J183" s="48"/>
      <c r="K183" s="24"/>
      <c r="L183" t="str">
        <f t="shared" si="5"/>
        <v>coronary_heart_disease_rs9939609_TT.xml</v>
      </c>
      <c r="M183" s="48">
        <v>0</v>
      </c>
      <c r="O183" s="25"/>
    </row>
    <row r="184" spans="1:15" ht="14.25" customHeight="1" x14ac:dyDescent="0.2">
      <c r="A184" s="24" t="s">
        <v>7</v>
      </c>
      <c r="B184" s="36" t="s">
        <v>147</v>
      </c>
      <c r="C184" s="36" t="s">
        <v>146</v>
      </c>
      <c r="D184" s="36" t="s">
        <v>231</v>
      </c>
      <c r="E184" s="25" t="s">
        <v>230</v>
      </c>
      <c r="F184" s="36"/>
      <c r="G184" s="36"/>
      <c r="H184" s="26" t="s">
        <v>8</v>
      </c>
      <c r="I184" s="36" t="s">
        <v>229</v>
      </c>
      <c r="J184" s="30">
        <v>0.95</v>
      </c>
      <c r="K184" s="26">
        <v>18179892</v>
      </c>
      <c r="L184" t="str">
        <f t="shared" si="5"/>
        <v>coronary_heart_disease_rs3890182_AA.xml</v>
      </c>
      <c r="M184" s="36">
        <v>-1</v>
      </c>
      <c r="O184" s="25"/>
    </row>
    <row r="185" spans="1:15" ht="14.25" customHeight="1" x14ac:dyDescent="0.2">
      <c r="A185" s="24" t="s">
        <v>7</v>
      </c>
      <c r="B185" s="36" t="s">
        <v>147</v>
      </c>
      <c r="C185" s="36" t="s">
        <v>146</v>
      </c>
      <c r="D185" s="36" t="s">
        <v>217</v>
      </c>
      <c r="E185" s="25" t="s">
        <v>216</v>
      </c>
      <c r="F185" s="36" t="s">
        <v>223</v>
      </c>
      <c r="G185" s="36" t="s">
        <v>272</v>
      </c>
      <c r="H185" s="26" t="s">
        <v>8</v>
      </c>
      <c r="K185" s="26"/>
      <c r="L185" t="str">
        <f t="shared" si="5"/>
        <v>coronary_heart_disease_rs3890182_GG.xml</v>
      </c>
      <c r="M185" s="36">
        <v>0</v>
      </c>
      <c r="O185" s="25"/>
    </row>
    <row r="186" spans="1:15" ht="14.25" customHeight="1" x14ac:dyDescent="0.2">
      <c r="A186" s="24" t="s">
        <v>7</v>
      </c>
      <c r="B186" s="36" t="s">
        <v>147</v>
      </c>
      <c r="C186" s="36" t="s">
        <v>146</v>
      </c>
      <c r="D186" s="36" t="s">
        <v>238</v>
      </c>
      <c r="E186" s="25" t="s">
        <v>239</v>
      </c>
      <c r="F186" s="36" t="s">
        <v>223</v>
      </c>
      <c r="G186" s="36" t="s">
        <v>272</v>
      </c>
      <c r="H186" s="26" t="s">
        <v>8</v>
      </c>
      <c r="I186" s="36" t="s">
        <v>229</v>
      </c>
      <c r="J186" s="30">
        <v>0.95</v>
      </c>
      <c r="K186" s="26">
        <v>18179892</v>
      </c>
      <c r="L186" t="str">
        <f t="shared" si="5"/>
        <v>coronary_heart_disease_rs3890182_AG.xml</v>
      </c>
      <c r="M186" s="36">
        <v>-1</v>
      </c>
      <c r="O186" s="25"/>
    </row>
  </sheetData>
  <autoFilter ref="A1:M81" xr:uid="{00000000-0009-0000-0000-000002000000}"/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44"/>
  <sheetViews>
    <sheetView zoomScaleNormal="100" workbookViewId="0">
      <pane ySplit="1" topLeftCell="A2" activePane="bottomLeft" state="frozen"/>
      <selection pane="bottomLeft" activeCell="X9" sqref="X9"/>
    </sheetView>
  </sheetViews>
  <sheetFormatPr defaultRowHeight="13.5" x14ac:dyDescent="0.15"/>
  <cols>
    <col min="1" max="1" width="10.375" style="59" bestFit="1" customWidth="1"/>
    <col min="2" max="2" width="5.25" style="47" customWidth="1"/>
    <col min="3" max="3" width="10" style="47" bestFit="1" customWidth="1"/>
    <col min="4" max="5" width="3.875" style="47" customWidth="1"/>
    <col min="6" max="6" width="5.5" style="47" customWidth="1"/>
    <col min="7" max="7" width="3.375" style="47" customWidth="1"/>
    <col min="8" max="8" width="3.75" style="45" customWidth="1"/>
    <col min="9" max="9" width="3.875" style="47" customWidth="1"/>
    <col min="10" max="10" width="5.875" style="45" customWidth="1"/>
    <col min="11" max="11" width="8.5" style="59" customWidth="1"/>
    <col min="12" max="12" width="6.25" style="47" customWidth="1"/>
    <col min="13" max="13" width="6" style="45" customWidth="1"/>
    <col min="14" max="14" width="9" style="47" customWidth="1"/>
    <col min="15" max="15" width="7.375" style="45" customWidth="1"/>
    <col min="16" max="16" width="4.5" style="47" customWidth="1"/>
    <col min="17" max="17" width="15.375" style="59" customWidth="1"/>
    <col min="18" max="18" width="14.125" style="47" bestFit="1" customWidth="1"/>
  </cols>
  <sheetData>
    <row r="1" spans="1:20" s="42" customFormat="1" x14ac:dyDescent="0.15">
      <c r="A1" s="55" t="s">
        <v>12</v>
      </c>
      <c r="B1" s="42" t="s">
        <v>27</v>
      </c>
      <c r="C1" s="42" t="s">
        <v>332</v>
      </c>
      <c r="D1" s="42" t="s">
        <v>333</v>
      </c>
      <c r="E1" s="42" t="s">
        <v>334</v>
      </c>
      <c r="F1" s="42" t="s">
        <v>335</v>
      </c>
      <c r="G1" s="42" t="s">
        <v>336</v>
      </c>
      <c r="H1" s="43" t="s">
        <v>337</v>
      </c>
      <c r="I1" s="42" t="s">
        <v>338</v>
      </c>
      <c r="J1" s="41" t="s">
        <v>339</v>
      </c>
      <c r="K1" s="44" t="s">
        <v>340</v>
      </c>
      <c r="L1" s="55" t="s">
        <v>341</v>
      </c>
      <c r="M1" s="42" t="s">
        <v>342</v>
      </c>
      <c r="N1" s="43" t="s">
        <v>343</v>
      </c>
      <c r="O1" s="55" t="s">
        <v>344</v>
      </c>
      <c r="P1" s="42" t="s">
        <v>345</v>
      </c>
      <c r="Q1" s="43" t="s">
        <v>346</v>
      </c>
      <c r="R1" s="43" t="s">
        <v>347</v>
      </c>
      <c r="S1" s="55" t="s">
        <v>344</v>
      </c>
      <c r="T1" s="42" t="s">
        <v>348</v>
      </c>
    </row>
    <row r="2" spans="1:20" x14ac:dyDescent="0.15">
      <c r="A2" s="58" t="s">
        <v>101</v>
      </c>
      <c r="B2" s="48" t="s">
        <v>99</v>
      </c>
      <c r="C2">
        <v>26950853</v>
      </c>
      <c r="H2" s="61"/>
      <c r="J2" t="s">
        <v>349</v>
      </c>
      <c r="K2" s="45">
        <v>5</v>
      </c>
      <c r="L2" s="59">
        <v>5465</v>
      </c>
      <c r="M2">
        <v>54934</v>
      </c>
      <c r="N2" s="45">
        <f>L2/100+M2/300</f>
        <v>237.76333333333335</v>
      </c>
      <c r="O2" s="59" t="s">
        <v>8</v>
      </c>
      <c r="P2">
        <v>1</v>
      </c>
      <c r="Q2" s="61">
        <v>38.164499999999997</v>
      </c>
      <c r="R2" s="60">
        <v>1058.4455</v>
      </c>
      <c r="S2" s="59" t="s">
        <v>8</v>
      </c>
    </row>
    <row r="3" spans="1:20" x14ac:dyDescent="0.15">
      <c r="B3" s="48" t="s">
        <v>99</v>
      </c>
      <c r="C3" s="47">
        <v>26950853</v>
      </c>
      <c r="H3" s="61"/>
      <c r="J3" s="47" t="s">
        <v>349</v>
      </c>
      <c r="K3" s="45">
        <v>5</v>
      </c>
      <c r="L3" s="59">
        <v>5465</v>
      </c>
      <c r="M3" s="47">
        <v>54934</v>
      </c>
      <c r="N3" s="45">
        <f>L3/100+M3/300</f>
        <v>237.76333333333335</v>
      </c>
      <c r="O3" s="59" t="s">
        <v>8</v>
      </c>
      <c r="P3" s="47">
        <v>1</v>
      </c>
      <c r="Q3" s="61"/>
    </row>
    <row r="4" spans="1:20" s="47" customFormat="1" x14ac:dyDescent="0.15">
      <c r="A4" s="59"/>
      <c r="B4" s="48" t="s">
        <v>99</v>
      </c>
      <c r="C4" s="47">
        <v>26950853</v>
      </c>
      <c r="H4" s="61"/>
      <c r="K4" s="45"/>
      <c r="L4" s="59"/>
      <c r="N4" s="45"/>
      <c r="O4" s="59"/>
      <c r="Q4" s="61"/>
    </row>
    <row r="5" spans="1:20" s="47" customFormat="1" x14ac:dyDescent="0.15">
      <c r="A5" s="59"/>
      <c r="B5" s="48"/>
      <c r="H5" s="61"/>
      <c r="K5" s="45"/>
      <c r="L5" s="59"/>
      <c r="N5" s="45"/>
      <c r="O5" s="59"/>
      <c r="Q5" s="61"/>
    </row>
    <row r="6" spans="1:20" x14ac:dyDescent="0.15">
      <c r="A6" s="59" t="s">
        <v>109</v>
      </c>
      <c r="B6" s="48" t="s">
        <v>94</v>
      </c>
      <c r="C6">
        <v>21804106</v>
      </c>
      <c r="H6" s="61"/>
      <c r="J6" t="s">
        <v>351</v>
      </c>
      <c r="K6" s="45">
        <v>5</v>
      </c>
      <c r="L6" s="59">
        <v>5794</v>
      </c>
      <c r="M6">
        <v>25000</v>
      </c>
      <c r="N6" s="45">
        <v>141.27333333333331</v>
      </c>
      <c r="O6" s="59" t="s">
        <v>350</v>
      </c>
      <c r="P6">
        <v>1</v>
      </c>
      <c r="Q6" s="61">
        <v>23.690999999999999</v>
      </c>
      <c r="R6" s="60">
        <v>63.134500000000003</v>
      </c>
      <c r="S6" s="59" t="s">
        <v>350</v>
      </c>
    </row>
    <row r="7" spans="1:20" x14ac:dyDescent="0.15">
      <c r="B7" s="48" t="s">
        <v>94</v>
      </c>
      <c r="C7">
        <v>17634449</v>
      </c>
      <c r="H7" s="61"/>
      <c r="J7" t="s">
        <v>352</v>
      </c>
      <c r="K7" s="45">
        <v>5</v>
      </c>
      <c r="L7" s="59">
        <v>1926</v>
      </c>
      <c r="M7">
        <v>2938</v>
      </c>
      <c r="N7" s="45">
        <v>29.053333333333331</v>
      </c>
      <c r="O7" s="59" t="s">
        <v>350</v>
      </c>
      <c r="P7">
        <v>1</v>
      </c>
      <c r="Q7" s="61">
        <v>6.8579999999999997</v>
      </c>
      <c r="S7" s="59" t="s">
        <v>350</v>
      </c>
    </row>
    <row r="8" spans="1:20" x14ac:dyDescent="0.15">
      <c r="B8" s="48"/>
      <c r="C8"/>
      <c r="H8" s="61"/>
      <c r="J8"/>
      <c r="K8" s="45"/>
      <c r="L8" s="59"/>
      <c r="M8"/>
      <c r="N8" s="45"/>
      <c r="O8" s="59"/>
      <c r="P8"/>
      <c r="Q8" s="61"/>
      <c r="R8" s="60"/>
      <c r="S8" s="59"/>
    </row>
    <row r="9" spans="1:20" x14ac:dyDescent="0.15">
      <c r="B9" s="48"/>
      <c r="C9"/>
      <c r="H9" s="61"/>
      <c r="J9"/>
      <c r="K9" s="45"/>
      <c r="L9" s="59"/>
      <c r="M9"/>
      <c r="N9" s="45"/>
      <c r="O9" s="59"/>
      <c r="P9"/>
      <c r="Q9" s="61"/>
      <c r="S9" s="59"/>
    </row>
    <row r="10" spans="1:20" x14ac:dyDescent="0.15">
      <c r="B10" s="48"/>
      <c r="C10"/>
      <c r="H10" s="61"/>
      <c r="J10"/>
      <c r="K10" s="45"/>
      <c r="L10" s="59"/>
      <c r="M10"/>
      <c r="N10" s="45"/>
      <c r="O10" s="59"/>
      <c r="P10"/>
      <c r="Q10" s="61"/>
      <c r="S10" s="59"/>
    </row>
    <row r="11" spans="1:20" x14ac:dyDescent="0.15">
      <c r="B11" s="48"/>
      <c r="C11"/>
      <c r="H11" s="61"/>
      <c r="J11"/>
      <c r="K11" s="45"/>
      <c r="L11" s="59"/>
      <c r="M11"/>
      <c r="N11" s="45"/>
      <c r="O11" s="59"/>
      <c r="P11"/>
      <c r="Q11" s="61"/>
      <c r="S11" s="59"/>
    </row>
    <row r="12" spans="1:20" x14ac:dyDescent="0.15">
      <c r="B12" s="48"/>
      <c r="C12"/>
      <c r="H12" s="61"/>
      <c r="J12"/>
      <c r="K12" s="45"/>
      <c r="L12" s="59"/>
      <c r="M12"/>
      <c r="N12" s="45"/>
      <c r="O12" s="59"/>
      <c r="P12"/>
      <c r="Q12" s="61"/>
    </row>
    <row r="13" spans="1:20" x14ac:dyDescent="0.15">
      <c r="B13" s="46"/>
      <c r="H13" s="61"/>
      <c r="N13" s="45"/>
      <c r="Q13" s="61"/>
      <c r="S13" s="59"/>
    </row>
    <row r="14" spans="1:20" x14ac:dyDescent="0.15">
      <c r="A14" s="58"/>
      <c r="B14" s="48"/>
      <c r="C14"/>
      <c r="H14" s="61"/>
      <c r="J14"/>
      <c r="K14" s="45"/>
      <c r="L14" s="59"/>
      <c r="M14"/>
      <c r="N14" s="45"/>
      <c r="O14" s="59"/>
      <c r="P14"/>
      <c r="Q14" s="61"/>
      <c r="R14" s="60"/>
      <c r="S14" s="59"/>
    </row>
    <row r="15" spans="1:20" x14ac:dyDescent="0.15">
      <c r="B15" s="48"/>
      <c r="C15"/>
      <c r="H15" s="61"/>
      <c r="J15"/>
      <c r="K15" s="45"/>
      <c r="L15" s="59"/>
      <c r="M15"/>
      <c r="N15" s="45"/>
      <c r="O15" s="59"/>
      <c r="P15"/>
      <c r="Q15" s="61"/>
      <c r="S15" s="59"/>
    </row>
    <row r="16" spans="1:20" x14ac:dyDescent="0.15">
      <c r="B16" s="48"/>
      <c r="C16"/>
      <c r="H16" s="61"/>
      <c r="J16"/>
      <c r="K16" s="45"/>
      <c r="L16" s="59"/>
      <c r="M16"/>
      <c r="N16" s="45"/>
      <c r="O16" s="59"/>
      <c r="P16"/>
      <c r="Q16" s="61"/>
      <c r="S16" s="59"/>
    </row>
    <row r="17" spans="1:19" x14ac:dyDescent="0.15">
      <c r="B17" s="48"/>
      <c r="C17"/>
      <c r="H17" s="61"/>
      <c r="J17"/>
      <c r="K17" s="45"/>
      <c r="L17" s="59"/>
      <c r="M17"/>
      <c r="N17" s="45"/>
      <c r="O17" s="59"/>
      <c r="P17"/>
      <c r="Q17" s="61"/>
      <c r="S17" s="59"/>
    </row>
    <row r="18" spans="1:19" x14ac:dyDescent="0.15">
      <c r="B18" s="48"/>
      <c r="C18"/>
      <c r="H18" s="61"/>
      <c r="J18"/>
      <c r="K18" s="45"/>
      <c r="L18" s="59"/>
      <c r="M18"/>
      <c r="N18" s="45"/>
      <c r="O18" s="59"/>
      <c r="P18"/>
      <c r="Q18" s="61"/>
      <c r="S18" s="59"/>
    </row>
    <row r="19" spans="1:19" x14ac:dyDescent="0.15">
      <c r="B19" s="48"/>
      <c r="C19"/>
      <c r="H19" s="61"/>
      <c r="J19"/>
      <c r="K19" s="45"/>
      <c r="L19" s="59"/>
      <c r="M19"/>
      <c r="N19" s="45"/>
      <c r="O19" s="59"/>
      <c r="P19"/>
      <c r="Q19" s="61"/>
      <c r="S19" s="59"/>
    </row>
    <row r="20" spans="1:19" x14ac:dyDescent="0.15">
      <c r="B20" s="48"/>
      <c r="C20"/>
      <c r="H20" s="61"/>
      <c r="J20"/>
      <c r="K20" s="45"/>
      <c r="L20" s="59"/>
      <c r="M20"/>
      <c r="N20" s="45"/>
      <c r="O20" s="59"/>
      <c r="P20"/>
      <c r="Q20" s="61"/>
      <c r="S20" s="59"/>
    </row>
    <row r="21" spans="1:19" x14ac:dyDescent="0.15">
      <c r="B21" s="48"/>
      <c r="C21"/>
      <c r="H21" s="61"/>
      <c r="J21"/>
      <c r="K21" s="45"/>
      <c r="L21" s="59"/>
      <c r="M21"/>
      <c r="N21" s="45"/>
      <c r="O21" s="59"/>
      <c r="P21"/>
      <c r="Q21" s="61"/>
      <c r="S21" s="59"/>
    </row>
    <row r="22" spans="1:19" x14ac:dyDescent="0.15">
      <c r="B22" s="48"/>
      <c r="C22"/>
      <c r="H22" s="61"/>
      <c r="J22"/>
      <c r="K22" s="45"/>
      <c r="L22" s="59"/>
      <c r="M22"/>
      <c r="N22" s="45"/>
      <c r="O22" s="59"/>
      <c r="P22"/>
      <c r="Q22" s="61"/>
      <c r="S22" s="59"/>
    </row>
    <row r="23" spans="1:19" x14ac:dyDescent="0.15">
      <c r="B23" s="48"/>
      <c r="C23"/>
      <c r="H23" s="61"/>
      <c r="J23"/>
      <c r="K23" s="45"/>
      <c r="L23" s="59"/>
      <c r="M23"/>
      <c r="N23" s="45"/>
      <c r="O23" s="59"/>
      <c r="P23"/>
      <c r="Q23" s="61"/>
      <c r="S23" s="59"/>
    </row>
    <row r="24" spans="1:19" x14ac:dyDescent="0.15">
      <c r="B24" s="48"/>
      <c r="C24"/>
      <c r="H24" s="61"/>
      <c r="J24"/>
      <c r="K24" s="45"/>
      <c r="L24" s="59"/>
      <c r="M24"/>
      <c r="N24" s="45"/>
      <c r="O24" s="59"/>
      <c r="P24"/>
      <c r="Q24" s="61"/>
      <c r="S24" s="59"/>
    </row>
    <row r="25" spans="1:19" x14ac:dyDescent="0.15">
      <c r="B25" s="48"/>
      <c r="C25"/>
      <c r="H25" s="61"/>
      <c r="J25"/>
      <c r="K25" s="45"/>
      <c r="L25" s="59"/>
      <c r="M25"/>
      <c r="N25" s="45"/>
      <c r="O25" s="59"/>
      <c r="P25"/>
      <c r="Q25" s="61"/>
      <c r="S25" s="59"/>
    </row>
    <row r="26" spans="1:19" x14ac:dyDescent="0.15">
      <c r="B26" s="48"/>
      <c r="H26" s="61"/>
      <c r="K26" s="45"/>
      <c r="L26" s="59"/>
      <c r="N26" s="45"/>
      <c r="O26" s="59"/>
      <c r="Q26" s="61"/>
      <c r="S26" s="59"/>
    </row>
    <row r="27" spans="1:19" x14ac:dyDescent="0.15">
      <c r="A27" s="58"/>
      <c r="B27" s="50"/>
      <c r="C27"/>
      <c r="H27" s="61"/>
      <c r="J27"/>
      <c r="K27" s="45"/>
      <c r="L27" s="59"/>
      <c r="M27"/>
      <c r="N27" s="45"/>
      <c r="O27" s="59"/>
      <c r="P27"/>
      <c r="Q27" s="61"/>
      <c r="R27" s="60"/>
    </row>
    <row r="28" spans="1:19" x14ac:dyDescent="0.15">
      <c r="B28" s="50"/>
      <c r="C28"/>
      <c r="H28" s="61"/>
      <c r="J28"/>
      <c r="K28" s="45"/>
      <c r="L28" s="59"/>
      <c r="M28"/>
      <c r="N28" s="45"/>
      <c r="O28" s="59"/>
      <c r="P28"/>
      <c r="Q28" s="61"/>
    </row>
    <row r="29" spans="1:19" x14ac:dyDescent="0.15">
      <c r="N29" s="45"/>
      <c r="Q29" s="61"/>
    </row>
    <row r="30" spans="1:19" x14ac:dyDescent="0.15">
      <c r="N30" s="45"/>
      <c r="Q30" s="61"/>
    </row>
    <row r="31" spans="1:19" x14ac:dyDescent="0.15">
      <c r="N31" s="45"/>
      <c r="Q31" s="61"/>
      <c r="S31" s="59"/>
    </row>
    <row r="32" spans="1:19" x14ac:dyDescent="0.15">
      <c r="B32" s="50"/>
      <c r="H32" s="61"/>
      <c r="N32" s="45"/>
      <c r="Q32" s="61"/>
      <c r="S32" s="59"/>
    </row>
    <row r="33" spans="1:19" x14ac:dyDescent="0.15">
      <c r="A33" s="58"/>
      <c r="B33" s="51"/>
      <c r="C33"/>
      <c r="H33" s="61"/>
      <c r="J33"/>
      <c r="K33" s="45"/>
      <c r="L33" s="59"/>
      <c r="M33"/>
      <c r="N33" s="45"/>
      <c r="O33" s="59"/>
      <c r="P33"/>
      <c r="Q33" s="61"/>
      <c r="R33" s="60"/>
    </row>
    <row r="34" spans="1:19" x14ac:dyDescent="0.15">
      <c r="B34" s="51"/>
      <c r="C34"/>
      <c r="H34" s="61"/>
      <c r="J34"/>
      <c r="K34" s="45"/>
      <c r="L34" s="59"/>
      <c r="M34"/>
      <c r="N34" s="45"/>
      <c r="O34" s="59"/>
      <c r="P34"/>
      <c r="Q34" s="61"/>
      <c r="S34" s="59"/>
    </row>
    <row r="35" spans="1:19" x14ac:dyDescent="0.15">
      <c r="B35" s="51"/>
      <c r="N35" s="45"/>
      <c r="Q35" s="61"/>
      <c r="S35" s="59"/>
    </row>
    <row r="36" spans="1:19" x14ac:dyDescent="0.15">
      <c r="A36" s="58"/>
      <c r="B36" s="51"/>
      <c r="C36"/>
      <c r="H36" s="61"/>
      <c r="J36"/>
      <c r="K36" s="45"/>
      <c r="L36" s="59"/>
      <c r="M36"/>
      <c r="N36" s="45"/>
      <c r="O36" s="59"/>
      <c r="P36"/>
      <c r="Q36" s="61"/>
      <c r="R36" s="60"/>
      <c r="S36" s="59"/>
    </row>
    <row r="37" spans="1:19" x14ac:dyDescent="0.15">
      <c r="B37" s="51"/>
      <c r="C37"/>
      <c r="H37" s="61"/>
      <c r="J37"/>
      <c r="K37" s="45"/>
      <c r="L37" s="59"/>
      <c r="M37"/>
      <c r="N37" s="45"/>
      <c r="O37" s="59"/>
      <c r="P37"/>
      <c r="Q37" s="61"/>
      <c r="S37" s="59"/>
    </row>
    <row r="38" spans="1:19" x14ac:dyDescent="0.15">
      <c r="B38" s="51"/>
      <c r="C38"/>
      <c r="H38" s="61"/>
      <c r="J38"/>
      <c r="K38" s="45"/>
      <c r="L38" s="59"/>
      <c r="M38"/>
      <c r="N38" s="45"/>
      <c r="O38" s="59"/>
      <c r="P38"/>
      <c r="Q38" s="61"/>
      <c r="S38" s="59"/>
    </row>
    <row r="39" spans="1:19" x14ac:dyDescent="0.15">
      <c r="B39" s="51"/>
      <c r="C39"/>
      <c r="H39" s="61"/>
      <c r="J39"/>
      <c r="K39" s="45"/>
      <c r="L39" s="59"/>
      <c r="M39"/>
      <c r="N39" s="45"/>
      <c r="O39" s="59"/>
      <c r="P39"/>
      <c r="Q39" s="61"/>
      <c r="S39" s="59"/>
    </row>
    <row r="40" spans="1:19" x14ac:dyDescent="0.15">
      <c r="B40" s="51"/>
      <c r="C40"/>
      <c r="H40" s="61"/>
      <c r="J40"/>
      <c r="K40" s="45"/>
      <c r="L40" s="59"/>
      <c r="M40"/>
      <c r="N40" s="45"/>
      <c r="O40" s="59"/>
      <c r="P40"/>
      <c r="Q40" s="61"/>
      <c r="S40" s="59"/>
    </row>
    <row r="41" spans="1:19" x14ac:dyDescent="0.15">
      <c r="B41" s="51"/>
      <c r="C41"/>
      <c r="H41" s="61"/>
      <c r="J41"/>
      <c r="K41" s="45"/>
      <c r="L41" s="59"/>
      <c r="M41"/>
      <c r="N41" s="45"/>
      <c r="O41" s="59"/>
      <c r="P41"/>
      <c r="Q41" s="61"/>
    </row>
    <row r="42" spans="1:19" x14ac:dyDescent="0.15">
      <c r="B42" s="51"/>
      <c r="C42"/>
      <c r="H42" s="61"/>
      <c r="J42"/>
      <c r="K42" s="45"/>
      <c r="L42" s="59"/>
      <c r="M42"/>
      <c r="N42" s="45"/>
      <c r="O42" s="59"/>
      <c r="P42"/>
      <c r="Q42" s="61"/>
      <c r="S42" s="59"/>
    </row>
    <row r="43" spans="1:19" x14ac:dyDescent="0.15">
      <c r="B43" s="51"/>
      <c r="H43" s="61"/>
      <c r="N43" s="45"/>
      <c r="Q43" s="61"/>
      <c r="S43" s="59"/>
    </row>
    <row r="44" spans="1:19" x14ac:dyDescent="0.15">
      <c r="A44" s="58"/>
      <c r="B44" s="51"/>
      <c r="C44"/>
      <c r="H44" s="61"/>
      <c r="J44"/>
      <c r="K44" s="45"/>
      <c r="L44" s="59"/>
      <c r="M44"/>
      <c r="N44" s="45"/>
      <c r="O44" s="59"/>
      <c r="P44"/>
      <c r="Q44" s="61"/>
      <c r="R44" s="60"/>
      <c r="S44" s="59"/>
    </row>
    <row r="45" spans="1:19" x14ac:dyDescent="0.15">
      <c r="B45" s="51"/>
      <c r="C45"/>
      <c r="J45"/>
      <c r="K45" s="45"/>
      <c r="L45" s="59"/>
      <c r="M45"/>
      <c r="N45" s="45"/>
      <c r="O45" s="59"/>
      <c r="P45"/>
      <c r="Q45" s="61"/>
      <c r="S45" s="59"/>
    </row>
    <row r="46" spans="1:19" x14ac:dyDescent="0.15">
      <c r="B46" s="51"/>
      <c r="C46"/>
      <c r="J46"/>
      <c r="K46" s="45"/>
      <c r="L46" s="59"/>
      <c r="M46"/>
      <c r="N46" s="45"/>
      <c r="O46" s="59"/>
      <c r="P46"/>
      <c r="Q46" s="61"/>
      <c r="S46" s="59"/>
    </row>
    <row r="47" spans="1:19" x14ac:dyDescent="0.15">
      <c r="B47" s="51"/>
      <c r="C47"/>
      <c r="J47"/>
      <c r="K47" s="45"/>
      <c r="L47" s="59"/>
      <c r="M47"/>
      <c r="N47" s="45"/>
      <c r="O47" s="59"/>
      <c r="P47"/>
      <c r="Q47" s="61"/>
      <c r="S47" s="59"/>
    </row>
    <row r="48" spans="1:19" x14ac:dyDescent="0.15">
      <c r="B48" s="49"/>
      <c r="C48"/>
      <c r="H48" s="61"/>
      <c r="J48"/>
      <c r="K48" s="45"/>
      <c r="L48" s="59"/>
      <c r="M48"/>
      <c r="N48" s="45"/>
      <c r="O48" s="59"/>
      <c r="P48"/>
      <c r="Q48" s="61"/>
      <c r="S48" s="59"/>
    </row>
    <row r="49" spans="1:19" x14ac:dyDescent="0.15">
      <c r="B49" s="49"/>
      <c r="C49"/>
      <c r="H49" s="61"/>
      <c r="J49"/>
      <c r="K49" s="45"/>
      <c r="L49" s="59"/>
      <c r="M49"/>
      <c r="N49" s="45"/>
      <c r="O49" s="59"/>
      <c r="P49"/>
      <c r="Q49" s="61"/>
      <c r="S49" s="59"/>
    </row>
    <row r="50" spans="1:19" x14ac:dyDescent="0.15">
      <c r="B50" s="49"/>
      <c r="C50"/>
      <c r="H50" s="61"/>
      <c r="J50"/>
      <c r="K50" s="45"/>
      <c r="L50" s="59"/>
      <c r="M50"/>
      <c r="N50" s="45"/>
      <c r="O50" s="59"/>
      <c r="P50"/>
      <c r="Q50" s="61"/>
      <c r="S50" s="59"/>
    </row>
    <row r="51" spans="1:19" x14ac:dyDescent="0.15">
      <c r="B51" s="49"/>
      <c r="C51"/>
      <c r="H51" s="61"/>
      <c r="J51"/>
      <c r="K51" s="45"/>
      <c r="L51" s="59"/>
      <c r="M51"/>
      <c r="N51" s="45"/>
      <c r="O51" s="59"/>
      <c r="P51"/>
      <c r="Q51" s="61"/>
      <c r="S51" s="59"/>
    </row>
    <row r="52" spans="1:19" x14ac:dyDescent="0.15">
      <c r="B52" s="49"/>
      <c r="C52"/>
      <c r="H52" s="61"/>
      <c r="J52"/>
      <c r="K52" s="45"/>
      <c r="L52" s="59"/>
      <c r="M52"/>
      <c r="N52" s="45"/>
      <c r="O52" s="59"/>
      <c r="P52"/>
      <c r="Q52" s="61"/>
      <c r="S52" s="59"/>
    </row>
    <row r="53" spans="1:19" x14ac:dyDescent="0.15">
      <c r="B53" s="49"/>
      <c r="C53"/>
      <c r="H53" s="61"/>
      <c r="J53"/>
      <c r="K53" s="45"/>
      <c r="L53" s="59"/>
      <c r="M53"/>
      <c r="N53" s="45"/>
      <c r="O53" s="59"/>
      <c r="P53"/>
      <c r="Q53" s="61"/>
    </row>
    <row r="54" spans="1:19" x14ac:dyDescent="0.15">
      <c r="B54" s="49"/>
      <c r="C54"/>
      <c r="H54" s="61"/>
      <c r="J54"/>
      <c r="K54" s="45"/>
      <c r="L54" s="59"/>
      <c r="M54"/>
      <c r="N54" s="45"/>
      <c r="O54" s="59"/>
      <c r="P54"/>
      <c r="Q54" s="61"/>
      <c r="S54" s="59"/>
    </row>
    <row r="55" spans="1:19" x14ac:dyDescent="0.15">
      <c r="B55" s="49"/>
      <c r="H55" s="61"/>
      <c r="K55" s="45"/>
      <c r="N55" s="45"/>
      <c r="Q55" s="61"/>
      <c r="S55" s="59"/>
    </row>
    <row r="56" spans="1:19" x14ac:dyDescent="0.15">
      <c r="B56" s="49"/>
      <c r="C56"/>
      <c r="J56"/>
      <c r="K56" s="45"/>
      <c r="L56" s="59"/>
      <c r="M56"/>
      <c r="N56" s="45"/>
      <c r="O56" s="59"/>
      <c r="P56"/>
      <c r="Q56" s="61"/>
      <c r="R56" s="60"/>
    </row>
    <row r="57" spans="1:19" x14ac:dyDescent="0.15">
      <c r="B57" s="49"/>
      <c r="C57"/>
      <c r="J57"/>
      <c r="K57" s="45"/>
      <c r="L57" s="59"/>
      <c r="M57"/>
      <c r="N57" s="45"/>
      <c r="O57" s="59"/>
      <c r="P57"/>
      <c r="Q57" s="61"/>
      <c r="S57" s="59"/>
    </row>
    <row r="58" spans="1:19" x14ac:dyDescent="0.15">
      <c r="B58" s="49"/>
      <c r="K58" s="45"/>
      <c r="N58" s="45"/>
      <c r="Q58" s="61"/>
      <c r="S58" s="59"/>
    </row>
    <row r="59" spans="1:19" x14ac:dyDescent="0.15">
      <c r="B59" s="45"/>
      <c r="C59"/>
      <c r="J59"/>
      <c r="K59" s="45"/>
      <c r="L59" s="59"/>
      <c r="M59"/>
      <c r="N59" s="45"/>
      <c r="O59" s="59"/>
      <c r="P59"/>
      <c r="Q59" s="61"/>
      <c r="R59" s="60"/>
    </row>
    <row r="60" spans="1:19" x14ac:dyDescent="0.15">
      <c r="B60" s="45"/>
      <c r="C60"/>
      <c r="J60"/>
      <c r="K60" s="45"/>
      <c r="L60" s="59"/>
      <c r="M60"/>
      <c r="N60" s="45"/>
      <c r="O60" s="59"/>
      <c r="P60"/>
      <c r="Q60" s="61"/>
      <c r="S60" s="59"/>
    </row>
    <row r="61" spans="1:19" x14ac:dyDescent="0.15">
      <c r="B61" s="45"/>
      <c r="N61" s="45"/>
      <c r="Q61" s="61"/>
    </row>
    <row r="62" spans="1:19" x14ac:dyDescent="0.15">
      <c r="B62"/>
      <c r="C62"/>
      <c r="J62"/>
      <c r="K62" s="45"/>
      <c r="L62" s="59"/>
      <c r="M62"/>
      <c r="N62" s="45"/>
      <c r="O62" s="59"/>
      <c r="P62"/>
      <c r="Q62" s="61"/>
      <c r="R62" s="60"/>
      <c r="S62" s="59"/>
    </row>
    <row r="63" spans="1:19" x14ac:dyDescent="0.15">
      <c r="N63" s="45"/>
      <c r="Q63" s="61"/>
      <c r="S63" s="59"/>
    </row>
    <row r="64" spans="1:19" x14ac:dyDescent="0.15">
      <c r="A64" s="58"/>
      <c r="B64"/>
      <c r="C64"/>
      <c r="J64"/>
      <c r="K64" s="45"/>
      <c r="L64" s="59"/>
      <c r="M64"/>
      <c r="N64" s="45"/>
      <c r="O64" s="59"/>
      <c r="P64"/>
      <c r="Q64" s="61"/>
      <c r="R64" s="60"/>
      <c r="S64" s="59"/>
    </row>
    <row r="65" spans="1:19" x14ac:dyDescent="0.15">
      <c r="B65"/>
      <c r="C65"/>
      <c r="J65"/>
      <c r="K65" s="45"/>
      <c r="L65" s="59"/>
      <c r="M65"/>
      <c r="N65" s="45"/>
      <c r="O65" s="59"/>
      <c r="P65"/>
      <c r="Q65" s="61"/>
      <c r="S65" s="59"/>
    </row>
    <row r="66" spans="1:19" x14ac:dyDescent="0.15">
      <c r="B66"/>
      <c r="C66"/>
      <c r="J66"/>
      <c r="K66" s="45"/>
      <c r="L66" s="59"/>
      <c r="M66"/>
      <c r="N66" s="45"/>
      <c r="O66" s="59"/>
      <c r="P66"/>
      <c r="Q66" s="61"/>
      <c r="S66" s="59"/>
    </row>
    <row r="67" spans="1:19" x14ac:dyDescent="0.15">
      <c r="B67"/>
      <c r="C67"/>
      <c r="J67"/>
      <c r="K67" s="45"/>
      <c r="L67" s="59"/>
      <c r="M67"/>
      <c r="N67" s="45"/>
      <c r="O67" s="59"/>
      <c r="P67"/>
      <c r="Q67" s="61"/>
      <c r="S67" s="59"/>
    </row>
    <row r="68" spans="1:19" x14ac:dyDescent="0.15">
      <c r="B68"/>
      <c r="C68"/>
      <c r="J68"/>
      <c r="K68" s="45"/>
      <c r="L68" s="59"/>
      <c r="M68"/>
      <c r="N68" s="45"/>
      <c r="O68" s="59"/>
      <c r="P68"/>
      <c r="Q68" s="61"/>
      <c r="S68" s="59"/>
    </row>
    <row r="69" spans="1:19" x14ac:dyDescent="0.15">
      <c r="B69"/>
      <c r="C69"/>
      <c r="J69"/>
      <c r="K69" s="45"/>
      <c r="L69" s="59"/>
      <c r="M69"/>
      <c r="N69" s="45"/>
      <c r="O69" s="59"/>
      <c r="P69"/>
      <c r="Q69" s="61"/>
      <c r="S69" s="59"/>
    </row>
    <row r="70" spans="1:19" x14ac:dyDescent="0.15">
      <c r="B70"/>
      <c r="C70"/>
      <c r="J70"/>
      <c r="K70" s="45"/>
      <c r="L70" s="59"/>
      <c r="M70"/>
      <c r="N70" s="45"/>
      <c r="O70" s="59"/>
      <c r="P70"/>
      <c r="Q70" s="61"/>
      <c r="S70" s="59"/>
    </row>
    <row r="71" spans="1:19" x14ac:dyDescent="0.15">
      <c r="B71"/>
      <c r="C71"/>
      <c r="J71"/>
      <c r="K71" s="45"/>
      <c r="L71" s="59"/>
      <c r="M71"/>
      <c r="N71" s="45"/>
      <c r="O71" s="59"/>
      <c r="P71"/>
      <c r="Q71" s="61"/>
      <c r="S71" s="59"/>
    </row>
    <row r="72" spans="1:19" x14ac:dyDescent="0.15">
      <c r="B72"/>
      <c r="C72"/>
      <c r="J72"/>
      <c r="K72" s="45"/>
      <c r="L72" s="59"/>
      <c r="M72"/>
      <c r="N72" s="45"/>
      <c r="O72" s="59"/>
      <c r="P72"/>
      <c r="Q72" s="61"/>
      <c r="S72" s="59"/>
    </row>
    <row r="73" spans="1:19" x14ac:dyDescent="0.15">
      <c r="B73"/>
      <c r="C73"/>
      <c r="J73"/>
      <c r="K73" s="45"/>
      <c r="L73" s="59"/>
      <c r="M73"/>
      <c r="N73" s="45"/>
      <c r="O73" s="59"/>
      <c r="P73"/>
      <c r="Q73" s="61"/>
      <c r="S73" s="59"/>
    </row>
    <row r="74" spans="1:19" x14ac:dyDescent="0.15">
      <c r="B74"/>
      <c r="C74"/>
      <c r="J74"/>
      <c r="K74" s="45"/>
      <c r="L74" s="59"/>
      <c r="M74"/>
      <c r="N74" s="45"/>
      <c r="O74" s="59"/>
      <c r="P74"/>
      <c r="Q74" s="61"/>
    </row>
    <row r="75" spans="1:19" x14ac:dyDescent="0.15">
      <c r="B75"/>
      <c r="C75"/>
      <c r="J75"/>
      <c r="K75" s="45"/>
      <c r="L75" s="59"/>
      <c r="M75"/>
      <c r="N75" s="45"/>
      <c r="O75" s="59"/>
      <c r="P75"/>
      <c r="Q75" s="61"/>
      <c r="S75" s="59"/>
    </row>
    <row r="76" spans="1:19" x14ac:dyDescent="0.15">
      <c r="K76" s="45"/>
      <c r="N76" s="45"/>
      <c r="Q76" s="61"/>
      <c r="S76" s="59"/>
    </row>
    <row r="77" spans="1:19" x14ac:dyDescent="0.15">
      <c r="A77" s="58"/>
      <c r="B77"/>
      <c r="C77"/>
      <c r="J77"/>
      <c r="K77" s="45"/>
      <c r="L77" s="59"/>
      <c r="M77"/>
      <c r="N77" s="45"/>
      <c r="O77" s="59"/>
      <c r="P77"/>
      <c r="Q77" s="61"/>
      <c r="R77" s="60"/>
      <c r="S77" s="59"/>
    </row>
    <row r="78" spans="1:19" x14ac:dyDescent="0.15">
      <c r="B78"/>
      <c r="C78"/>
      <c r="J78"/>
      <c r="K78" s="45"/>
      <c r="L78" s="59"/>
      <c r="M78"/>
      <c r="N78" s="45"/>
      <c r="O78" s="59"/>
      <c r="P78"/>
      <c r="Q78" s="61"/>
      <c r="S78" s="59"/>
    </row>
    <row r="79" spans="1:19" x14ac:dyDescent="0.15">
      <c r="B79"/>
      <c r="C79"/>
      <c r="J79"/>
      <c r="K79" s="45"/>
      <c r="L79" s="59"/>
      <c r="M79"/>
      <c r="N79" s="45"/>
      <c r="O79" s="59"/>
      <c r="P79"/>
      <c r="Q79" s="61"/>
      <c r="S79" s="59"/>
    </row>
    <row r="80" spans="1:19" x14ac:dyDescent="0.15">
      <c r="B80"/>
      <c r="C80"/>
      <c r="J80"/>
      <c r="K80" s="45"/>
      <c r="L80" s="59"/>
      <c r="M80"/>
      <c r="N80" s="45"/>
      <c r="O80" s="59"/>
      <c r="P80"/>
      <c r="Q80" s="61"/>
      <c r="S80" s="59"/>
    </row>
    <row r="81" spans="1:19" x14ac:dyDescent="0.15">
      <c r="B81"/>
      <c r="C81"/>
      <c r="J81"/>
      <c r="K81" s="45"/>
      <c r="L81" s="59"/>
      <c r="M81"/>
      <c r="N81" s="45"/>
      <c r="O81" s="59"/>
      <c r="P81"/>
      <c r="Q81" s="61"/>
      <c r="S81" s="59"/>
    </row>
    <row r="82" spans="1:19" x14ac:dyDescent="0.15">
      <c r="B82"/>
      <c r="C82"/>
      <c r="H82" s="61"/>
      <c r="J82"/>
      <c r="K82" s="45"/>
      <c r="L82" s="59"/>
      <c r="M82"/>
      <c r="N82" s="45"/>
      <c r="O82" s="59"/>
      <c r="P82"/>
      <c r="Q82" s="61"/>
      <c r="S82" s="59"/>
    </row>
    <row r="83" spans="1:19" x14ac:dyDescent="0.15">
      <c r="B83"/>
      <c r="C83"/>
      <c r="J83"/>
      <c r="K83" s="45"/>
      <c r="L83" s="59"/>
      <c r="M83"/>
      <c r="N83" s="45"/>
      <c r="O83" s="59"/>
      <c r="P83"/>
      <c r="Q83" s="61"/>
      <c r="S83" s="59"/>
    </row>
    <row r="84" spans="1:19" x14ac:dyDescent="0.15">
      <c r="B84"/>
      <c r="C84"/>
      <c r="J84"/>
      <c r="K84" s="45"/>
      <c r="L84" s="59"/>
      <c r="M84"/>
      <c r="N84" s="45"/>
      <c r="O84" s="59"/>
      <c r="P84"/>
      <c r="Q84" s="61"/>
    </row>
    <row r="85" spans="1:19" x14ac:dyDescent="0.15">
      <c r="B85"/>
      <c r="C85"/>
      <c r="J85"/>
      <c r="K85" s="45"/>
      <c r="L85" s="59"/>
      <c r="M85"/>
      <c r="N85" s="45"/>
      <c r="O85" s="59"/>
      <c r="P85"/>
      <c r="Q85" s="61"/>
      <c r="S85" s="59"/>
    </row>
    <row r="86" spans="1:19" x14ac:dyDescent="0.15">
      <c r="N86" s="45"/>
      <c r="Q86" s="61"/>
      <c r="S86" s="59"/>
    </row>
    <row r="87" spans="1:19" x14ac:dyDescent="0.15">
      <c r="A87" s="58"/>
      <c r="B87"/>
      <c r="C87"/>
      <c r="J87"/>
      <c r="K87" s="45"/>
      <c r="L87" s="59"/>
      <c r="M87"/>
      <c r="N87" s="45"/>
      <c r="O87" s="59"/>
      <c r="P87"/>
      <c r="Q87" s="61"/>
      <c r="R87" s="60"/>
      <c r="S87" s="59"/>
    </row>
    <row r="88" spans="1:19" x14ac:dyDescent="0.15">
      <c r="B88"/>
      <c r="C88"/>
      <c r="J88"/>
      <c r="K88" s="45"/>
      <c r="L88" s="59"/>
      <c r="M88"/>
      <c r="N88" s="45"/>
      <c r="O88" s="59"/>
      <c r="P88"/>
      <c r="Q88" s="61"/>
      <c r="S88" s="59"/>
    </row>
    <row r="89" spans="1:19" x14ac:dyDescent="0.15">
      <c r="B89" s="50"/>
      <c r="C89"/>
      <c r="H89" s="61"/>
      <c r="J89"/>
      <c r="K89" s="45"/>
      <c r="L89" s="59"/>
      <c r="M89"/>
      <c r="N89" s="45"/>
      <c r="O89" s="59"/>
      <c r="P89"/>
      <c r="Q89" s="61"/>
      <c r="S89" s="59"/>
    </row>
    <row r="90" spans="1:19" x14ac:dyDescent="0.15">
      <c r="B90" s="50"/>
      <c r="C90"/>
      <c r="H90" s="61"/>
      <c r="J90"/>
      <c r="K90" s="45"/>
      <c r="L90" s="59"/>
      <c r="M90"/>
      <c r="N90" s="45"/>
      <c r="O90" s="59"/>
      <c r="P90"/>
      <c r="Q90" s="61"/>
      <c r="S90" s="59"/>
    </row>
    <row r="91" spans="1:19" x14ac:dyDescent="0.15">
      <c r="B91" s="50"/>
      <c r="C91"/>
      <c r="H91" s="61"/>
      <c r="J91"/>
      <c r="K91" s="45"/>
      <c r="L91" s="59"/>
      <c r="M91"/>
      <c r="N91" s="45"/>
      <c r="O91" s="59"/>
      <c r="P91"/>
      <c r="Q91" s="61"/>
      <c r="S91" s="59"/>
    </row>
    <row r="92" spans="1:19" x14ac:dyDescent="0.15">
      <c r="B92" s="50"/>
      <c r="C92"/>
      <c r="J92"/>
      <c r="K92" s="45"/>
      <c r="L92" s="59"/>
      <c r="M92"/>
      <c r="N92" s="45"/>
      <c r="O92" s="59"/>
      <c r="P92"/>
      <c r="Q92" s="61"/>
      <c r="S92" s="59"/>
    </row>
    <row r="93" spans="1:19" x14ac:dyDescent="0.15">
      <c r="B93" s="50"/>
      <c r="C93"/>
      <c r="J93"/>
      <c r="K93" s="45"/>
      <c r="L93" s="59"/>
      <c r="M93"/>
      <c r="N93" s="45"/>
      <c r="O93" s="59"/>
      <c r="P93"/>
      <c r="Q93" s="61"/>
      <c r="S93" s="59"/>
    </row>
    <row r="94" spans="1:19" x14ac:dyDescent="0.15">
      <c r="B94" s="50"/>
      <c r="C94"/>
      <c r="J94"/>
      <c r="K94" s="45"/>
      <c r="L94" s="59"/>
      <c r="M94"/>
      <c r="N94" s="45"/>
      <c r="O94" s="59"/>
      <c r="P94"/>
      <c r="Q94" s="61"/>
    </row>
    <row r="95" spans="1:19" x14ac:dyDescent="0.15">
      <c r="B95" s="50"/>
      <c r="C95"/>
      <c r="J95"/>
      <c r="K95" s="45"/>
      <c r="L95" s="59"/>
      <c r="M95"/>
      <c r="N95" s="45"/>
      <c r="O95" s="59"/>
      <c r="P95"/>
      <c r="Q95" s="61"/>
      <c r="S95" s="59"/>
    </row>
    <row r="96" spans="1:19" x14ac:dyDescent="0.15">
      <c r="B96" s="50"/>
      <c r="N96" s="45"/>
      <c r="Q96" s="61"/>
      <c r="S96" s="59"/>
    </row>
    <row r="97" spans="1:19" x14ac:dyDescent="0.15">
      <c r="A97" s="58"/>
      <c r="B97"/>
      <c r="C97"/>
      <c r="J97"/>
      <c r="K97" s="45"/>
      <c r="L97" s="59"/>
      <c r="M97"/>
      <c r="N97" s="45"/>
      <c r="O97" s="59"/>
      <c r="P97"/>
      <c r="Q97" s="61"/>
      <c r="R97" s="60"/>
      <c r="S97" s="59"/>
    </row>
    <row r="98" spans="1:19" x14ac:dyDescent="0.15">
      <c r="B98"/>
      <c r="C98"/>
      <c r="J98"/>
      <c r="K98" s="45"/>
      <c r="L98" s="59"/>
      <c r="M98"/>
      <c r="N98" s="45"/>
      <c r="O98" s="59"/>
      <c r="P98"/>
      <c r="Q98" s="61"/>
      <c r="S98" s="59"/>
    </row>
    <row r="99" spans="1:19" x14ac:dyDescent="0.15">
      <c r="B99"/>
      <c r="C99"/>
      <c r="J99"/>
      <c r="K99" s="45"/>
      <c r="L99" s="59"/>
      <c r="M99"/>
      <c r="N99" s="45"/>
      <c r="O99" s="59"/>
      <c r="P99"/>
      <c r="Q99" s="61"/>
      <c r="S99" s="59"/>
    </row>
    <row r="100" spans="1:19" x14ac:dyDescent="0.15">
      <c r="B100" s="50"/>
      <c r="C100"/>
      <c r="J100"/>
      <c r="K100" s="45"/>
      <c r="L100" s="59"/>
      <c r="M100"/>
      <c r="N100" s="45"/>
      <c r="O100" s="59"/>
      <c r="P100"/>
      <c r="Q100" s="61"/>
      <c r="S100" s="59"/>
    </row>
    <row r="101" spans="1:19" x14ac:dyDescent="0.15">
      <c r="B101" s="50"/>
      <c r="C101"/>
      <c r="J101"/>
      <c r="K101" s="45"/>
      <c r="L101" s="59"/>
      <c r="M101"/>
      <c r="N101" s="45"/>
      <c r="O101" s="59"/>
      <c r="P101"/>
      <c r="Q101" s="61"/>
      <c r="S101" s="59"/>
    </row>
    <row r="102" spans="1:19" x14ac:dyDescent="0.15">
      <c r="A102" s="52"/>
      <c r="B102" s="50"/>
      <c r="C102"/>
      <c r="D102" s="52"/>
      <c r="E102" s="52"/>
      <c r="F102" s="52"/>
      <c r="G102" s="52"/>
      <c r="H102" s="53"/>
      <c r="I102" s="52"/>
      <c r="J102"/>
      <c r="K102" s="53"/>
      <c r="L102" s="59"/>
      <c r="M102"/>
      <c r="N102" s="45"/>
      <c r="O102" s="59"/>
      <c r="P102"/>
      <c r="Q102" s="61"/>
      <c r="S102" s="59"/>
    </row>
    <row r="103" spans="1:19" x14ac:dyDescent="0.15">
      <c r="B103" s="50"/>
      <c r="C103"/>
      <c r="J103"/>
      <c r="K103" s="53"/>
      <c r="L103" s="59"/>
      <c r="M103"/>
      <c r="N103" s="45"/>
      <c r="O103" s="59"/>
      <c r="P103"/>
      <c r="Q103" s="61"/>
      <c r="S103" s="59"/>
    </row>
    <row r="104" spans="1:19" x14ac:dyDescent="0.15">
      <c r="B104" s="50"/>
      <c r="C104"/>
      <c r="J104"/>
      <c r="K104" s="53"/>
      <c r="L104" s="59"/>
      <c r="M104"/>
      <c r="N104" s="45"/>
      <c r="O104" s="59"/>
      <c r="P104"/>
      <c r="Q104" s="61"/>
      <c r="S104" s="59"/>
    </row>
    <row r="105" spans="1:19" x14ac:dyDescent="0.15">
      <c r="B105" s="50"/>
      <c r="C105"/>
      <c r="J105"/>
      <c r="K105" s="45"/>
      <c r="L105" s="59"/>
      <c r="M105"/>
      <c r="N105" s="45"/>
      <c r="O105" s="59"/>
      <c r="P105"/>
      <c r="Q105" s="61"/>
    </row>
    <row r="106" spans="1:19" x14ac:dyDescent="0.15">
      <c r="B106" s="50"/>
      <c r="C106"/>
      <c r="J106"/>
      <c r="K106" s="45"/>
      <c r="L106" s="59"/>
      <c r="M106"/>
      <c r="N106" s="45"/>
      <c r="O106" s="59"/>
      <c r="P106"/>
      <c r="Q106" s="61"/>
      <c r="S106" s="59"/>
    </row>
    <row r="107" spans="1:19" x14ac:dyDescent="0.15">
      <c r="N107" s="45"/>
      <c r="Q107" s="61"/>
      <c r="S107" s="59"/>
    </row>
    <row r="108" spans="1:19" x14ac:dyDescent="0.15">
      <c r="A108" s="58"/>
      <c r="B108" s="50"/>
      <c r="C108"/>
      <c r="J108"/>
      <c r="K108" s="45"/>
      <c r="L108" s="59"/>
      <c r="M108"/>
      <c r="N108" s="45"/>
      <c r="O108" s="59"/>
      <c r="P108"/>
      <c r="Q108" s="61"/>
      <c r="R108" s="60"/>
      <c r="S108" s="59"/>
    </row>
    <row r="109" spans="1:19" x14ac:dyDescent="0.15">
      <c r="B109" s="50"/>
      <c r="C109"/>
      <c r="J109"/>
      <c r="K109" s="45"/>
      <c r="L109" s="59"/>
      <c r="M109"/>
      <c r="N109" s="45"/>
      <c r="O109" s="59"/>
      <c r="P109"/>
      <c r="Q109" s="61"/>
    </row>
    <row r="110" spans="1:19" x14ac:dyDescent="0.15">
      <c r="B110" s="50"/>
      <c r="C110"/>
      <c r="J110"/>
      <c r="K110" s="45"/>
      <c r="L110" s="59"/>
      <c r="M110"/>
      <c r="N110" s="45"/>
      <c r="O110" s="59"/>
      <c r="P110"/>
      <c r="Q110" s="61"/>
      <c r="S110" s="59"/>
    </row>
    <row r="111" spans="1:19" x14ac:dyDescent="0.15">
      <c r="N111" s="45"/>
      <c r="Q111" s="61"/>
      <c r="S111" s="59"/>
    </row>
    <row r="112" spans="1:19" x14ac:dyDescent="0.15">
      <c r="A112" s="58"/>
      <c r="B112" s="50"/>
      <c r="C112"/>
      <c r="J112"/>
      <c r="K112" s="45"/>
      <c r="L112" s="59"/>
      <c r="M112"/>
      <c r="N112" s="45"/>
      <c r="O112" s="59"/>
      <c r="P112"/>
      <c r="Q112" s="61"/>
      <c r="R112" s="60"/>
    </row>
    <row r="113" spans="1:19" x14ac:dyDescent="0.15">
      <c r="B113" s="50"/>
      <c r="C113"/>
      <c r="J113"/>
      <c r="K113" s="45"/>
      <c r="L113" s="59"/>
      <c r="M113"/>
      <c r="N113" s="45"/>
      <c r="O113" s="59"/>
      <c r="P113"/>
      <c r="Q113" s="61"/>
      <c r="S113" s="59"/>
    </row>
    <row r="114" spans="1:19" x14ac:dyDescent="0.15">
      <c r="N114" s="45"/>
      <c r="Q114" s="61"/>
      <c r="S114" s="59"/>
    </row>
    <row r="115" spans="1:19" x14ac:dyDescent="0.15">
      <c r="A115" s="58"/>
      <c r="B115" s="50"/>
      <c r="C115"/>
      <c r="J115"/>
      <c r="K115" s="45"/>
      <c r="L115" s="59"/>
      <c r="M115"/>
      <c r="N115" s="45"/>
      <c r="O115" s="59"/>
      <c r="P115"/>
      <c r="Q115" s="61"/>
      <c r="R115" s="60"/>
    </row>
    <row r="116" spans="1:19" x14ac:dyDescent="0.15">
      <c r="B116" s="50"/>
      <c r="C116"/>
      <c r="J116"/>
      <c r="K116" s="45"/>
      <c r="L116" s="59"/>
      <c r="M116"/>
      <c r="N116" s="45"/>
      <c r="O116" s="59"/>
      <c r="P116"/>
      <c r="Q116" s="61"/>
      <c r="S116" s="59"/>
    </row>
    <row r="117" spans="1:19" x14ac:dyDescent="0.15">
      <c r="N117" s="45"/>
      <c r="Q117" s="61"/>
      <c r="S117" s="59"/>
    </row>
    <row r="118" spans="1:19" x14ac:dyDescent="0.15">
      <c r="A118" s="58"/>
      <c r="B118" s="50"/>
      <c r="C118"/>
      <c r="J118"/>
      <c r="K118" s="45"/>
      <c r="L118" s="59"/>
      <c r="M118"/>
      <c r="N118" s="45"/>
      <c r="O118" s="59"/>
      <c r="P118"/>
      <c r="Q118" s="61"/>
      <c r="R118" s="60"/>
      <c r="S118" s="59"/>
    </row>
    <row r="119" spans="1:19" x14ac:dyDescent="0.15">
      <c r="B119" s="50"/>
      <c r="C119"/>
      <c r="J119"/>
      <c r="K119" s="45"/>
      <c r="L119" s="59"/>
      <c r="M119"/>
      <c r="N119" s="45"/>
      <c r="O119" s="59"/>
      <c r="P119"/>
      <c r="Q119" s="61"/>
    </row>
    <row r="120" spans="1:19" x14ac:dyDescent="0.15">
      <c r="B120" s="50"/>
      <c r="C120"/>
      <c r="J120"/>
      <c r="K120" s="45"/>
      <c r="L120" s="59"/>
      <c r="M120"/>
      <c r="N120" s="45"/>
      <c r="O120" s="59"/>
      <c r="P120"/>
      <c r="Q120" s="61"/>
      <c r="S120" s="59"/>
    </row>
    <row r="121" spans="1:19" x14ac:dyDescent="0.15">
      <c r="N121" s="45"/>
      <c r="Q121" s="61"/>
      <c r="S121" s="59"/>
    </row>
    <row r="122" spans="1:19" x14ac:dyDescent="0.15">
      <c r="A122" s="58"/>
      <c r="B122" s="50"/>
      <c r="C122"/>
      <c r="J122"/>
      <c r="K122" s="45"/>
      <c r="L122" s="59"/>
      <c r="M122"/>
      <c r="N122" s="45"/>
      <c r="O122" s="59"/>
      <c r="P122"/>
      <c r="Q122" s="61"/>
      <c r="R122" s="60"/>
      <c r="S122" s="59"/>
    </row>
    <row r="123" spans="1:19" x14ac:dyDescent="0.15">
      <c r="B123" s="50"/>
      <c r="C123"/>
      <c r="J123"/>
      <c r="K123" s="45"/>
      <c r="L123" s="59"/>
      <c r="M123"/>
      <c r="N123" s="45"/>
      <c r="O123" s="59"/>
      <c r="P123"/>
      <c r="Q123" s="61"/>
      <c r="S123" s="59"/>
    </row>
    <row r="124" spans="1:19" x14ac:dyDescent="0.15">
      <c r="B124" s="50"/>
      <c r="C124"/>
      <c r="J124"/>
      <c r="K124" s="45"/>
      <c r="L124" s="59"/>
      <c r="M124"/>
      <c r="N124" s="45"/>
      <c r="O124" s="59"/>
      <c r="P124"/>
      <c r="Q124" s="61"/>
      <c r="S124" s="59"/>
    </row>
    <row r="125" spans="1:19" x14ac:dyDescent="0.15">
      <c r="B125" s="50"/>
      <c r="C125" s="54"/>
      <c r="J125"/>
      <c r="K125" s="45"/>
      <c r="L125" s="59"/>
      <c r="M125"/>
      <c r="N125" s="45"/>
      <c r="O125" s="59"/>
      <c r="P125"/>
      <c r="Q125" s="61"/>
    </row>
    <row r="126" spans="1:19" x14ac:dyDescent="0.15">
      <c r="B126" s="50"/>
      <c r="C126"/>
      <c r="J126"/>
      <c r="K126" s="45"/>
      <c r="L126" s="59"/>
      <c r="M126"/>
      <c r="N126" s="45"/>
      <c r="O126" s="59"/>
      <c r="P126"/>
      <c r="Q126" s="61"/>
      <c r="S126" s="59"/>
    </row>
    <row r="127" spans="1:19" x14ac:dyDescent="0.15">
      <c r="N127" s="45"/>
      <c r="Q127" s="61"/>
      <c r="S127" s="59"/>
    </row>
    <row r="128" spans="1:19" x14ac:dyDescent="0.15">
      <c r="A128" s="58"/>
      <c r="B128" s="50"/>
      <c r="C128"/>
      <c r="J128"/>
      <c r="K128" s="45"/>
      <c r="L128" s="59"/>
      <c r="M128"/>
      <c r="N128" s="45"/>
      <c r="O128" s="59"/>
      <c r="P128"/>
      <c r="Q128" s="61"/>
      <c r="R128" s="60"/>
    </row>
    <row r="129" spans="1:19" x14ac:dyDescent="0.15">
      <c r="B129" s="50"/>
      <c r="C129"/>
      <c r="J129"/>
      <c r="K129" s="45"/>
      <c r="L129" s="59"/>
      <c r="M129"/>
      <c r="N129" s="45"/>
      <c r="O129" s="59"/>
      <c r="P129"/>
      <c r="Q129" s="61"/>
      <c r="S129" s="59"/>
    </row>
    <row r="130" spans="1:19" x14ac:dyDescent="0.15">
      <c r="N130" s="45"/>
      <c r="Q130" s="61"/>
      <c r="S130" s="59"/>
    </row>
    <row r="131" spans="1:19" x14ac:dyDescent="0.15">
      <c r="A131" s="58"/>
      <c r="B131" s="50"/>
      <c r="C131"/>
      <c r="J131"/>
      <c r="K131" s="45"/>
      <c r="L131" s="59"/>
      <c r="M131"/>
      <c r="N131" s="45"/>
      <c r="O131" s="59"/>
      <c r="P131"/>
      <c r="Q131" s="61"/>
      <c r="R131" s="60"/>
      <c r="S131" s="59"/>
    </row>
    <row r="132" spans="1:19" x14ac:dyDescent="0.15">
      <c r="B132" s="50"/>
      <c r="C132"/>
      <c r="J132"/>
      <c r="K132" s="45"/>
      <c r="L132" s="59"/>
      <c r="M132"/>
      <c r="N132" s="45"/>
      <c r="O132" s="59"/>
      <c r="P132"/>
      <c r="Q132" s="61"/>
      <c r="S132" s="59"/>
    </row>
    <row r="133" spans="1:19" x14ac:dyDescent="0.15">
      <c r="B133" s="50"/>
      <c r="C133"/>
      <c r="J133"/>
      <c r="K133" s="45"/>
      <c r="L133" s="59"/>
      <c r="M133"/>
      <c r="N133" s="45"/>
      <c r="O133" s="59"/>
      <c r="P133"/>
      <c r="Q133" s="61"/>
      <c r="S133" s="59"/>
    </row>
    <row r="134" spans="1:19" x14ac:dyDescent="0.15">
      <c r="B134" s="50"/>
      <c r="C134"/>
      <c r="J134"/>
      <c r="K134" s="45"/>
      <c r="L134" s="59"/>
      <c r="M134"/>
      <c r="N134" s="45"/>
      <c r="O134" s="59"/>
      <c r="P134"/>
      <c r="Q134" s="61"/>
      <c r="S134" s="59"/>
    </row>
    <row r="135" spans="1:19" x14ac:dyDescent="0.15">
      <c r="B135" s="50"/>
      <c r="C135"/>
      <c r="J135"/>
      <c r="K135" s="45"/>
      <c r="L135" s="59"/>
      <c r="M135"/>
      <c r="N135" s="45"/>
      <c r="O135" s="59"/>
      <c r="P135"/>
      <c r="Q135" s="61"/>
    </row>
    <row r="136" spans="1:19" x14ac:dyDescent="0.15">
      <c r="B136" s="50"/>
      <c r="C136"/>
      <c r="J136"/>
      <c r="K136" s="45"/>
      <c r="L136" s="59"/>
      <c r="M136"/>
      <c r="N136" s="45"/>
      <c r="O136" s="59"/>
      <c r="P136"/>
      <c r="Q136" s="61"/>
      <c r="R136" s="45"/>
      <c r="S136" s="59"/>
    </row>
    <row r="137" spans="1:19" x14ac:dyDescent="0.15">
      <c r="B137" s="50"/>
      <c r="N137" s="45"/>
      <c r="Q137" s="61"/>
      <c r="R137" s="45"/>
      <c r="S137" s="59"/>
    </row>
    <row r="138" spans="1:19" x14ac:dyDescent="0.15">
      <c r="A138" s="58"/>
      <c r="B138" s="50"/>
      <c r="C138"/>
      <c r="J138"/>
      <c r="K138" s="45"/>
      <c r="L138" s="59"/>
      <c r="M138"/>
      <c r="N138" s="45"/>
      <c r="O138" s="59"/>
      <c r="P138"/>
      <c r="Q138" s="61"/>
      <c r="R138" s="61"/>
      <c r="S138" s="59"/>
    </row>
    <row r="139" spans="1:19" x14ac:dyDescent="0.15">
      <c r="A139" s="58"/>
      <c r="B139" s="50"/>
      <c r="C139"/>
      <c r="I139" s="45"/>
      <c r="J139"/>
      <c r="K139" s="45"/>
      <c r="L139" s="59"/>
      <c r="M139"/>
      <c r="N139" s="45"/>
      <c r="O139" s="59"/>
      <c r="P139"/>
      <c r="Q139" s="61"/>
      <c r="R139" s="45"/>
      <c r="S139" s="59"/>
    </row>
    <row r="140" spans="1:19" x14ac:dyDescent="0.15">
      <c r="A140" s="58"/>
      <c r="B140" s="50"/>
      <c r="C140"/>
      <c r="I140" s="45"/>
      <c r="J140"/>
      <c r="K140" s="45"/>
      <c r="L140" s="59"/>
      <c r="M140"/>
      <c r="N140" s="45"/>
      <c r="O140" s="59"/>
      <c r="P140"/>
      <c r="Q140" s="61"/>
      <c r="R140" s="45"/>
      <c r="S140" s="59"/>
    </row>
    <row r="141" spans="1:19" x14ac:dyDescent="0.15">
      <c r="A141" s="58"/>
      <c r="B141" s="50"/>
      <c r="C141"/>
      <c r="I141" s="45"/>
      <c r="J141"/>
      <c r="K141" s="45"/>
      <c r="L141" s="59"/>
      <c r="M141"/>
      <c r="N141" s="45"/>
      <c r="O141" s="59"/>
      <c r="P141"/>
      <c r="Q141" s="61"/>
      <c r="S141" s="59"/>
    </row>
    <row r="142" spans="1:19" x14ac:dyDescent="0.15">
      <c r="A142" s="58"/>
      <c r="B142" s="50"/>
      <c r="C142"/>
      <c r="I142" s="45"/>
      <c r="J142"/>
      <c r="K142" s="45"/>
      <c r="L142" s="59"/>
      <c r="M142"/>
      <c r="N142" s="45"/>
      <c r="O142" s="59"/>
      <c r="P142"/>
      <c r="Q142" s="61"/>
      <c r="S142" s="59"/>
    </row>
    <row r="143" spans="1:19" x14ac:dyDescent="0.15">
      <c r="A143" s="58"/>
      <c r="B143" s="50"/>
      <c r="C143"/>
      <c r="I143" s="45"/>
      <c r="J143"/>
      <c r="K143" s="45"/>
      <c r="L143" s="59"/>
      <c r="M143" s="59"/>
      <c r="N143" s="45"/>
      <c r="O143" s="59"/>
      <c r="P143"/>
      <c r="Q143" s="61"/>
      <c r="S143" s="59"/>
    </row>
    <row r="144" spans="1:19" x14ac:dyDescent="0.15">
      <c r="A144" s="58"/>
      <c r="B144" s="50"/>
      <c r="C144"/>
      <c r="J144"/>
      <c r="K144" s="45"/>
      <c r="L144" s="59"/>
      <c r="M144"/>
      <c r="N144" s="45"/>
      <c r="O144" s="59"/>
      <c r="P144"/>
      <c r="Q144" s="61"/>
      <c r="S144" s="59"/>
    </row>
    <row r="145" spans="1:19" x14ac:dyDescent="0.15">
      <c r="A145" s="58"/>
      <c r="B145" s="50"/>
      <c r="C145"/>
      <c r="J145"/>
      <c r="K145" s="45"/>
      <c r="L145" s="59"/>
      <c r="M145"/>
      <c r="N145" s="45"/>
      <c r="O145" s="59"/>
      <c r="P145"/>
      <c r="Q145" s="61"/>
      <c r="S145" s="59"/>
    </row>
    <row r="146" spans="1:19" x14ac:dyDescent="0.15">
      <c r="A146" s="58"/>
      <c r="B146" s="50"/>
      <c r="C146"/>
      <c r="J146"/>
      <c r="K146" s="45"/>
      <c r="L146" s="59"/>
      <c r="M146"/>
      <c r="N146" s="45"/>
      <c r="O146" s="59"/>
      <c r="P146"/>
      <c r="Q146" s="61"/>
      <c r="S146" s="59"/>
    </row>
    <row r="147" spans="1:19" x14ac:dyDescent="0.15">
      <c r="A147" s="58"/>
      <c r="B147" s="50"/>
      <c r="C147"/>
      <c r="J147"/>
      <c r="K147" s="45"/>
      <c r="L147" s="59"/>
      <c r="M147"/>
      <c r="N147" s="45"/>
      <c r="O147" s="59"/>
      <c r="P147"/>
      <c r="Q147" s="61"/>
      <c r="S147" s="59"/>
    </row>
    <row r="148" spans="1:19" x14ac:dyDescent="0.15">
      <c r="B148" s="50"/>
      <c r="C148"/>
      <c r="J148"/>
      <c r="K148" s="45"/>
      <c r="L148" s="59"/>
      <c r="M148"/>
      <c r="N148" s="45"/>
      <c r="O148" s="59"/>
      <c r="P148"/>
      <c r="Q148" s="61"/>
      <c r="S148" s="59"/>
    </row>
    <row r="149" spans="1:19" x14ac:dyDescent="0.15">
      <c r="B149" s="50"/>
      <c r="C149" s="54"/>
      <c r="J149"/>
      <c r="K149" s="45"/>
      <c r="L149" s="59"/>
      <c r="M149"/>
      <c r="N149" s="45"/>
      <c r="O149" s="59"/>
      <c r="P149"/>
      <c r="Q149" s="61"/>
    </row>
    <row r="150" spans="1:19" x14ac:dyDescent="0.15">
      <c r="B150" s="50"/>
      <c r="C150"/>
      <c r="J150"/>
      <c r="K150" s="45"/>
      <c r="L150" s="59"/>
      <c r="M150"/>
      <c r="N150" s="45"/>
      <c r="O150" s="59"/>
      <c r="P150"/>
      <c r="Q150" s="61"/>
      <c r="R150" s="45"/>
      <c r="S150" s="59"/>
    </row>
    <row r="151" spans="1:19" x14ac:dyDescent="0.15">
      <c r="N151" s="45"/>
      <c r="Q151" s="61"/>
      <c r="R151" s="45"/>
      <c r="S151" s="59"/>
    </row>
    <row r="152" spans="1:19" x14ac:dyDescent="0.15">
      <c r="A152" s="58"/>
      <c r="B152" s="50"/>
      <c r="C152"/>
      <c r="J152"/>
      <c r="K152" s="45"/>
      <c r="L152" s="59"/>
      <c r="M152"/>
      <c r="N152" s="45"/>
      <c r="O152" s="59"/>
      <c r="P152"/>
      <c r="Q152" s="61"/>
      <c r="R152" s="61"/>
      <c r="S152" s="59"/>
    </row>
    <row r="153" spans="1:19" x14ac:dyDescent="0.15">
      <c r="A153" s="58"/>
      <c r="B153" s="50"/>
      <c r="C153"/>
      <c r="I153" s="45"/>
      <c r="J153"/>
      <c r="K153" s="45"/>
      <c r="L153" s="59"/>
      <c r="M153"/>
      <c r="N153" s="45"/>
      <c r="O153" s="59"/>
      <c r="P153"/>
      <c r="Q153" s="61"/>
      <c r="S153" s="59"/>
    </row>
    <row r="154" spans="1:19" x14ac:dyDescent="0.15">
      <c r="A154" s="58"/>
      <c r="B154" s="50"/>
      <c r="C154"/>
      <c r="I154" s="45"/>
      <c r="J154"/>
      <c r="K154"/>
      <c r="L154" s="59"/>
      <c r="M154"/>
      <c r="N154" s="45"/>
      <c r="O154" s="59"/>
      <c r="P154"/>
      <c r="Q154" s="61"/>
      <c r="S154" s="59"/>
    </row>
    <row r="155" spans="1:19" x14ac:dyDescent="0.15">
      <c r="A155" s="58"/>
      <c r="B155" s="50"/>
      <c r="C155"/>
      <c r="I155" s="45"/>
      <c r="J155"/>
      <c r="K155" s="45"/>
      <c r="L155" s="59"/>
      <c r="M155"/>
      <c r="N155" s="45"/>
      <c r="O155" s="59"/>
      <c r="P155"/>
      <c r="Q155" s="61"/>
      <c r="S155" s="59"/>
    </row>
    <row r="156" spans="1:19" x14ac:dyDescent="0.15">
      <c r="A156" s="58"/>
      <c r="B156" s="50"/>
      <c r="C156"/>
      <c r="J156"/>
      <c r="K156" s="45"/>
      <c r="L156" s="59"/>
      <c r="M156"/>
      <c r="N156" s="45"/>
      <c r="O156" s="59"/>
      <c r="P156"/>
      <c r="Q156" s="61"/>
      <c r="S156" s="59"/>
    </row>
    <row r="157" spans="1:19" x14ac:dyDescent="0.15">
      <c r="A157" s="58"/>
      <c r="B157" s="50"/>
      <c r="C157"/>
      <c r="J157"/>
      <c r="K157" s="45"/>
      <c r="L157" s="59"/>
      <c r="M157"/>
      <c r="N157" s="45"/>
      <c r="O157" s="59"/>
      <c r="P157"/>
      <c r="Q157" s="61"/>
      <c r="S157" s="59"/>
    </row>
    <row r="158" spans="1:19" x14ac:dyDescent="0.15">
      <c r="A158" s="58"/>
      <c r="B158" s="50"/>
      <c r="C158"/>
      <c r="J158"/>
      <c r="K158" s="45"/>
      <c r="L158" s="59"/>
      <c r="M158"/>
      <c r="N158" s="45"/>
      <c r="O158" s="59"/>
      <c r="P158"/>
      <c r="Q158" s="61"/>
      <c r="S158" s="59"/>
    </row>
    <row r="159" spans="1:19" x14ac:dyDescent="0.15">
      <c r="A159" s="58"/>
      <c r="B159" s="50"/>
      <c r="C159"/>
      <c r="J159"/>
      <c r="K159" s="45"/>
      <c r="L159" s="59"/>
      <c r="M159"/>
      <c r="N159" s="45"/>
      <c r="O159" s="59"/>
      <c r="P159"/>
      <c r="Q159" s="61"/>
      <c r="S159" s="59"/>
    </row>
    <row r="160" spans="1:19" x14ac:dyDescent="0.15">
      <c r="A160" s="58"/>
      <c r="B160" s="50"/>
      <c r="C160"/>
      <c r="J160"/>
      <c r="K160" s="45"/>
      <c r="L160" s="59"/>
      <c r="M160"/>
      <c r="N160" s="45"/>
      <c r="O160" s="59"/>
      <c r="P160"/>
      <c r="Q160" s="61"/>
      <c r="S160" s="59"/>
    </row>
    <row r="161" spans="1:19" x14ac:dyDescent="0.15">
      <c r="A161" s="58"/>
      <c r="B161" s="50"/>
      <c r="C161"/>
      <c r="J161"/>
      <c r="K161" s="45"/>
      <c r="L161"/>
      <c r="M161"/>
      <c r="N161" s="45"/>
      <c r="O161" s="59"/>
      <c r="P161"/>
      <c r="Q161" s="61"/>
      <c r="S161" s="59"/>
    </row>
    <row r="162" spans="1:19" x14ac:dyDescent="0.15">
      <c r="B162" s="50"/>
      <c r="C162"/>
      <c r="J162"/>
      <c r="K162" s="45"/>
      <c r="L162" s="59"/>
      <c r="M162"/>
      <c r="N162" s="45"/>
      <c r="O162" s="59"/>
      <c r="P162"/>
      <c r="Q162" s="61"/>
      <c r="S162" s="59"/>
    </row>
    <row r="163" spans="1:19" x14ac:dyDescent="0.15">
      <c r="B163" s="50"/>
      <c r="C163"/>
      <c r="J163"/>
      <c r="K163" s="45"/>
      <c r="L163" s="59"/>
      <c r="M163"/>
      <c r="N163" s="45"/>
      <c r="O163" s="59"/>
      <c r="P163"/>
      <c r="Q163" s="61"/>
      <c r="S163" s="59"/>
    </row>
    <row r="164" spans="1:19" x14ac:dyDescent="0.15">
      <c r="B164" s="50"/>
      <c r="C164"/>
      <c r="J164"/>
      <c r="K164" s="45"/>
      <c r="L164" s="59"/>
      <c r="M164"/>
      <c r="N164" s="45"/>
      <c r="O164" s="59"/>
      <c r="P164"/>
      <c r="Q164" s="61"/>
      <c r="S164" s="59"/>
    </row>
    <row r="165" spans="1:19" x14ac:dyDescent="0.15">
      <c r="B165" s="50"/>
      <c r="C165"/>
      <c r="J165"/>
      <c r="K165" s="45"/>
      <c r="L165" s="59"/>
      <c r="M165"/>
      <c r="N165" s="45"/>
      <c r="O165" s="59"/>
      <c r="P165"/>
      <c r="Q165" s="61"/>
    </row>
    <row r="166" spans="1:19" x14ac:dyDescent="0.15">
      <c r="B166" s="50"/>
      <c r="C166"/>
      <c r="J166"/>
      <c r="K166" s="45"/>
      <c r="L166" s="59"/>
      <c r="M166"/>
      <c r="N166" s="45"/>
      <c r="O166" s="59"/>
      <c r="P166"/>
      <c r="Q166" s="61"/>
      <c r="S166" s="59"/>
    </row>
    <row r="167" spans="1:19" x14ac:dyDescent="0.15">
      <c r="K167" s="45"/>
      <c r="N167" s="45"/>
      <c r="Q167" s="61"/>
      <c r="S167" s="59"/>
    </row>
    <row r="168" spans="1:19" x14ac:dyDescent="0.15">
      <c r="A168" s="58"/>
      <c r="B168" s="50"/>
      <c r="C168"/>
      <c r="J168"/>
      <c r="K168" s="45"/>
      <c r="L168" s="59"/>
      <c r="M168"/>
      <c r="N168" s="45"/>
      <c r="O168" s="59"/>
      <c r="P168"/>
      <c r="Q168" s="61"/>
      <c r="R168" s="60"/>
      <c r="S168" s="59"/>
    </row>
    <row r="169" spans="1:19" x14ac:dyDescent="0.15">
      <c r="B169" s="50"/>
      <c r="C169"/>
      <c r="I169" s="45"/>
      <c r="J169"/>
      <c r="K169" s="45"/>
      <c r="L169" s="59"/>
      <c r="M169"/>
      <c r="N169" s="45"/>
      <c r="O169" s="59"/>
      <c r="P169"/>
      <c r="Q169" s="61"/>
      <c r="S169" s="59"/>
    </row>
    <row r="170" spans="1:19" x14ac:dyDescent="0.15">
      <c r="B170" s="50"/>
      <c r="C170"/>
      <c r="J170"/>
      <c r="K170" s="45"/>
      <c r="L170" s="59"/>
      <c r="M170"/>
      <c r="N170" s="45"/>
      <c r="O170" s="59"/>
      <c r="P170"/>
      <c r="Q170" s="61"/>
    </row>
    <row r="171" spans="1:19" x14ac:dyDescent="0.15">
      <c r="B171" s="50"/>
      <c r="C171"/>
      <c r="J171"/>
      <c r="K171" s="45"/>
      <c r="L171" s="59"/>
      <c r="M171"/>
      <c r="N171" s="45"/>
      <c r="O171" s="59"/>
      <c r="P171"/>
      <c r="Q171" s="61"/>
    </row>
    <row r="172" spans="1:19" x14ac:dyDescent="0.15">
      <c r="B172" s="50"/>
      <c r="C172"/>
      <c r="J172"/>
      <c r="K172" s="45"/>
      <c r="L172" s="59"/>
      <c r="M172"/>
      <c r="N172" s="45"/>
      <c r="O172"/>
      <c r="P172"/>
      <c r="Q172" s="61"/>
    </row>
    <row r="173" spans="1:19" x14ac:dyDescent="0.15">
      <c r="B173" s="50"/>
      <c r="C173"/>
      <c r="J173"/>
      <c r="K173" s="45"/>
      <c r="L173" s="59"/>
      <c r="M173"/>
      <c r="N173" s="45"/>
      <c r="O173"/>
      <c r="P173"/>
      <c r="Q173" s="61"/>
      <c r="S173" s="59"/>
    </row>
    <row r="174" spans="1:19" x14ac:dyDescent="0.15">
      <c r="B174" s="50"/>
      <c r="C174"/>
      <c r="J174"/>
      <c r="K174" s="45"/>
      <c r="L174" s="59"/>
      <c r="M174"/>
      <c r="N174" s="45"/>
      <c r="O174"/>
      <c r="P174"/>
      <c r="Q174" s="61"/>
      <c r="S174" s="59"/>
    </row>
    <row r="175" spans="1:19" x14ac:dyDescent="0.15">
      <c r="B175" s="50"/>
      <c r="C175"/>
      <c r="J175"/>
      <c r="K175" s="45"/>
      <c r="L175" s="59"/>
      <c r="M175"/>
      <c r="N175" s="45"/>
      <c r="O175" s="59"/>
      <c r="P175"/>
      <c r="Q175" s="61"/>
      <c r="S175" s="59"/>
    </row>
    <row r="176" spans="1:19" x14ac:dyDescent="0.15">
      <c r="B176" s="50"/>
      <c r="C176"/>
      <c r="J176"/>
      <c r="K176" s="45"/>
      <c r="L176" s="59"/>
      <c r="M176" s="59"/>
      <c r="N176" s="45"/>
      <c r="O176" s="59"/>
      <c r="P176"/>
      <c r="Q176" s="61"/>
    </row>
    <row r="177" spans="1:19" x14ac:dyDescent="0.15">
      <c r="B177" s="50"/>
      <c r="C177"/>
      <c r="J177"/>
      <c r="K177" s="45"/>
      <c r="L177" s="59"/>
      <c r="M177" s="59"/>
      <c r="N177" s="45"/>
      <c r="O177" s="59"/>
      <c r="P177"/>
      <c r="Q177" s="61"/>
      <c r="S177" s="59"/>
    </row>
    <row r="178" spans="1:19" x14ac:dyDescent="0.15">
      <c r="K178" s="45"/>
      <c r="N178" s="45"/>
      <c r="Q178" s="61"/>
      <c r="S178" s="59"/>
    </row>
    <row r="179" spans="1:19" x14ac:dyDescent="0.15">
      <c r="A179" s="58"/>
      <c r="B179" s="50"/>
      <c r="C179"/>
      <c r="J179"/>
      <c r="K179" s="45"/>
      <c r="L179" s="59"/>
      <c r="M179"/>
      <c r="N179" s="45"/>
      <c r="O179" s="59"/>
      <c r="P179"/>
      <c r="Q179" s="61"/>
      <c r="R179" s="60"/>
      <c r="S179" s="59"/>
    </row>
    <row r="180" spans="1:19" x14ac:dyDescent="0.15">
      <c r="B180" s="50"/>
      <c r="C180"/>
      <c r="J180"/>
      <c r="K180" s="45"/>
      <c r="L180" s="59"/>
      <c r="M180"/>
      <c r="N180" s="45"/>
      <c r="O180" s="59"/>
      <c r="P180"/>
      <c r="Q180" s="61"/>
      <c r="S180" s="59"/>
    </row>
    <row r="181" spans="1:19" x14ac:dyDescent="0.15">
      <c r="B181" s="50"/>
      <c r="C181"/>
      <c r="J181"/>
      <c r="K181" s="45"/>
      <c r="L181" s="59"/>
      <c r="M181"/>
      <c r="N181" s="45"/>
      <c r="O181" s="59"/>
      <c r="P181"/>
      <c r="Q181" s="61"/>
      <c r="S181" s="59"/>
    </row>
    <row r="182" spans="1:19" x14ac:dyDescent="0.15">
      <c r="B182" s="50"/>
      <c r="C182"/>
      <c r="J182"/>
      <c r="K182" s="45"/>
      <c r="L182" s="56"/>
      <c r="M182"/>
      <c r="N182" s="45"/>
      <c r="O182" s="59"/>
      <c r="P182"/>
      <c r="Q182" s="61"/>
    </row>
    <row r="183" spans="1:19" x14ac:dyDescent="0.15">
      <c r="B183" s="50"/>
      <c r="C183"/>
      <c r="J183"/>
      <c r="K183" s="45"/>
      <c r="L183" s="59"/>
      <c r="M183"/>
      <c r="N183" s="45"/>
      <c r="O183" s="59"/>
      <c r="P183"/>
      <c r="Q183" s="61"/>
      <c r="S183" s="59"/>
    </row>
    <row r="184" spans="1:19" x14ac:dyDescent="0.15">
      <c r="N184" s="45"/>
      <c r="Q184" s="61"/>
      <c r="S184" s="59"/>
    </row>
    <row r="185" spans="1:19" x14ac:dyDescent="0.15">
      <c r="A185" s="58"/>
      <c r="B185" s="50"/>
      <c r="C185"/>
      <c r="J185"/>
      <c r="K185" s="45"/>
      <c r="L185" s="59"/>
      <c r="M185"/>
      <c r="N185" s="45"/>
      <c r="O185" s="59"/>
      <c r="P185"/>
      <c r="Q185" s="61"/>
      <c r="R185" s="60"/>
    </row>
    <row r="186" spans="1:19" x14ac:dyDescent="0.15">
      <c r="B186" s="50"/>
      <c r="C186"/>
      <c r="J186"/>
      <c r="K186" s="45"/>
      <c r="L186" s="59"/>
      <c r="M186"/>
      <c r="N186" s="45"/>
      <c r="O186" s="59"/>
      <c r="P186"/>
      <c r="Q186" s="61"/>
      <c r="S186" s="59"/>
    </row>
    <row r="187" spans="1:19" x14ac:dyDescent="0.15">
      <c r="N187" s="45"/>
      <c r="Q187" s="61"/>
      <c r="S187" s="59"/>
    </row>
    <row r="188" spans="1:19" x14ac:dyDescent="0.15">
      <c r="A188" s="58"/>
      <c r="B188"/>
      <c r="C188"/>
      <c r="J188"/>
      <c r="K188" s="45"/>
      <c r="L188" s="59"/>
      <c r="M188"/>
      <c r="N188" s="45"/>
      <c r="O188" s="59"/>
      <c r="P188"/>
      <c r="Q188" s="61"/>
      <c r="R188" s="60"/>
      <c r="S188" s="59"/>
    </row>
    <row r="189" spans="1:19" x14ac:dyDescent="0.15">
      <c r="B189"/>
      <c r="C189"/>
      <c r="J189"/>
      <c r="K189" s="45"/>
      <c r="L189" s="59"/>
      <c r="M189"/>
      <c r="N189" s="45"/>
      <c r="O189" s="59"/>
      <c r="P189"/>
      <c r="Q189" s="61"/>
      <c r="S189" s="59"/>
    </row>
    <row r="190" spans="1:19" x14ac:dyDescent="0.15">
      <c r="B190"/>
      <c r="C190"/>
      <c r="J190"/>
      <c r="K190" s="45"/>
      <c r="L190" s="59"/>
      <c r="M190"/>
      <c r="N190" s="45"/>
      <c r="O190" s="59"/>
      <c r="P190"/>
      <c r="Q190" s="61"/>
      <c r="S190" s="59"/>
    </row>
    <row r="191" spans="1:19" x14ac:dyDescent="0.15">
      <c r="B191"/>
      <c r="C191"/>
      <c r="J191"/>
      <c r="K191" s="45"/>
      <c r="L191" s="59"/>
      <c r="M191"/>
      <c r="N191" s="45"/>
      <c r="O191" s="59"/>
      <c r="P191"/>
      <c r="Q191" s="61"/>
      <c r="S191" s="59"/>
    </row>
    <row r="192" spans="1:19" x14ac:dyDescent="0.15">
      <c r="B192"/>
      <c r="C192"/>
      <c r="J192"/>
      <c r="K192" s="45"/>
      <c r="L192" s="59"/>
      <c r="M192"/>
      <c r="N192" s="45"/>
      <c r="O192" s="59"/>
      <c r="P192"/>
      <c r="Q192" s="61"/>
      <c r="S192" s="59"/>
    </row>
    <row r="193" spans="1:19" x14ac:dyDescent="0.15">
      <c r="B193"/>
      <c r="C193"/>
      <c r="J193"/>
      <c r="K193" s="45"/>
      <c r="L193" s="59"/>
      <c r="M193"/>
      <c r="N193" s="45"/>
      <c r="O193" s="59"/>
      <c r="P193"/>
      <c r="Q193" s="61"/>
      <c r="S193" s="59"/>
    </row>
    <row r="194" spans="1:19" x14ac:dyDescent="0.15">
      <c r="B194"/>
      <c r="C194"/>
      <c r="J194"/>
      <c r="K194" s="45"/>
      <c r="L194" s="59"/>
      <c r="M194" s="59"/>
      <c r="N194" s="45"/>
      <c r="O194" s="59"/>
      <c r="P194"/>
      <c r="Q194" s="61"/>
    </row>
    <row r="195" spans="1:19" x14ac:dyDescent="0.15">
      <c r="B195"/>
      <c r="C195"/>
      <c r="J195"/>
      <c r="K195" s="45"/>
      <c r="L195" s="59"/>
      <c r="M195"/>
      <c r="N195" s="45"/>
      <c r="O195" s="59"/>
      <c r="P195"/>
      <c r="Q195" s="61"/>
      <c r="S195" s="59"/>
    </row>
    <row r="196" spans="1:19" x14ac:dyDescent="0.15">
      <c r="N196" s="45"/>
      <c r="Q196" s="61"/>
    </row>
    <row r="197" spans="1:19" x14ac:dyDescent="0.15">
      <c r="A197" s="58"/>
      <c r="B197"/>
      <c r="C197"/>
      <c r="J197"/>
      <c r="K197" s="45"/>
      <c r="L197" s="59"/>
      <c r="M197"/>
      <c r="N197" s="45"/>
      <c r="O197" s="59"/>
      <c r="P197" s="59"/>
      <c r="Q197" s="61"/>
      <c r="R197" s="60"/>
      <c r="S197" s="59"/>
    </row>
    <row r="198" spans="1:19" x14ac:dyDescent="0.15">
      <c r="N198" s="45"/>
      <c r="Q198" s="61"/>
      <c r="S198" s="59"/>
    </row>
    <row r="199" spans="1:19" x14ac:dyDescent="0.15">
      <c r="A199" s="58"/>
      <c r="B199"/>
      <c r="C199"/>
      <c r="J199"/>
      <c r="K199" s="45"/>
      <c r="L199" s="59"/>
      <c r="M199"/>
      <c r="N199" s="45"/>
      <c r="O199" s="59"/>
      <c r="P199"/>
      <c r="Q199" s="61"/>
      <c r="R199" s="60"/>
      <c r="S199" s="59"/>
    </row>
    <row r="200" spans="1:19" x14ac:dyDescent="0.15">
      <c r="B200"/>
      <c r="C200"/>
      <c r="J200"/>
      <c r="K200" s="45"/>
      <c r="L200" s="59"/>
      <c r="M200"/>
      <c r="N200" s="45"/>
      <c r="O200" s="59"/>
      <c r="P200"/>
      <c r="Q200" s="61"/>
      <c r="S200" s="59"/>
    </row>
    <row r="201" spans="1:19" x14ac:dyDescent="0.15">
      <c r="B201"/>
      <c r="C201"/>
      <c r="J201"/>
      <c r="K201" s="45"/>
      <c r="L201" s="59"/>
      <c r="M201"/>
      <c r="N201" s="45"/>
      <c r="O201" s="59"/>
      <c r="P201"/>
      <c r="Q201" s="61"/>
      <c r="S201" s="59"/>
    </row>
    <row r="202" spans="1:19" x14ac:dyDescent="0.15">
      <c r="B202"/>
      <c r="C202"/>
      <c r="J202"/>
      <c r="K202" s="45"/>
      <c r="L202" s="59"/>
      <c r="M202"/>
      <c r="N202" s="45"/>
      <c r="O202" s="59"/>
      <c r="P202"/>
      <c r="Q202" s="61"/>
      <c r="S202" s="59"/>
    </row>
    <row r="203" spans="1:19" x14ac:dyDescent="0.15">
      <c r="B203"/>
      <c r="C203"/>
      <c r="J203"/>
      <c r="K203" s="45"/>
      <c r="L203" s="59"/>
      <c r="M203"/>
      <c r="N203" s="45"/>
      <c r="O203" s="59"/>
      <c r="P203"/>
      <c r="Q203" s="61"/>
      <c r="S203" s="59"/>
    </row>
    <row r="204" spans="1:19" x14ac:dyDescent="0.15">
      <c r="B204"/>
      <c r="C204"/>
      <c r="J204"/>
      <c r="K204" s="45"/>
      <c r="L204" s="59"/>
      <c r="M204"/>
      <c r="N204" s="45"/>
      <c r="O204" s="59"/>
      <c r="P204"/>
      <c r="Q204" s="61"/>
      <c r="S204" s="59"/>
    </row>
    <row r="205" spans="1:19" x14ac:dyDescent="0.15">
      <c r="B205"/>
      <c r="C205"/>
      <c r="J205"/>
      <c r="K205" s="45"/>
      <c r="L205" s="59"/>
      <c r="M205"/>
      <c r="N205" s="45"/>
      <c r="O205" s="59"/>
      <c r="P205"/>
      <c r="Q205" s="61"/>
      <c r="S205" s="59"/>
    </row>
    <row r="206" spans="1:19" x14ac:dyDescent="0.15">
      <c r="B206"/>
      <c r="C206"/>
      <c r="J206"/>
      <c r="K206" s="45"/>
      <c r="L206" s="59"/>
      <c r="M206"/>
      <c r="N206" s="45"/>
      <c r="O206" s="59"/>
      <c r="P206"/>
      <c r="Q206" s="61"/>
      <c r="S206" s="59"/>
    </row>
    <row r="207" spans="1:19" x14ac:dyDescent="0.15">
      <c r="B207"/>
      <c r="C207"/>
      <c r="J207"/>
      <c r="K207" s="45"/>
      <c r="L207" s="59"/>
      <c r="M207"/>
      <c r="N207" s="45"/>
      <c r="O207" s="59"/>
      <c r="P207"/>
      <c r="Q207" s="61"/>
      <c r="S207" s="59"/>
    </row>
    <row r="208" spans="1:19" x14ac:dyDescent="0.15">
      <c r="B208"/>
      <c r="C208"/>
      <c r="J208"/>
      <c r="K208" s="45"/>
      <c r="L208" s="59"/>
      <c r="M208"/>
      <c r="N208" s="45"/>
      <c r="O208" s="59"/>
      <c r="P208"/>
      <c r="Q208" s="61"/>
    </row>
    <row r="209" spans="1:19" x14ac:dyDescent="0.15">
      <c r="B209"/>
      <c r="C209"/>
      <c r="J209"/>
      <c r="K209" s="45"/>
      <c r="L209" s="59"/>
      <c r="M209"/>
      <c r="N209" s="45"/>
      <c r="O209" s="59"/>
      <c r="P209"/>
      <c r="Q209" s="61"/>
      <c r="S209" s="59"/>
    </row>
    <row r="210" spans="1:19" x14ac:dyDescent="0.15">
      <c r="N210" s="45"/>
      <c r="Q210" s="61"/>
      <c r="S210" s="59"/>
    </row>
    <row r="211" spans="1:19" x14ac:dyDescent="0.15">
      <c r="A211" s="58"/>
      <c r="B211"/>
      <c r="C211"/>
      <c r="J211"/>
      <c r="K211" s="45"/>
      <c r="L211" s="59"/>
      <c r="M211"/>
      <c r="N211" s="45"/>
      <c r="O211" s="59"/>
      <c r="P211"/>
      <c r="Q211" s="61"/>
      <c r="R211" s="60"/>
      <c r="S211" s="59"/>
    </row>
    <row r="212" spans="1:19" x14ac:dyDescent="0.15">
      <c r="B212"/>
      <c r="C212"/>
      <c r="J212"/>
      <c r="K212" s="45"/>
      <c r="L212" s="59"/>
      <c r="M212"/>
      <c r="N212" s="45"/>
      <c r="O212" s="59"/>
      <c r="P212"/>
      <c r="Q212" s="61"/>
      <c r="S212" s="59"/>
    </row>
    <row r="213" spans="1:19" x14ac:dyDescent="0.15">
      <c r="B213"/>
      <c r="C213"/>
      <c r="J213"/>
      <c r="K213" s="45"/>
      <c r="L213" s="59"/>
      <c r="M213"/>
      <c r="N213" s="45"/>
      <c r="O213" s="59"/>
      <c r="P213"/>
      <c r="Q213" s="61"/>
      <c r="S213" s="59"/>
    </row>
    <row r="214" spans="1:19" x14ac:dyDescent="0.15">
      <c r="B214"/>
      <c r="C214"/>
      <c r="J214"/>
      <c r="K214" s="45"/>
      <c r="L214" s="59"/>
      <c r="M214"/>
      <c r="N214" s="45"/>
      <c r="O214" s="59"/>
      <c r="P214"/>
      <c r="Q214" s="61"/>
      <c r="S214" s="59"/>
    </row>
    <row r="215" spans="1:19" x14ac:dyDescent="0.15">
      <c r="B215"/>
      <c r="C215"/>
      <c r="J215"/>
      <c r="K215" s="45"/>
      <c r="L215" s="59"/>
      <c r="M215"/>
      <c r="N215" s="45"/>
      <c r="O215" s="59"/>
      <c r="P215"/>
      <c r="Q215" s="61"/>
      <c r="S215" s="59"/>
    </row>
    <row r="216" spans="1:19" x14ac:dyDescent="0.15">
      <c r="B216"/>
      <c r="C216"/>
      <c r="J216"/>
      <c r="K216" s="45"/>
      <c r="L216" s="59"/>
      <c r="M216"/>
      <c r="N216" s="45"/>
      <c r="O216" s="59"/>
      <c r="P216"/>
      <c r="Q216" s="61"/>
      <c r="S216" s="59"/>
    </row>
    <row r="217" spans="1:19" x14ac:dyDescent="0.15">
      <c r="B217"/>
      <c r="C217"/>
      <c r="J217"/>
      <c r="K217" s="45"/>
      <c r="L217" s="59"/>
      <c r="M217"/>
      <c r="N217" s="45"/>
      <c r="O217" s="59"/>
      <c r="P217"/>
      <c r="Q217" s="61"/>
    </row>
    <row r="218" spans="1:19" x14ac:dyDescent="0.15">
      <c r="B218"/>
      <c r="C218"/>
      <c r="J218"/>
      <c r="K218" s="45"/>
      <c r="L218" s="59"/>
      <c r="M218"/>
      <c r="N218" s="45"/>
      <c r="O218" s="59"/>
      <c r="P218"/>
      <c r="Q218" s="61"/>
      <c r="S218" s="59"/>
    </row>
    <row r="219" spans="1:19" x14ac:dyDescent="0.15">
      <c r="N219" s="45"/>
      <c r="Q219" s="61"/>
      <c r="S219" s="59"/>
    </row>
    <row r="220" spans="1:19" x14ac:dyDescent="0.15">
      <c r="A220" s="58"/>
      <c r="B220"/>
      <c r="C220"/>
      <c r="J220"/>
      <c r="K220" s="45"/>
      <c r="L220" s="59"/>
      <c r="M220"/>
      <c r="N220" s="45"/>
      <c r="O220" s="59"/>
      <c r="P220"/>
      <c r="Q220" s="61"/>
      <c r="R220" s="60"/>
      <c r="S220" s="59"/>
    </row>
    <row r="221" spans="1:19" x14ac:dyDescent="0.15">
      <c r="B221"/>
      <c r="C221"/>
      <c r="J221"/>
      <c r="K221" s="45"/>
      <c r="L221" s="59"/>
      <c r="M221"/>
      <c r="N221" s="45"/>
      <c r="O221" s="59"/>
      <c r="P221"/>
      <c r="Q221" s="61"/>
      <c r="S221" s="59"/>
    </row>
    <row r="222" spans="1:19" x14ac:dyDescent="0.15">
      <c r="B222"/>
      <c r="C222"/>
      <c r="J222"/>
      <c r="K222" s="45"/>
      <c r="L222" s="59"/>
      <c r="M222" s="59"/>
      <c r="N222" s="45"/>
      <c r="O222" s="59"/>
      <c r="P222"/>
      <c r="Q222" s="61"/>
      <c r="S222" s="59"/>
    </row>
    <row r="223" spans="1:19" x14ac:dyDescent="0.15">
      <c r="B223"/>
      <c r="C223"/>
      <c r="J223"/>
      <c r="K223" s="45"/>
      <c r="L223" s="59"/>
      <c r="M223" s="59"/>
      <c r="N223" s="45"/>
      <c r="O223" s="59"/>
      <c r="P223"/>
      <c r="Q223" s="61"/>
    </row>
    <row r="224" spans="1:19" x14ac:dyDescent="0.15">
      <c r="B224"/>
      <c r="C224"/>
      <c r="J224"/>
      <c r="K224" s="45"/>
      <c r="L224" s="59"/>
      <c r="M224" s="59"/>
      <c r="N224" s="45"/>
      <c r="O224" s="59"/>
      <c r="P224"/>
      <c r="Q224" s="61"/>
      <c r="S224" s="59"/>
    </row>
    <row r="225" spans="1:19" x14ac:dyDescent="0.15">
      <c r="K225" s="45"/>
      <c r="N225" s="45"/>
      <c r="Q225" s="61"/>
      <c r="S225" s="59"/>
    </row>
    <row r="226" spans="1:19" x14ac:dyDescent="0.15">
      <c r="A226" s="58"/>
      <c r="B226"/>
      <c r="C226"/>
      <c r="J226"/>
      <c r="K226" s="45"/>
      <c r="L226" s="59"/>
      <c r="M226"/>
      <c r="N226" s="45"/>
      <c r="O226" s="59"/>
      <c r="P226"/>
      <c r="Q226" s="61"/>
      <c r="R226" s="60"/>
      <c r="S226" s="59"/>
    </row>
    <row r="227" spans="1:19" x14ac:dyDescent="0.15">
      <c r="B227"/>
      <c r="C227"/>
      <c r="J227"/>
      <c r="K227" s="45"/>
      <c r="L227" s="59"/>
      <c r="M227" s="59"/>
      <c r="N227" s="45"/>
      <c r="O227" s="59"/>
      <c r="P227"/>
      <c r="Q227" s="61"/>
      <c r="S227" s="59"/>
    </row>
    <row r="228" spans="1:19" x14ac:dyDescent="0.15">
      <c r="B228"/>
      <c r="C228"/>
      <c r="J228"/>
      <c r="K228" s="45"/>
      <c r="L228" s="59"/>
      <c r="M228" s="59"/>
      <c r="N228" s="45"/>
      <c r="O228" s="59"/>
      <c r="P228"/>
      <c r="Q228" s="61"/>
    </row>
    <row r="229" spans="1:19" x14ac:dyDescent="0.15">
      <c r="B229"/>
      <c r="C229"/>
      <c r="J229"/>
      <c r="K229" s="45"/>
      <c r="L229" s="59"/>
      <c r="M229" s="59"/>
      <c r="N229" s="45"/>
      <c r="O229" s="59"/>
      <c r="P229"/>
      <c r="Q229" s="61"/>
      <c r="S229" s="59"/>
    </row>
    <row r="230" spans="1:19" x14ac:dyDescent="0.15">
      <c r="N230" s="45"/>
      <c r="Q230" s="61"/>
      <c r="S230" s="59"/>
    </row>
    <row r="231" spans="1:19" x14ac:dyDescent="0.15">
      <c r="A231" s="58"/>
      <c r="B231"/>
      <c r="C231"/>
      <c r="J231"/>
      <c r="K231" s="45"/>
      <c r="L231" s="59"/>
      <c r="M231"/>
      <c r="N231" s="45"/>
      <c r="O231" s="59"/>
      <c r="P231"/>
      <c r="Q231" s="61"/>
      <c r="R231" s="60"/>
      <c r="S231" s="59"/>
    </row>
    <row r="232" spans="1:19" x14ac:dyDescent="0.15">
      <c r="B232"/>
      <c r="C232"/>
      <c r="J232"/>
      <c r="K232" s="45"/>
      <c r="L232" s="59"/>
      <c r="M232" s="59"/>
      <c r="N232" s="45"/>
      <c r="O232" s="59"/>
      <c r="P232"/>
      <c r="Q232" s="61"/>
      <c r="S232" s="59"/>
    </row>
    <row r="233" spans="1:19" x14ac:dyDescent="0.15">
      <c r="B233"/>
      <c r="C233"/>
      <c r="J233"/>
      <c r="K233" s="45"/>
      <c r="L233" s="59"/>
      <c r="M233"/>
      <c r="N233" s="45"/>
      <c r="O233" s="59"/>
      <c r="P233"/>
      <c r="Q233" s="61"/>
    </row>
    <row r="234" spans="1:19" x14ac:dyDescent="0.15">
      <c r="B234"/>
      <c r="C234"/>
      <c r="J234"/>
      <c r="K234" s="45"/>
      <c r="L234" s="59"/>
      <c r="M234" s="59"/>
      <c r="N234" s="45"/>
      <c r="O234" s="59"/>
      <c r="P234"/>
      <c r="Q234" s="61"/>
      <c r="S234" s="59"/>
    </row>
    <row r="235" spans="1:19" x14ac:dyDescent="0.15">
      <c r="N235" s="45"/>
      <c r="Q235" s="61"/>
      <c r="S235" s="59"/>
    </row>
    <row r="236" spans="1:19" x14ac:dyDescent="0.15">
      <c r="A236" s="58"/>
      <c r="B236"/>
      <c r="C236"/>
      <c r="J236"/>
      <c r="K236" s="45"/>
      <c r="L236" s="59"/>
      <c r="M236"/>
      <c r="N236" s="45"/>
      <c r="O236" s="59"/>
      <c r="P236"/>
      <c r="Q236" s="61"/>
      <c r="R236" s="60"/>
    </row>
    <row r="237" spans="1:19" x14ac:dyDescent="0.15">
      <c r="B237"/>
      <c r="C237"/>
      <c r="J237"/>
      <c r="K237" s="45"/>
      <c r="L237" s="59"/>
      <c r="M237"/>
      <c r="N237" s="45"/>
      <c r="O237" s="59"/>
      <c r="P237"/>
      <c r="Q237" s="61"/>
      <c r="S237" s="59"/>
    </row>
    <row r="238" spans="1:19" x14ac:dyDescent="0.15">
      <c r="N238" s="45"/>
      <c r="Q238" s="61"/>
      <c r="S238" s="59"/>
    </row>
    <row r="239" spans="1:19" x14ac:dyDescent="0.15">
      <c r="A239" s="58"/>
      <c r="B239"/>
      <c r="C239"/>
      <c r="J239"/>
      <c r="K239" s="45"/>
      <c r="L239" s="59"/>
      <c r="M239"/>
      <c r="N239" s="45"/>
      <c r="O239" s="59"/>
      <c r="P239"/>
      <c r="Q239" s="61"/>
      <c r="R239" s="60"/>
    </row>
    <row r="240" spans="1:19" x14ac:dyDescent="0.15">
      <c r="B240"/>
      <c r="C240"/>
      <c r="J240"/>
      <c r="K240" s="45"/>
      <c r="L240" s="59"/>
      <c r="M240"/>
      <c r="N240" s="45"/>
      <c r="O240" s="59"/>
      <c r="P240"/>
      <c r="Q240" s="61"/>
      <c r="S240" s="59"/>
    </row>
    <row r="241" spans="2:19" x14ac:dyDescent="0.15">
      <c r="N241" s="45"/>
      <c r="Q241" s="61"/>
      <c r="S241" s="59"/>
    </row>
    <row r="242" spans="2:19" x14ac:dyDescent="0.15">
      <c r="B242"/>
      <c r="C242"/>
      <c r="J242"/>
      <c r="K242" s="45"/>
      <c r="L242" s="59"/>
      <c r="M242"/>
      <c r="N242" s="45"/>
      <c r="O242" s="59"/>
      <c r="P242"/>
      <c r="Q242" s="61"/>
      <c r="R242" s="60"/>
      <c r="S242" s="59"/>
    </row>
    <row r="243" spans="2:19" x14ac:dyDescent="0.15">
      <c r="B243"/>
      <c r="C243"/>
      <c r="J243"/>
      <c r="K243" s="45"/>
      <c r="L243" s="59"/>
      <c r="M243"/>
      <c r="N243" s="45"/>
      <c r="O243" s="59"/>
      <c r="P243"/>
      <c r="Q243" s="61"/>
    </row>
    <row r="244" spans="2:19" x14ac:dyDescent="0.15">
      <c r="B244"/>
      <c r="C244"/>
      <c r="J244"/>
      <c r="K244" s="45"/>
      <c r="L244" s="59"/>
      <c r="M244"/>
      <c r="N244" s="45"/>
      <c r="O244" s="59"/>
      <c r="P244"/>
      <c r="Q244" s="61"/>
      <c r="S244" s="59"/>
    </row>
    <row r="245" spans="2:19" x14ac:dyDescent="0.15">
      <c r="N245" s="45"/>
      <c r="Q245" s="61"/>
      <c r="S245" s="59"/>
    </row>
    <row r="246" spans="2:19" x14ac:dyDescent="0.15">
      <c r="B246"/>
      <c r="C246"/>
      <c r="J246"/>
      <c r="K246" s="45"/>
      <c r="L246" s="59"/>
      <c r="M246"/>
      <c r="N246" s="45"/>
      <c r="O246" s="59"/>
      <c r="P246"/>
      <c r="Q246" s="61"/>
      <c r="R246" s="60"/>
      <c r="S246" s="59"/>
    </row>
    <row r="247" spans="2:19" x14ac:dyDescent="0.15">
      <c r="B247"/>
      <c r="C247"/>
      <c r="J247"/>
      <c r="K247" s="45"/>
      <c r="L247" s="59"/>
      <c r="M247"/>
      <c r="N247" s="45"/>
      <c r="O247" s="59"/>
      <c r="P247"/>
      <c r="Q247" s="61"/>
      <c r="S247" s="59"/>
    </row>
    <row r="248" spans="2:19" x14ac:dyDescent="0.15">
      <c r="B248"/>
      <c r="C248"/>
      <c r="J248"/>
      <c r="K248" s="45"/>
      <c r="L248" s="59"/>
      <c r="M248"/>
      <c r="N248" s="45"/>
      <c r="O248" s="59"/>
      <c r="P248"/>
      <c r="Q248" s="61"/>
      <c r="S248" s="59"/>
    </row>
    <row r="249" spans="2:19" x14ac:dyDescent="0.15">
      <c r="B249"/>
      <c r="C249"/>
      <c r="J249"/>
      <c r="K249" s="45"/>
      <c r="L249" s="59"/>
      <c r="M249"/>
      <c r="N249" s="45"/>
      <c r="O249" s="59"/>
      <c r="P249"/>
      <c r="Q249" s="61"/>
    </row>
    <row r="250" spans="2:19" x14ac:dyDescent="0.15">
      <c r="B250"/>
      <c r="C250"/>
      <c r="J250"/>
      <c r="K250" s="45"/>
      <c r="L250" s="59"/>
      <c r="M250"/>
      <c r="N250" s="45"/>
      <c r="O250" s="59"/>
      <c r="P250"/>
      <c r="Q250" s="61"/>
      <c r="S250" s="59"/>
    </row>
    <row r="251" spans="2:19" x14ac:dyDescent="0.15">
      <c r="N251" s="45"/>
      <c r="Q251" s="61"/>
      <c r="S251" s="59"/>
    </row>
    <row r="252" spans="2:19" x14ac:dyDescent="0.15">
      <c r="B252"/>
      <c r="C252"/>
      <c r="J252"/>
      <c r="K252" s="45"/>
      <c r="L252" s="59"/>
      <c r="M252"/>
      <c r="N252" s="45"/>
      <c r="O252" s="59"/>
      <c r="P252"/>
      <c r="Q252" s="61"/>
      <c r="R252" s="60"/>
      <c r="S252" s="59"/>
    </row>
    <row r="253" spans="2:19" x14ac:dyDescent="0.15">
      <c r="B253"/>
      <c r="C253"/>
      <c r="J253"/>
      <c r="K253" s="45"/>
      <c r="L253" s="59"/>
      <c r="M253"/>
      <c r="N253" s="45"/>
      <c r="O253" s="59"/>
      <c r="P253"/>
      <c r="Q253" s="61"/>
      <c r="S253" s="59"/>
    </row>
    <row r="254" spans="2:19" x14ac:dyDescent="0.15">
      <c r="B254"/>
      <c r="C254"/>
      <c r="J254"/>
      <c r="K254" s="45"/>
      <c r="L254" s="59"/>
      <c r="M254"/>
      <c r="N254" s="45"/>
      <c r="O254" s="59"/>
      <c r="P254"/>
      <c r="Q254" s="61"/>
      <c r="S254" s="59"/>
    </row>
    <row r="255" spans="2:19" x14ac:dyDescent="0.15">
      <c r="B255"/>
      <c r="C255"/>
      <c r="J255"/>
      <c r="K255" s="45"/>
      <c r="L255" s="59"/>
      <c r="M255"/>
      <c r="N255" s="45"/>
      <c r="O255" s="59"/>
      <c r="P255"/>
      <c r="Q255" s="61"/>
      <c r="S255" s="59"/>
    </row>
    <row r="256" spans="2:19" x14ac:dyDescent="0.15">
      <c r="B256"/>
      <c r="C256"/>
      <c r="J256"/>
      <c r="K256" s="45"/>
      <c r="L256" s="59"/>
      <c r="M256"/>
      <c r="N256" s="45"/>
      <c r="O256" s="59"/>
      <c r="P256"/>
      <c r="Q256" s="61"/>
      <c r="S256" s="59"/>
    </row>
    <row r="257" spans="2:19" x14ac:dyDescent="0.15">
      <c r="B257"/>
      <c r="C257"/>
      <c r="J257"/>
      <c r="K257" s="45"/>
      <c r="L257" s="59"/>
      <c r="M257"/>
      <c r="N257" s="45"/>
      <c r="O257" s="59"/>
      <c r="P257"/>
      <c r="Q257" s="61"/>
    </row>
    <row r="258" spans="2:19" x14ac:dyDescent="0.15">
      <c r="B258"/>
      <c r="C258"/>
      <c r="J258"/>
      <c r="K258" s="45"/>
      <c r="L258" s="59"/>
      <c r="M258"/>
      <c r="N258" s="45"/>
      <c r="O258" s="59"/>
      <c r="P258"/>
      <c r="Q258" s="61"/>
      <c r="S258" s="59"/>
    </row>
    <row r="259" spans="2:19" x14ac:dyDescent="0.15">
      <c r="N259" s="45"/>
      <c r="Q259" s="61"/>
      <c r="S259" s="59"/>
    </row>
    <row r="260" spans="2:19" x14ac:dyDescent="0.15">
      <c r="B260"/>
      <c r="C260"/>
      <c r="J260"/>
      <c r="K260" s="45"/>
      <c r="L260" s="59"/>
      <c r="M260"/>
      <c r="N260" s="45"/>
      <c r="O260" s="59"/>
      <c r="P260"/>
      <c r="Q260" s="61"/>
      <c r="R260" s="60"/>
      <c r="S260" s="59"/>
    </row>
    <row r="261" spans="2:19" x14ac:dyDescent="0.15">
      <c r="B261"/>
      <c r="C261"/>
      <c r="J261"/>
      <c r="K261" s="45"/>
      <c r="L261" s="59"/>
      <c r="M261"/>
      <c r="N261" s="45"/>
      <c r="O261" s="59"/>
      <c r="P261"/>
      <c r="Q261" s="61"/>
      <c r="S261" s="59"/>
    </row>
    <row r="262" spans="2:19" x14ac:dyDescent="0.15">
      <c r="B262"/>
      <c r="C262"/>
      <c r="J262"/>
      <c r="K262" s="45"/>
      <c r="L262" s="59"/>
      <c r="M262"/>
      <c r="N262" s="45"/>
      <c r="O262" s="59"/>
      <c r="P262"/>
      <c r="Q262" s="61"/>
      <c r="S262" s="59"/>
    </row>
    <row r="263" spans="2:19" x14ac:dyDescent="0.15">
      <c r="B263"/>
      <c r="C263"/>
      <c r="J263"/>
      <c r="K263" s="45"/>
      <c r="L263" s="59"/>
      <c r="M263"/>
      <c r="N263" s="45"/>
      <c r="O263" s="59"/>
      <c r="P263"/>
      <c r="Q263" s="61"/>
      <c r="S263" s="59"/>
    </row>
    <row r="264" spans="2:19" x14ac:dyDescent="0.15">
      <c r="B264"/>
      <c r="C264"/>
      <c r="J264"/>
      <c r="K264" s="45"/>
      <c r="L264" s="59"/>
      <c r="M264"/>
      <c r="N264" s="45"/>
      <c r="O264" s="59"/>
      <c r="P264"/>
      <c r="Q264" s="61"/>
      <c r="S264" s="59"/>
    </row>
    <row r="265" spans="2:19" x14ac:dyDescent="0.15">
      <c r="B265"/>
      <c r="C265"/>
      <c r="J265"/>
      <c r="K265" s="45"/>
      <c r="L265" s="59"/>
      <c r="M265"/>
      <c r="N265" s="45"/>
      <c r="O265" s="59"/>
      <c r="P265"/>
      <c r="Q265" s="61"/>
    </row>
    <row r="266" spans="2:19" x14ac:dyDescent="0.15">
      <c r="B266"/>
      <c r="C266"/>
      <c r="J266"/>
      <c r="K266" s="45"/>
      <c r="L266" s="59"/>
      <c r="M266"/>
      <c r="N266" s="45"/>
      <c r="O266" s="59"/>
      <c r="P266"/>
      <c r="Q266" s="61"/>
    </row>
    <row r="267" spans="2:19" x14ac:dyDescent="0.15">
      <c r="B267"/>
      <c r="C267"/>
      <c r="J267"/>
      <c r="K267" s="45"/>
      <c r="L267" s="59"/>
      <c r="M267"/>
      <c r="N267" s="45"/>
      <c r="O267"/>
      <c r="P267"/>
      <c r="Q267" s="61"/>
      <c r="S267" s="59"/>
    </row>
    <row r="268" spans="2:19" x14ac:dyDescent="0.15">
      <c r="N268" s="45"/>
      <c r="Q268" s="61"/>
      <c r="S268" s="59"/>
    </row>
    <row r="269" spans="2:19" x14ac:dyDescent="0.15">
      <c r="B269"/>
      <c r="C269"/>
      <c r="J269"/>
      <c r="K269" s="45"/>
      <c r="L269" s="59"/>
      <c r="M269"/>
      <c r="N269" s="45"/>
      <c r="O269" s="59"/>
      <c r="P269"/>
      <c r="Q269" s="61"/>
      <c r="R269" s="60"/>
      <c r="S269" s="59"/>
    </row>
    <row r="270" spans="2:19" x14ac:dyDescent="0.15">
      <c r="B270"/>
      <c r="C270" s="54"/>
      <c r="J270"/>
      <c r="K270" s="45"/>
      <c r="L270" s="59"/>
      <c r="M270"/>
      <c r="N270" s="45"/>
      <c r="O270" s="59"/>
      <c r="P270"/>
      <c r="Q270" s="61"/>
    </row>
    <row r="271" spans="2:19" x14ac:dyDescent="0.15">
      <c r="B271"/>
      <c r="C271"/>
      <c r="J271"/>
      <c r="K271" s="45"/>
      <c r="L271" s="59"/>
      <c r="M271"/>
      <c r="N271" s="45"/>
      <c r="O271" s="59"/>
      <c r="P271"/>
      <c r="Q271" s="61"/>
      <c r="S271" s="59"/>
    </row>
    <row r="272" spans="2:19" x14ac:dyDescent="0.15">
      <c r="N272" s="45"/>
      <c r="Q272" s="61"/>
      <c r="S272" s="59"/>
    </row>
    <row r="273" spans="2:19" x14ac:dyDescent="0.15">
      <c r="B273"/>
      <c r="C273"/>
      <c r="J273"/>
      <c r="K273" s="45"/>
      <c r="L273" s="59"/>
      <c r="M273"/>
      <c r="N273" s="45"/>
      <c r="O273" s="59"/>
      <c r="P273"/>
      <c r="Q273" s="61"/>
      <c r="R273" s="60"/>
      <c r="S273" s="59"/>
    </row>
    <row r="274" spans="2:19" x14ac:dyDescent="0.15">
      <c r="B274"/>
      <c r="C274"/>
      <c r="J274"/>
      <c r="K274" s="45"/>
      <c r="L274" s="59"/>
      <c r="M274"/>
      <c r="N274" s="45"/>
      <c r="O274" s="59"/>
      <c r="P274"/>
      <c r="Q274" s="61"/>
      <c r="S274" s="59"/>
    </row>
    <row r="275" spans="2:19" x14ac:dyDescent="0.15">
      <c r="B275"/>
      <c r="C275"/>
      <c r="J275"/>
      <c r="K275" s="45"/>
      <c r="L275"/>
      <c r="M275"/>
      <c r="N275" s="45"/>
      <c r="O275" s="59"/>
      <c r="P275"/>
      <c r="Q275" s="61"/>
      <c r="S275" s="59"/>
    </row>
    <row r="276" spans="2:19" x14ac:dyDescent="0.15">
      <c r="B276"/>
      <c r="C276"/>
      <c r="J276"/>
      <c r="K276" s="45"/>
      <c r="L276" s="59"/>
      <c r="M276"/>
      <c r="N276" s="45"/>
      <c r="O276" s="59"/>
      <c r="P276"/>
      <c r="Q276" s="61"/>
    </row>
    <row r="277" spans="2:19" x14ac:dyDescent="0.15">
      <c r="B277"/>
      <c r="C277"/>
      <c r="J277"/>
      <c r="K277" s="45"/>
      <c r="L277" s="59"/>
      <c r="M277"/>
      <c r="N277" s="45"/>
      <c r="O277" s="59"/>
      <c r="P277"/>
      <c r="Q277" s="61"/>
      <c r="S277" s="59"/>
    </row>
    <row r="278" spans="2:19" x14ac:dyDescent="0.15">
      <c r="N278" s="45"/>
      <c r="Q278" s="61"/>
      <c r="S278" s="59"/>
    </row>
    <row r="279" spans="2:19" x14ac:dyDescent="0.15">
      <c r="B279"/>
      <c r="C279"/>
      <c r="J279"/>
      <c r="K279" s="45"/>
      <c r="L279" s="59"/>
      <c r="M279"/>
      <c r="N279" s="45"/>
      <c r="O279" s="59"/>
      <c r="P279"/>
      <c r="Q279" s="61"/>
      <c r="R279" s="60"/>
    </row>
    <row r="280" spans="2:19" x14ac:dyDescent="0.15">
      <c r="B280"/>
      <c r="C280"/>
      <c r="J280"/>
      <c r="K280" s="45"/>
      <c r="L280" s="59"/>
      <c r="M280"/>
      <c r="N280" s="45"/>
      <c r="O280" s="59"/>
      <c r="P280"/>
      <c r="Q280" s="61"/>
      <c r="S280" s="59"/>
    </row>
    <row r="281" spans="2:19" x14ac:dyDescent="0.15">
      <c r="K281" s="45"/>
      <c r="N281" s="45"/>
      <c r="Q281" s="61"/>
      <c r="S281" s="59"/>
    </row>
    <row r="282" spans="2:19" x14ac:dyDescent="0.15">
      <c r="B282"/>
      <c r="C282"/>
      <c r="J282"/>
      <c r="K282" s="45"/>
      <c r="L282" s="59"/>
      <c r="M282"/>
      <c r="N282" s="45"/>
      <c r="O282" s="59"/>
      <c r="P282"/>
      <c r="Q282" s="61"/>
      <c r="R282" s="60"/>
      <c r="S282" s="59"/>
    </row>
    <row r="283" spans="2:19" x14ac:dyDescent="0.15">
      <c r="B283"/>
      <c r="C283"/>
      <c r="J283"/>
      <c r="K283" s="45"/>
      <c r="L283" s="59"/>
      <c r="M283"/>
      <c r="N283" s="45"/>
      <c r="O283" s="59"/>
      <c r="P283"/>
      <c r="Q283" s="61"/>
      <c r="S283" s="59"/>
    </row>
    <row r="284" spans="2:19" x14ac:dyDescent="0.15">
      <c r="B284"/>
      <c r="C284"/>
      <c r="J284"/>
      <c r="K284" s="45"/>
      <c r="L284" s="59"/>
      <c r="M284"/>
      <c r="N284" s="45"/>
      <c r="O284" s="59"/>
      <c r="P284"/>
      <c r="Q284" s="61"/>
      <c r="S284" s="59"/>
    </row>
    <row r="285" spans="2:19" x14ac:dyDescent="0.15">
      <c r="B285"/>
      <c r="C285"/>
      <c r="J285"/>
      <c r="K285" s="45"/>
      <c r="L285" s="59"/>
      <c r="M285"/>
      <c r="N285" s="45"/>
      <c r="O285" s="59"/>
      <c r="P285"/>
      <c r="Q285" s="61"/>
      <c r="S285" s="59"/>
    </row>
    <row r="286" spans="2:19" x14ac:dyDescent="0.15">
      <c r="B286"/>
      <c r="C286"/>
      <c r="J286"/>
      <c r="K286" s="45"/>
      <c r="L286" s="59"/>
      <c r="M286" s="59"/>
      <c r="N286" s="45"/>
      <c r="O286" s="59"/>
      <c r="P286"/>
      <c r="Q286" s="61"/>
      <c r="S286" s="59"/>
    </row>
    <row r="287" spans="2:19" x14ac:dyDescent="0.15">
      <c r="B287"/>
      <c r="C287"/>
      <c r="J287"/>
      <c r="K287" s="45"/>
      <c r="L287" s="59"/>
      <c r="M287"/>
      <c r="N287" s="45"/>
      <c r="O287" s="59"/>
      <c r="P287"/>
      <c r="Q287" s="61"/>
      <c r="S287" s="59"/>
    </row>
    <row r="288" spans="2:19" x14ac:dyDescent="0.15">
      <c r="B288"/>
      <c r="C288"/>
      <c r="J288"/>
      <c r="K288" s="45"/>
      <c r="L288" s="59"/>
      <c r="M288"/>
      <c r="N288" s="45"/>
      <c r="O288" s="59"/>
      <c r="P288"/>
      <c r="Q288" s="61"/>
      <c r="S288" s="59"/>
    </row>
    <row r="289" spans="2:19" x14ac:dyDescent="0.15">
      <c r="B289"/>
      <c r="C289"/>
      <c r="J289"/>
      <c r="K289" s="45"/>
      <c r="L289" s="59"/>
      <c r="M289"/>
      <c r="N289" s="45"/>
      <c r="O289" s="59"/>
      <c r="P289"/>
      <c r="Q289" s="61"/>
      <c r="S289" s="59"/>
    </row>
    <row r="290" spans="2:19" x14ac:dyDescent="0.15">
      <c r="B290"/>
      <c r="C290"/>
      <c r="J290"/>
      <c r="K290" s="45"/>
      <c r="L290" s="59"/>
      <c r="M290"/>
      <c r="N290" s="45"/>
      <c r="O290" s="59"/>
      <c r="P290"/>
      <c r="Q290" s="61"/>
      <c r="S290" s="59"/>
    </row>
    <row r="291" spans="2:19" x14ac:dyDescent="0.15">
      <c r="B291"/>
      <c r="C291"/>
      <c r="J291"/>
      <c r="K291" s="45"/>
      <c r="L291" s="59"/>
      <c r="M291"/>
      <c r="N291" s="45"/>
      <c r="O291" s="59"/>
      <c r="P291"/>
      <c r="Q291" s="61"/>
      <c r="S291" s="59"/>
    </row>
    <row r="292" spans="2:19" x14ac:dyDescent="0.15">
      <c r="B292"/>
      <c r="C292"/>
      <c r="J292"/>
      <c r="K292" s="45"/>
      <c r="L292" s="59"/>
      <c r="M292"/>
      <c r="N292" s="45"/>
      <c r="O292" s="59"/>
      <c r="P292"/>
      <c r="Q292" s="61"/>
    </row>
    <row r="293" spans="2:19" x14ac:dyDescent="0.15">
      <c r="B293"/>
      <c r="C293"/>
      <c r="J293"/>
      <c r="K293" s="45"/>
      <c r="L293" s="59"/>
      <c r="M293"/>
      <c r="N293" s="45"/>
      <c r="O293" s="59"/>
      <c r="P293"/>
      <c r="Q293" s="61"/>
      <c r="S293" s="59"/>
    </row>
    <row r="294" spans="2:19" x14ac:dyDescent="0.15">
      <c r="K294" s="45"/>
      <c r="L294" s="59"/>
      <c r="N294" s="45"/>
      <c r="O294" s="59"/>
      <c r="Q294" s="61"/>
      <c r="S294" s="59"/>
    </row>
    <row r="295" spans="2:19" x14ac:dyDescent="0.15">
      <c r="B295"/>
      <c r="C295"/>
      <c r="J295"/>
      <c r="K295" s="45"/>
      <c r="L295" s="59"/>
      <c r="M295"/>
      <c r="N295" s="45"/>
      <c r="O295" s="59"/>
      <c r="P295"/>
      <c r="Q295" s="61"/>
      <c r="R295" s="60"/>
      <c r="S295" s="59"/>
    </row>
    <row r="296" spans="2:19" x14ac:dyDescent="0.15">
      <c r="B296"/>
      <c r="C296"/>
      <c r="J296"/>
      <c r="K296" s="45"/>
      <c r="L296" s="59"/>
      <c r="M296"/>
      <c r="N296" s="45"/>
      <c r="O296" s="59"/>
      <c r="P296"/>
      <c r="Q296" s="61"/>
      <c r="S296" s="59"/>
    </row>
    <row r="297" spans="2:19" x14ac:dyDescent="0.15">
      <c r="B297"/>
      <c r="C297"/>
      <c r="J297"/>
      <c r="K297" s="45"/>
      <c r="L297" s="59"/>
      <c r="M297"/>
      <c r="N297" s="45"/>
      <c r="O297" s="59"/>
      <c r="P297"/>
      <c r="Q297" s="61"/>
      <c r="S297" s="59"/>
    </row>
    <row r="298" spans="2:19" x14ac:dyDescent="0.15">
      <c r="B298"/>
      <c r="C298"/>
      <c r="J298"/>
      <c r="K298" s="45"/>
      <c r="L298" s="59"/>
      <c r="M298"/>
      <c r="N298" s="45"/>
      <c r="O298" s="59"/>
      <c r="P298"/>
      <c r="Q298" s="61"/>
      <c r="S298" s="59"/>
    </row>
    <row r="299" spans="2:19" x14ac:dyDescent="0.15">
      <c r="B299"/>
      <c r="C299"/>
      <c r="J299"/>
      <c r="K299" s="45"/>
      <c r="L299" s="59"/>
      <c r="M299"/>
      <c r="N299" s="45"/>
      <c r="O299" s="59"/>
      <c r="P299"/>
      <c r="Q299" s="61"/>
      <c r="S299" s="59"/>
    </row>
    <row r="300" spans="2:19" x14ac:dyDescent="0.15">
      <c r="B300"/>
      <c r="C300"/>
      <c r="J300"/>
      <c r="K300" s="45"/>
      <c r="L300" s="59"/>
      <c r="M300"/>
      <c r="N300" s="45"/>
      <c r="O300" s="59"/>
      <c r="P300"/>
      <c r="Q300" s="61"/>
      <c r="S300" s="59"/>
    </row>
    <row r="301" spans="2:19" x14ac:dyDescent="0.15">
      <c r="B301"/>
      <c r="C301"/>
      <c r="J301"/>
      <c r="K301" s="45"/>
      <c r="L301" s="59"/>
      <c r="M301"/>
      <c r="N301" s="45"/>
      <c r="O301" s="59"/>
      <c r="P301"/>
      <c r="Q301" s="61"/>
      <c r="S301" s="59"/>
    </row>
    <row r="302" spans="2:19" x14ac:dyDescent="0.15">
      <c r="B302"/>
      <c r="C302"/>
      <c r="J302"/>
      <c r="K302" s="45"/>
      <c r="L302" s="59"/>
      <c r="M302"/>
      <c r="N302" s="45"/>
      <c r="O302" s="59"/>
      <c r="P302"/>
      <c r="Q302" s="61"/>
      <c r="S302" s="59"/>
    </row>
    <row r="303" spans="2:19" x14ac:dyDescent="0.15">
      <c r="B303"/>
      <c r="C303"/>
      <c r="J303"/>
      <c r="K303" s="45"/>
      <c r="L303" s="59"/>
      <c r="M303"/>
      <c r="N303" s="45"/>
      <c r="O303" s="59"/>
      <c r="P303"/>
      <c r="Q303" s="61"/>
      <c r="S303" s="59"/>
    </row>
    <row r="304" spans="2:19" x14ac:dyDescent="0.15">
      <c r="B304"/>
      <c r="C304"/>
      <c r="J304"/>
      <c r="K304" s="45"/>
      <c r="L304" s="59"/>
      <c r="M304"/>
      <c r="N304" s="45"/>
      <c r="O304" s="59"/>
      <c r="P304"/>
      <c r="Q304" s="61"/>
      <c r="S304" s="59"/>
    </row>
    <row r="305" spans="2:19" x14ac:dyDescent="0.15">
      <c r="B305"/>
      <c r="C305"/>
      <c r="J305"/>
      <c r="K305" s="45"/>
      <c r="L305" s="59"/>
      <c r="M305"/>
      <c r="N305" s="45"/>
      <c r="O305" s="59"/>
      <c r="P305"/>
      <c r="Q305" s="61"/>
    </row>
    <row r="306" spans="2:19" x14ac:dyDescent="0.15">
      <c r="B306"/>
      <c r="C306"/>
      <c r="J306"/>
      <c r="K306" s="45"/>
      <c r="L306" s="59"/>
      <c r="M306"/>
      <c r="N306" s="45"/>
      <c r="O306" s="59"/>
      <c r="P306"/>
      <c r="Q306" s="61"/>
      <c r="S306" s="59"/>
    </row>
    <row r="307" spans="2:19" x14ac:dyDescent="0.15">
      <c r="K307" s="45"/>
      <c r="L307" s="59"/>
      <c r="N307" s="45"/>
      <c r="O307" s="59"/>
      <c r="Q307" s="61"/>
    </row>
    <row r="308" spans="2:19" x14ac:dyDescent="0.15">
      <c r="B308"/>
      <c r="C308"/>
      <c r="J308"/>
      <c r="K308" s="45"/>
      <c r="L308" s="59"/>
      <c r="M308"/>
      <c r="N308" s="45"/>
      <c r="O308" s="59"/>
      <c r="P308"/>
      <c r="Q308" s="61"/>
      <c r="R308" s="60"/>
      <c r="S308" s="59"/>
    </row>
    <row r="309" spans="2:19" x14ac:dyDescent="0.15">
      <c r="N309" s="45"/>
      <c r="Q309" s="61"/>
    </row>
    <row r="310" spans="2:19" x14ac:dyDescent="0.15">
      <c r="B310"/>
      <c r="C310" s="51"/>
      <c r="J310"/>
      <c r="K310" s="45"/>
      <c r="L310" s="59"/>
      <c r="M310"/>
      <c r="N310" s="45"/>
      <c r="O310" s="59"/>
      <c r="P310"/>
      <c r="Q310" s="61"/>
      <c r="R310" s="60"/>
      <c r="S310" s="59"/>
    </row>
    <row r="311" spans="2:19" x14ac:dyDescent="0.15">
      <c r="N311" s="45"/>
      <c r="Q311" s="61"/>
      <c r="S311" s="59"/>
    </row>
    <row r="312" spans="2:19" x14ac:dyDescent="0.15">
      <c r="B312"/>
      <c r="C312"/>
      <c r="J312"/>
      <c r="K312" s="45"/>
      <c r="L312" s="59"/>
      <c r="M312"/>
      <c r="N312" s="45"/>
      <c r="O312" s="59"/>
      <c r="P312"/>
      <c r="Q312" s="61"/>
      <c r="R312" s="60"/>
    </row>
    <row r="313" spans="2:19" x14ac:dyDescent="0.15">
      <c r="B313"/>
      <c r="C313"/>
      <c r="J313"/>
      <c r="K313" s="45"/>
      <c r="L313" s="59"/>
      <c r="M313"/>
      <c r="N313" s="45"/>
      <c r="O313" s="59"/>
      <c r="P313"/>
      <c r="Q313" s="61"/>
    </row>
    <row r="314" spans="2:19" x14ac:dyDescent="0.15">
      <c r="B314"/>
      <c r="C314"/>
      <c r="J314"/>
      <c r="K314" s="45"/>
      <c r="L314" s="59"/>
      <c r="M314"/>
      <c r="N314" s="45"/>
      <c r="O314"/>
      <c r="P314"/>
      <c r="Q314" s="61"/>
    </row>
    <row r="315" spans="2:19" x14ac:dyDescent="0.15">
      <c r="B315"/>
      <c r="C315"/>
      <c r="J315"/>
      <c r="K315" s="45"/>
      <c r="L315" s="59"/>
      <c r="M315"/>
      <c r="N315" s="45"/>
      <c r="O315"/>
      <c r="P315"/>
      <c r="Q315" s="61"/>
    </row>
    <row r="316" spans="2:19" x14ac:dyDescent="0.15">
      <c r="B316"/>
      <c r="C316"/>
      <c r="J316"/>
      <c r="K316" s="45"/>
      <c r="L316" s="59"/>
      <c r="M316"/>
      <c r="N316" s="45"/>
      <c r="O316"/>
      <c r="P316"/>
      <c r="Q316" s="61"/>
    </row>
    <row r="317" spans="2:19" x14ac:dyDescent="0.15">
      <c r="B317"/>
      <c r="C317"/>
      <c r="J317"/>
      <c r="K317" s="45"/>
      <c r="L317" s="59"/>
      <c r="M317"/>
      <c r="N317" s="45"/>
      <c r="O317"/>
      <c r="P317"/>
      <c r="Q317" s="61"/>
      <c r="S317" s="59"/>
    </row>
    <row r="318" spans="2:19" x14ac:dyDescent="0.15">
      <c r="K318" s="45"/>
      <c r="L318" s="59"/>
      <c r="N318" s="45"/>
      <c r="O318" s="59"/>
      <c r="Q318" s="61"/>
      <c r="S318" s="59"/>
    </row>
    <row r="319" spans="2:19" x14ac:dyDescent="0.15">
      <c r="B319"/>
      <c r="C319"/>
      <c r="J319"/>
      <c r="K319" s="45"/>
      <c r="L319" s="59"/>
      <c r="M319"/>
      <c r="N319" s="45"/>
      <c r="O319" s="59"/>
      <c r="P319"/>
      <c r="Q319" s="61"/>
      <c r="R319" s="60"/>
      <c r="S319" s="59"/>
    </row>
    <row r="320" spans="2:19" x14ac:dyDescent="0.15">
      <c r="B320"/>
      <c r="C320"/>
      <c r="J320"/>
      <c r="K320" s="45"/>
      <c r="L320" s="59"/>
      <c r="M320"/>
      <c r="N320" s="45"/>
      <c r="O320" s="59"/>
      <c r="P320"/>
      <c r="Q320" s="61"/>
      <c r="S320" s="59"/>
    </row>
    <row r="321" spans="2:19" x14ac:dyDescent="0.15">
      <c r="B321"/>
      <c r="C321"/>
      <c r="J321"/>
      <c r="K321" s="45"/>
      <c r="L321" s="59"/>
      <c r="M321"/>
      <c r="N321" s="45"/>
      <c r="O321" s="59"/>
      <c r="P321"/>
      <c r="Q321" s="61"/>
      <c r="S321" s="59"/>
    </row>
    <row r="322" spans="2:19" x14ac:dyDescent="0.15">
      <c r="B322"/>
      <c r="C322"/>
      <c r="J322"/>
      <c r="K322" s="45"/>
      <c r="L322" s="59"/>
      <c r="M322"/>
      <c r="N322" s="45"/>
      <c r="O322" s="59"/>
      <c r="P322"/>
      <c r="Q322" s="61"/>
      <c r="S322" s="59"/>
    </row>
    <row r="323" spans="2:19" x14ac:dyDescent="0.15">
      <c r="B323"/>
      <c r="C323"/>
      <c r="J323"/>
      <c r="K323" s="45"/>
      <c r="L323" s="59"/>
      <c r="M323"/>
      <c r="N323" s="45"/>
      <c r="O323" s="59"/>
      <c r="P323"/>
      <c r="Q323" s="61"/>
      <c r="S323" s="59"/>
    </row>
    <row r="324" spans="2:19" x14ac:dyDescent="0.15">
      <c r="B324"/>
      <c r="C324"/>
      <c r="J324"/>
      <c r="K324" s="45"/>
      <c r="L324" s="59"/>
      <c r="M324"/>
      <c r="N324" s="45"/>
      <c r="O324" s="59"/>
      <c r="P324"/>
      <c r="Q324" s="61"/>
      <c r="S324" s="59"/>
    </row>
    <row r="325" spans="2:19" x14ac:dyDescent="0.15">
      <c r="B325"/>
      <c r="C325"/>
      <c r="J325"/>
      <c r="K325" s="45"/>
      <c r="L325" s="59"/>
      <c r="M325"/>
      <c r="N325" s="45"/>
      <c r="O325" s="59"/>
      <c r="P325"/>
      <c r="Q325" s="61"/>
      <c r="S325" s="59"/>
    </row>
    <row r="326" spans="2:19" x14ac:dyDescent="0.15">
      <c r="B326"/>
      <c r="C326"/>
      <c r="J326"/>
      <c r="K326" s="45"/>
      <c r="L326" s="59"/>
      <c r="M326" s="59"/>
      <c r="N326" s="45"/>
      <c r="O326" s="59"/>
      <c r="P326"/>
      <c r="Q326" s="61"/>
      <c r="S326" s="59"/>
    </row>
    <row r="327" spans="2:19" x14ac:dyDescent="0.15">
      <c r="B327"/>
      <c r="C327"/>
      <c r="J327"/>
      <c r="K327" s="45"/>
      <c r="L327" s="59"/>
      <c r="M327"/>
      <c r="N327" s="45"/>
      <c r="O327" s="59"/>
      <c r="P327"/>
      <c r="Q327" s="61"/>
    </row>
    <row r="328" spans="2:19" x14ac:dyDescent="0.15">
      <c r="B328"/>
      <c r="C328"/>
      <c r="J328"/>
      <c r="K328" s="45"/>
      <c r="L328" s="59"/>
      <c r="M328"/>
      <c r="N328" s="45"/>
      <c r="O328" s="59"/>
      <c r="P328"/>
      <c r="Q328" s="61"/>
      <c r="S328" s="59"/>
    </row>
    <row r="329" spans="2:19" x14ac:dyDescent="0.15">
      <c r="K329" s="45"/>
      <c r="L329" s="59"/>
      <c r="N329" s="45"/>
      <c r="O329" s="59"/>
      <c r="Q329" s="61"/>
    </row>
    <row r="330" spans="2:19" x14ac:dyDescent="0.15">
      <c r="B330"/>
      <c r="C330"/>
      <c r="J330"/>
      <c r="K330" s="45"/>
      <c r="L330" s="59"/>
      <c r="M330"/>
      <c r="N330" s="45"/>
      <c r="O330" s="59"/>
      <c r="P330"/>
      <c r="Q330" s="61"/>
      <c r="R330" s="60"/>
      <c r="S330" s="59"/>
    </row>
    <row r="331" spans="2:19" x14ac:dyDescent="0.15">
      <c r="B331"/>
      <c r="C331"/>
      <c r="J331"/>
      <c r="K331" s="45"/>
      <c r="L331" s="59"/>
      <c r="M331"/>
      <c r="N331" s="45"/>
      <c r="P331"/>
      <c r="Q331" s="61"/>
    </row>
    <row r="332" spans="2:19" x14ac:dyDescent="0.15">
      <c r="B332"/>
      <c r="C332"/>
      <c r="J332"/>
      <c r="K332" s="45"/>
      <c r="L332" s="59"/>
      <c r="M332"/>
      <c r="N332" s="45"/>
      <c r="O332" s="59"/>
      <c r="P332"/>
      <c r="Q332" s="61"/>
      <c r="S332" s="59"/>
    </row>
    <row r="333" spans="2:19" x14ac:dyDescent="0.15">
      <c r="N333" s="45"/>
      <c r="Q333" s="61"/>
      <c r="S333" s="59"/>
    </row>
    <row r="334" spans="2:19" x14ac:dyDescent="0.15">
      <c r="B334"/>
      <c r="C334"/>
      <c r="J334"/>
      <c r="K334" s="45"/>
      <c r="L334" s="59"/>
      <c r="M334"/>
      <c r="N334" s="45"/>
      <c r="O334" s="59"/>
      <c r="P334"/>
      <c r="Q334" s="61"/>
      <c r="R334" s="60"/>
      <c r="S334" s="59"/>
    </row>
    <row r="335" spans="2:19" x14ac:dyDescent="0.15">
      <c r="B335"/>
      <c r="C335"/>
      <c r="J335"/>
      <c r="K335" s="45"/>
      <c r="L335" s="59"/>
      <c r="M335"/>
      <c r="N335" s="45"/>
      <c r="O335" s="59"/>
      <c r="P335"/>
      <c r="Q335" s="61"/>
    </row>
    <row r="336" spans="2:19" x14ac:dyDescent="0.15">
      <c r="B336"/>
      <c r="C336"/>
      <c r="J336"/>
      <c r="K336" s="45"/>
      <c r="L336" s="59"/>
      <c r="M336"/>
      <c r="N336" s="45"/>
      <c r="O336" s="59"/>
      <c r="P336"/>
      <c r="Q336" s="61"/>
      <c r="S336" s="59"/>
    </row>
    <row r="337" spans="1:19" x14ac:dyDescent="0.15">
      <c r="N337" s="45"/>
      <c r="Q337" s="61"/>
      <c r="S337" s="59"/>
    </row>
    <row r="338" spans="1:19" x14ac:dyDescent="0.15">
      <c r="B338"/>
      <c r="C338"/>
      <c r="J338"/>
      <c r="K338" s="45"/>
      <c r="L338" s="59"/>
      <c r="M338"/>
      <c r="N338" s="45"/>
      <c r="O338" s="59"/>
      <c r="P338"/>
      <c r="Q338" s="61"/>
      <c r="R338" s="60"/>
      <c r="S338" s="59"/>
    </row>
    <row r="339" spans="1:19" x14ac:dyDescent="0.15">
      <c r="B339"/>
      <c r="C339"/>
      <c r="J339"/>
      <c r="K339" s="45"/>
      <c r="L339" s="59"/>
      <c r="M339"/>
      <c r="N339" s="45"/>
      <c r="O339" s="59"/>
      <c r="P339"/>
      <c r="Q339" s="61"/>
    </row>
    <row r="340" spans="1:19" x14ac:dyDescent="0.15">
      <c r="B340"/>
      <c r="C340"/>
      <c r="J340"/>
      <c r="K340" s="45"/>
      <c r="L340" s="59"/>
      <c r="M340"/>
      <c r="N340" s="45"/>
      <c r="O340" s="59"/>
      <c r="P340"/>
      <c r="Q340" s="61"/>
      <c r="S340" s="59"/>
    </row>
    <row r="341" spans="1:19" x14ac:dyDescent="0.15">
      <c r="N341" s="45"/>
      <c r="Q341" s="61"/>
      <c r="S341" s="59"/>
    </row>
    <row r="342" spans="1:19" x14ac:dyDescent="0.15">
      <c r="B342"/>
      <c r="C342"/>
      <c r="J342"/>
      <c r="K342" s="45"/>
      <c r="L342" s="59"/>
      <c r="M342"/>
      <c r="N342" s="45"/>
      <c r="O342" s="59"/>
      <c r="P342"/>
      <c r="Q342" s="61"/>
      <c r="R342" s="60"/>
    </row>
    <row r="343" spans="1:19" x14ac:dyDescent="0.15">
      <c r="B343"/>
      <c r="C343"/>
      <c r="J343"/>
      <c r="K343" s="45"/>
      <c r="L343"/>
      <c r="M343"/>
      <c r="N343" s="45"/>
      <c r="O343" s="59"/>
      <c r="P343"/>
      <c r="Q343" s="61"/>
      <c r="S343" s="59"/>
    </row>
    <row r="344" spans="1:19" x14ac:dyDescent="0.15">
      <c r="N344" s="45"/>
      <c r="Q344" s="61"/>
      <c r="S344" s="59"/>
    </row>
    <row r="345" spans="1:19" x14ac:dyDescent="0.15">
      <c r="B345"/>
      <c r="C345"/>
      <c r="J345"/>
      <c r="K345" s="45"/>
      <c r="L345" s="59"/>
      <c r="M345"/>
      <c r="N345" s="45"/>
      <c r="O345" s="59"/>
      <c r="P345"/>
      <c r="Q345" s="61"/>
      <c r="R345" s="60"/>
      <c r="S345" s="59"/>
    </row>
    <row r="346" spans="1:19" x14ac:dyDescent="0.15">
      <c r="B346"/>
      <c r="C346"/>
      <c r="J346"/>
      <c r="K346" s="45"/>
      <c r="L346" s="59"/>
      <c r="M346"/>
      <c r="N346" s="45"/>
      <c r="O346" s="59"/>
      <c r="P346"/>
      <c r="Q346" s="61"/>
      <c r="S346" s="59"/>
    </row>
    <row r="347" spans="1:19" x14ac:dyDescent="0.15">
      <c r="B347"/>
      <c r="C347"/>
      <c r="J347"/>
      <c r="K347" s="45"/>
      <c r="L347" s="59"/>
      <c r="M347"/>
      <c r="N347" s="45"/>
      <c r="O347" s="59"/>
      <c r="P347"/>
      <c r="Q347" s="61"/>
      <c r="S347" s="59"/>
    </row>
    <row r="348" spans="1:19" x14ac:dyDescent="0.15">
      <c r="B348"/>
      <c r="C348"/>
      <c r="J348"/>
      <c r="K348" s="45"/>
      <c r="L348" s="59"/>
      <c r="M348"/>
      <c r="N348" s="45"/>
      <c r="O348" s="59"/>
      <c r="P348"/>
      <c r="Q348" s="61"/>
      <c r="R348" s="52"/>
      <c r="S348" s="59"/>
    </row>
    <row r="349" spans="1:19" x14ac:dyDescent="0.15">
      <c r="B349"/>
      <c r="C349"/>
      <c r="D349" s="52"/>
      <c r="E349" s="52"/>
      <c r="F349" s="52"/>
      <c r="G349" s="52"/>
      <c r="I349" s="52"/>
      <c r="J349"/>
      <c r="K349" s="45"/>
      <c r="L349" s="59"/>
      <c r="M349"/>
      <c r="N349" s="45"/>
      <c r="O349" s="59"/>
      <c r="P349"/>
      <c r="Q349" s="61"/>
      <c r="R349" s="52"/>
    </row>
    <row r="350" spans="1:19" x14ac:dyDescent="0.15">
      <c r="B350"/>
      <c r="C350"/>
      <c r="D350" s="52"/>
      <c r="E350" s="52"/>
      <c r="F350" s="52"/>
      <c r="G350" s="52"/>
      <c r="I350" s="52"/>
      <c r="J350"/>
      <c r="K350" s="45"/>
      <c r="L350" s="59"/>
      <c r="M350"/>
      <c r="N350" s="45"/>
      <c r="O350" s="59"/>
      <c r="P350"/>
      <c r="Q350" s="61"/>
      <c r="R350" s="52"/>
      <c r="S350" s="59"/>
    </row>
    <row r="351" spans="1:19" x14ac:dyDescent="0.15">
      <c r="A351" s="52"/>
      <c r="B351"/>
      <c r="C351"/>
      <c r="D351" s="52"/>
      <c r="E351" s="52"/>
      <c r="F351" s="52"/>
      <c r="G351" s="52"/>
      <c r="H351" s="52"/>
      <c r="I351" s="52"/>
      <c r="J351"/>
      <c r="K351" s="45"/>
      <c r="L351"/>
      <c r="M351"/>
      <c r="N351" s="45"/>
      <c r="O351"/>
      <c r="P351"/>
      <c r="Q351" s="61"/>
      <c r="R351" s="52"/>
      <c r="S351" s="59"/>
    </row>
    <row r="352" spans="1:19" x14ac:dyDescent="0.15">
      <c r="A352" s="52"/>
      <c r="B352"/>
      <c r="C352"/>
      <c r="D352" s="52"/>
      <c r="E352" s="52"/>
      <c r="F352" s="52"/>
      <c r="G352" s="52"/>
      <c r="H352" s="53"/>
      <c r="I352" s="52"/>
      <c r="J352"/>
      <c r="K352" s="45"/>
      <c r="L352" s="59"/>
      <c r="M352"/>
      <c r="N352" s="45"/>
      <c r="O352" s="59"/>
      <c r="P352"/>
      <c r="Q352" s="61"/>
      <c r="R352" s="52"/>
      <c r="S352" s="59"/>
    </row>
    <row r="353" spans="1:19" x14ac:dyDescent="0.15">
      <c r="A353" s="52"/>
      <c r="B353"/>
      <c r="C353"/>
      <c r="D353" s="52"/>
      <c r="E353" s="52"/>
      <c r="F353" s="52"/>
      <c r="G353" s="52"/>
      <c r="H353" s="53"/>
      <c r="I353" s="52"/>
      <c r="J353"/>
      <c r="K353" s="45"/>
      <c r="L353" s="59"/>
      <c r="M353"/>
      <c r="N353" s="45"/>
      <c r="O353" s="59"/>
      <c r="P353"/>
      <c r="Q353" s="61"/>
      <c r="S353" s="59"/>
    </row>
    <row r="354" spans="1:19" x14ac:dyDescent="0.15">
      <c r="A354" s="52"/>
      <c r="B354"/>
      <c r="C354"/>
      <c r="D354" s="52"/>
      <c r="E354" s="52"/>
      <c r="F354" s="52"/>
      <c r="G354" s="52"/>
      <c r="H354" s="53"/>
      <c r="I354" s="52"/>
      <c r="J354"/>
      <c r="K354" s="45"/>
      <c r="L354" s="59"/>
      <c r="M354"/>
      <c r="N354" s="45"/>
      <c r="O354" s="59"/>
      <c r="P354"/>
      <c r="Q354" s="61"/>
      <c r="S354" s="52"/>
    </row>
    <row r="355" spans="1:19" x14ac:dyDescent="0.15">
      <c r="B355"/>
      <c r="C355"/>
      <c r="J355"/>
      <c r="K355" s="45"/>
      <c r="L355" s="59"/>
      <c r="M355"/>
      <c r="N355" s="45"/>
      <c r="O355" s="59"/>
      <c r="P355"/>
      <c r="Q355" s="61"/>
      <c r="S355" s="59"/>
    </row>
    <row r="356" spans="1:19" x14ac:dyDescent="0.15">
      <c r="K356" s="45"/>
      <c r="L356" s="59"/>
      <c r="N356" s="45"/>
      <c r="O356" s="59"/>
      <c r="Q356" s="61"/>
      <c r="S356" s="59"/>
    </row>
    <row r="357" spans="1:19" x14ac:dyDescent="0.15">
      <c r="B357"/>
      <c r="C357"/>
      <c r="J357"/>
      <c r="K357" s="45"/>
      <c r="L357" s="59"/>
      <c r="M357"/>
      <c r="N357" s="45"/>
      <c r="O357" s="59"/>
      <c r="P357"/>
      <c r="Q357" s="61"/>
      <c r="R357" s="60"/>
      <c r="S357" s="59"/>
    </row>
    <row r="358" spans="1:19" x14ac:dyDescent="0.15">
      <c r="B358"/>
      <c r="C358"/>
      <c r="J358"/>
      <c r="K358" s="45"/>
      <c r="L358" s="59"/>
      <c r="M358"/>
      <c r="N358" s="45"/>
      <c r="O358" s="59"/>
      <c r="P358"/>
      <c r="Q358" s="61"/>
      <c r="S358" s="59"/>
    </row>
    <row r="359" spans="1:19" x14ac:dyDescent="0.15">
      <c r="B359"/>
      <c r="C359"/>
      <c r="J359"/>
      <c r="K359" s="45"/>
      <c r="L359" s="59"/>
      <c r="M359"/>
      <c r="N359" s="45"/>
      <c r="O359" s="59"/>
      <c r="P359"/>
      <c r="Q359" s="61"/>
      <c r="S359" s="59"/>
    </row>
    <row r="360" spans="1:19" x14ac:dyDescent="0.15">
      <c r="B360"/>
      <c r="C360"/>
      <c r="J360"/>
      <c r="K360" s="45"/>
      <c r="L360" s="59"/>
      <c r="M360"/>
      <c r="N360" s="45"/>
      <c r="O360" s="59"/>
      <c r="P360"/>
      <c r="Q360" s="61"/>
    </row>
    <row r="361" spans="1:19" x14ac:dyDescent="0.15">
      <c r="B361"/>
      <c r="C361"/>
      <c r="J361"/>
      <c r="K361" s="45"/>
      <c r="L361" s="59"/>
      <c r="M361"/>
      <c r="N361" s="45"/>
      <c r="O361" s="59"/>
      <c r="P361"/>
      <c r="Q361" s="61"/>
      <c r="S361" s="59"/>
    </row>
    <row r="362" spans="1:19" x14ac:dyDescent="0.15">
      <c r="N362" s="45"/>
      <c r="Q362" s="61"/>
    </row>
    <row r="363" spans="1:19" x14ac:dyDescent="0.15">
      <c r="B363"/>
      <c r="C363" s="51"/>
      <c r="J363"/>
      <c r="K363" s="45"/>
      <c r="L363" s="59"/>
      <c r="M363"/>
      <c r="N363" s="45"/>
      <c r="O363" s="59"/>
      <c r="P363"/>
      <c r="Q363" s="61"/>
      <c r="R363" s="60"/>
      <c r="S363" s="59"/>
    </row>
    <row r="364" spans="1:19" x14ac:dyDescent="0.15">
      <c r="N364" s="45"/>
      <c r="Q364" s="61"/>
      <c r="S364" s="59"/>
    </row>
    <row r="365" spans="1:19" x14ac:dyDescent="0.15">
      <c r="B365"/>
      <c r="C365"/>
      <c r="J365"/>
      <c r="K365" s="45"/>
      <c r="L365" s="59"/>
      <c r="M365"/>
      <c r="N365" s="45"/>
      <c r="O365" s="59"/>
      <c r="P365"/>
      <c r="Q365" s="61"/>
      <c r="R365" s="60"/>
      <c r="S365" s="59"/>
    </row>
    <row r="366" spans="1:19" x14ac:dyDescent="0.15">
      <c r="B366"/>
      <c r="C366"/>
      <c r="J366"/>
      <c r="K366" s="45"/>
      <c r="L366" s="59"/>
      <c r="M366"/>
      <c r="N366" s="45"/>
      <c r="O366" s="59"/>
      <c r="P366"/>
      <c r="Q366" s="61"/>
      <c r="S366" s="59"/>
    </row>
    <row r="367" spans="1:19" x14ac:dyDescent="0.15">
      <c r="B367"/>
      <c r="C367"/>
      <c r="J367"/>
      <c r="K367" s="45"/>
      <c r="L367" s="59"/>
      <c r="M367"/>
      <c r="N367" s="45"/>
      <c r="O367" s="59"/>
      <c r="P367"/>
      <c r="Q367" s="61"/>
      <c r="S367" s="59"/>
    </row>
    <row r="368" spans="1:19" x14ac:dyDescent="0.15">
      <c r="B368"/>
      <c r="C368"/>
      <c r="J368"/>
      <c r="K368" s="45"/>
      <c r="L368" s="59"/>
      <c r="M368"/>
      <c r="N368" s="45"/>
      <c r="O368" s="59"/>
      <c r="P368"/>
      <c r="Q368" s="61"/>
      <c r="S368" s="59"/>
    </row>
    <row r="369" spans="1:19" x14ac:dyDescent="0.15">
      <c r="B369"/>
      <c r="C369"/>
      <c r="J369"/>
      <c r="K369" s="45"/>
      <c r="L369" s="59"/>
      <c r="M369"/>
      <c r="N369" s="45"/>
      <c r="O369" s="59"/>
      <c r="P369"/>
      <c r="Q369" s="61"/>
      <c r="S369" s="59"/>
    </row>
    <row r="370" spans="1:19" x14ac:dyDescent="0.15">
      <c r="B370"/>
      <c r="C370"/>
      <c r="J370"/>
      <c r="K370" s="45"/>
      <c r="L370" s="59"/>
      <c r="M370"/>
      <c r="N370" s="45"/>
      <c r="O370" s="59"/>
      <c r="P370"/>
      <c r="Q370" s="61"/>
      <c r="S370" s="59"/>
    </row>
    <row r="371" spans="1:19" x14ac:dyDescent="0.15">
      <c r="B371"/>
      <c r="C371"/>
      <c r="J371"/>
      <c r="K371" s="45"/>
      <c r="L371" s="59"/>
      <c r="M371"/>
      <c r="N371" s="45"/>
      <c r="O371" s="59"/>
      <c r="P371"/>
      <c r="Q371" s="61"/>
      <c r="S371" s="59"/>
    </row>
    <row r="372" spans="1:19" x14ac:dyDescent="0.15">
      <c r="B372"/>
      <c r="C372"/>
      <c r="J372"/>
      <c r="K372" s="45"/>
      <c r="L372" s="59"/>
      <c r="M372"/>
      <c r="N372" s="45"/>
      <c r="O372" s="59"/>
      <c r="P372"/>
      <c r="Q372" s="61"/>
      <c r="S372" s="59"/>
    </row>
    <row r="373" spans="1:19" s="52" customFormat="1" x14ac:dyDescent="0.15">
      <c r="A373" s="59"/>
      <c r="B373"/>
      <c r="C373"/>
      <c r="D373" s="47"/>
      <c r="E373" s="47"/>
      <c r="F373" s="47"/>
      <c r="G373" s="47"/>
      <c r="H373" s="45"/>
      <c r="I373" s="47"/>
      <c r="J373"/>
      <c r="K373" s="45"/>
      <c r="L373" s="59"/>
      <c r="M373"/>
      <c r="N373" s="45"/>
      <c r="O373" s="59"/>
      <c r="P373"/>
      <c r="Q373" s="61"/>
      <c r="R373" s="47"/>
      <c r="S373" s="59"/>
    </row>
    <row r="374" spans="1:19" s="52" customFormat="1" x14ac:dyDescent="0.15">
      <c r="A374" s="59"/>
      <c r="B374"/>
      <c r="C374"/>
      <c r="D374" s="47"/>
      <c r="E374" s="47"/>
      <c r="F374" s="47"/>
      <c r="G374" s="47"/>
      <c r="H374" s="45"/>
      <c r="I374" s="47"/>
      <c r="J374"/>
      <c r="K374" s="45"/>
      <c r="L374" s="59"/>
      <c r="M374"/>
      <c r="N374" s="45"/>
      <c r="O374" s="59"/>
      <c r="P374"/>
      <c r="Q374" s="61"/>
      <c r="R374" s="47"/>
      <c r="S374" s="59"/>
    </row>
    <row r="375" spans="1:19" s="52" customFormat="1" x14ac:dyDescent="0.15">
      <c r="A375" s="59"/>
      <c r="B375"/>
      <c r="C375"/>
      <c r="D375" s="47"/>
      <c r="E375" s="47"/>
      <c r="F375" s="47"/>
      <c r="G375" s="47"/>
      <c r="H375" s="45"/>
      <c r="I375" s="47"/>
      <c r="J375"/>
      <c r="K375" s="45"/>
      <c r="L375" s="59"/>
      <c r="M375"/>
      <c r="N375" s="45"/>
      <c r="O375" s="59"/>
      <c r="P375"/>
      <c r="Q375" s="61"/>
      <c r="R375" s="47"/>
      <c r="S375" s="59"/>
    </row>
    <row r="376" spans="1:19" s="52" customFormat="1" x14ac:dyDescent="0.15">
      <c r="A376" s="59"/>
      <c r="B376"/>
      <c r="C376"/>
      <c r="D376" s="47"/>
      <c r="E376" s="47"/>
      <c r="F376" s="47"/>
      <c r="G376" s="47"/>
      <c r="H376" s="45"/>
      <c r="I376" s="47"/>
      <c r="J376"/>
      <c r="K376" s="45"/>
      <c r="L376" s="59"/>
      <c r="M376"/>
      <c r="N376" s="45"/>
      <c r="O376" s="59"/>
      <c r="P376"/>
      <c r="Q376" s="61"/>
      <c r="R376" s="47"/>
      <c r="S376" s="59"/>
    </row>
    <row r="377" spans="1:19" x14ac:dyDescent="0.15">
      <c r="B377"/>
      <c r="C377"/>
      <c r="D377" s="45"/>
      <c r="J377"/>
      <c r="K377" s="45"/>
      <c r="L377" s="59"/>
      <c r="M377"/>
      <c r="N377" s="45"/>
      <c r="O377" s="59"/>
      <c r="P377"/>
      <c r="Q377" s="61"/>
      <c r="S377" s="59"/>
    </row>
    <row r="378" spans="1:19" x14ac:dyDescent="0.15">
      <c r="B378"/>
      <c r="C378"/>
      <c r="J378"/>
      <c r="K378" s="45"/>
      <c r="L378" s="59"/>
      <c r="M378"/>
      <c r="N378" s="45"/>
      <c r="O378" s="59"/>
      <c r="P378"/>
      <c r="Q378" s="61"/>
      <c r="S378" s="59"/>
    </row>
    <row r="379" spans="1:19" x14ac:dyDescent="0.15">
      <c r="B379"/>
      <c r="C379"/>
      <c r="J379"/>
      <c r="K379" s="45"/>
      <c r="L379" s="59"/>
      <c r="M379"/>
      <c r="N379" s="45"/>
      <c r="O379" s="59"/>
      <c r="P379"/>
      <c r="Q379" s="61"/>
      <c r="S379" s="59"/>
    </row>
    <row r="380" spans="1:19" x14ac:dyDescent="0.15">
      <c r="B380"/>
      <c r="C380"/>
      <c r="J380"/>
      <c r="K380" s="45"/>
      <c r="L380" s="59"/>
      <c r="M380"/>
      <c r="N380" s="45"/>
      <c r="O380" s="59"/>
      <c r="P380"/>
      <c r="Q380" s="61"/>
      <c r="S380" s="59"/>
    </row>
    <row r="381" spans="1:19" x14ac:dyDescent="0.15">
      <c r="B381"/>
      <c r="C381"/>
      <c r="J381"/>
      <c r="K381" s="45"/>
      <c r="L381" s="59"/>
      <c r="M381"/>
      <c r="N381" s="45"/>
      <c r="O381" s="59"/>
      <c r="P381"/>
      <c r="Q381" s="61"/>
      <c r="S381" s="59"/>
    </row>
    <row r="382" spans="1:19" x14ac:dyDescent="0.15">
      <c r="B382"/>
      <c r="C382"/>
      <c r="J382"/>
      <c r="K382" s="45"/>
      <c r="L382" s="59"/>
      <c r="M382"/>
      <c r="N382" s="45"/>
      <c r="O382" s="59"/>
      <c r="P382"/>
      <c r="Q382" s="61"/>
      <c r="S382" s="59"/>
    </row>
    <row r="383" spans="1:19" x14ac:dyDescent="0.15">
      <c r="B383"/>
      <c r="C383"/>
      <c r="J383"/>
      <c r="K383" s="45"/>
      <c r="L383" s="59"/>
      <c r="M383"/>
      <c r="N383" s="45"/>
      <c r="O383" s="59"/>
      <c r="P383"/>
      <c r="Q383" s="61"/>
      <c r="S383" s="59"/>
    </row>
    <row r="384" spans="1:19" x14ac:dyDescent="0.15">
      <c r="B384"/>
      <c r="C384"/>
      <c r="J384"/>
      <c r="K384" s="45"/>
      <c r="L384" s="59"/>
      <c r="M384"/>
      <c r="N384" s="45"/>
      <c r="O384" s="59"/>
      <c r="P384"/>
      <c r="Q384" s="61"/>
      <c r="S384" s="59"/>
    </row>
    <row r="385" spans="2:19" x14ac:dyDescent="0.15">
      <c r="B385"/>
      <c r="C385"/>
      <c r="J385"/>
      <c r="K385" s="45"/>
      <c r="L385" s="59"/>
      <c r="M385"/>
      <c r="N385" s="45"/>
      <c r="O385" s="59"/>
      <c r="P385"/>
      <c r="Q385" s="61"/>
      <c r="S385" s="59"/>
    </row>
    <row r="386" spans="2:19" x14ac:dyDescent="0.15">
      <c r="B386"/>
      <c r="C386"/>
      <c r="J386"/>
      <c r="K386" s="45"/>
      <c r="L386" s="59"/>
      <c r="M386"/>
      <c r="N386" s="45"/>
      <c r="O386" s="59"/>
      <c r="P386"/>
      <c r="Q386" s="61"/>
      <c r="S386" s="59"/>
    </row>
    <row r="387" spans="2:19" x14ac:dyDescent="0.15">
      <c r="B387"/>
      <c r="C387"/>
      <c r="J387"/>
      <c r="K387" s="45"/>
      <c r="L387" s="59"/>
      <c r="M387"/>
      <c r="N387" s="45"/>
      <c r="O387" s="59"/>
      <c r="P387"/>
      <c r="Q387" s="61"/>
      <c r="S387" s="59"/>
    </row>
    <row r="388" spans="2:19" x14ac:dyDescent="0.15">
      <c r="B388"/>
      <c r="C388"/>
      <c r="J388"/>
      <c r="K388" s="45"/>
      <c r="L388" s="59"/>
      <c r="M388"/>
      <c r="N388" s="45"/>
      <c r="O388" s="59"/>
      <c r="P388"/>
      <c r="Q388" s="61"/>
    </row>
    <row r="389" spans="2:19" x14ac:dyDescent="0.15">
      <c r="B389"/>
      <c r="C389"/>
      <c r="J389"/>
      <c r="K389" s="45"/>
      <c r="L389" s="59"/>
      <c r="M389"/>
      <c r="N389" s="45"/>
      <c r="O389" s="59"/>
      <c r="P389"/>
      <c r="Q389" s="61"/>
      <c r="S389" s="59"/>
    </row>
    <row r="390" spans="2:19" x14ac:dyDescent="0.15">
      <c r="K390" s="45"/>
      <c r="L390" s="59"/>
      <c r="N390" s="45"/>
      <c r="O390" s="59"/>
      <c r="Q390" s="61"/>
      <c r="S390" s="59"/>
    </row>
    <row r="391" spans="2:19" x14ac:dyDescent="0.15">
      <c r="B391"/>
      <c r="C391"/>
      <c r="J391"/>
      <c r="K391" s="45"/>
      <c r="L391" s="59"/>
      <c r="M391"/>
      <c r="N391" s="45"/>
      <c r="O391" s="59"/>
      <c r="P391"/>
      <c r="Q391" s="61"/>
      <c r="R391" s="60"/>
    </row>
    <row r="392" spans="2:19" x14ac:dyDescent="0.15">
      <c r="B392"/>
      <c r="C392"/>
      <c r="J392"/>
      <c r="K392" s="45"/>
      <c r="L392" s="59"/>
      <c r="M392"/>
      <c r="N392" s="45"/>
      <c r="O392" s="59"/>
      <c r="P392"/>
      <c r="Q392" s="61"/>
    </row>
    <row r="393" spans="2:19" x14ac:dyDescent="0.15">
      <c r="N393" s="45"/>
      <c r="Q393" s="61"/>
    </row>
    <row r="394" spans="2:19" x14ac:dyDescent="0.15">
      <c r="B394"/>
      <c r="C394"/>
      <c r="J394"/>
      <c r="K394" s="45"/>
      <c r="L394" s="59"/>
      <c r="M394"/>
      <c r="N394" s="45"/>
      <c r="O394" s="59"/>
      <c r="P394"/>
      <c r="Q394" s="61"/>
      <c r="R394" s="60"/>
    </row>
    <row r="395" spans="2:19" x14ac:dyDescent="0.15">
      <c r="B395"/>
      <c r="C395"/>
      <c r="J395"/>
      <c r="K395" s="45"/>
      <c r="L395" s="59"/>
      <c r="M395"/>
      <c r="N395" s="45"/>
      <c r="O395" s="59"/>
      <c r="P395"/>
      <c r="Q395" s="61"/>
      <c r="S395" s="59"/>
    </row>
    <row r="396" spans="2:19" x14ac:dyDescent="0.15">
      <c r="B396"/>
      <c r="C396"/>
      <c r="J396"/>
      <c r="K396" s="45"/>
      <c r="L396" s="59"/>
      <c r="M396"/>
      <c r="N396" s="45"/>
      <c r="O396" s="59"/>
      <c r="P396"/>
      <c r="Q396" s="61"/>
      <c r="S396" s="59"/>
    </row>
    <row r="397" spans="2:19" x14ac:dyDescent="0.15">
      <c r="B397"/>
      <c r="C397"/>
      <c r="J397"/>
      <c r="K397" s="45"/>
      <c r="L397" s="59"/>
      <c r="M397"/>
      <c r="N397" s="45"/>
      <c r="O397" s="59"/>
      <c r="P397"/>
      <c r="Q397" s="61"/>
      <c r="S397" s="59"/>
    </row>
    <row r="398" spans="2:19" x14ac:dyDescent="0.15">
      <c r="N398" s="45"/>
      <c r="Q398" s="61"/>
      <c r="S398" s="59"/>
    </row>
    <row r="399" spans="2:19" x14ac:dyDescent="0.15">
      <c r="B399"/>
      <c r="C399"/>
      <c r="J399"/>
      <c r="K399" s="45"/>
      <c r="L399" s="59"/>
      <c r="M399"/>
      <c r="N399" s="45"/>
      <c r="O399" s="59"/>
      <c r="P399"/>
      <c r="Q399" s="61"/>
      <c r="R399" s="60"/>
    </row>
    <row r="400" spans="2:19" x14ac:dyDescent="0.15">
      <c r="B400"/>
      <c r="C400"/>
      <c r="J400"/>
      <c r="K400" s="45"/>
      <c r="L400" s="59"/>
      <c r="M400"/>
      <c r="N400" s="45"/>
      <c r="O400" s="59"/>
      <c r="P400"/>
      <c r="Q400" s="61"/>
    </row>
    <row r="401" spans="2:19" x14ac:dyDescent="0.15">
      <c r="N401" s="45"/>
      <c r="Q401" s="61"/>
      <c r="S401" s="59"/>
    </row>
    <row r="402" spans="2:19" x14ac:dyDescent="0.15">
      <c r="B402"/>
      <c r="C402"/>
      <c r="J402"/>
      <c r="K402" s="45"/>
      <c r="L402" s="59"/>
      <c r="M402"/>
      <c r="N402" s="45"/>
      <c r="O402" s="59"/>
      <c r="P402"/>
      <c r="Q402" s="61"/>
      <c r="R402" s="60"/>
      <c r="S402" s="59"/>
    </row>
    <row r="403" spans="2:19" x14ac:dyDescent="0.15">
      <c r="B403"/>
      <c r="C403"/>
      <c r="J403"/>
      <c r="K403" s="45"/>
      <c r="L403" s="59"/>
      <c r="M403"/>
      <c r="N403" s="45"/>
      <c r="O403" s="59"/>
      <c r="P403"/>
      <c r="Q403" s="61"/>
    </row>
    <row r="404" spans="2:19" x14ac:dyDescent="0.15">
      <c r="N404" s="45"/>
      <c r="Q404" s="61"/>
    </row>
    <row r="405" spans="2:19" x14ac:dyDescent="0.15">
      <c r="B405"/>
      <c r="C405"/>
      <c r="J405"/>
      <c r="K405" s="45"/>
      <c r="L405" s="59"/>
      <c r="M405"/>
      <c r="N405" s="45"/>
      <c r="O405" s="59"/>
      <c r="P405"/>
      <c r="Q405" s="61"/>
      <c r="R405" s="60"/>
    </row>
    <row r="406" spans="2:19" x14ac:dyDescent="0.15">
      <c r="B406"/>
      <c r="C406"/>
      <c r="J406"/>
      <c r="K406" s="45"/>
      <c r="L406" s="59"/>
      <c r="M406"/>
      <c r="N406" s="45"/>
      <c r="O406" s="59"/>
      <c r="P406"/>
      <c r="Q406" s="61"/>
    </row>
    <row r="407" spans="2:19" x14ac:dyDescent="0.15">
      <c r="B407"/>
      <c r="C407"/>
      <c r="J407"/>
      <c r="K407" s="45"/>
      <c r="L407" s="59"/>
      <c r="M407"/>
      <c r="N407" s="45"/>
      <c r="O407" s="59"/>
      <c r="P407"/>
      <c r="Q407" s="61"/>
      <c r="S407" s="59"/>
    </row>
    <row r="408" spans="2:19" x14ac:dyDescent="0.15">
      <c r="B408"/>
      <c r="C408"/>
      <c r="J408"/>
      <c r="K408" s="45"/>
      <c r="L408" s="59"/>
      <c r="M408"/>
      <c r="N408" s="45"/>
      <c r="O408" s="59"/>
      <c r="P408"/>
      <c r="Q408" s="61"/>
      <c r="S408" s="59"/>
    </row>
    <row r="409" spans="2:19" x14ac:dyDescent="0.15">
      <c r="B409"/>
      <c r="C409"/>
      <c r="J409"/>
      <c r="K409" s="45"/>
      <c r="L409" s="59"/>
      <c r="M409"/>
      <c r="N409" s="45"/>
      <c r="O409" s="59"/>
      <c r="P409"/>
      <c r="Q409" s="61"/>
    </row>
    <row r="410" spans="2:19" x14ac:dyDescent="0.15">
      <c r="B410"/>
      <c r="C410"/>
      <c r="J410"/>
      <c r="K410" s="45"/>
      <c r="L410" s="59"/>
      <c r="M410"/>
      <c r="N410" s="45"/>
      <c r="O410" s="59"/>
      <c r="P410"/>
      <c r="Q410" s="61"/>
    </row>
    <row r="411" spans="2:19" x14ac:dyDescent="0.15">
      <c r="N411" s="45"/>
      <c r="Q411" s="61"/>
    </row>
    <row r="412" spans="2:19" x14ac:dyDescent="0.15">
      <c r="B412"/>
      <c r="C412" s="51"/>
      <c r="J412"/>
      <c r="K412" s="45"/>
      <c r="L412" s="59"/>
      <c r="M412"/>
      <c r="N412" s="45"/>
      <c r="P412" s="59"/>
      <c r="Q412" s="61"/>
    </row>
    <row r="413" spans="2:19" x14ac:dyDescent="0.15">
      <c r="N413" s="45"/>
      <c r="Q413" s="61"/>
      <c r="S413" s="59"/>
    </row>
    <row r="414" spans="2:19" x14ac:dyDescent="0.15">
      <c r="N414" s="45"/>
      <c r="Q414" s="61"/>
      <c r="S414" s="59"/>
    </row>
    <row r="415" spans="2:19" x14ac:dyDescent="0.15">
      <c r="N415" s="45"/>
      <c r="Q415" s="61"/>
      <c r="S415" s="59"/>
    </row>
    <row r="416" spans="2:19" x14ac:dyDescent="0.15">
      <c r="N416" s="45"/>
      <c r="Q416" s="61"/>
      <c r="S416" s="59"/>
    </row>
    <row r="417" spans="17:19" x14ac:dyDescent="0.15">
      <c r="Q417" s="61"/>
      <c r="S417" s="59"/>
    </row>
    <row r="418" spans="17:19" x14ac:dyDescent="0.15">
      <c r="Q418" s="61"/>
      <c r="S418" s="59"/>
    </row>
    <row r="419" spans="17:19" x14ac:dyDescent="0.15">
      <c r="Q419" s="61"/>
    </row>
    <row r="420" spans="17:19" x14ac:dyDescent="0.15">
      <c r="Q420" s="61"/>
    </row>
    <row r="421" spans="17:19" x14ac:dyDescent="0.15">
      <c r="Q421" s="61"/>
      <c r="S421" s="59"/>
    </row>
    <row r="422" spans="17:19" x14ac:dyDescent="0.15">
      <c r="Q422" s="61"/>
    </row>
    <row r="423" spans="17:19" x14ac:dyDescent="0.15">
      <c r="Q423" s="61"/>
    </row>
    <row r="424" spans="17:19" x14ac:dyDescent="0.15">
      <c r="Q424" s="61"/>
    </row>
    <row r="444" ht="14.25" customHeight="1" x14ac:dyDescent="0.15"/>
  </sheetData>
  <autoFilter ref="A1:T448" xr:uid="{00000000-0009-0000-0000-000003000000}"/>
  <phoneticPr fontId="4" type="noConversion"/>
  <conditionalFormatting sqref="C6:C1048576 C1:C2">
    <cfRule type="duplicateValues" dxfId="1" priority="2"/>
  </conditionalFormatting>
  <conditionalFormatting sqref="C3:C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4"/>
  <sheetViews>
    <sheetView workbookViewId="0">
      <selection activeCell="F3" sqref="F3:U3"/>
    </sheetView>
  </sheetViews>
  <sheetFormatPr defaultRowHeight="13.5" x14ac:dyDescent="0.15"/>
  <sheetData>
    <row r="1" spans="1:21" x14ac:dyDescent="0.15">
      <c r="A1" s="42" t="s">
        <v>12</v>
      </c>
      <c r="B1" s="43" t="s">
        <v>347</v>
      </c>
    </row>
    <row r="2" spans="1:21" x14ac:dyDescent="0.15">
      <c r="A2" s="48" t="s">
        <v>101</v>
      </c>
      <c r="B2" s="60">
        <v>1058.4455</v>
      </c>
      <c r="F2" s="47" t="s">
        <v>66</v>
      </c>
      <c r="G2" s="47" t="s">
        <v>67</v>
      </c>
      <c r="H2" s="47" t="s">
        <v>68</v>
      </c>
      <c r="I2" s="47" t="s">
        <v>69</v>
      </c>
      <c r="J2" s="47" t="s">
        <v>70</v>
      </c>
      <c r="K2" s="47" t="s">
        <v>71</v>
      </c>
      <c r="L2" s="47" t="s">
        <v>72</v>
      </c>
      <c r="M2" s="47" t="s">
        <v>73</v>
      </c>
      <c r="N2" s="47" t="s">
        <v>74</v>
      </c>
      <c r="O2" s="47" t="s">
        <v>75</v>
      </c>
      <c r="P2" s="47" t="s">
        <v>76</v>
      </c>
      <c r="Q2" s="47" t="s">
        <v>77</v>
      </c>
      <c r="R2" s="47" t="s">
        <v>78</v>
      </c>
      <c r="S2" s="47" t="s">
        <v>79</v>
      </c>
      <c r="T2" s="47" t="s">
        <v>80</v>
      </c>
      <c r="U2" s="47" t="s">
        <v>81</v>
      </c>
    </row>
    <row r="3" spans="1:21" x14ac:dyDescent="0.15">
      <c r="A3" s="51" t="s">
        <v>109</v>
      </c>
      <c r="B3" s="60">
        <v>63.134500000000003</v>
      </c>
      <c r="F3" s="47" t="s">
        <v>66</v>
      </c>
      <c r="G3" s="47" t="s">
        <v>67</v>
      </c>
      <c r="H3" s="47">
        <v>0.183</v>
      </c>
      <c r="I3" s="47">
        <v>0.51600000000000001</v>
      </c>
      <c r="J3" s="47" t="s">
        <v>70</v>
      </c>
      <c r="K3" s="47" t="s">
        <v>71</v>
      </c>
      <c r="L3" s="47">
        <v>0.126</v>
      </c>
      <c r="M3" s="47">
        <v>0.437</v>
      </c>
      <c r="N3" s="47" t="s">
        <v>74</v>
      </c>
      <c r="O3" s="47" t="s">
        <v>75</v>
      </c>
      <c r="P3" s="47">
        <v>0.114</v>
      </c>
      <c r="Q3" s="47">
        <v>0.48599999999999999</v>
      </c>
      <c r="R3" s="47" t="s">
        <v>78</v>
      </c>
      <c r="S3" s="47" t="s">
        <v>79</v>
      </c>
      <c r="T3" s="47">
        <v>0.14099999999999999</v>
      </c>
      <c r="U3" s="47">
        <v>0.48199999999999998</v>
      </c>
    </row>
    <row r="4" spans="1:21" x14ac:dyDescent="0.15">
      <c r="A4" s="51" t="s">
        <v>145</v>
      </c>
      <c r="B4" s="60">
        <v>298.01400000000001</v>
      </c>
    </row>
    <row r="5" spans="1:21" x14ac:dyDescent="0.15">
      <c r="A5" s="48" t="s">
        <v>183</v>
      </c>
      <c r="B5" s="60">
        <v>241.34549999999999</v>
      </c>
    </row>
    <row r="6" spans="1:21" x14ac:dyDescent="0.15">
      <c r="A6" s="48" t="s">
        <v>192</v>
      </c>
      <c r="B6" s="60">
        <v>275.01249999999999</v>
      </c>
    </row>
    <row r="7" spans="1:21" x14ac:dyDescent="0.15">
      <c r="A7" s="48" t="s">
        <v>187</v>
      </c>
      <c r="B7" s="60">
        <v>30.690999999999999</v>
      </c>
    </row>
    <row r="8" spans="1:21" x14ac:dyDescent="0.15">
      <c r="A8" s="48" t="s">
        <v>179</v>
      </c>
      <c r="B8" s="60">
        <v>309.06700000000001</v>
      </c>
    </row>
    <row r="9" spans="1:21" x14ac:dyDescent="0.15">
      <c r="A9" s="48" t="s">
        <v>135</v>
      </c>
      <c r="B9" s="60">
        <v>227.0654999999999</v>
      </c>
    </row>
    <row r="10" spans="1:21" x14ac:dyDescent="0.15">
      <c r="A10" s="51" t="s">
        <v>130</v>
      </c>
      <c r="B10" s="60">
        <v>7.8665000000000003</v>
      </c>
    </row>
    <row r="11" spans="1:21" x14ac:dyDescent="0.15">
      <c r="A11" s="51" t="s">
        <v>143</v>
      </c>
      <c r="B11" s="60">
        <v>254.39</v>
      </c>
    </row>
    <row r="12" spans="1:21" x14ac:dyDescent="0.15">
      <c r="A12" s="51" t="s">
        <v>153</v>
      </c>
      <c r="B12" s="60">
        <v>2.8264999999999998</v>
      </c>
    </row>
    <row r="13" spans="1:21" x14ac:dyDescent="0.15">
      <c r="A13" s="48" t="s">
        <v>172</v>
      </c>
      <c r="B13" s="60">
        <v>1041.771</v>
      </c>
    </row>
    <row r="14" spans="1:21" x14ac:dyDescent="0.15">
      <c r="A14" s="48" t="s">
        <v>89</v>
      </c>
      <c r="B14" s="60">
        <v>388.07400000000001</v>
      </c>
    </row>
    <row r="15" spans="1:21" x14ac:dyDescent="0.15">
      <c r="A15" s="48" t="s">
        <v>98</v>
      </c>
      <c r="B15" s="60">
        <v>442.85050000000001</v>
      </c>
    </row>
    <row r="16" spans="1:21" x14ac:dyDescent="0.15">
      <c r="A16" s="48" t="s">
        <v>107</v>
      </c>
      <c r="B16" s="60">
        <v>572.54049999999984</v>
      </c>
    </row>
    <row r="17" spans="1:2" x14ac:dyDescent="0.15">
      <c r="A17" s="48" t="s">
        <v>133</v>
      </c>
      <c r="B17" s="60">
        <v>14.326499999999999</v>
      </c>
    </row>
    <row r="18" spans="1:2" x14ac:dyDescent="0.15">
      <c r="A18" s="48" t="s">
        <v>141</v>
      </c>
      <c r="B18" s="60">
        <v>357.85750000000002</v>
      </c>
    </row>
    <row r="19" spans="1:2" x14ac:dyDescent="0.15">
      <c r="A19" s="48" t="s">
        <v>149</v>
      </c>
      <c r="B19" s="60">
        <v>28.0535</v>
      </c>
    </row>
    <row r="20" spans="1:2" x14ac:dyDescent="0.15">
      <c r="A20" s="48" t="s">
        <v>170</v>
      </c>
      <c r="B20" s="60">
        <v>75.880499999999998</v>
      </c>
    </row>
    <row r="21" spans="1:2" x14ac:dyDescent="0.15">
      <c r="A21" s="48" t="s">
        <v>181</v>
      </c>
      <c r="B21" s="60">
        <v>1115.0429999999999</v>
      </c>
    </row>
    <row r="22" spans="1:2" x14ac:dyDescent="0.15">
      <c r="A22" s="48" t="s">
        <v>190</v>
      </c>
      <c r="B22" s="60">
        <v>28.727499999999999</v>
      </c>
    </row>
    <row r="23" spans="1:2" x14ac:dyDescent="0.15">
      <c r="A23" s="48" t="s">
        <v>105</v>
      </c>
      <c r="B23" s="60">
        <v>630.22500000000002</v>
      </c>
    </row>
    <row r="24" spans="1:2" x14ac:dyDescent="0.15">
      <c r="A24" s="48" t="s">
        <v>142</v>
      </c>
      <c r="B24" s="61">
        <v>678.47249999999997</v>
      </c>
    </row>
    <row r="25" spans="1:2" x14ac:dyDescent="0.15">
      <c r="A25" s="48" t="s">
        <v>155</v>
      </c>
      <c r="B25" s="61">
        <v>1355.704</v>
      </c>
    </row>
    <row r="26" spans="1:2" x14ac:dyDescent="0.15">
      <c r="A26" s="48" t="s">
        <v>175</v>
      </c>
      <c r="B26" s="60">
        <v>919.60699999999986</v>
      </c>
    </row>
    <row r="27" spans="1:2" x14ac:dyDescent="0.15">
      <c r="A27" s="48" t="s">
        <v>124</v>
      </c>
      <c r="B27" s="60">
        <v>269.42200000000003</v>
      </c>
    </row>
    <row r="28" spans="1:2" x14ac:dyDescent="0.15">
      <c r="A28" s="48" t="s">
        <v>139</v>
      </c>
      <c r="B28" s="60">
        <v>502.36399999999998</v>
      </c>
    </row>
    <row r="29" spans="1:2" x14ac:dyDescent="0.15">
      <c r="A29" s="48" t="s">
        <v>166</v>
      </c>
      <c r="B29" s="60">
        <v>966.4045000000001</v>
      </c>
    </row>
    <row r="30" spans="1:2" x14ac:dyDescent="0.15">
      <c r="A30" s="48" t="s">
        <v>119</v>
      </c>
      <c r="B30" s="60">
        <v>254.14099999999999</v>
      </c>
    </row>
    <row r="31" spans="1:2" x14ac:dyDescent="0.15">
      <c r="A31" s="48" t="s">
        <v>113</v>
      </c>
      <c r="B31" s="60">
        <v>599.42449999999997</v>
      </c>
    </row>
    <row r="32" spans="1:2" x14ac:dyDescent="0.15">
      <c r="A32" s="50" t="s">
        <v>199</v>
      </c>
      <c r="B32" s="60">
        <v>139.87299999999999</v>
      </c>
    </row>
    <row r="33" spans="1:2" x14ac:dyDescent="0.15">
      <c r="A33" s="50" t="s">
        <v>91</v>
      </c>
      <c r="B33" s="60">
        <v>1132.2550000000001</v>
      </c>
    </row>
    <row r="34" spans="1:2" x14ac:dyDescent="0.15">
      <c r="A34" s="50" t="s">
        <v>117</v>
      </c>
      <c r="B34" s="60">
        <v>760.26750000000004</v>
      </c>
    </row>
    <row r="35" spans="1:2" x14ac:dyDescent="0.15">
      <c r="A35" s="50" t="s">
        <v>185</v>
      </c>
      <c r="B35" s="60">
        <v>873.01850000000002</v>
      </c>
    </row>
    <row r="36" spans="1:2" x14ac:dyDescent="0.15">
      <c r="A36" s="50" t="s">
        <v>195</v>
      </c>
      <c r="B36" s="60">
        <v>504.9425</v>
      </c>
    </row>
    <row r="37" spans="1:2" x14ac:dyDescent="0.15">
      <c r="A37" s="50" t="s">
        <v>126</v>
      </c>
      <c r="B37" s="60">
        <v>29.064</v>
      </c>
    </row>
    <row r="38" spans="1:2" x14ac:dyDescent="0.15">
      <c r="A38" s="51" t="s">
        <v>161</v>
      </c>
      <c r="B38" s="60">
        <v>508.02300000000002</v>
      </c>
    </row>
    <row r="39" spans="1:2" x14ac:dyDescent="0.15">
      <c r="A39" s="51" t="s">
        <v>83</v>
      </c>
      <c r="B39" s="60">
        <v>268.88200000000001</v>
      </c>
    </row>
    <row r="40" spans="1:2" x14ac:dyDescent="0.15">
      <c r="A40" s="51" t="s">
        <v>151</v>
      </c>
      <c r="B40" s="60">
        <v>285.34949999999998</v>
      </c>
    </row>
    <row r="41" spans="1:2" x14ac:dyDescent="0.15">
      <c r="A41" s="51" t="s">
        <v>188</v>
      </c>
      <c r="B41" s="60">
        <v>367.64150000000012</v>
      </c>
    </row>
    <row r="42" spans="1:2" x14ac:dyDescent="0.15">
      <c r="A42" s="51" t="s">
        <v>163</v>
      </c>
      <c r="B42" s="60">
        <v>7.8840000000000003</v>
      </c>
    </row>
    <row r="43" spans="1:2" x14ac:dyDescent="0.15">
      <c r="A43" s="51" t="s">
        <v>197</v>
      </c>
      <c r="B43" s="60">
        <v>21.5305</v>
      </c>
    </row>
    <row r="44" spans="1:2" x14ac:dyDescent="0.15">
      <c r="A44" s="51" t="s">
        <v>205</v>
      </c>
      <c r="B44" s="60">
        <v>21.155000000000001</v>
      </c>
    </row>
    <row r="45" spans="1:2" x14ac:dyDescent="0.15">
      <c r="A45" s="51" t="s">
        <v>85</v>
      </c>
      <c r="B45" s="60">
        <v>-145.95750000000001</v>
      </c>
    </row>
    <row r="46" spans="1:2" x14ac:dyDescent="0.15">
      <c r="A46" s="51" t="s">
        <v>115</v>
      </c>
      <c r="B46" s="60">
        <v>1137.0464999999999</v>
      </c>
    </row>
    <row r="47" spans="1:2" x14ac:dyDescent="0.15">
      <c r="A47" s="51" t="s">
        <v>193</v>
      </c>
      <c r="B47" s="60">
        <v>70.980500000000006</v>
      </c>
    </row>
    <row r="48" spans="1:2" x14ac:dyDescent="0.15">
      <c r="A48" s="51" t="s">
        <v>111</v>
      </c>
      <c r="B48" s="60">
        <v>68.230500000000006</v>
      </c>
    </row>
    <row r="49" spans="1:2" x14ac:dyDescent="0.15">
      <c r="A49" s="51" t="s">
        <v>201</v>
      </c>
      <c r="B49" s="60">
        <v>256.08150000000001</v>
      </c>
    </row>
    <row r="50" spans="1:2" x14ac:dyDescent="0.15">
      <c r="A50" s="49" t="s">
        <v>168</v>
      </c>
      <c r="B50" s="60">
        <v>325.54550000000012</v>
      </c>
    </row>
    <row r="51" spans="1:2" x14ac:dyDescent="0.15">
      <c r="A51" s="49" t="s">
        <v>177</v>
      </c>
      <c r="B51" s="60">
        <v>19.870999999999999</v>
      </c>
    </row>
    <row r="52" spans="1:2" x14ac:dyDescent="0.15">
      <c r="A52" s="49" t="s">
        <v>93</v>
      </c>
      <c r="B52" s="60">
        <v>6.087500000000027</v>
      </c>
    </row>
    <row r="53" spans="1:2" x14ac:dyDescent="0.15">
      <c r="A53" s="49" t="s">
        <v>137</v>
      </c>
      <c r="B53" s="60">
        <v>258.76600000000002</v>
      </c>
    </row>
    <row r="54" spans="1:2" x14ac:dyDescent="0.15">
      <c r="A54" s="49" t="s">
        <v>128</v>
      </c>
      <c r="B54" s="60">
        <v>40.953499999999998</v>
      </c>
    </row>
    <row r="55" spans="1:2" x14ac:dyDescent="0.15">
      <c r="A55" s="49" t="s">
        <v>157</v>
      </c>
      <c r="B55" s="60">
        <v>618.94399999999985</v>
      </c>
    </row>
    <row r="56" spans="1:2" x14ac:dyDescent="0.15">
      <c r="A56" s="49" t="s">
        <v>103</v>
      </c>
      <c r="B56" s="60">
        <v>61.294499999999992</v>
      </c>
    </row>
    <row r="57" spans="1:2" x14ac:dyDescent="0.15">
      <c r="A57" s="49" t="s">
        <v>159</v>
      </c>
      <c r="B57" s="60">
        <v>6.1914999999999996</v>
      </c>
    </row>
    <row r="58" spans="1:2" x14ac:dyDescent="0.15">
      <c r="A58" s="49" t="s">
        <v>87</v>
      </c>
      <c r="B58" s="60">
        <v>1209.8665000000001</v>
      </c>
    </row>
    <row r="59" spans="1:2" x14ac:dyDescent="0.15">
      <c r="A59" s="49" t="s">
        <v>96</v>
      </c>
      <c r="B59" s="60">
        <v>255.95349999999999</v>
      </c>
    </row>
    <row r="60" spans="1:2" x14ac:dyDescent="0.15">
      <c r="A60" s="49" t="s">
        <v>64</v>
      </c>
      <c r="B60" s="60">
        <v>289.02199999999999</v>
      </c>
    </row>
    <row r="61" spans="1:2" x14ac:dyDescent="0.15">
      <c r="A61" s="49" t="s">
        <v>131</v>
      </c>
      <c r="B61" s="60">
        <v>7.8665000000000003</v>
      </c>
    </row>
    <row r="62" spans="1:2" x14ac:dyDescent="0.15">
      <c r="A62" s="45" t="s">
        <v>122</v>
      </c>
      <c r="B62" s="60">
        <v>505.80849999999998</v>
      </c>
    </row>
    <row r="63" spans="1:2" x14ac:dyDescent="0.15">
      <c r="A63" s="45" t="s">
        <v>203</v>
      </c>
      <c r="B63" s="60">
        <v>7.3609999999999998</v>
      </c>
    </row>
    <row r="64" spans="1:2" x14ac:dyDescent="0.15">
      <c r="A64" s="51" t="s">
        <v>147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condition</vt:lpstr>
      <vt:lpstr>gene_snp</vt:lpstr>
      <vt:lpstr>snp_genotype</vt:lpstr>
      <vt:lpstr>snp_score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Wei</cp:lastModifiedBy>
  <dcterms:created xsi:type="dcterms:W3CDTF">2017-04-27T13:50:43Z</dcterms:created>
  <dcterms:modified xsi:type="dcterms:W3CDTF">2018-07-16T03:11:21Z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72ca3e46-fec1-4987-8461-6e0e64c5a3f5</vt:lpwstr>
  </property>
</Properties>
</file>