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Wei\NCBI\"/>
    </mc:Choice>
  </mc:AlternateContent>
  <bookViews>
    <workbookView xWindow="0" yWindow="0" windowWidth="28800" windowHeight="11790" activeTab="3"/>
  </bookViews>
  <sheets>
    <sheet name="condition" sheetId="1" r:id="rId1"/>
    <sheet name="gene_snp" sheetId="2" r:id="rId2"/>
    <sheet name="snp_genotype" sheetId="3" r:id="rId3"/>
    <sheet name="snp_score" sheetId="4" r:id="rId4"/>
    <sheet name="Sheet1" sheetId="5" r:id="rId5"/>
  </sheets>
  <definedNames>
    <definedName name="_xlnm._FilterDatabase" localSheetId="0" hidden="1">condition!$A$1:$E$1</definedName>
    <definedName name="_xlnm._FilterDatabase" localSheetId="1" hidden="1">gene_snp!$A$1:$BE$18</definedName>
    <definedName name="_xlnm._FilterDatabase" localSheetId="2" hidden="1">snp_genotype!$A$1:$M$81</definedName>
    <definedName name="_xlnm._FilterDatabase" localSheetId="3" hidden="1">snp_score!$A$1:$T$448</definedName>
  </definedNames>
  <calcPr calcId="162913"/>
</workbook>
</file>

<file path=xl/calcChain.xml><?xml version="1.0" encoding="utf-8"?>
<calcChain xmlns="http://schemas.openxmlformats.org/spreadsheetml/2006/main">
  <c r="N3" i="4" l="1"/>
  <c r="N2" i="4" l="1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F3" i="2"/>
  <c r="C3" i="2"/>
  <c r="F2" i="2"/>
  <c r="C2" i="2"/>
  <c r="D2" i="1"/>
  <c r="C2" i="1"/>
</calcChain>
</file>

<file path=xl/sharedStrings.xml><?xml version="1.0" encoding="utf-8"?>
<sst xmlns="http://schemas.openxmlformats.org/spreadsheetml/2006/main" count="2921" uniqueCount="695">
  <si>
    <t>condition_id</t>
  </si>
  <si>
    <t>condition_name</t>
  </si>
  <si>
    <t>condition_xml</t>
  </si>
  <si>
    <t>dir</t>
  </si>
  <si>
    <t>gender_specific</t>
  </si>
  <si>
    <t>condition_name_cn</t>
  </si>
  <si>
    <t>I001</t>
  </si>
  <si>
    <t>coronary_heart_disease</t>
  </si>
  <si>
    <t>冠心病</t>
  </si>
  <si>
    <t>gene</t>
  </si>
  <si>
    <t>gene_xml</t>
  </si>
  <si>
    <t>gene_note</t>
  </si>
  <si>
    <t>rsid</t>
  </si>
  <si>
    <t>snp_score</t>
  </si>
  <si>
    <t>snpedia</t>
  </si>
  <si>
    <t>clinvar</t>
  </si>
  <si>
    <t>malacards</t>
  </si>
  <si>
    <t>23andme</t>
  </si>
  <si>
    <t>daan</t>
  </si>
  <si>
    <t>wegene</t>
  </si>
  <si>
    <t>23mofang</t>
  </si>
  <si>
    <t>illumina</t>
  </si>
  <si>
    <t>affy</t>
  </si>
  <si>
    <t>availability</t>
  </si>
  <si>
    <t>gene_id</t>
  </si>
  <si>
    <t>snp_position</t>
  </si>
  <si>
    <t>chr</t>
  </si>
  <si>
    <t>allele_r</t>
  </si>
  <si>
    <t>f_r_cdx</t>
  </si>
  <si>
    <t>f_rr_cdx</t>
  </si>
  <si>
    <t>f_nn_cdx</t>
  </si>
  <si>
    <t>f_rn_cdx</t>
  </si>
  <si>
    <t>f_r_chb</t>
  </si>
  <si>
    <t>f_rr_chb</t>
  </si>
  <si>
    <t>f_nn_chb</t>
  </si>
  <si>
    <t>f_rn_chb</t>
  </si>
  <si>
    <t>f_r_chs</t>
  </si>
  <si>
    <t>f_rr_chs</t>
  </si>
  <si>
    <t>f_nn_chs</t>
  </si>
  <si>
    <t>f_rn_chs</t>
  </si>
  <si>
    <t>f_r_eas</t>
  </si>
  <si>
    <t>f_rr_eas</t>
  </si>
  <si>
    <t>f_nn_eas</t>
  </si>
  <si>
    <t>f_rn_eas</t>
  </si>
  <si>
    <t>allele_n</t>
  </si>
  <si>
    <t>allele_anc</t>
  </si>
  <si>
    <t>or0</t>
  </si>
  <si>
    <t>or1</t>
  </si>
  <si>
    <t>or2</t>
  </si>
  <si>
    <t>p_value</t>
  </si>
  <si>
    <t>significance</t>
  </si>
  <si>
    <t>impact</t>
  </si>
  <si>
    <t>impact_adv</t>
  </si>
  <si>
    <t>impact_effect</t>
  </si>
  <si>
    <t>impact_score</t>
  </si>
  <si>
    <t>exon</t>
  </si>
  <si>
    <t>intron</t>
  </si>
  <si>
    <t>snp_nt_pos</t>
  </si>
  <si>
    <t>snp_aa_pos</t>
  </si>
  <si>
    <t>allele_ancestr_aa</t>
  </si>
  <si>
    <t>allele_risk_aa</t>
  </si>
  <si>
    <t>seq</t>
  </si>
  <si>
    <t>allele_name</t>
  </si>
  <si>
    <t>VAMP8</t>
  </si>
  <si>
    <t xml:space="preserve">rs1010 </t>
  </si>
  <si>
    <t>14</t>
  </si>
  <si>
    <t>A</t>
  </si>
  <si>
    <t>0.559</t>
  </si>
  <si>
    <t>0.301</t>
  </si>
  <si>
    <t>0.183</t>
  </si>
  <si>
    <t>0.516</t>
  </si>
  <si>
    <t>0.646</t>
  </si>
  <si>
    <t>0.417</t>
  </si>
  <si>
    <t>0.126</t>
  </si>
  <si>
    <t>0.019</t>
  </si>
  <si>
    <t>0.643</t>
  </si>
  <si>
    <t>0.400</t>
  </si>
  <si>
    <t>0.114</t>
  </si>
  <si>
    <t>0.486</t>
  </si>
  <si>
    <t>0.614</t>
  </si>
  <si>
    <t>0.371</t>
  </si>
  <si>
    <t>0.141</t>
  </si>
  <si>
    <t>0.004</t>
  </si>
  <si>
    <t>APOB</t>
  </si>
  <si>
    <t>rs1042031</t>
  </si>
  <si>
    <t>7</t>
  </si>
  <si>
    <t>Y</t>
  </si>
  <si>
    <t>0.065</t>
  </si>
  <si>
    <t>0.022</t>
  </si>
  <si>
    <t>0.086</t>
  </si>
  <si>
    <t>0.039</t>
  </si>
  <si>
    <t>0.922</t>
  </si>
  <si>
    <t>0.078</t>
  </si>
  <si>
    <t>0.033</t>
  </si>
  <si>
    <t>0.933</t>
  </si>
  <si>
    <t>0.067</t>
  </si>
  <si>
    <t>0.045</t>
  </si>
  <si>
    <t>0.081</t>
  </si>
  <si>
    <t>LPA</t>
  </si>
  <si>
    <t>rs10455872</t>
  </si>
  <si>
    <t>1</t>
  </si>
  <si>
    <t>G</t>
  </si>
  <si>
    <t>0.005</t>
  </si>
  <si>
    <t>0.989</t>
  </si>
  <si>
    <t>0.011</t>
  </si>
  <si>
    <t>1.000</t>
  </si>
  <si>
    <t>0.990</t>
  </si>
  <si>
    <t>0.010</t>
  </si>
  <si>
    <t>CDKN2B0AS1</t>
  </si>
  <si>
    <t>rs10757274</t>
  </si>
  <si>
    <t>0.581</t>
  </si>
  <si>
    <t>0.355</t>
  </si>
  <si>
    <t>0.452</t>
  </si>
  <si>
    <t>0.476</t>
  </si>
  <si>
    <t>0.223</t>
  </si>
  <si>
    <t>0.505</t>
  </si>
  <si>
    <t>0.210</t>
  </si>
  <si>
    <t>0.533</t>
  </si>
  <si>
    <t>0.529</t>
  </si>
  <si>
    <t>0.282</t>
  </si>
  <si>
    <t>0.494</t>
  </si>
  <si>
    <t>intergenic_10757278</t>
  </si>
  <si>
    <t>rs10757278</t>
  </si>
  <si>
    <t>0.565</t>
  </si>
  <si>
    <t>0.344</t>
  </si>
  <si>
    <t>0.441</t>
  </si>
  <si>
    <t>0.495</t>
  </si>
  <si>
    <t>0.243</t>
  </si>
  <si>
    <t>0.524</t>
  </si>
  <si>
    <t>0.257</t>
  </si>
  <si>
    <t>0.544</t>
  </si>
  <si>
    <t>0.300</t>
  </si>
  <si>
    <t>0.488</t>
  </si>
  <si>
    <t>HECTD4</t>
  </si>
  <si>
    <t>rs11066280</t>
  </si>
  <si>
    <t>0.134</t>
  </si>
  <si>
    <t>0.731</t>
  </si>
  <si>
    <t>0.269</t>
  </si>
  <si>
    <t>0.189</t>
  </si>
  <si>
    <t>0.049</t>
  </si>
  <si>
    <t>0.295</t>
  </si>
  <si>
    <t>0.095</t>
  </si>
  <si>
    <t>0.216</t>
  </si>
  <si>
    <t>0.056</t>
  </si>
  <si>
    <t>0.321</t>
  </si>
  <si>
    <t>intergenic_11206510</t>
  </si>
  <si>
    <t>rs11206510</t>
  </si>
  <si>
    <t>T</t>
  </si>
  <si>
    <t>0.968</t>
  </si>
  <si>
    <t>0.935</t>
  </si>
  <si>
    <t>0.951</t>
  </si>
  <si>
    <t>0.903</t>
  </si>
  <si>
    <t>0.097</t>
  </si>
  <si>
    <t>0.952</t>
  </si>
  <si>
    <t>0.905</t>
  </si>
  <si>
    <t>0.955</t>
  </si>
  <si>
    <t>0.911</t>
  </si>
  <si>
    <t>0.089</t>
  </si>
  <si>
    <t>HNRNPUL1</t>
  </si>
  <si>
    <t>rs11881940</t>
  </si>
  <si>
    <t>0.349</t>
  </si>
  <si>
    <t>0.286</t>
  </si>
  <si>
    <t>0.117</t>
  </si>
  <si>
    <t>0.340</t>
  </si>
  <si>
    <t>0.076</t>
  </si>
  <si>
    <t>0.438</t>
  </si>
  <si>
    <t>0.275</t>
  </si>
  <si>
    <t>0.079</t>
  </si>
  <si>
    <t>0.391</t>
  </si>
  <si>
    <t>intergenic_1333048</t>
  </si>
  <si>
    <t>rs1333048</t>
  </si>
  <si>
    <t>C</t>
  </si>
  <si>
    <t>0.490</t>
  </si>
  <si>
    <t>0.233</t>
  </si>
  <si>
    <t>0.515</t>
  </si>
  <si>
    <t>0.514</t>
  </si>
  <si>
    <t>0.248</t>
  </si>
  <si>
    <t>0.539</t>
  </si>
  <si>
    <t>0.294</t>
  </si>
  <si>
    <t>intergenic_1333049</t>
  </si>
  <si>
    <t>rs1333049</t>
  </si>
  <si>
    <t>0.575</t>
  </si>
  <si>
    <t>0.214</t>
  </si>
  <si>
    <t>0.537</t>
  </si>
  <si>
    <t>0.290</t>
  </si>
  <si>
    <t>SMAD3</t>
  </si>
  <si>
    <t>rs17228212</t>
  </si>
  <si>
    <t>0.001</t>
  </si>
  <si>
    <t>0.998</t>
  </si>
  <si>
    <t>0.002</t>
  </si>
  <si>
    <t>intergenic_1746048</t>
  </si>
  <si>
    <t>rs1746048</t>
  </si>
  <si>
    <t>0.753</t>
  </si>
  <si>
    <t>0.075</t>
  </si>
  <si>
    <t>0.650</t>
  </si>
  <si>
    <t>0.447</t>
  </si>
  <si>
    <t>0.146</t>
  </si>
  <si>
    <t>0.408</t>
  </si>
  <si>
    <t>0.667</t>
  </si>
  <si>
    <t>0.105</t>
  </si>
  <si>
    <t>0.457</t>
  </si>
  <si>
    <t>0.689</t>
  </si>
  <si>
    <t>0.482</t>
  </si>
  <si>
    <t>0.103</t>
  </si>
  <si>
    <t>0.415</t>
  </si>
  <si>
    <t>MIA3</t>
  </si>
  <si>
    <t>rs17465637</t>
  </si>
  <si>
    <t>0.586</t>
  </si>
  <si>
    <t>0.323</t>
  </si>
  <si>
    <t>0.527</t>
  </si>
  <si>
    <t>0.437</t>
  </si>
  <si>
    <t>0.427</t>
  </si>
  <si>
    <t>0.610</t>
  </si>
  <si>
    <t>0.390</t>
  </si>
  <si>
    <t>0.605</t>
  </si>
  <si>
    <t>0.377</t>
  </si>
  <si>
    <t>0.456</t>
  </si>
  <si>
    <t>FMN2</t>
  </si>
  <si>
    <t>rs17672135</t>
  </si>
  <si>
    <t>0.769</t>
  </si>
  <si>
    <t>0.043</t>
  </si>
  <si>
    <t>0.376</t>
  </si>
  <si>
    <t>0.913</t>
  </si>
  <si>
    <t>0.835</t>
  </si>
  <si>
    <t>0.155</t>
  </si>
  <si>
    <t>0.876</t>
  </si>
  <si>
    <t>0.762</t>
  </si>
  <si>
    <t>0.229</t>
  </si>
  <si>
    <t>0.851</t>
  </si>
  <si>
    <t>0.732</t>
  </si>
  <si>
    <t>0.030</t>
  </si>
  <si>
    <t>0.238</t>
  </si>
  <si>
    <t>NAA25</t>
  </si>
  <si>
    <t>rs17696736</t>
  </si>
  <si>
    <t>0.981</t>
  </si>
  <si>
    <t>0.003</t>
  </si>
  <si>
    <t>0.994</t>
  </si>
  <si>
    <t>0.006</t>
  </si>
  <si>
    <t>NOS3</t>
  </si>
  <si>
    <t>rs1799983</t>
  </si>
  <si>
    <t>0.129</t>
  </si>
  <si>
    <t>0.237</t>
  </si>
  <si>
    <t>0.136</t>
  </si>
  <si>
    <t>0.738</t>
  </si>
  <si>
    <t>0.252</t>
  </si>
  <si>
    <t>0.148</t>
  </si>
  <si>
    <t>0.029</t>
  </si>
  <si>
    <t>0.733</t>
  </si>
  <si>
    <t>0.130</t>
  </si>
  <si>
    <t>0.018</t>
  </si>
  <si>
    <t>0.758</t>
  </si>
  <si>
    <t>0.224</t>
  </si>
  <si>
    <t>MTHFR</t>
  </si>
  <si>
    <t>rs1801133</t>
  </si>
  <si>
    <t>5</t>
  </si>
  <si>
    <t>0.226</t>
  </si>
  <si>
    <t>0.466</t>
  </si>
  <si>
    <t>0.291</t>
  </si>
  <si>
    <t>0.485</t>
  </si>
  <si>
    <t>0.296</t>
  </si>
  <si>
    <t>0.381</t>
  </si>
  <si>
    <t>intergenic_1842896</t>
  </si>
  <si>
    <t>rs1842896</t>
  </si>
  <si>
    <t>0.710</t>
  </si>
  <si>
    <t>0.409</t>
  </si>
  <si>
    <t>0.757</t>
  </si>
  <si>
    <t>0.583</t>
  </si>
  <si>
    <t>0.350</t>
  </si>
  <si>
    <t>0.730</t>
  </si>
  <si>
    <t>0.536</t>
  </si>
  <si>
    <t>0.389</t>
  </si>
  <si>
    <t>CD40</t>
  </si>
  <si>
    <t>rs1883832</t>
  </si>
  <si>
    <t>2</t>
  </si>
  <si>
    <t>0.215</t>
  </si>
  <si>
    <t>0.473</t>
  </si>
  <si>
    <t>0.709</t>
  </si>
  <si>
    <t>0.552</t>
  </si>
  <si>
    <t>0.567</t>
  </si>
  <si>
    <t>0.310</t>
  </si>
  <si>
    <t>intergenic_2123536</t>
  </si>
  <si>
    <t>rs2123536</t>
  </si>
  <si>
    <t>0.054</t>
  </si>
  <si>
    <t>0.388</t>
  </si>
  <si>
    <t>0.359</t>
  </si>
  <si>
    <t>0.419</t>
  </si>
  <si>
    <t>0.336</t>
  </si>
  <si>
    <t>0.099</t>
  </si>
  <si>
    <t>0.474</t>
  </si>
  <si>
    <t>HNF1A</t>
  </si>
  <si>
    <t>rs2259816</t>
  </si>
  <si>
    <t>0.328</t>
  </si>
  <si>
    <t>0.118</t>
  </si>
  <si>
    <t>0.471</t>
  </si>
  <si>
    <t>0.194</t>
  </si>
  <si>
    <t>0.553</t>
  </si>
  <si>
    <t>0.481</t>
  </si>
  <si>
    <t>0.543</t>
  </si>
  <si>
    <t>0.475</t>
  </si>
  <si>
    <t>0.522</t>
  </si>
  <si>
    <t>SNX19</t>
  </si>
  <si>
    <t>rs2298566</t>
  </si>
  <si>
    <t>0.651</t>
  </si>
  <si>
    <t>0.462</t>
  </si>
  <si>
    <t>0.655</t>
  </si>
  <si>
    <t>0.690</t>
  </si>
  <si>
    <t>0.410</t>
  </si>
  <si>
    <t>0.697</t>
  </si>
  <si>
    <t>0.423</t>
  </si>
  <si>
    <t>MRAS</t>
  </si>
  <si>
    <t>rs2306374</t>
  </si>
  <si>
    <t>0.027</t>
  </si>
  <si>
    <t>0.946</t>
  </si>
  <si>
    <t>0.026</t>
  </si>
  <si>
    <t>0.048</t>
  </si>
  <si>
    <t>GATA2</t>
  </si>
  <si>
    <t>rs2713604</t>
  </si>
  <si>
    <t>0.591</t>
  </si>
  <si>
    <t>0.335</t>
  </si>
  <si>
    <t>0.379</t>
  </si>
  <si>
    <t>0.333</t>
  </si>
  <si>
    <t>0.320</t>
  </si>
  <si>
    <t>0.464</t>
  </si>
  <si>
    <t>0.431</t>
  </si>
  <si>
    <t xml:space="preserve">rs2713604 </t>
  </si>
  <si>
    <t>PCSK9</t>
  </si>
  <si>
    <t>rs28362263</t>
  </si>
  <si>
    <t>intergenic_2943634</t>
  </si>
  <si>
    <t>rs2943634</t>
  </si>
  <si>
    <t>0.925</t>
  </si>
  <si>
    <t>0.849</t>
  </si>
  <si>
    <t>0.151</t>
  </si>
  <si>
    <t>0.898</t>
  </si>
  <si>
    <t>0.806</t>
  </si>
  <si>
    <t>0.184</t>
  </si>
  <si>
    <t>0.914</t>
  </si>
  <si>
    <t>0.848</t>
  </si>
  <si>
    <t>0.133</t>
  </si>
  <si>
    <t>0.916</t>
  </si>
  <si>
    <t>0.837</t>
  </si>
  <si>
    <t>0.157</t>
  </si>
  <si>
    <t>SH2B3</t>
  </si>
  <si>
    <t>rs3184504</t>
  </si>
  <si>
    <t>CXCL16</t>
  </si>
  <si>
    <t>rs3744700</t>
  </si>
  <si>
    <t>0.102</t>
  </si>
  <si>
    <t>0.796</t>
  </si>
  <si>
    <t>0.204</t>
  </si>
  <si>
    <t>0.175</t>
  </si>
  <si>
    <t>0.800</t>
  </si>
  <si>
    <t>0.190</t>
  </si>
  <si>
    <t>0.115</t>
  </si>
  <si>
    <t>0.014</t>
  </si>
  <si>
    <t>0.784</t>
  </si>
  <si>
    <t>0.202</t>
  </si>
  <si>
    <t>BRAP</t>
  </si>
  <si>
    <t>rs3782886</t>
  </si>
  <si>
    <t>0.271</t>
  </si>
  <si>
    <t>0.040</t>
  </si>
  <si>
    <t>0.270</t>
  </si>
  <si>
    <t>rs3798220</t>
  </si>
  <si>
    <t>0.087</t>
  </si>
  <si>
    <t>0.825</t>
  </si>
  <si>
    <t>0.790</t>
  </si>
  <si>
    <t>0.088</t>
  </si>
  <si>
    <t>0.823</t>
  </si>
  <si>
    <t>0.177</t>
  </si>
  <si>
    <t>rs3803</t>
  </si>
  <si>
    <t>0.070</t>
  </si>
  <si>
    <t>0.860</t>
  </si>
  <si>
    <t>0.140</t>
  </si>
  <si>
    <t>0.058</t>
  </si>
  <si>
    <t>0.883</t>
  </si>
  <si>
    <t>0.889</t>
  </si>
  <si>
    <t>0.111</t>
  </si>
  <si>
    <t>intergenic_383830</t>
  </si>
  <si>
    <t>rs383830</t>
  </si>
  <si>
    <t>0.887</t>
  </si>
  <si>
    <t>0.774</t>
  </si>
  <si>
    <t>0.840</t>
  </si>
  <si>
    <t>0.718</t>
  </si>
  <si>
    <t>0.695</t>
  </si>
  <si>
    <t>0.305</t>
  </si>
  <si>
    <t>0.716</t>
  </si>
  <si>
    <t>0.264</t>
  </si>
  <si>
    <t>ABCA1</t>
  </si>
  <si>
    <t>rs3890182</t>
  </si>
  <si>
    <t>0.839</t>
  </si>
  <si>
    <t>0.161</t>
  </si>
  <si>
    <t>0.073</t>
  </si>
  <si>
    <t>0.854</t>
  </si>
  <si>
    <t>0.061</t>
  </si>
  <si>
    <t>MYH15</t>
  </si>
  <si>
    <t>rs3900940</t>
  </si>
  <si>
    <t>0.012</t>
  </si>
  <si>
    <t>0.976</t>
  </si>
  <si>
    <t>0.024</t>
  </si>
  <si>
    <t>APOE</t>
  </si>
  <si>
    <t>rs429358</t>
  </si>
  <si>
    <t>0.057</t>
  </si>
  <si>
    <t>0.886</t>
  </si>
  <si>
    <t>0.008</t>
  </si>
  <si>
    <t>LSAMP</t>
  </si>
  <si>
    <t>rs4404477</t>
  </si>
  <si>
    <t>0.172</t>
  </si>
  <si>
    <t>0.484</t>
  </si>
  <si>
    <t>0.573</t>
  </si>
  <si>
    <t>0.200</t>
  </si>
  <si>
    <t>0.570</t>
  </si>
  <si>
    <t>0.169</t>
  </si>
  <si>
    <t>CDKN2B-AS1</t>
  </si>
  <si>
    <t>rs4977574</t>
  </si>
  <si>
    <t>0.531</t>
  </si>
  <si>
    <t>intergenic_501120</t>
  </si>
  <si>
    <t>rs501120</t>
  </si>
  <si>
    <t>0.548</t>
  </si>
  <si>
    <t>0.366</t>
  </si>
  <si>
    <t>0.626</t>
  </si>
  <si>
    <t>0.165</t>
  </si>
  <si>
    <t>0.343</t>
  </si>
  <si>
    <t>0.124</t>
  </si>
  <si>
    <t>0.658</t>
  </si>
  <si>
    <t>0.123</t>
  </si>
  <si>
    <t>NPPA</t>
  </si>
  <si>
    <t xml:space="preserve">rs5063 </t>
  </si>
  <si>
    <t>0.258</t>
  </si>
  <si>
    <t>0.206</t>
  </si>
  <si>
    <t>ABO</t>
  </si>
  <si>
    <t>rs579459</t>
  </si>
  <si>
    <t>0.742</t>
  </si>
  <si>
    <t>0.170</t>
  </si>
  <si>
    <t>0.699</t>
  </si>
  <si>
    <t>0.262</t>
  </si>
  <si>
    <t>0.590</t>
  </si>
  <si>
    <t>0.661</t>
  </si>
  <si>
    <t>ITGB3</t>
  </si>
  <si>
    <t>rs5918</t>
  </si>
  <si>
    <t>4</t>
  </si>
  <si>
    <t>0.009</t>
  </si>
  <si>
    <t>PSRC1</t>
  </si>
  <si>
    <t>rs599839</t>
  </si>
  <si>
    <t>0.961</t>
  </si>
  <si>
    <t>0.929</t>
  </si>
  <si>
    <t>0.857</t>
  </si>
  <si>
    <t>0.143</t>
  </si>
  <si>
    <t>0.871</t>
  </si>
  <si>
    <t>0.127</t>
  </si>
  <si>
    <t>CELSR2</t>
  </si>
  <si>
    <t>rs646776</t>
  </si>
  <si>
    <t>0.966</t>
  </si>
  <si>
    <t>0.932</t>
  </si>
  <si>
    <t>0.068</t>
  </si>
  <si>
    <t>0.948</t>
  </si>
  <si>
    <t>0.954</t>
  </si>
  <si>
    <t>0.915</t>
  </si>
  <si>
    <t>LDLR</t>
  </si>
  <si>
    <t>rs6511720</t>
  </si>
  <si>
    <t>0.016</t>
  </si>
  <si>
    <t>0.032</t>
  </si>
  <si>
    <t>0.971</t>
  </si>
  <si>
    <t>PON1</t>
  </si>
  <si>
    <t>rs662</t>
  </si>
  <si>
    <t>3</t>
  </si>
  <si>
    <t>0.592</t>
  </si>
  <si>
    <t>0.648</t>
  </si>
  <si>
    <t>0.666</t>
  </si>
  <si>
    <t>APOA5</t>
  </si>
  <si>
    <t>rs662799</t>
  </si>
  <si>
    <t>0.280</t>
  </si>
  <si>
    <t>0.430</t>
  </si>
  <si>
    <t>0.398</t>
  </si>
  <si>
    <t>0.288</t>
  </si>
  <si>
    <t>0.498</t>
  </si>
  <si>
    <t>0.429</t>
  </si>
  <si>
    <t>WDR12</t>
  </si>
  <si>
    <t>rs6725887</t>
  </si>
  <si>
    <t>0.984</t>
  </si>
  <si>
    <t>SEZ6L</t>
  </si>
  <si>
    <t>rs688034</t>
  </si>
  <si>
    <t>0.995</t>
  </si>
  <si>
    <t>0.996</t>
  </si>
  <si>
    <t>ADTRP</t>
  </si>
  <si>
    <t>rs6903956</t>
  </si>
  <si>
    <t>0.867</t>
  </si>
  <si>
    <t>0.131</t>
  </si>
  <si>
    <t>MTHFD1L</t>
  </si>
  <si>
    <t>rs6922269</t>
  </si>
  <si>
    <t>0.986</t>
  </si>
  <si>
    <t>0.063</t>
  </si>
  <si>
    <t>ATP2B1</t>
  </si>
  <si>
    <t>rs7136259</t>
  </si>
  <si>
    <t>0.395</t>
  </si>
  <si>
    <t>0.444</t>
  </si>
  <si>
    <t>intergenic_7250581</t>
  </si>
  <si>
    <t>rs7250581</t>
  </si>
  <si>
    <t>rs7412</t>
  </si>
  <si>
    <t>0.107</t>
  </si>
  <si>
    <t>0.786</t>
  </si>
  <si>
    <t>0.152</t>
  </si>
  <si>
    <t>0.100</t>
  </si>
  <si>
    <t>0.185</t>
  </si>
  <si>
    <t>PALLD</t>
  </si>
  <si>
    <t>rs7439293</t>
  </si>
  <si>
    <t>0.180</t>
  </si>
  <si>
    <t>0.119</t>
  </si>
  <si>
    <t>0.181</t>
  </si>
  <si>
    <t>0.122</t>
  </si>
  <si>
    <t>0.208</t>
  </si>
  <si>
    <t>CDH13</t>
  </si>
  <si>
    <t>rs8055236</t>
  </si>
  <si>
    <t>0.150</t>
  </si>
  <si>
    <t>0.230</t>
  </si>
  <si>
    <t>rs854561</t>
  </si>
  <si>
    <t>0.943</t>
  </si>
  <si>
    <t>0.034</t>
  </si>
  <si>
    <t>C6orf10</t>
  </si>
  <si>
    <t>rs9268402</t>
  </si>
  <si>
    <t>0.549</t>
  </si>
  <si>
    <t>0.330</t>
  </si>
  <si>
    <t>0.681</t>
  </si>
  <si>
    <t>0.467</t>
  </si>
  <si>
    <t>0.601</t>
  </si>
  <si>
    <t>0.387</t>
  </si>
  <si>
    <t>KALRN</t>
  </si>
  <si>
    <t>rs9289231</t>
  </si>
  <si>
    <t>0.978</t>
  </si>
  <si>
    <t>PHACTR1</t>
  </si>
  <si>
    <t>rs9349379</t>
  </si>
  <si>
    <t>0.403</t>
  </si>
  <si>
    <t>0.311</t>
  </si>
  <si>
    <t>0.386</t>
  </si>
  <si>
    <t>0.314</t>
  </si>
  <si>
    <t>ZPR1</t>
  </si>
  <si>
    <t>rs964184</t>
  </si>
  <si>
    <t>0.602</t>
  </si>
  <si>
    <t>0.777</t>
  </si>
  <si>
    <t>0.369</t>
  </si>
  <si>
    <t>0.629</t>
  </si>
  <si>
    <t>0.324</t>
  </si>
  <si>
    <t>0.760</t>
  </si>
  <si>
    <t>0.052</t>
  </si>
  <si>
    <t>0.571</t>
  </si>
  <si>
    <t>FTO</t>
  </si>
  <si>
    <t>rs9939609</t>
  </si>
  <si>
    <t>0.138</t>
  </si>
  <si>
    <t>0.038</t>
  </si>
  <si>
    <t>KCNE2</t>
  </si>
  <si>
    <t>rs9982601</t>
  </si>
  <si>
    <t>genotype</t>
  </si>
  <si>
    <t>genotype_reverse</t>
  </si>
  <si>
    <t>mag</t>
  </si>
  <si>
    <t>genotype_sum</t>
  </si>
  <si>
    <t>genotype_condition</t>
  </si>
  <si>
    <t>genotype_impact</t>
  </si>
  <si>
    <t>genotype_factor</t>
  </si>
  <si>
    <t>PMID</t>
  </si>
  <si>
    <t>genotype_xml</t>
  </si>
  <si>
    <t>genotype_shown</t>
  </si>
  <si>
    <t>CC</t>
  </si>
  <si>
    <t>GG</t>
  </si>
  <si>
    <t>1.9x increased risk for coronary artery disease</t>
  </si>
  <si>
    <t>高</t>
  </si>
  <si>
    <t>CG</t>
  </si>
  <si>
    <t>GC</t>
  </si>
  <si>
    <t>1.5x increased risk for CAD</t>
  </si>
  <si>
    <t>0</t>
  </si>
  <si>
    <t>normal</t>
  </si>
  <si>
    <t>CT</t>
  </si>
  <si>
    <t>GA</t>
  </si>
  <si>
    <t>1.4</t>
  </si>
  <si>
    <t>Reduced risk (0.7x) for heart disease</t>
  </si>
  <si>
    <t>低</t>
  </si>
  <si>
    <t>TT</t>
  </si>
  <si>
    <t>AA</t>
  </si>
  <si>
    <t>1.3x risk</t>
  </si>
  <si>
    <t>1.9x risk</t>
  </si>
  <si>
    <t>AT</t>
  </si>
  <si>
    <t>TA</t>
  </si>
  <si>
    <t>1.6x risk</t>
  </si>
  <si>
    <t>1.6x risk of coronary artery disease</t>
  </si>
  <si>
    <t>AG</t>
  </si>
  <si>
    <t>TC</t>
  </si>
  <si>
    <t>1.2x risk of coronary artery disease</t>
  </si>
  <si>
    <t>1.7</t>
  </si>
  <si>
    <t>common, but 2.2x higher risk for heart disease</t>
  </si>
  <si>
    <t>GT</t>
  </si>
  <si>
    <t>CA</t>
  </si>
  <si>
    <t>1.9x risk for heart disease</t>
  </si>
  <si>
    <t>1.4x risk</t>
  </si>
  <si>
    <t>1.1</t>
  </si>
  <si>
    <t>1.1x risk higher risk for coronary artery disease</t>
  </si>
  <si>
    <t>2.5</t>
  </si>
  <si>
    <t>AC</t>
  </si>
  <si>
    <t>TG</t>
  </si>
  <si>
    <t>slightly higher risk of ischemic stroke</t>
  </si>
  <si>
    <t>common in clinvar</t>
  </si>
  <si>
    <t>~2x higher risk of of coronary heart disease reported in some studies, but lower risk seen in other studies</t>
  </si>
  <si>
    <t>0.65x lower risk of ovarian cancer; higher risk of coronary heart disease in some studies; somewhat reduced PON catalytic efficiency</t>
  </si>
  <si>
    <t>1.3</t>
  </si>
  <si>
    <t>Mixed; conflicting results reported related to stroke and CAD</t>
  </si>
  <si>
    <t>1.9</t>
  </si>
  <si>
    <t>0.78x reduced risk for Coronary Heart Disease. 0.77x reduced risk for Brain Aneurysm and Abdominal Aortic Aneurysm.</t>
  </si>
  <si>
    <t>1.3x risk for Heart Attack. Normal risk for Abdominal Aortic Aneurysm and Brain Aneurysm.</t>
  </si>
  <si>
    <t>1.6x risk for Heart Attack; 1.3x risk for Abdominal Aortic Aneurysm and Brain Aneurysm.</t>
  </si>
  <si>
    <t>1.3x increased coronary artery disease risk</t>
  </si>
  <si>
    <t>2.1</t>
  </si>
  <si>
    <t>1.5x increased coronary artery disease risk; 2x increased periodontitis risk</t>
  </si>
  <si>
    <t>1.17</t>
  </si>
  <si>
    <t>1.17x higher risk for myocardial infarction</t>
  </si>
  <si>
    <t>1.34</t>
  </si>
  <si>
    <t>1.34x higher risk for myocardial infarction</t>
  </si>
  <si>
    <t>1.5</t>
  </si>
  <si>
    <t>Modest reduction in LDL-C and coronary risk</t>
  </si>
  <si>
    <t>common</t>
  </si>
  <si>
    <t>common in complete genomics</t>
  </si>
  <si>
    <t>23ANDME BLOG</t>
  </si>
  <si>
    <t>increased risk of coronary heart disease; better response to statins</t>
  </si>
  <si>
    <t>increased risk of coronary heart disease; better response to statins;the hazard ratio for CHD after adjustment for traditional risk factors was a significant 1.57 (CI: 1.21-2.04; p&lt;0.001). The results did not reproduce for African American participants.[</t>
  </si>
  <si>
    <t>Slightly lower odds of developing CHD.</t>
  </si>
  <si>
    <t>1.03 increased risk for coronary heart disease</t>
  </si>
  <si>
    <t>1.8</t>
  </si>
  <si>
    <t>0.94 decreased risk for coronary heart disease</t>
  </si>
  <si>
    <t>0.85 decreased risk for coronary heart disease</t>
  </si>
  <si>
    <t>2.6</t>
  </si>
  <si>
    <t>2-3x higher risk for cardiovascular events, which can be lowered by aspirin</t>
  </si>
  <si>
    <t>2.3</t>
  </si>
  <si>
    <t>Some studies - but not others - report a slightly increased risk for myocardial infarction;increases susceptibility to Coronary artery disease 1.30 times for heterozygotes (A;G) and 1.54 times for homozygotes (G;G)</t>
  </si>
  <si>
    <t>Most studies find a somewhat elevated (~1.5x) risk for myocardial infarction</t>
  </si>
  <si>
    <t>1.4x higher early heart attack risk; less weight gain on high fat diets</t>
  </si>
  <si>
    <t>2x higher early heart attack risk; less weight gain on high fat diets</t>
  </si>
  <si>
    <t>1.4x increased risk for heart disease</t>
  </si>
  <si>
    <t>1.3x increased risk for heart disease; slightly lower (0.8x) risk for abdominal aortic aneurysm</t>
  </si>
  <si>
    <t>moderately lower (0.64x) risk for abdominal aortic aneurysm</t>
  </si>
  <si>
    <t>normal risk</t>
  </si>
  <si>
    <t>increased risk of preeclampsia</t>
  </si>
  <si>
    <t>increased risk of preeclampsia, also heart disease</t>
  </si>
  <si>
    <t>22751097（S）</t>
  </si>
  <si>
    <t>1.2</t>
  </si>
  <si>
    <t>one of 2 snps relevant to classifying APOE genotype</t>
  </si>
  <si>
    <t>&amp;gt;3x increased risk for Alzheimer's; 1.4x increased risk for heart disease</t>
  </si>
  <si>
    <t>more likely to gain weight if taking olanzapine</t>
  </si>
  <si>
    <t>MI risk, aspirin resistance</t>
  </si>
  <si>
    <t>average</t>
  </si>
  <si>
    <t>common/normal</t>
  </si>
  <si>
    <t>1,51x increased Coronary Heart disease risk</t>
  </si>
  <si>
    <t>2,57x increased Coronary Heart disease risk</t>
  </si>
  <si>
    <t>Common genotype: normal homocysteine levels</t>
  </si>
  <si>
    <t>2.2</t>
  </si>
  <si>
    <t>1 copy of C677T allele of MTHFR = 65% efficiency in processing folic acid</t>
  </si>
  <si>
    <t>2.8</t>
  </si>
  <si>
    <t>homozygous for C677T of MTHFR = 10-20% efficiency in processing folic acid = high homocysteine, low B12 and folate levels</t>
  </si>
  <si>
    <t>1.34x risk of type-1 diabetes</t>
  </si>
  <si>
    <t>1.94x risk of type-1 diabetes</t>
  </si>
  <si>
    <t>increased risk of hypertriglyceridemia</t>
  </si>
  <si>
    <t>Slightly increased risk for celiac disease</t>
  </si>
  <si>
    <t>slightly (1.4x) increased risk for celiac disease</t>
  </si>
  <si>
    <t>Increased risk for CHD</t>
  </si>
  <si>
    <t>1.3x increased risk for heart disease</t>
  </si>
  <si>
    <t>&amp;gt;1.26x increased risk for heart disease</t>
  </si>
  <si>
    <t>1.26x increased risk for heart disease</t>
  </si>
  <si>
    <t>rs5063</t>
  </si>
  <si>
    <t>~1.2x increased risk for heart disease</t>
  </si>
  <si>
    <t>~1.3x increased risk for heart disease</t>
  </si>
  <si>
    <t>normal form</t>
  </si>
  <si>
    <t>1.9x risk of MI</t>
  </si>
  <si>
    <t>rs1010</t>
  </si>
  <si>
    <t>0.5</t>
  </si>
  <si>
    <t>normal risk of MI</t>
  </si>
  <si>
    <t>1.75x risk of MI</t>
  </si>
  <si>
    <t>1.75</t>
  </si>
  <si>
    <t>obesity risk and 1.6x risk for T2D</t>
  </si>
  <si>
    <t>2.4</t>
  </si>
  <si>
    <t>1.3x risk for T2D; obesity risk</t>
  </si>
  <si>
    <t>lower risk of obesity and Type-2 diabetes</t>
  </si>
  <si>
    <t>pmid</t>
  </si>
  <si>
    <t>year</t>
  </si>
  <si>
    <t>journal</t>
  </si>
  <si>
    <t>journal_if</t>
  </si>
  <si>
    <t>citation_no</t>
  </si>
  <si>
    <t>article_score</t>
  </si>
  <si>
    <t>study_type</t>
  </si>
  <si>
    <t>race</t>
  </si>
  <si>
    <t>race_score</t>
  </si>
  <si>
    <t>case_no</t>
  </si>
  <si>
    <t>control_no</t>
  </si>
  <si>
    <t>case_score</t>
  </si>
  <si>
    <t>case_desc</t>
  </si>
  <si>
    <t>validity</t>
  </si>
  <si>
    <t>row_score</t>
  </si>
  <si>
    <t>total_score</t>
  </si>
  <si>
    <t>control_desc</t>
  </si>
  <si>
    <t>American</t>
  </si>
  <si>
    <t>CAD</t>
  </si>
  <si>
    <t>UK</t>
  </si>
  <si>
    <t>German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</si>
</sst>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2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9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name val="宋体"/>
      <family val="2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2"/>
    </font>
    <font>
      <sz val="11"/>
      <color theme="8"/>
      <name val="宋体"/>
      <family val="2"/>
      <scheme val="minor"/>
    </font>
    <font>
      <sz val="10"/>
      <name val="Arial"/>
      <family val="2"/>
    </font>
    <font>
      <sz val="11"/>
      <color theme="8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i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7" fillId="0" borderId="0"/>
    <xf numFmtId="0" fontId="17" fillId="0" borderId="0"/>
  </cellStyleXfs>
  <cellXfs count="63">
    <xf numFmtId="0" fontId="0" fillId="0" borderId="0" xfId="0"/>
    <xf numFmtId="0" fontId="1" fillId="2" borderId="0" xfId="1" applyFont="1" applyFill="1"/>
    <xf numFmtId="0" fontId="1" fillId="2" borderId="0" xfId="0" applyFont="1" applyFill="1"/>
    <xf numFmtId="0" fontId="5" fillId="2" borderId="0" xfId="1" applyFont="1" applyFill="1"/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/>
    <xf numFmtId="0" fontId="9" fillId="0" borderId="0" xfId="1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13" fillId="0" borderId="0" xfId="0" applyFont="1"/>
    <xf numFmtId="0" fontId="14" fillId="2" borderId="0" xfId="1" applyFont="1" applyFill="1"/>
    <xf numFmtId="0" fontId="15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49" fontId="19" fillId="0" borderId="0" xfId="0" applyNumberFormat="1" applyFont="1"/>
    <xf numFmtId="49" fontId="17" fillId="0" borderId="0" xfId="0" applyNumberFormat="1" applyFont="1"/>
    <xf numFmtId="49" fontId="10" fillId="0" borderId="0" xfId="0" applyNumberFormat="1" applyFont="1"/>
    <xf numFmtId="49" fontId="0" fillId="0" borderId="0" xfId="0" applyNumberFormat="1"/>
    <xf numFmtId="49" fontId="20" fillId="2" borderId="0" xfId="0" applyNumberFormat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26" fillId="0" borderId="0" xfId="0" applyFont="1"/>
    <xf numFmtId="0" fontId="21" fillId="0" borderId="0" xfId="0" applyFont="1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9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25" fillId="0" borderId="0" xfId="0" applyFont="1"/>
    <xf numFmtId="0" fontId="25" fillId="0" borderId="0" xfId="0" applyFont="1" applyAlignment="1">
      <alignment vertical="center"/>
    </xf>
    <xf numFmtId="0" fontId="10" fillId="0" borderId="0" xfId="0" applyFont="1"/>
    <xf numFmtId="0" fontId="27" fillId="0" borderId="0" xfId="0" applyFont="1"/>
    <xf numFmtId="0" fontId="28" fillId="0" borderId="0" xfId="0" applyFont="1"/>
    <xf numFmtId="0" fontId="0" fillId="0" borderId="0" xfId="0" applyAlignment="1">
      <alignment wrapText="1"/>
    </xf>
    <xf numFmtId="0" fontId="30" fillId="0" borderId="0" xfId="0" applyFont="1"/>
    <xf numFmtId="0" fontId="29" fillId="0" borderId="0" xfId="0" applyFont="1" applyAlignment="1">
      <alignment wrapText="1"/>
    </xf>
    <xf numFmtId="0" fontId="30" fillId="2" borderId="0" xfId="0" applyFont="1" applyFill="1" applyAlignment="1">
      <alignment horizontal="left" vertical="center"/>
    </xf>
    <xf numFmtId="0" fontId="29" fillId="0" borderId="0" xfId="0" applyFont="1" applyAlignment="1">
      <alignment vertical="center"/>
    </xf>
    <xf numFmtId="0" fontId="29" fillId="0" borderId="0" xfId="0" applyFont="1"/>
    <xf numFmtId="176" fontId="0" fillId="0" borderId="0" xfId="0" applyNumberFormat="1"/>
    <xf numFmtId="176" fontId="3" fillId="0" borderId="0" xfId="0" applyNumberFormat="1" applyFont="1"/>
    <xf numFmtId="0" fontId="31" fillId="0" borderId="0" xfId="0" applyFont="1" applyFill="1" applyBorder="1" applyAlignment="1" applyProtection="1"/>
  </cellXfs>
  <cellStyles count="3">
    <cellStyle name="Normal 2" xfId="1"/>
    <cellStyle name="Normal 2 2" xfId="2"/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C1" workbookViewId="0">
      <selection activeCell="E6" sqref="E6"/>
    </sheetView>
  </sheetViews>
  <sheetFormatPr defaultRowHeight="13.5" x14ac:dyDescent="0.15"/>
  <cols>
    <col min="1" max="1" width="14" style="47" bestFit="1" customWidth="1"/>
    <col min="2" max="2" width="17.25" style="47" bestFit="1" customWidth="1"/>
    <col min="3" max="3" width="29.5" style="47" customWidth="1"/>
    <col min="4" max="4" width="43.625" style="47" customWidth="1"/>
    <col min="5" max="5" width="19.375" style="47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15">
      <c r="A2" t="s">
        <v>6</v>
      </c>
      <c r="B2" t="s">
        <v>7</v>
      </c>
      <c r="C2" t="str">
        <f>A2&amp;"_"&amp;B2&amp;".xml"</f>
        <v>I001_coronary_heart_disease.xml</v>
      </c>
      <c r="D2" t="str">
        <f>"health_risks/circulatory/"&amp;A2&amp;"_"&amp;B2</f>
        <v>health_risks/circulatory/I001_coronary_heart_disease</v>
      </c>
      <c r="F2" t="s">
        <v>8</v>
      </c>
    </row>
  </sheetData>
  <autoFilter ref="A1:E1"/>
  <phoneticPr fontId="4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workbookViewId="0">
      <pane ySplit="1" topLeftCell="A2" activePane="bottomLeft" state="frozen"/>
      <selection activeCell="I1" sqref="I1"/>
      <selection pane="bottomLeft" activeCell="O64" sqref="O64"/>
    </sheetView>
  </sheetViews>
  <sheetFormatPr defaultRowHeight="13.5" x14ac:dyDescent="0.15"/>
  <cols>
    <col min="1" max="1" width="20.375" style="13" customWidth="1"/>
    <col min="2" max="2" width="13.375" style="13" bestFit="1" customWidth="1"/>
    <col min="3" max="3" width="32.625" style="13" bestFit="1" customWidth="1"/>
    <col min="4" max="4" width="11.875" style="13" customWidth="1"/>
    <col min="5" max="5" width="10.375" style="59" bestFit="1" customWidth="1"/>
    <col min="6" max="6" width="10.375" style="13" customWidth="1"/>
    <col min="7" max="7" width="9.75" style="13" bestFit="1" customWidth="1"/>
    <col min="8" max="8" width="8.875" style="13" bestFit="1" customWidth="1"/>
    <col min="9" max="9" width="4.5" style="13" customWidth="1"/>
    <col min="10" max="10" width="6.125" style="13" customWidth="1"/>
    <col min="11" max="11" width="4.25" style="13" customWidth="1"/>
    <col min="12" max="12" width="4.75" style="13" customWidth="1"/>
    <col min="13" max="13" width="5.5" style="13" customWidth="1"/>
    <col min="14" max="14" width="4.75" style="13" customWidth="1"/>
    <col min="15" max="15" width="6.375" style="13" customWidth="1"/>
    <col min="16" max="16" width="6.5" style="13" customWidth="1"/>
    <col min="17" max="17" width="4.5" style="13" customWidth="1"/>
    <col min="18" max="18" width="10.5" style="13" customWidth="1"/>
    <col min="19" max="19" width="5.875" style="13" bestFit="1" customWidth="1"/>
    <col min="20" max="20" width="11.375" style="7" customWidth="1"/>
    <col min="21" max="21" width="9.375" style="15" bestFit="1" customWidth="1"/>
    <col min="22" max="22" width="10.125" style="13" bestFit="1" customWidth="1"/>
    <col min="23" max="23" width="10.875" style="13" bestFit="1" customWidth="1"/>
    <col min="24" max="24" width="10.5" style="13" bestFit="1" customWidth="1"/>
    <col min="25" max="25" width="9.625" style="15" bestFit="1" customWidth="1"/>
    <col min="26" max="26" width="10.375" style="13" bestFit="1" customWidth="1"/>
    <col min="27" max="27" width="11.125" style="13" bestFit="1" customWidth="1"/>
    <col min="28" max="28" width="10.75" style="13" bestFit="1" customWidth="1"/>
    <col min="29" max="29" width="9.25" style="15" bestFit="1" customWidth="1"/>
    <col min="30" max="30" width="10" style="13" bestFit="1" customWidth="1"/>
    <col min="31" max="31" width="10.75" style="13" bestFit="1" customWidth="1"/>
    <col min="32" max="32" width="10.375" style="13" bestFit="1" customWidth="1"/>
    <col min="33" max="33" width="9.25" style="15" bestFit="1" customWidth="1"/>
    <col min="34" max="34" width="10" style="13" bestFit="1" customWidth="1"/>
    <col min="35" max="35" width="10.75" style="13" bestFit="1" customWidth="1"/>
    <col min="36" max="36" width="10.375" style="13" bestFit="1" customWidth="1"/>
    <col min="37" max="37" width="9.75" style="14" bestFit="1" customWidth="1"/>
    <col min="38" max="38" width="11.625" style="13" bestFit="1" customWidth="1"/>
    <col min="39" max="41" width="6" style="13" bestFit="1" customWidth="1"/>
    <col min="42" max="42" width="9.875" style="13" bestFit="1" customWidth="1"/>
    <col min="43" max="43" width="13" style="13" bestFit="1" customWidth="1"/>
    <col min="44" max="44" width="9" style="13" bestFit="1" customWidth="1"/>
    <col min="45" max="45" width="13.125" style="13" bestFit="1" customWidth="1"/>
    <col min="46" max="46" width="14.875" style="13" bestFit="1" customWidth="1"/>
    <col min="47" max="47" width="14.5" style="13" bestFit="1" customWidth="1"/>
    <col min="48" max="48" width="7.25" style="13" bestFit="1" customWidth="1"/>
    <col min="49" max="49" width="8.5" style="13" bestFit="1" customWidth="1"/>
    <col min="50" max="50" width="13" style="13" bestFit="1" customWidth="1"/>
    <col min="51" max="51" width="13.125" style="13" bestFit="1" customWidth="1"/>
    <col min="52" max="52" width="18" style="13" bestFit="1" customWidth="1"/>
    <col min="53" max="53" width="14.625" style="13" bestFit="1" customWidth="1"/>
    <col min="54" max="54" width="6" style="13" bestFit="1" customWidth="1"/>
    <col min="55" max="55" width="13.375" style="13" bestFit="1" customWidth="1"/>
    <col min="56" max="58" width="9" style="13" customWidth="1"/>
    <col min="59" max="16384" width="9" style="13"/>
  </cols>
  <sheetData>
    <row r="1" spans="1:55" s="12" customFormat="1" x14ac:dyDescent="0.15">
      <c r="A1" s="3" t="s">
        <v>1</v>
      </c>
      <c r="B1" s="4" t="s">
        <v>9</v>
      </c>
      <c r="C1" s="4" t="s">
        <v>10</v>
      </c>
      <c r="D1" s="5" t="s">
        <v>11</v>
      </c>
      <c r="E1" s="57" t="s">
        <v>12</v>
      </c>
      <c r="F1" s="40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6" t="s">
        <v>22</v>
      </c>
      <c r="P1" s="3" t="s">
        <v>23</v>
      </c>
      <c r="Q1" s="5" t="s">
        <v>24</v>
      </c>
      <c r="R1" s="5" t="s">
        <v>25</v>
      </c>
      <c r="S1" s="5" t="s">
        <v>26</v>
      </c>
      <c r="T1" s="7" t="s">
        <v>27</v>
      </c>
      <c r="U1" s="7" t="s">
        <v>28</v>
      </c>
      <c r="V1" s="8" t="s">
        <v>29</v>
      </c>
      <c r="W1" s="8" t="s">
        <v>30</v>
      </c>
      <c r="X1" s="8" t="s">
        <v>31</v>
      </c>
      <c r="Y1" s="7" t="s">
        <v>32</v>
      </c>
      <c r="Z1" s="8" t="s">
        <v>33</v>
      </c>
      <c r="AA1" s="8" t="s">
        <v>34</v>
      </c>
      <c r="AB1" s="8" t="s">
        <v>35</v>
      </c>
      <c r="AC1" s="7" t="s">
        <v>36</v>
      </c>
      <c r="AD1" s="8" t="s">
        <v>37</v>
      </c>
      <c r="AE1" s="8" t="s">
        <v>38</v>
      </c>
      <c r="AF1" s="8" t="s">
        <v>39</v>
      </c>
      <c r="AG1" s="7" t="s">
        <v>40</v>
      </c>
      <c r="AH1" s="8" t="s">
        <v>41</v>
      </c>
      <c r="AI1" s="8" t="s">
        <v>42</v>
      </c>
      <c r="AJ1" s="8" t="s">
        <v>43</v>
      </c>
      <c r="AK1" s="14" t="s">
        <v>44</v>
      </c>
      <c r="AL1" s="11" t="s">
        <v>45</v>
      </c>
      <c r="AM1" s="11" t="s">
        <v>46</v>
      </c>
      <c r="AN1" s="11" t="s">
        <v>47</v>
      </c>
      <c r="AO1" s="11" t="s">
        <v>48</v>
      </c>
      <c r="AP1" s="11" t="s">
        <v>49</v>
      </c>
      <c r="AQ1" s="9" t="s">
        <v>50</v>
      </c>
      <c r="AR1" s="9" t="s">
        <v>51</v>
      </c>
      <c r="AS1" s="9" t="s">
        <v>52</v>
      </c>
      <c r="AT1" s="9" t="s">
        <v>53</v>
      </c>
      <c r="AU1" s="9" t="s">
        <v>54</v>
      </c>
      <c r="AV1" s="9" t="s">
        <v>55</v>
      </c>
      <c r="AW1" s="9" t="s">
        <v>56</v>
      </c>
      <c r="AX1" s="10" t="s">
        <v>57</v>
      </c>
      <c r="AY1" s="10" t="s">
        <v>58</v>
      </c>
      <c r="AZ1" s="9" t="s">
        <v>59</v>
      </c>
      <c r="BA1" s="9" t="s">
        <v>60</v>
      </c>
      <c r="BB1" s="11" t="s">
        <v>61</v>
      </c>
      <c r="BC1" s="9" t="s">
        <v>62</v>
      </c>
    </row>
    <row r="2" spans="1:55" ht="14.25" customHeight="1" x14ac:dyDescent="0.2">
      <c r="A2" s="13" t="s">
        <v>7</v>
      </c>
      <c r="B2" s="36" t="s">
        <v>63</v>
      </c>
      <c r="C2" s="46" t="str">
        <f t="shared" ref="C2:C33" si="0">A2&amp;"_"&amp;B2&amp;".xml"</f>
        <v>coronary_heart_disease_VAMP8.xml</v>
      </c>
      <c r="E2" s="59" t="s">
        <v>64</v>
      </c>
      <c r="F2" s="60">
        <f>snp_score!R394</f>
        <v>0</v>
      </c>
      <c r="G2">
        <v>0.9</v>
      </c>
      <c r="H2">
        <v>0</v>
      </c>
      <c r="I2" t="s">
        <v>65</v>
      </c>
      <c r="N2" s="48"/>
      <c r="O2" s="48"/>
      <c r="R2" s="36">
        <v>85581859</v>
      </c>
      <c r="S2" s="36">
        <v>2</v>
      </c>
      <c r="T2" t="s">
        <v>66</v>
      </c>
      <c r="U2" t="s">
        <v>67</v>
      </c>
      <c r="V2" t="s">
        <v>68</v>
      </c>
      <c r="W2" t="s">
        <v>69</v>
      </c>
      <c r="X2" t="s">
        <v>70</v>
      </c>
      <c r="Y2" t="s">
        <v>71</v>
      </c>
      <c r="Z2" t="s">
        <v>72</v>
      </c>
      <c r="AA2" t="s">
        <v>73</v>
      </c>
      <c r="AB2" t="s">
        <v>74</v>
      </c>
      <c r="AC2" t="s">
        <v>75</v>
      </c>
      <c r="AD2" t="s">
        <v>76</v>
      </c>
      <c r="AE2" t="s">
        <v>77</v>
      </c>
      <c r="AF2" t="s">
        <v>78</v>
      </c>
      <c r="AG2" t="s">
        <v>79</v>
      </c>
      <c r="AH2" t="s">
        <v>80</v>
      </c>
      <c r="AI2" t="s">
        <v>81</v>
      </c>
      <c r="AJ2" t="s">
        <v>82</v>
      </c>
    </row>
    <row r="3" spans="1:55" ht="14.25" customHeight="1" x14ac:dyDescent="0.2">
      <c r="A3" s="13" t="s">
        <v>7</v>
      </c>
      <c r="B3" s="36" t="s">
        <v>83</v>
      </c>
      <c r="C3" s="46" t="str">
        <f t="shared" si="0"/>
        <v>coronary_heart_disease_APOB.xml</v>
      </c>
      <c r="E3" s="59" t="s">
        <v>84</v>
      </c>
      <c r="F3" s="60">
        <f>snp_score!R246</f>
        <v>0</v>
      </c>
      <c r="G3" s="13">
        <v>0.99</v>
      </c>
      <c r="H3" t="s">
        <v>85</v>
      </c>
      <c r="I3">
        <v>0</v>
      </c>
      <c r="N3" s="62" t="s">
        <v>86</v>
      </c>
      <c r="O3" s="48"/>
      <c r="P3" s="48"/>
      <c r="R3" s="36">
        <v>21002881</v>
      </c>
      <c r="S3" s="36">
        <v>2</v>
      </c>
      <c r="T3" t="s">
        <v>66</v>
      </c>
      <c r="U3" t="s">
        <v>87</v>
      </c>
      <c r="V3" t="s">
        <v>88</v>
      </c>
      <c r="W3" t="s">
        <v>88</v>
      </c>
      <c r="X3" t="s">
        <v>89</v>
      </c>
      <c r="Y3" t="s">
        <v>90</v>
      </c>
      <c r="AA3" t="s">
        <v>91</v>
      </c>
      <c r="AB3" t="s">
        <v>92</v>
      </c>
      <c r="AC3" t="s">
        <v>93</v>
      </c>
      <c r="AE3" t="s">
        <v>94</v>
      </c>
      <c r="AF3" t="s">
        <v>95</v>
      </c>
      <c r="AG3" t="s">
        <v>96</v>
      </c>
      <c r="AH3" t="s">
        <v>82</v>
      </c>
      <c r="AI3" t="s">
        <v>82</v>
      </c>
      <c r="AJ3" t="s">
        <v>97</v>
      </c>
    </row>
    <row r="4" spans="1:55" ht="14.25" customHeight="1" x14ac:dyDescent="0.2">
      <c r="A4" s="13" t="s">
        <v>7</v>
      </c>
      <c r="B4" s="36" t="s">
        <v>98</v>
      </c>
      <c r="C4" s="46" t="str">
        <f t="shared" si="0"/>
        <v>coronary_heart_disease_LPA.xml</v>
      </c>
      <c r="E4" s="59" t="s">
        <v>99</v>
      </c>
      <c r="F4" s="60">
        <f>snp_score!R282</f>
        <v>0</v>
      </c>
      <c r="G4" s="13">
        <v>0.99</v>
      </c>
      <c r="H4" t="s">
        <v>100</v>
      </c>
      <c r="I4">
        <v>0</v>
      </c>
      <c r="N4" s="48"/>
      <c r="O4" s="62" t="s">
        <v>86</v>
      </c>
      <c r="P4" s="33" t="s">
        <v>86</v>
      </c>
      <c r="R4" s="36">
        <v>160589086</v>
      </c>
      <c r="S4" s="36">
        <v>6</v>
      </c>
      <c r="T4" t="s">
        <v>101</v>
      </c>
      <c r="U4" t="s">
        <v>102</v>
      </c>
      <c r="W4" t="s">
        <v>103</v>
      </c>
      <c r="X4" t="s">
        <v>104</v>
      </c>
      <c r="AA4" t="s">
        <v>105</v>
      </c>
      <c r="AE4" t="s">
        <v>105</v>
      </c>
      <c r="AG4" t="s">
        <v>102</v>
      </c>
      <c r="AI4" t="s">
        <v>106</v>
      </c>
      <c r="AJ4" t="s">
        <v>107</v>
      </c>
    </row>
    <row r="5" spans="1:55" ht="14.25" customHeight="1" x14ac:dyDescent="0.2">
      <c r="A5" s="13" t="s">
        <v>7</v>
      </c>
      <c r="B5" s="36" t="s">
        <v>108</v>
      </c>
      <c r="C5" s="46" t="str">
        <f t="shared" si="0"/>
        <v>coronary_heart_disease_CDKN2B0AS1.xml</v>
      </c>
      <c r="E5" s="59" t="s">
        <v>109</v>
      </c>
      <c r="F5" s="60">
        <f>snp_score!R365</f>
        <v>0</v>
      </c>
      <c r="G5">
        <v>0.9</v>
      </c>
      <c r="H5">
        <v>0</v>
      </c>
      <c r="I5">
        <v>0</v>
      </c>
      <c r="N5" s="48"/>
      <c r="O5" s="62" t="s">
        <v>86</v>
      </c>
      <c r="P5" s="33" t="s">
        <v>86</v>
      </c>
      <c r="R5" s="36">
        <v>22096056</v>
      </c>
      <c r="S5" s="36">
        <v>9</v>
      </c>
      <c r="T5" t="s">
        <v>101</v>
      </c>
      <c r="U5" t="s">
        <v>110</v>
      </c>
      <c r="V5" t="s">
        <v>111</v>
      </c>
      <c r="W5" t="s">
        <v>111</v>
      </c>
      <c r="X5" t="s">
        <v>112</v>
      </c>
      <c r="Y5" t="s">
        <v>113</v>
      </c>
      <c r="Z5" t="s">
        <v>114</v>
      </c>
      <c r="AA5" t="s">
        <v>114</v>
      </c>
      <c r="AB5" t="s">
        <v>115</v>
      </c>
      <c r="AC5" t="s">
        <v>113</v>
      </c>
      <c r="AD5" t="s">
        <v>116</v>
      </c>
      <c r="AE5" t="s">
        <v>116</v>
      </c>
      <c r="AF5" t="s">
        <v>117</v>
      </c>
      <c r="AG5" t="s">
        <v>118</v>
      </c>
      <c r="AH5" t="s">
        <v>119</v>
      </c>
      <c r="AI5" t="s">
        <v>119</v>
      </c>
      <c r="AJ5" t="s">
        <v>120</v>
      </c>
    </row>
    <row r="6" spans="1:55" ht="14.25" customHeight="1" x14ac:dyDescent="0.2">
      <c r="A6" s="13" t="s">
        <v>7</v>
      </c>
      <c r="B6" s="36" t="s">
        <v>121</v>
      </c>
      <c r="C6" s="46" t="str">
        <f t="shared" si="0"/>
        <v>coronary_heart_disease_intergenic_10757278.xml</v>
      </c>
      <c r="D6" s="46"/>
      <c r="E6" s="58" t="s">
        <v>122</v>
      </c>
      <c r="F6" s="60">
        <f>snp_score!R77</f>
        <v>0</v>
      </c>
      <c r="G6" s="13">
        <v>1</v>
      </c>
      <c r="H6" s="13">
        <v>0</v>
      </c>
      <c r="I6">
        <v>0</v>
      </c>
      <c r="J6" s="13">
        <v>1</v>
      </c>
      <c r="L6" s="13">
        <v>1</v>
      </c>
      <c r="N6" s="48"/>
      <c r="O6" s="62" t="s">
        <v>86</v>
      </c>
      <c r="P6" s="36" t="s">
        <v>86</v>
      </c>
      <c r="R6" s="36">
        <v>22124478</v>
      </c>
      <c r="S6" s="36">
        <v>9</v>
      </c>
      <c r="T6" t="s">
        <v>101</v>
      </c>
      <c r="U6" t="s">
        <v>123</v>
      </c>
      <c r="V6" s="51" t="s">
        <v>124</v>
      </c>
      <c r="W6" s="51" t="s">
        <v>124</v>
      </c>
      <c r="X6" s="51" t="s">
        <v>125</v>
      </c>
      <c r="Y6" t="s">
        <v>126</v>
      </c>
      <c r="Z6" s="51" t="s">
        <v>127</v>
      </c>
      <c r="AA6" s="51" t="s">
        <v>127</v>
      </c>
      <c r="AB6" s="51" t="s">
        <v>115</v>
      </c>
      <c r="AC6" t="s">
        <v>128</v>
      </c>
      <c r="AD6" s="51" t="s">
        <v>129</v>
      </c>
      <c r="AE6" s="51" t="s">
        <v>129</v>
      </c>
      <c r="AF6" s="51" t="s">
        <v>117</v>
      </c>
      <c r="AG6" t="s">
        <v>130</v>
      </c>
      <c r="AH6" s="51" t="s">
        <v>131</v>
      </c>
      <c r="AI6" s="51" t="s">
        <v>131</v>
      </c>
      <c r="AJ6" s="51" t="s">
        <v>132</v>
      </c>
      <c r="AL6" s="51"/>
      <c r="AM6" s="51"/>
      <c r="AN6" s="51"/>
      <c r="AO6" s="51"/>
      <c r="AP6" s="51"/>
    </row>
    <row r="7" spans="1:55" ht="14.25" customHeight="1" x14ac:dyDescent="0.2">
      <c r="A7" s="13" t="s">
        <v>7</v>
      </c>
      <c r="B7" s="36" t="s">
        <v>133</v>
      </c>
      <c r="C7" s="46" t="str">
        <f t="shared" si="0"/>
        <v>coronary_heart_disease_HECTD4.xml</v>
      </c>
      <c r="E7" s="58" t="s">
        <v>134</v>
      </c>
      <c r="F7" s="60">
        <f>snp_score!R220</f>
        <v>0</v>
      </c>
      <c r="G7">
        <v>0.9</v>
      </c>
      <c r="H7">
        <v>0</v>
      </c>
      <c r="I7">
        <v>0</v>
      </c>
      <c r="K7" s="13">
        <v>1</v>
      </c>
      <c r="N7" s="48"/>
      <c r="O7" s="62" t="s">
        <v>86</v>
      </c>
      <c r="P7" s="33" t="s">
        <v>86</v>
      </c>
      <c r="R7" s="36">
        <v>112379979</v>
      </c>
      <c r="S7" s="36">
        <v>12</v>
      </c>
      <c r="T7" t="s">
        <v>66</v>
      </c>
      <c r="U7" t="s">
        <v>135</v>
      </c>
      <c r="V7" t="s">
        <v>136</v>
      </c>
      <c r="W7" t="s">
        <v>136</v>
      </c>
      <c r="X7" t="s">
        <v>137</v>
      </c>
      <c r="Y7" t="s">
        <v>138</v>
      </c>
      <c r="Z7" t="s">
        <v>139</v>
      </c>
      <c r="AA7" t="s">
        <v>139</v>
      </c>
      <c r="AB7" t="s">
        <v>119</v>
      </c>
      <c r="AC7" t="s">
        <v>140</v>
      </c>
      <c r="AD7" t="s">
        <v>141</v>
      </c>
      <c r="AE7" t="s">
        <v>141</v>
      </c>
      <c r="AF7" t="s">
        <v>76</v>
      </c>
      <c r="AG7" t="s">
        <v>142</v>
      </c>
      <c r="AH7" t="s">
        <v>143</v>
      </c>
      <c r="AI7" t="s">
        <v>143</v>
      </c>
      <c r="AJ7" t="s">
        <v>144</v>
      </c>
    </row>
    <row r="8" spans="1:55" ht="14.25" customHeight="1" x14ac:dyDescent="0.2">
      <c r="A8" s="13" t="s">
        <v>7</v>
      </c>
      <c r="B8" s="36" t="s">
        <v>145</v>
      </c>
      <c r="C8" s="46" t="str">
        <f t="shared" si="0"/>
        <v>coronary_heart_disease_intergenic_11206510.xml</v>
      </c>
      <c r="E8" s="59" t="s">
        <v>146</v>
      </c>
      <c r="F8" s="60">
        <f>snp_score!R334</f>
        <v>0</v>
      </c>
      <c r="G8">
        <v>0.9</v>
      </c>
      <c r="H8">
        <v>0</v>
      </c>
      <c r="I8">
        <v>0</v>
      </c>
      <c r="N8" s="48"/>
      <c r="O8" s="62" t="s">
        <v>86</v>
      </c>
      <c r="P8" s="33" t="s">
        <v>86</v>
      </c>
      <c r="R8" s="36">
        <v>55030366</v>
      </c>
      <c r="S8" s="36">
        <v>1</v>
      </c>
      <c r="T8" t="s">
        <v>147</v>
      </c>
      <c r="U8" t="s">
        <v>148</v>
      </c>
      <c r="V8" t="s">
        <v>149</v>
      </c>
      <c r="W8" t="s">
        <v>149</v>
      </c>
      <c r="X8" t="s">
        <v>87</v>
      </c>
      <c r="Y8" t="s">
        <v>150</v>
      </c>
      <c r="Z8" t="s">
        <v>151</v>
      </c>
      <c r="AA8" t="s">
        <v>151</v>
      </c>
      <c r="AB8" t="s">
        <v>152</v>
      </c>
      <c r="AC8" t="s">
        <v>153</v>
      </c>
      <c r="AD8" t="s">
        <v>154</v>
      </c>
      <c r="AE8" t="s">
        <v>154</v>
      </c>
      <c r="AF8" t="s">
        <v>141</v>
      </c>
      <c r="AG8" t="s">
        <v>155</v>
      </c>
      <c r="AH8" t="s">
        <v>156</v>
      </c>
      <c r="AI8" t="s">
        <v>156</v>
      </c>
      <c r="AJ8" t="s">
        <v>157</v>
      </c>
    </row>
    <row r="9" spans="1:55" ht="14.25" customHeight="1" x14ac:dyDescent="0.2">
      <c r="A9" s="13" t="s">
        <v>7</v>
      </c>
      <c r="B9" s="36" t="s">
        <v>158</v>
      </c>
      <c r="C9" s="46" t="str">
        <f t="shared" si="0"/>
        <v>coronary_heart_disease_HNRNPUL1.xml</v>
      </c>
      <c r="E9" s="59" t="s">
        <v>159</v>
      </c>
      <c r="F9" s="60">
        <f>snp_score!R391</f>
        <v>0</v>
      </c>
      <c r="G9">
        <v>0.9</v>
      </c>
      <c r="H9">
        <v>0</v>
      </c>
      <c r="I9">
        <v>0</v>
      </c>
      <c r="N9" s="48"/>
      <c r="O9" s="48"/>
      <c r="R9" s="36">
        <v>41302527</v>
      </c>
      <c r="S9" s="36">
        <v>19</v>
      </c>
      <c r="T9" t="s">
        <v>147</v>
      </c>
      <c r="U9" t="s">
        <v>160</v>
      </c>
      <c r="V9" t="s">
        <v>152</v>
      </c>
      <c r="W9" t="s">
        <v>152</v>
      </c>
      <c r="X9" t="s">
        <v>115</v>
      </c>
      <c r="Y9" t="s">
        <v>161</v>
      </c>
      <c r="Z9" t="s">
        <v>162</v>
      </c>
      <c r="AA9" t="s">
        <v>162</v>
      </c>
      <c r="AB9" t="s">
        <v>163</v>
      </c>
      <c r="AC9" t="s">
        <v>140</v>
      </c>
      <c r="AD9" t="s">
        <v>164</v>
      </c>
      <c r="AE9" t="s">
        <v>164</v>
      </c>
      <c r="AF9" t="s">
        <v>165</v>
      </c>
      <c r="AG9" t="s">
        <v>166</v>
      </c>
      <c r="AH9" t="s">
        <v>167</v>
      </c>
      <c r="AI9" t="s">
        <v>167</v>
      </c>
      <c r="AJ9" t="s">
        <v>168</v>
      </c>
    </row>
    <row r="10" spans="1:55" ht="14.25" customHeight="1" x14ac:dyDescent="0.2">
      <c r="A10" s="13" t="s">
        <v>7</v>
      </c>
      <c r="B10" s="36" t="s">
        <v>169</v>
      </c>
      <c r="C10" s="46" t="str">
        <f t="shared" si="0"/>
        <v>coronary_heart_disease_intergenic_1333048.xml</v>
      </c>
      <c r="D10" s="46"/>
      <c r="E10" s="58" t="s">
        <v>170</v>
      </c>
      <c r="F10" s="60">
        <f>snp_score!R402</f>
        <v>0</v>
      </c>
      <c r="G10" s="13">
        <v>1</v>
      </c>
      <c r="H10">
        <v>0</v>
      </c>
      <c r="I10">
        <v>0</v>
      </c>
      <c r="J10" s="13">
        <v>1</v>
      </c>
      <c r="L10" s="13">
        <v>1</v>
      </c>
      <c r="N10" s="48"/>
      <c r="O10" s="62" t="s">
        <v>86</v>
      </c>
      <c r="P10" s="36" t="s">
        <v>86</v>
      </c>
      <c r="R10" s="36">
        <v>22125348</v>
      </c>
      <c r="S10" s="36">
        <v>9</v>
      </c>
      <c r="T10" t="s">
        <v>171</v>
      </c>
      <c r="U10" t="s">
        <v>123</v>
      </c>
      <c r="V10" s="51" t="s">
        <v>124</v>
      </c>
      <c r="W10" s="51" t="s">
        <v>124</v>
      </c>
      <c r="X10" s="51" t="s">
        <v>125</v>
      </c>
      <c r="Y10" t="s">
        <v>172</v>
      </c>
      <c r="Z10" s="51" t="s">
        <v>173</v>
      </c>
      <c r="AA10" s="51" t="s">
        <v>173</v>
      </c>
      <c r="AB10" s="51" t="s">
        <v>174</v>
      </c>
      <c r="AC10" t="s">
        <v>175</v>
      </c>
      <c r="AD10" s="51" t="s">
        <v>176</v>
      </c>
      <c r="AE10" s="51" t="s">
        <v>176</v>
      </c>
      <c r="AF10" s="51" t="s">
        <v>117</v>
      </c>
      <c r="AG10" t="s">
        <v>177</v>
      </c>
      <c r="AH10" s="51" t="s">
        <v>178</v>
      </c>
      <c r="AI10" s="51" t="s">
        <v>178</v>
      </c>
      <c r="AJ10" s="51" t="s">
        <v>172</v>
      </c>
      <c r="AL10" s="51"/>
      <c r="AM10" s="51"/>
      <c r="AN10" s="51"/>
      <c r="AO10" s="51"/>
      <c r="AP10" s="51"/>
    </row>
    <row r="11" spans="1:55" ht="14.25" customHeight="1" x14ac:dyDescent="0.2">
      <c r="A11" s="13" t="s">
        <v>7</v>
      </c>
      <c r="B11" s="36" t="s">
        <v>179</v>
      </c>
      <c r="C11" s="46" t="str">
        <f t="shared" si="0"/>
        <v>coronary_heart_disease_intergenic_1333049.xml</v>
      </c>
      <c r="D11" s="46"/>
      <c r="E11" s="58" t="s">
        <v>180</v>
      </c>
      <c r="F11" s="60">
        <f>VLOOKUP(E11,Sheet1!A:B,2,)</f>
        <v>1058.4455</v>
      </c>
      <c r="G11" s="13">
        <v>1</v>
      </c>
      <c r="H11" s="13">
        <v>0</v>
      </c>
      <c r="I11">
        <v>0</v>
      </c>
      <c r="J11" s="13">
        <v>1</v>
      </c>
      <c r="N11" s="48"/>
      <c r="O11" s="62" t="s">
        <v>86</v>
      </c>
      <c r="P11" s="36" t="s">
        <v>86</v>
      </c>
      <c r="R11" s="36">
        <v>22125504</v>
      </c>
      <c r="S11" s="36">
        <v>9</v>
      </c>
      <c r="T11" s="48" t="s">
        <v>171</v>
      </c>
      <c r="U11" t="s">
        <v>181</v>
      </c>
      <c r="V11" s="51" t="s">
        <v>111</v>
      </c>
      <c r="W11" s="51" t="s">
        <v>111</v>
      </c>
      <c r="X11" s="51" t="s">
        <v>125</v>
      </c>
      <c r="Y11" t="s">
        <v>113</v>
      </c>
      <c r="Z11" s="51" t="s">
        <v>182</v>
      </c>
      <c r="AA11" s="51" t="s">
        <v>182</v>
      </c>
      <c r="AB11" s="51" t="s">
        <v>128</v>
      </c>
      <c r="AC11" t="s">
        <v>175</v>
      </c>
      <c r="AD11" s="51" t="s">
        <v>176</v>
      </c>
      <c r="AE11" s="51" t="s">
        <v>176</v>
      </c>
      <c r="AF11" s="51" t="s">
        <v>117</v>
      </c>
      <c r="AG11" t="s">
        <v>183</v>
      </c>
      <c r="AH11" s="51" t="s">
        <v>184</v>
      </c>
      <c r="AI11" s="51" t="s">
        <v>184</v>
      </c>
      <c r="AJ11" s="51" t="s">
        <v>120</v>
      </c>
      <c r="AL11" s="51"/>
      <c r="AM11" s="51"/>
      <c r="AN11" s="51"/>
      <c r="AO11" s="51"/>
      <c r="AP11" s="51"/>
    </row>
    <row r="12" spans="1:55" ht="14.25" customHeight="1" x14ac:dyDescent="0.2">
      <c r="A12" s="13" t="s">
        <v>7</v>
      </c>
      <c r="B12" s="36" t="s">
        <v>185</v>
      </c>
      <c r="C12" s="46" t="str">
        <f t="shared" si="0"/>
        <v>coronary_heart_disease_SMAD3.xml</v>
      </c>
      <c r="E12" s="59" t="s">
        <v>186</v>
      </c>
      <c r="F12" s="60">
        <f>VLOOKUP(E12,Sheet1!A:B,2,)</f>
        <v>61.294499999999992</v>
      </c>
      <c r="G12">
        <v>0.9</v>
      </c>
      <c r="H12">
        <v>0</v>
      </c>
      <c r="I12">
        <v>0</v>
      </c>
      <c r="N12" s="48"/>
      <c r="O12" s="62" t="s">
        <v>86</v>
      </c>
      <c r="P12" s="33" t="s">
        <v>86</v>
      </c>
      <c r="R12" s="36">
        <v>67166301</v>
      </c>
      <c r="S12" s="36">
        <v>15</v>
      </c>
      <c r="T12" t="s">
        <v>171</v>
      </c>
      <c r="W12" t="s">
        <v>105</v>
      </c>
      <c r="Y12" t="s">
        <v>102</v>
      </c>
      <c r="AA12" t="s">
        <v>106</v>
      </c>
      <c r="AB12" t="s">
        <v>107</v>
      </c>
      <c r="AE12" t="s">
        <v>105</v>
      </c>
      <c r="AG12" t="s">
        <v>187</v>
      </c>
      <c r="AI12" t="s">
        <v>188</v>
      </c>
      <c r="AJ12" t="s">
        <v>189</v>
      </c>
    </row>
    <row r="13" spans="1:55" ht="14.25" customHeight="1" x14ac:dyDescent="0.2">
      <c r="A13" s="13" t="s">
        <v>7</v>
      </c>
      <c r="B13" s="36" t="s">
        <v>190</v>
      </c>
      <c r="C13" s="46" t="str">
        <f t="shared" si="0"/>
        <v>coronary_heart_disease_intergenic_1746048.xml</v>
      </c>
      <c r="E13" s="58" t="s">
        <v>191</v>
      </c>
      <c r="F13" s="60">
        <f>VLOOKUP(E13,Sheet1!A:B,2,)</f>
        <v>630.22500000000002</v>
      </c>
      <c r="G13" s="13">
        <v>1</v>
      </c>
      <c r="H13">
        <v>0</v>
      </c>
      <c r="I13">
        <v>0</v>
      </c>
      <c r="J13" s="13">
        <v>1</v>
      </c>
      <c r="M13" s="13">
        <v>1</v>
      </c>
      <c r="N13" s="48"/>
      <c r="O13" s="62" t="s">
        <v>86</v>
      </c>
      <c r="P13" s="36" t="s">
        <v>86</v>
      </c>
      <c r="R13" s="36">
        <v>44280376</v>
      </c>
      <c r="S13" s="36">
        <v>10</v>
      </c>
      <c r="T13" s="50" t="s">
        <v>171</v>
      </c>
      <c r="U13" t="s">
        <v>192</v>
      </c>
      <c r="V13" t="s">
        <v>110</v>
      </c>
      <c r="W13" t="s">
        <v>193</v>
      </c>
      <c r="X13" t="s">
        <v>124</v>
      </c>
      <c r="Y13" t="s">
        <v>194</v>
      </c>
      <c r="Z13" t="s">
        <v>195</v>
      </c>
      <c r="AA13" t="s">
        <v>196</v>
      </c>
      <c r="AB13" t="s">
        <v>197</v>
      </c>
      <c r="AC13" t="s">
        <v>198</v>
      </c>
      <c r="AD13" t="s">
        <v>165</v>
      </c>
      <c r="AE13" t="s">
        <v>199</v>
      </c>
      <c r="AF13" t="s">
        <v>200</v>
      </c>
      <c r="AG13" t="s">
        <v>201</v>
      </c>
      <c r="AH13" t="s">
        <v>202</v>
      </c>
      <c r="AI13" t="s">
        <v>203</v>
      </c>
      <c r="AJ13" t="s">
        <v>204</v>
      </c>
    </row>
    <row r="14" spans="1:55" ht="14.25" customHeight="1" x14ac:dyDescent="0.2">
      <c r="A14" s="13" t="s">
        <v>7</v>
      </c>
      <c r="B14" s="36" t="s">
        <v>205</v>
      </c>
      <c r="C14" s="46" t="str">
        <f t="shared" si="0"/>
        <v>coronary_heart_disease_MIA3.xml</v>
      </c>
      <c r="D14" s="46"/>
      <c r="E14" s="58" t="s">
        <v>206</v>
      </c>
      <c r="F14" s="60">
        <f>VLOOKUP(E14,Sheet1!A:B,2,)</f>
        <v>572.54049999999984</v>
      </c>
      <c r="G14" s="13">
        <v>1</v>
      </c>
      <c r="H14">
        <v>0</v>
      </c>
      <c r="I14">
        <v>0</v>
      </c>
      <c r="J14" s="13">
        <v>1</v>
      </c>
      <c r="L14" s="13">
        <v>1</v>
      </c>
      <c r="N14" s="48"/>
      <c r="O14" s="62" t="s">
        <v>86</v>
      </c>
      <c r="P14" s="36" t="s">
        <v>86</v>
      </c>
      <c r="R14" s="36">
        <v>222650187</v>
      </c>
      <c r="S14" s="36">
        <v>1</v>
      </c>
      <c r="T14" t="s">
        <v>171</v>
      </c>
      <c r="U14" t="s">
        <v>207</v>
      </c>
      <c r="V14" s="51" t="s">
        <v>208</v>
      </c>
      <c r="W14" s="51" t="s">
        <v>208</v>
      </c>
      <c r="X14" s="51" t="s">
        <v>209</v>
      </c>
      <c r="Y14" t="s">
        <v>194</v>
      </c>
      <c r="Z14" s="51" t="s">
        <v>210</v>
      </c>
      <c r="AA14" s="51" t="s">
        <v>210</v>
      </c>
      <c r="AB14" s="51" t="s">
        <v>211</v>
      </c>
      <c r="AC14" t="s">
        <v>212</v>
      </c>
      <c r="AD14" s="51" t="s">
        <v>213</v>
      </c>
      <c r="AE14" s="51" t="s">
        <v>213</v>
      </c>
      <c r="AF14" s="51" t="s">
        <v>165</v>
      </c>
      <c r="AG14" t="s">
        <v>214</v>
      </c>
      <c r="AH14" s="51" t="s">
        <v>215</v>
      </c>
      <c r="AI14" s="51" t="s">
        <v>215</v>
      </c>
      <c r="AJ14" s="51" t="s">
        <v>216</v>
      </c>
      <c r="AL14" s="51"/>
      <c r="AM14" s="51"/>
      <c r="AN14" s="51"/>
      <c r="AO14" s="51"/>
      <c r="AP14" s="51"/>
    </row>
    <row r="15" spans="1:55" ht="14.25" customHeight="1" x14ac:dyDescent="0.2">
      <c r="A15" s="13" t="s">
        <v>7</v>
      </c>
      <c r="B15" s="36" t="s">
        <v>217</v>
      </c>
      <c r="C15" s="46" t="str">
        <f t="shared" si="0"/>
        <v>coronary_heart_disease_FMN2.xml</v>
      </c>
      <c r="D15" s="46"/>
      <c r="E15" s="59" t="s">
        <v>218</v>
      </c>
      <c r="F15" s="60">
        <f>VLOOKUP(E15,Sheet1!A:B,2,)</f>
        <v>63.134500000000003</v>
      </c>
      <c r="G15" s="13">
        <v>1</v>
      </c>
      <c r="H15" s="13">
        <v>0</v>
      </c>
      <c r="I15">
        <v>0</v>
      </c>
      <c r="J15" s="13">
        <v>1</v>
      </c>
      <c r="N15" s="48"/>
      <c r="O15" s="62" t="s">
        <v>86</v>
      </c>
      <c r="P15" s="36" t="s">
        <v>86</v>
      </c>
      <c r="R15" s="36">
        <v>240282296</v>
      </c>
      <c r="S15" s="36">
        <v>1</v>
      </c>
      <c r="T15" s="48" t="s">
        <v>147</v>
      </c>
      <c r="U15" t="s">
        <v>219</v>
      </c>
      <c r="V15" s="51" t="s">
        <v>110</v>
      </c>
      <c r="W15" s="51" t="s">
        <v>220</v>
      </c>
      <c r="X15" s="51" t="s">
        <v>221</v>
      </c>
      <c r="Y15" t="s">
        <v>222</v>
      </c>
      <c r="Z15" s="51" t="s">
        <v>223</v>
      </c>
      <c r="AA15" s="51" t="s">
        <v>107</v>
      </c>
      <c r="AB15" s="51" t="s">
        <v>224</v>
      </c>
      <c r="AC15" t="s">
        <v>225</v>
      </c>
      <c r="AD15" s="51" t="s">
        <v>226</v>
      </c>
      <c r="AE15" s="51" t="s">
        <v>107</v>
      </c>
      <c r="AF15" s="51" t="s">
        <v>227</v>
      </c>
      <c r="AG15" t="s">
        <v>228</v>
      </c>
      <c r="AH15" s="51" t="s">
        <v>229</v>
      </c>
      <c r="AI15" s="51" t="s">
        <v>230</v>
      </c>
      <c r="AJ15" s="51" t="s">
        <v>231</v>
      </c>
      <c r="AL15" s="51"/>
      <c r="AM15" s="51"/>
      <c r="AN15" s="51"/>
      <c r="AO15" s="51"/>
      <c r="AP15" s="51"/>
    </row>
    <row r="16" spans="1:55" ht="14.25" customHeight="1" x14ac:dyDescent="0.2">
      <c r="A16" s="13" t="s">
        <v>7</v>
      </c>
      <c r="B16" s="36" t="s">
        <v>232</v>
      </c>
      <c r="C16" s="46" t="str">
        <f t="shared" si="0"/>
        <v>coronary_heart_disease_NAA25.xml</v>
      </c>
      <c r="E16" s="59" t="s">
        <v>233</v>
      </c>
      <c r="F16" s="60">
        <f>VLOOKUP(E16,Sheet1!A:B,2,)</f>
        <v>68.230500000000006</v>
      </c>
      <c r="G16" s="13">
        <v>0.99</v>
      </c>
      <c r="H16">
        <v>0</v>
      </c>
      <c r="I16">
        <v>0</v>
      </c>
      <c r="N16" s="48"/>
      <c r="O16" s="62" t="s">
        <v>86</v>
      </c>
      <c r="P16" s="33" t="s">
        <v>86</v>
      </c>
      <c r="R16" s="36">
        <v>112049014</v>
      </c>
      <c r="S16" s="36">
        <v>12</v>
      </c>
      <c r="T16" t="s">
        <v>101</v>
      </c>
      <c r="W16" t="s">
        <v>105</v>
      </c>
      <c r="Y16" t="s">
        <v>107</v>
      </c>
      <c r="AA16" t="s">
        <v>234</v>
      </c>
      <c r="AB16" t="s">
        <v>74</v>
      </c>
      <c r="AC16" t="s">
        <v>102</v>
      </c>
      <c r="AE16" t="s">
        <v>106</v>
      </c>
      <c r="AF16" t="s">
        <v>107</v>
      </c>
      <c r="AG16" t="s">
        <v>235</v>
      </c>
      <c r="AI16" t="s">
        <v>236</v>
      </c>
      <c r="AJ16" t="s">
        <v>237</v>
      </c>
    </row>
    <row r="17" spans="1:42" ht="14.25" customHeight="1" x14ac:dyDescent="0.2">
      <c r="A17" s="13" t="s">
        <v>7</v>
      </c>
      <c r="B17" s="36" t="s">
        <v>238</v>
      </c>
      <c r="C17" s="46" t="str">
        <f t="shared" si="0"/>
        <v>coronary_heart_disease_NOS3.xml</v>
      </c>
      <c r="E17" s="58" t="s">
        <v>239</v>
      </c>
      <c r="F17" s="60">
        <f>VLOOKUP(E17,Sheet1!A:B,2,)</f>
        <v>599.42449999999997</v>
      </c>
      <c r="G17" s="13">
        <v>1</v>
      </c>
      <c r="H17" t="s">
        <v>85</v>
      </c>
      <c r="I17" t="s">
        <v>85</v>
      </c>
      <c r="J17" s="13">
        <v>1</v>
      </c>
      <c r="M17" s="13">
        <v>1</v>
      </c>
      <c r="N17" s="48"/>
      <c r="O17" s="62" t="s">
        <v>86</v>
      </c>
      <c r="P17" s="36" t="s">
        <v>86</v>
      </c>
      <c r="R17" s="36">
        <v>150999023</v>
      </c>
      <c r="S17" s="36">
        <v>7</v>
      </c>
      <c r="T17" t="s">
        <v>147</v>
      </c>
      <c r="U17" t="s">
        <v>240</v>
      </c>
      <c r="V17" t="s">
        <v>104</v>
      </c>
      <c r="W17" t="s">
        <v>192</v>
      </c>
      <c r="X17" t="s">
        <v>241</v>
      </c>
      <c r="Y17" t="s">
        <v>242</v>
      </c>
      <c r="Z17" t="s">
        <v>107</v>
      </c>
      <c r="AA17" t="s">
        <v>243</v>
      </c>
      <c r="AB17" t="s">
        <v>244</v>
      </c>
      <c r="AC17" t="s">
        <v>245</v>
      </c>
      <c r="AD17" t="s">
        <v>246</v>
      </c>
      <c r="AE17" t="s">
        <v>247</v>
      </c>
      <c r="AF17" t="s">
        <v>231</v>
      </c>
      <c r="AG17" t="s">
        <v>248</v>
      </c>
      <c r="AH17" t="s">
        <v>249</v>
      </c>
      <c r="AI17" t="s">
        <v>250</v>
      </c>
      <c r="AJ17" t="s">
        <v>251</v>
      </c>
    </row>
    <row r="18" spans="1:42" ht="14.25" customHeight="1" x14ac:dyDescent="0.2">
      <c r="A18" s="13" t="s">
        <v>7</v>
      </c>
      <c r="B18" s="36" t="s">
        <v>252</v>
      </c>
      <c r="C18" s="46" t="str">
        <f t="shared" si="0"/>
        <v>coronary_heart_disease_MTHFR.xml</v>
      </c>
      <c r="E18" s="59" t="s">
        <v>253</v>
      </c>
      <c r="F18" s="60">
        <f>VLOOKUP(E18,Sheet1!A:B,2,)</f>
        <v>1137.0464999999999</v>
      </c>
      <c r="G18" s="13">
        <v>0.99</v>
      </c>
      <c r="H18" s="13">
        <v>0</v>
      </c>
      <c r="I18" t="s">
        <v>254</v>
      </c>
      <c r="N18" s="48"/>
      <c r="O18" s="62" t="s">
        <v>86</v>
      </c>
      <c r="P18" s="33" t="s">
        <v>86</v>
      </c>
      <c r="R18" s="36">
        <v>11796321</v>
      </c>
      <c r="S18" s="36">
        <v>1</v>
      </c>
      <c r="T18" t="s">
        <v>147</v>
      </c>
      <c r="U18" t="s">
        <v>135</v>
      </c>
      <c r="V18" t="s">
        <v>192</v>
      </c>
      <c r="W18" t="s">
        <v>88</v>
      </c>
      <c r="X18" t="s">
        <v>255</v>
      </c>
      <c r="Y18" t="s">
        <v>256</v>
      </c>
      <c r="Z18" t="s">
        <v>257</v>
      </c>
      <c r="AA18" t="s">
        <v>114</v>
      </c>
      <c r="AB18" t="s">
        <v>258</v>
      </c>
      <c r="AC18" t="s">
        <v>161</v>
      </c>
      <c r="AD18" t="s">
        <v>175</v>
      </c>
      <c r="AE18" t="s">
        <v>89</v>
      </c>
      <c r="AF18" t="s">
        <v>76</v>
      </c>
      <c r="AG18" t="s">
        <v>259</v>
      </c>
      <c r="AH18" t="s">
        <v>175</v>
      </c>
      <c r="AI18" t="s">
        <v>199</v>
      </c>
      <c r="AJ18" t="s">
        <v>260</v>
      </c>
    </row>
    <row r="19" spans="1:42" ht="14.25" customHeight="1" x14ac:dyDescent="0.2">
      <c r="A19" s="13" t="s">
        <v>7</v>
      </c>
      <c r="B19" s="36" t="s">
        <v>261</v>
      </c>
      <c r="C19" s="46" t="str">
        <f t="shared" si="0"/>
        <v>coronary_heart_disease_intergenic_1842896.xml</v>
      </c>
      <c r="E19" s="58" t="s">
        <v>262</v>
      </c>
      <c r="F19" s="60">
        <f>VLOOKUP(E19,Sheet1!A:B,2,)</f>
        <v>760.26750000000004</v>
      </c>
      <c r="G19">
        <v>0.9</v>
      </c>
      <c r="H19">
        <v>0</v>
      </c>
      <c r="I19">
        <v>0</v>
      </c>
      <c r="K19" s="13">
        <v>1</v>
      </c>
      <c r="N19" s="48"/>
      <c r="O19" s="62" t="s">
        <v>86</v>
      </c>
      <c r="P19" s="33" t="s">
        <v>86</v>
      </c>
      <c r="R19" s="36">
        <v>155590307</v>
      </c>
      <c r="S19" s="36">
        <v>4</v>
      </c>
      <c r="T19" t="s">
        <v>147</v>
      </c>
      <c r="U19" t="s">
        <v>263</v>
      </c>
      <c r="V19" t="s">
        <v>115</v>
      </c>
      <c r="W19" t="s">
        <v>115</v>
      </c>
      <c r="X19" t="s">
        <v>264</v>
      </c>
      <c r="Y19" t="s">
        <v>265</v>
      </c>
      <c r="Z19" t="s">
        <v>266</v>
      </c>
      <c r="AA19" t="s">
        <v>266</v>
      </c>
      <c r="AB19" t="s">
        <v>267</v>
      </c>
      <c r="AC19" t="s">
        <v>247</v>
      </c>
      <c r="AD19" t="s">
        <v>175</v>
      </c>
      <c r="AE19" t="s">
        <v>175</v>
      </c>
      <c r="AF19" t="s">
        <v>165</v>
      </c>
      <c r="AG19" t="s">
        <v>268</v>
      </c>
      <c r="AH19" t="s">
        <v>269</v>
      </c>
      <c r="AI19" t="s">
        <v>269</v>
      </c>
      <c r="AJ19" t="s">
        <v>270</v>
      </c>
    </row>
    <row r="20" spans="1:42" ht="14.25" customHeight="1" x14ac:dyDescent="0.2">
      <c r="A20" s="13" t="s">
        <v>7</v>
      </c>
      <c r="B20" s="36" t="s">
        <v>271</v>
      </c>
      <c r="C20" s="46" t="str">
        <f t="shared" si="0"/>
        <v>coronary_heart_disease_CD40.xml</v>
      </c>
      <c r="E20" s="58" t="s">
        <v>272</v>
      </c>
      <c r="F20" s="60">
        <f>VLOOKUP(E20,Sheet1!A:B,2,)</f>
        <v>254.14099999999999</v>
      </c>
      <c r="H20" t="s">
        <v>273</v>
      </c>
      <c r="I20">
        <v>0</v>
      </c>
      <c r="M20" s="13">
        <v>1</v>
      </c>
      <c r="N20" s="48"/>
      <c r="O20" s="62" t="s">
        <v>86</v>
      </c>
      <c r="P20" s="36" t="s">
        <v>86</v>
      </c>
      <c r="R20" s="36">
        <v>46118343</v>
      </c>
      <c r="S20" s="36">
        <v>20</v>
      </c>
      <c r="T20" t="s">
        <v>171</v>
      </c>
      <c r="U20" t="s">
        <v>112</v>
      </c>
      <c r="V20" t="s">
        <v>274</v>
      </c>
      <c r="W20" t="s">
        <v>274</v>
      </c>
      <c r="X20" t="s">
        <v>275</v>
      </c>
      <c r="Y20" t="s">
        <v>276</v>
      </c>
      <c r="Z20" t="s">
        <v>258</v>
      </c>
      <c r="AA20" t="s">
        <v>258</v>
      </c>
      <c r="AB20" t="s">
        <v>195</v>
      </c>
      <c r="AC20" t="s">
        <v>117</v>
      </c>
      <c r="AD20" t="s">
        <v>129</v>
      </c>
      <c r="AE20" t="s">
        <v>129</v>
      </c>
      <c r="AF20" t="s">
        <v>277</v>
      </c>
      <c r="AG20" t="s">
        <v>278</v>
      </c>
      <c r="AH20" t="s">
        <v>279</v>
      </c>
      <c r="AI20" t="s">
        <v>279</v>
      </c>
      <c r="AJ20" t="s">
        <v>70</v>
      </c>
    </row>
    <row r="21" spans="1:42" ht="14.25" customHeight="1" x14ac:dyDescent="0.2">
      <c r="A21" s="13" t="s">
        <v>7</v>
      </c>
      <c r="B21" s="36" t="s">
        <v>280</v>
      </c>
      <c r="C21" s="46" t="str">
        <f t="shared" si="0"/>
        <v>coronary_heart_disease_intergenic_2123536.xml</v>
      </c>
      <c r="E21" s="59" t="s">
        <v>281</v>
      </c>
      <c r="F21" s="60">
        <f>VLOOKUP(E21,Sheet1!A:B,2,)</f>
        <v>505.80849999999998</v>
      </c>
      <c r="H21">
        <v>0</v>
      </c>
      <c r="I21">
        <v>0</v>
      </c>
      <c r="N21" s="48"/>
      <c r="O21" s="62" t="s">
        <v>86</v>
      </c>
      <c r="P21" s="62" t="s">
        <v>86</v>
      </c>
      <c r="R21" s="51">
        <v>19745816</v>
      </c>
      <c r="S21" s="13">
        <v>2</v>
      </c>
      <c r="T21" t="s">
        <v>147</v>
      </c>
      <c r="U21" t="s">
        <v>184</v>
      </c>
      <c r="V21" t="s">
        <v>282</v>
      </c>
      <c r="W21" t="s">
        <v>275</v>
      </c>
      <c r="X21" t="s">
        <v>275</v>
      </c>
      <c r="Y21" t="s">
        <v>283</v>
      </c>
      <c r="Z21" t="s">
        <v>242</v>
      </c>
      <c r="AA21" t="s">
        <v>284</v>
      </c>
      <c r="AB21" t="s">
        <v>115</v>
      </c>
      <c r="AC21" t="s">
        <v>140</v>
      </c>
      <c r="AD21" t="s">
        <v>89</v>
      </c>
      <c r="AE21" t="s">
        <v>126</v>
      </c>
      <c r="AF21" t="s">
        <v>285</v>
      </c>
      <c r="AG21" t="s">
        <v>286</v>
      </c>
      <c r="AH21" t="s">
        <v>287</v>
      </c>
      <c r="AI21" t="s">
        <v>211</v>
      </c>
      <c r="AJ21" t="s">
        <v>288</v>
      </c>
    </row>
    <row r="22" spans="1:42" ht="14.25" customHeight="1" x14ac:dyDescent="0.2">
      <c r="A22" s="13" t="s">
        <v>7</v>
      </c>
      <c r="B22" s="36" t="s">
        <v>289</v>
      </c>
      <c r="C22" s="46" t="str">
        <f t="shared" si="0"/>
        <v>coronary_heart_disease_HNF1A.xml</v>
      </c>
      <c r="E22" s="58" t="s">
        <v>290</v>
      </c>
      <c r="F22" s="60">
        <f>VLOOKUP(E22,Sheet1!A:B,2,)</f>
        <v>269.42200000000003</v>
      </c>
      <c r="G22" s="13">
        <v>1</v>
      </c>
      <c r="H22" s="13">
        <v>0</v>
      </c>
      <c r="I22">
        <v>0</v>
      </c>
      <c r="J22" s="13">
        <v>1</v>
      </c>
      <c r="M22" s="13">
        <v>1</v>
      </c>
      <c r="N22" s="48"/>
      <c r="O22" s="62" t="s">
        <v>86</v>
      </c>
      <c r="P22" s="36" t="s">
        <v>86</v>
      </c>
      <c r="R22" s="36">
        <v>120997784</v>
      </c>
      <c r="S22" s="36">
        <v>12</v>
      </c>
      <c r="T22" s="50" t="s">
        <v>66</v>
      </c>
      <c r="U22" t="s">
        <v>291</v>
      </c>
      <c r="V22" t="s">
        <v>292</v>
      </c>
      <c r="W22" t="s">
        <v>292</v>
      </c>
      <c r="X22" t="s">
        <v>285</v>
      </c>
      <c r="Y22" t="s">
        <v>293</v>
      </c>
      <c r="Z22" t="s">
        <v>294</v>
      </c>
      <c r="AA22" t="s">
        <v>294</v>
      </c>
      <c r="AB22" t="s">
        <v>295</v>
      </c>
      <c r="AC22" t="s">
        <v>296</v>
      </c>
      <c r="AD22" t="s">
        <v>116</v>
      </c>
      <c r="AE22" t="s">
        <v>116</v>
      </c>
      <c r="AF22" t="s">
        <v>297</v>
      </c>
      <c r="AG22" t="s">
        <v>298</v>
      </c>
      <c r="AH22" t="s">
        <v>182</v>
      </c>
      <c r="AI22" t="s">
        <v>182</v>
      </c>
      <c r="AJ22" t="s">
        <v>299</v>
      </c>
    </row>
    <row r="23" spans="1:42" ht="14.25" customHeight="1" x14ac:dyDescent="0.2">
      <c r="A23" s="13" t="s">
        <v>7</v>
      </c>
      <c r="B23" s="36" t="s">
        <v>300</v>
      </c>
      <c r="C23" s="46" t="str">
        <f t="shared" si="0"/>
        <v>coronary_heart_disease_SNX19.xml</v>
      </c>
      <c r="E23" s="58" t="s">
        <v>301</v>
      </c>
      <c r="F23" s="60">
        <f>VLOOKUP(E23,Sheet1!A:B,2,)</f>
        <v>29.064</v>
      </c>
      <c r="G23">
        <v>0.9</v>
      </c>
      <c r="H23">
        <v>0</v>
      </c>
      <c r="I23">
        <v>0</v>
      </c>
      <c r="L23" s="13">
        <v>1</v>
      </c>
      <c r="N23" s="48"/>
      <c r="O23" s="48"/>
      <c r="P23" s="48"/>
      <c r="R23" s="36">
        <v>130880747</v>
      </c>
      <c r="S23" s="36">
        <v>11</v>
      </c>
      <c r="T23" t="s">
        <v>171</v>
      </c>
      <c r="U23" t="s">
        <v>302</v>
      </c>
      <c r="V23" t="s">
        <v>285</v>
      </c>
      <c r="W23" t="s">
        <v>285</v>
      </c>
      <c r="X23" t="s">
        <v>303</v>
      </c>
      <c r="Y23" t="s">
        <v>304</v>
      </c>
      <c r="Z23" t="s">
        <v>210</v>
      </c>
      <c r="AA23" t="s">
        <v>210</v>
      </c>
      <c r="AB23" t="s">
        <v>210</v>
      </c>
      <c r="AC23" t="s">
        <v>305</v>
      </c>
      <c r="AD23" t="s">
        <v>78</v>
      </c>
      <c r="AE23" t="s">
        <v>78</v>
      </c>
      <c r="AF23" t="s">
        <v>306</v>
      </c>
      <c r="AG23" t="s">
        <v>307</v>
      </c>
      <c r="AH23" t="s">
        <v>78</v>
      </c>
      <c r="AI23" t="s">
        <v>78</v>
      </c>
      <c r="AJ23" t="s">
        <v>308</v>
      </c>
    </row>
    <row r="24" spans="1:42" ht="14.25" customHeight="1" x14ac:dyDescent="0.2">
      <c r="A24" s="13" t="s">
        <v>7</v>
      </c>
      <c r="B24" s="36" t="s">
        <v>309</v>
      </c>
      <c r="C24" s="46" t="str">
        <f t="shared" si="0"/>
        <v>coronary_heart_disease_MRAS.xml</v>
      </c>
      <c r="E24" s="59" t="s">
        <v>310</v>
      </c>
      <c r="F24" s="60">
        <f>VLOOKUP(E24,Sheet1!A:B,2,)</f>
        <v>40.953499999999998</v>
      </c>
      <c r="G24">
        <v>0.9</v>
      </c>
      <c r="H24">
        <v>0</v>
      </c>
      <c r="I24">
        <v>0</v>
      </c>
      <c r="N24" s="48"/>
      <c r="O24" s="62" t="s">
        <v>86</v>
      </c>
      <c r="P24" s="33" t="s">
        <v>86</v>
      </c>
      <c r="R24" s="36">
        <v>138401110</v>
      </c>
      <c r="S24" s="36">
        <v>3</v>
      </c>
      <c r="T24" t="s">
        <v>171</v>
      </c>
      <c r="U24" t="s">
        <v>311</v>
      </c>
      <c r="W24" t="s">
        <v>312</v>
      </c>
      <c r="X24" t="s">
        <v>282</v>
      </c>
      <c r="Y24" t="s">
        <v>102</v>
      </c>
      <c r="AA24" t="s">
        <v>106</v>
      </c>
      <c r="AB24" t="s">
        <v>107</v>
      </c>
      <c r="AC24" t="s">
        <v>102</v>
      </c>
      <c r="AE24" t="s">
        <v>106</v>
      </c>
      <c r="AF24" t="s">
        <v>107</v>
      </c>
      <c r="AG24" t="s">
        <v>313</v>
      </c>
      <c r="AH24" t="s">
        <v>189</v>
      </c>
      <c r="AI24" t="s">
        <v>189</v>
      </c>
      <c r="AJ24" t="s">
        <v>314</v>
      </c>
    </row>
    <row r="25" spans="1:42" ht="14.25" customHeight="1" x14ac:dyDescent="0.2">
      <c r="A25" s="13" t="s">
        <v>7</v>
      </c>
      <c r="B25" s="36" t="s">
        <v>315</v>
      </c>
      <c r="C25" s="46" t="str">
        <f t="shared" si="0"/>
        <v>coronary_heart_disease_GATA2.xml</v>
      </c>
      <c r="D25" s="46"/>
      <c r="E25" s="59" t="s">
        <v>316</v>
      </c>
      <c r="F25" s="60">
        <f>VLOOKUP(E25,Sheet1!A:B,2,)</f>
        <v>7.8665000000000003</v>
      </c>
      <c r="G25" s="13">
        <v>1</v>
      </c>
      <c r="H25">
        <v>0</v>
      </c>
      <c r="I25">
        <v>0</v>
      </c>
      <c r="J25" s="13">
        <v>1</v>
      </c>
      <c r="N25" s="48"/>
      <c r="O25" s="48"/>
      <c r="P25" s="46"/>
      <c r="R25" s="36">
        <v>128481616</v>
      </c>
      <c r="S25" s="36">
        <v>3</v>
      </c>
      <c r="T25" s="49" t="s">
        <v>66</v>
      </c>
      <c r="U25" t="s">
        <v>241</v>
      </c>
      <c r="V25" s="51" t="s">
        <v>87</v>
      </c>
      <c r="W25" s="51" t="s">
        <v>317</v>
      </c>
      <c r="X25" s="51" t="s">
        <v>124</v>
      </c>
      <c r="Y25" t="s">
        <v>318</v>
      </c>
      <c r="Z25" s="51" t="s">
        <v>196</v>
      </c>
      <c r="AA25" s="51" t="s">
        <v>113</v>
      </c>
      <c r="AB25" s="51" t="s">
        <v>319</v>
      </c>
      <c r="AC25" t="s">
        <v>320</v>
      </c>
      <c r="AD25" s="51" t="s">
        <v>89</v>
      </c>
      <c r="AE25" s="51" t="s">
        <v>285</v>
      </c>
      <c r="AF25" s="51" t="s">
        <v>126</v>
      </c>
      <c r="AG25" t="s">
        <v>321</v>
      </c>
      <c r="AH25" s="51" t="s">
        <v>199</v>
      </c>
      <c r="AI25" s="51" t="s">
        <v>322</v>
      </c>
      <c r="AJ25" s="51" t="s">
        <v>323</v>
      </c>
      <c r="AL25" s="51"/>
      <c r="AM25" s="51"/>
      <c r="AN25" s="51"/>
      <c r="AO25" s="51"/>
      <c r="AP25" s="51"/>
    </row>
    <row r="26" spans="1:42" ht="14.25" customHeight="1" x14ac:dyDescent="0.2">
      <c r="A26" s="13" t="s">
        <v>7</v>
      </c>
      <c r="B26" s="36" t="s">
        <v>315</v>
      </c>
      <c r="C26" s="46" t="str">
        <f t="shared" si="0"/>
        <v>coronary_heart_disease_GATA2.xml</v>
      </c>
      <c r="E26" s="59" t="s">
        <v>324</v>
      </c>
      <c r="F26" s="60">
        <f>VLOOKUP(E26,Sheet1!A:B,2,)</f>
        <v>7.8665000000000003</v>
      </c>
      <c r="G26">
        <v>0.9</v>
      </c>
      <c r="H26">
        <v>0</v>
      </c>
      <c r="I26">
        <v>0</v>
      </c>
      <c r="N26" s="48"/>
      <c r="O26" s="48"/>
      <c r="R26" s="36">
        <v>128481616</v>
      </c>
      <c r="S26" s="36">
        <v>3</v>
      </c>
      <c r="T26" t="s">
        <v>66</v>
      </c>
      <c r="U26" t="s">
        <v>241</v>
      </c>
      <c r="V26" t="s">
        <v>87</v>
      </c>
      <c r="W26" t="s">
        <v>317</v>
      </c>
      <c r="X26" t="s">
        <v>124</v>
      </c>
      <c r="Y26" t="s">
        <v>318</v>
      </c>
      <c r="Z26" t="s">
        <v>196</v>
      </c>
      <c r="AA26" t="s">
        <v>113</v>
      </c>
      <c r="AB26" t="s">
        <v>319</v>
      </c>
      <c r="AC26" t="s">
        <v>320</v>
      </c>
      <c r="AD26" t="s">
        <v>89</v>
      </c>
      <c r="AE26" t="s">
        <v>285</v>
      </c>
      <c r="AF26" t="s">
        <v>126</v>
      </c>
      <c r="AG26" t="s">
        <v>321</v>
      </c>
      <c r="AH26" t="s">
        <v>199</v>
      </c>
      <c r="AI26" t="s">
        <v>322</v>
      </c>
      <c r="AJ26" t="s">
        <v>323</v>
      </c>
    </row>
    <row r="27" spans="1:42" ht="14.25" customHeight="1" x14ac:dyDescent="0.2">
      <c r="A27" s="13" t="s">
        <v>7</v>
      </c>
      <c r="B27" s="36" t="s">
        <v>325</v>
      </c>
      <c r="C27" s="46" t="str">
        <f t="shared" si="0"/>
        <v>coronary_heart_disease_PCSK9.xml</v>
      </c>
      <c r="D27" s="46"/>
      <c r="E27" s="58" t="s">
        <v>326</v>
      </c>
      <c r="F27" s="60">
        <f>VLOOKUP(E27,Sheet1!A:B,2,)</f>
        <v>14.326499999999999</v>
      </c>
      <c r="G27" s="13">
        <v>1</v>
      </c>
      <c r="H27" t="s">
        <v>85</v>
      </c>
      <c r="I27">
        <v>0</v>
      </c>
      <c r="J27" s="13">
        <v>1</v>
      </c>
      <c r="L27" s="13">
        <v>1</v>
      </c>
      <c r="N27" s="48"/>
      <c r="O27" s="48"/>
      <c r="P27" s="46"/>
      <c r="R27" s="36">
        <v>55058182</v>
      </c>
      <c r="S27" s="36">
        <v>1</v>
      </c>
      <c r="T27" s="50" t="s">
        <v>66</v>
      </c>
      <c r="V27" s="51"/>
      <c r="W27" s="51" t="s">
        <v>105</v>
      </c>
      <c r="X27" s="51"/>
      <c r="Z27" s="51"/>
      <c r="AA27" s="51" t="s">
        <v>105</v>
      </c>
      <c r="AB27" s="51"/>
      <c r="AD27" s="51"/>
      <c r="AE27" s="51" t="s">
        <v>105</v>
      </c>
      <c r="AF27" s="51"/>
      <c r="AH27" s="51"/>
      <c r="AI27" s="51" t="s">
        <v>105</v>
      </c>
      <c r="AJ27" s="51"/>
      <c r="AL27" s="51"/>
      <c r="AM27" s="51"/>
      <c r="AN27" s="51"/>
      <c r="AO27" s="51"/>
      <c r="AP27" s="51"/>
    </row>
    <row r="28" spans="1:42" ht="14.25" customHeight="1" x14ac:dyDescent="0.2">
      <c r="A28" s="13" t="s">
        <v>7</v>
      </c>
      <c r="B28" s="36" t="s">
        <v>327</v>
      </c>
      <c r="C28" s="46" t="str">
        <f t="shared" si="0"/>
        <v>coronary_heart_disease_intergenic_2943634.xml</v>
      </c>
      <c r="D28" s="46"/>
      <c r="E28" s="58" t="s">
        <v>328</v>
      </c>
      <c r="F28" s="60">
        <f>VLOOKUP(E28,Sheet1!A:B,2,)</f>
        <v>227.0654999999999</v>
      </c>
      <c r="G28" s="13">
        <v>1</v>
      </c>
      <c r="H28">
        <v>0</v>
      </c>
      <c r="I28">
        <v>0</v>
      </c>
      <c r="J28" s="13">
        <v>1</v>
      </c>
      <c r="N28" s="48"/>
      <c r="O28" s="62" t="s">
        <v>86</v>
      </c>
      <c r="P28" s="62" t="s">
        <v>86</v>
      </c>
      <c r="R28" s="36">
        <v>226203364</v>
      </c>
      <c r="S28" s="36">
        <v>2</v>
      </c>
      <c r="T28" s="51" t="s">
        <v>171</v>
      </c>
      <c r="U28" t="s">
        <v>329</v>
      </c>
      <c r="V28" s="51" t="s">
        <v>330</v>
      </c>
      <c r="W28" s="51" t="s">
        <v>330</v>
      </c>
      <c r="X28" s="51" t="s">
        <v>331</v>
      </c>
      <c r="Y28" t="s">
        <v>332</v>
      </c>
      <c r="Z28" s="51" t="s">
        <v>333</v>
      </c>
      <c r="AA28" s="51" t="s">
        <v>333</v>
      </c>
      <c r="AB28" s="51" t="s">
        <v>334</v>
      </c>
      <c r="AC28" t="s">
        <v>335</v>
      </c>
      <c r="AD28" s="51" t="s">
        <v>336</v>
      </c>
      <c r="AE28" s="51" t="s">
        <v>336</v>
      </c>
      <c r="AF28" s="51" t="s">
        <v>337</v>
      </c>
      <c r="AG28" t="s">
        <v>338</v>
      </c>
      <c r="AH28" s="51" t="s">
        <v>339</v>
      </c>
      <c r="AI28" s="51" t="s">
        <v>339</v>
      </c>
      <c r="AJ28" s="51" t="s">
        <v>340</v>
      </c>
      <c r="AL28" s="51"/>
      <c r="AM28" s="51"/>
      <c r="AN28" s="51"/>
      <c r="AO28" s="51"/>
      <c r="AP28" s="51"/>
    </row>
    <row r="29" spans="1:42" ht="14.25" customHeight="1" x14ac:dyDescent="0.2">
      <c r="A29" s="13" t="s">
        <v>7</v>
      </c>
      <c r="B29" s="36" t="s">
        <v>341</v>
      </c>
      <c r="C29" s="46" t="str">
        <f t="shared" si="0"/>
        <v>coronary_heart_disease_SH2B3.xml</v>
      </c>
      <c r="E29" s="59" t="s">
        <v>342</v>
      </c>
      <c r="F29" s="60">
        <f>VLOOKUP(E29,Sheet1!A:B,2,)</f>
        <v>258.76600000000002</v>
      </c>
      <c r="G29">
        <v>0.9</v>
      </c>
      <c r="H29">
        <v>0</v>
      </c>
      <c r="I29">
        <v>0</v>
      </c>
      <c r="N29" s="48"/>
      <c r="O29" s="62" t="s">
        <v>86</v>
      </c>
      <c r="P29" s="33" t="s">
        <v>86</v>
      </c>
      <c r="R29" s="36">
        <v>111446804</v>
      </c>
      <c r="S29" s="36">
        <v>12</v>
      </c>
      <c r="T29" t="s">
        <v>147</v>
      </c>
      <c r="W29" t="s">
        <v>105</v>
      </c>
      <c r="Y29" t="s">
        <v>107</v>
      </c>
      <c r="AA29" t="s">
        <v>234</v>
      </c>
      <c r="AB29" t="s">
        <v>74</v>
      </c>
      <c r="AC29" t="s">
        <v>102</v>
      </c>
      <c r="AE29" t="s">
        <v>106</v>
      </c>
      <c r="AF29" t="s">
        <v>107</v>
      </c>
      <c r="AG29" t="s">
        <v>235</v>
      </c>
      <c r="AI29" t="s">
        <v>236</v>
      </c>
      <c r="AJ29" t="s">
        <v>237</v>
      </c>
    </row>
    <row r="30" spans="1:42" ht="14.25" customHeight="1" x14ac:dyDescent="0.2">
      <c r="A30" s="13" t="s">
        <v>7</v>
      </c>
      <c r="B30" s="36" t="s">
        <v>343</v>
      </c>
      <c r="C30" s="46" t="str">
        <f t="shared" si="0"/>
        <v>coronary_heart_disease_CXCL16.xml</v>
      </c>
      <c r="E30" s="58" t="s">
        <v>344</v>
      </c>
      <c r="F30" s="60">
        <f>VLOOKUP(E30,Sheet1!A:B,2,)</f>
        <v>502.36399999999998</v>
      </c>
      <c r="G30" s="13">
        <v>1</v>
      </c>
      <c r="H30">
        <v>0</v>
      </c>
      <c r="I30">
        <v>0</v>
      </c>
      <c r="J30" s="13">
        <v>1</v>
      </c>
      <c r="M30" s="13">
        <v>1</v>
      </c>
      <c r="N30" s="48"/>
      <c r="O30" s="62" t="s">
        <v>86</v>
      </c>
      <c r="P30" s="36" t="s">
        <v>86</v>
      </c>
      <c r="R30" s="36">
        <v>4734715</v>
      </c>
      <c r="S30" s="36">
        <v>17</v>
      </c>
      <c r="T30" s="50" t="s">
        <v>147</v>
      </c>
      <c r="U30" t="s">
        <v>345</v>
      </c>
      <c r="W30" t="s">
        <v>346</v>
      </c>
      <c r="X30" t="s">
        <v>347</v>
      </c>
      <c r="Y30" t="s">
        <v>162</v>
      </c>
      <c r="Z30" t="s">
        <v>246</v>
      </c>
      <c r="AA30" t="s">
        <v>346</v>
      </c>
      <c r="AB30" t="s">
        <v>348</v>
      </c>
      <c r="AC30" t="s">
        <v>199</v>
      </c>
      <c r="AD30" t="s">
        <v>107</v>
      </c>
      <c r="AE30" t="s">
        <v>349</v>
      </c>
      <c r="AF30" t="s">
        <v>350</v>
      </c>
      <c r="AG30" t="s">
        <v>351</v>
      </c>
      <c r="AH30" t="s">
        <v>352</v>
      </c>
      <c r="AI30" t="s">
        <v>353</v>
      </c>
      <c r="AJ30" t="s">
        <v>354</v>
      </c>
    </row>
    <row r="31" spans="1:42" ht="14.25" customHeight="1" x14ac:dyDescent="0.2">
      <c r="A31" s="13" t="s">
        <v>7</v>
      </c>
      <c r="B31" s="36" t="s">
        <v>355</v>
      </c>
      <c r="C31" s="46" t="str">
        <f t="shared" si="0"/>
        <v>coronary_heart_disease_BRAP.xml</v>
      </c>
      <c r="D31" s="46"/>
      <c r="E31" s="58" t="s">
        <v>356</v>
      </c>
      <c r="F31" s="60">
        <f>VLOOKUP(E31,Sheet1!A:B,2,)</f>
        <v>357.85750000000002</v>
      </c>
      <c r="G31" s="13">
        <v>1</v>
      </c>
      <c r="H31" s="13">
        <v>0</v>
      </c>
      <c r="I31">
        <v>0</v>
      </c>
      <c r="J31" s="13">
        <v>1</v>
      </c>
      <c r="L31" s="13">
        <v>1</v>
      </c>
      <c r="N31" s="48"/>
      <c r="O31" s="62" t="s">
        <v>86</v>
      </c>
      <c r="P31" s="36" t="s">
        <v>86</v>
      </c>
      <c r="R31" s="36">
        <v>111672685</v>
      </c>
      <c r="S31" s="36">
        <v>12</v>
      </c>
      <c r="T31" s="50" t="s">
        <v>101</v>
      </c>
      <c r="U31" t="s">
        <v>220</v>
      </c>
      <c r="V31" s="51"/>
      <c r="W31" s="51" t="s">
        <v>335</v>
      </c>
      <c r="X31" s="51" t="s">
        <v>89</v>
      </c>
      <c r="Y31" t="s">
        <v>224</v>
      </c>
      <c r="Z31" s="51" t="s">
        <v>90</v>
      </c>
      <c r="AA31" s="51" t="s">
        <v>90</v>
      </c>
      <c r="AB31" s="51" t="s">
        <v>173</v>
      </c>
      <c r="AC31" t="s">
        <v>357</v>
      </c>
      <c r="AD31" s="51" t="s">
        <v>89</v>
      </c>
      <c r="AE31" s="51" t="s">
        <v>89</v>
      </c>
      <c r="AF31" s="51" t="s">
        <v>80</v>
      </c>
      <c r="AG31" t="s">
        <v>348</v>
      </c>
      <c r="AH31" s="51" t="s">
        <v>358</v>
      </c>
      <c r="AI31" s="51" t="s">
        <v>358</v>
      </c>
      <c r="AJ31" s="51" t="s">
        <v>359</v>
      </c>
      <c r="AL31" s="51"/>
      <c r="AM31" s="51"/>
      <c r="AN31" s="51"/>
      <c r="AO31" s="51"/>
      <c r="AP31" s="51"/>
    </row>
    <row r="32" spans="1:42" ht="14.25" customHeight="1" x14ac:dyDescent="0.2">
      <c r="A32" s="13" t="s">
        <v>7</v>
      </c>
      <c r="B32" s="36" t="s">
        <v>98</v>
      </c>
      <c r="C32" s="46" t="str">
        <f t="shared" si="0"/>
        <v>coronary_heart_disease_LPA.xml</v>
      </c>
      <c r="E32" s="58" t="s">
        <v>360</v>
      </c>
      <c r="F32" s="60">
        <f>VLOOKUP(E32,Sheet1!A:B,2,)</f>
        <v>678.47249999999997</v>
      </c>
      <c r="G32" s="13">
        <v>1</v>
      </c>
      <c r="H32">
        <v>0</v>
      </c>
      <c r="I32">
        <v>0</v>
      </c>
      <c r="J32" s="13">
        <v>1</v>
      </c>
      <c r="M32" s="13">
        <v>1</v>
      </c>
      <c r="N32" s="48"/>
      <c r="O32" s="62" t="s">
        <v>86</v>
      </c>
      <c r="P32" s="36" t="s">
        <v>86</v>
      </c>
      <c r="R32" s="36">
        <v>160540105</v>
      </c>
      <c r="S32" s="36">
        <v>6</v>
      </c>
      <c r="T32" s="50" t="s">
        <v>171</v>
      </c>
      <c r="U32" t="s">
        <v>345</v>
      </c>
      <c r="W32" t="s">
        <v>346</v>
      </c>
      <c r="X32" t="s">
        <v>347</v>
      </c>
      <c r="Y32" t="s">
        <v>361</v>
      </c>
      <c r="AA32" t="s">
        <v>362</v>
      </c>
      <c r="AB32" t="s">
        <v>348</v>
      </c>
      <c r="AC32" t="s">
        <v>199</v>
      </c>
      <c r="AE32" t="s">
        <v>363</v>
      </c>
      <c r="AF32" t="s">
        <v>116</v>
      </c>
      <c r="AG32" t="s">
        <v>364</v>
      </c>
      <c r="AI32" t="s">
        <v>365</v>
      </c>
      <c r="AJ32" t="s">
        <v>366</v>
      </c>
    </row>
    <row r="33" spans="1:42" ht="14.25" customHeight="1" x14ac:dyDescent="0.2">
      <c r="A33" s="13" t="s">
        <v>7</v>
      </c>
      <c r="B33" s="36" t="s">
        <v>315</v>
      </c>
      <c r="C33" s="46" t="str">
        <f t="shared" si="0"/>
        <v>coronary_heart_disease_GATA2.xml</v>
      </c>
      <c r="D33" s="46"/>
      <c r="E33" s="59" t="s">
        <v>367</v>
      </c>
      <c r="F33" s="60">
        <f>VLOOKUP(E33,Sheet1!A:B,2,)</f>
        <v>254.39</v>
      </c>
      <c r="G33" s="13">
        <v>1</v>
      </c>
      <c r="H33" t="s">
        <v>100</v>
      </c>
      <c r="I33" t="s">
        <v>273</v>
      </c>
      <c r="J33" s="13">
        <v>1</v>
      </c>
      <c r="N33" s="62" t="s">
        <v>86</v>
      </c>
      <c r="O33" s="48"/>
      <c r="P33" s="46"/>
      <c r="R33" s="36">
        <v>128480537</v>
      </c>
      <c r="S33" s="36">
        <v>3</v>
      </c>
      <c r="T33" s="45" t="s">
        <v>147</v>
      </c>
      <c r="U33" t="s">
        <v>368</v>
      </c>
      <c r="V33" s="51"/>
      <c r="W33" s="51" t="s">
        <v>369</v>
      </c>
      <c r="X33" s="51" t="s">
        <v>370</v>
      </c>
      <c r="Y33" t="s">
        <v>371</v>
      </c>
      <c r="Z33" s="51"/>
      <c r="AA33" s="51" t="s">
        <v>372</v>
      </c>
      <c r="AB33" s="51" t="s">
        <v>162</v>
      </c>
      <c r="AC33" t="s">
        <v>314</v>
      </c>
      <c r="AD33" s="51"/>
      <c r="AE33" s="51" t="s">
        <v>154</v>
      </c>
      <c r="AF33" s="51" t="s">
        <v>141</v>
      </c>
      <c r="AG33" t="s">
        <v>143</v>
      </c>
      <c r="AH33" s="51"/>
      <c r="AI33" s="51" t="s">
        <v>373</v>
      </c>
      <c r="AJ33" s="51" t="s">
        <v>374</v>
      </c>
      <c r="AL33" s="51"/>
      <c r="AM33" s="51"/>
      <c r="AN33" s="51"/>
      <c r="AO33" s="51"/>
      <c r="AP33" s="51"/>
    </row>
    <row r="34" spans="1:42" ht="14.25" customHeight="1" x14ac:dyDescent="0.2">
      <c r="A34" s="13" t="s">
        <v>7</v>
      </c>
      <c r="B34" s="36" t="s">
        <v>375</v>
      </c>
      <c r="C34" s="46" t="str">
        <f t="shared" ref="C34:C64" si="1">A34&amp;"_"&amp;B34&amp;".xml"</f>
        <v>coronary_heart_disease_intergenic_383830.xml</v>
      </c>
      <c r="D34" s="46"/>
      <c r="E34" s="59" t="s">
        <v>376</v>
      </c>
      <c r="F34" s="60">
        <f>VLOOKUP(E34,Sheet1!A:B,2,)</f>
        <v>298.01400000000001</v>
      </c>
      <c r="G34" s="13">
        <v>1</v>
      </c>
      <c r="H34" s="13">
        <v>0</v>
      </c>
      <c r="I34">
        <v>0</v>
      </c>
      <c r="J34" s="13">
        <v>1</v>
      </c>
      <c r="N34" s="48"/>
      <c r="O34" s="48"/>
      <c r="P34" s="46"/>
      <c r="R34" s="36">
        <v>100613278</v>
      </c>
      <c r="S34" s="36">
        <v>5</v>
      </c>
      <c r="T34" s="48" t="s">
        <v>147</v>
      </c>
      <c r="U34" t="s">
        <v>377</v>
      </c>
      <c r="V34" s="51" t="s">
        <v>378</v>
      </c>
      <c r="W34" s="51" t="s">
        <v>378</v>
      </c>
      <c r="X34" s="51" t="s">
        <v>255</v>
      </c>
      <c r="Y34" t="s">
        <v>379</v>
      </c>
      <c r="Z34" s="51" t="s">
        <v>380</v>
      </c>
      <c r="AA34" s="51" t="s">
        <v>380</v>
      </c>
      <c r="AB34" s="51" t="s">
        <v>127</v>
      </c>
      <c r="AC34" t="s">
        <v>336</v>
      </c>
      <c r="AD34" s="51" t="s">
        <v>381</v>
      </c>
      <c r="AE34" s="51" t="s">
        <v>381</v>
      </c>
      <c r="AF34" s="51" t="s">
        <v>382</v>
      </c>
      <c r="AG34" t="s">
        <v>336</v>
      </c>
      <c r="AH34" s="51" t="s">
        <v>383</v>
      </c>
      <c r="AI34" s="51" t="s">
        <v>383</v>
      </c>
      <c r="AJ34" s="51" t="s">
        <v>384</v>
      </c>
      <c r="AL34" s="51"/>
      <c r="AM34" s="51"/>
      <c r="AN34" s="51"/>
      <c r="AO34" s="51"/>
      <c r="AP34" s="51"/>
    </row>
    <row r="35" spans="1:42" ht="14.25" customHeight="1" x14ac:dyDescent="0.2">
      <c r="A35" s="13" t="s">
        <v>7</v>
      </c>
      <c r="B35" s="36" t="s">
        <v>385</v>
      </c>
      <c r="C35" s="46" t="str">
        <f t="shared" si="1"/>
        <v>coronary_heart_disease_ABCA1.xml</v>
      </c>
      <c r="E35" s="59" t="s">
        <v>386</v>
      </c>
      <c r="F35" s="60">
        <f>VLOOKUP(E35,Sheet1!A:B,2,)</f>
        <v>0</v>
      </c>
      <c r="G35">
        <v>1</v>
      </c>
      <c r="H35" t="s">
        <v>100</v>
      </c>
      <c r="I35">
        <v>0</v>
      </c>
      <c r="K35" s="34"/>
      <c r="L35" s="32"/>
      <c r="N35" s="48"/>
      <c r="O35" s="62" t="s">
        <v>86</v>
      </c>
      <c r="P35" s="48" t="s">
        <v>86</v>
      </c>
      <c r="R35" s="36">
        <v>104885374</v>
      </c>
      <c r="S35" s="36">
        <v>9</v>
      </c>
      <c r="T35" s="43" t="s">
        <v>66</v>
      </c>
      <c r="U35" t="s">
        <v>97</v>
      </c>
      <c r="W35" t="s">
        <v>387</v>
      </c>
      <c r="X35" t="s">
        <v>388</v>
      </c>
      <c r="Y35" t="s">
        <v>389</v>
      </c>
      <c r="AA35" t="s">
        <v>390</v>
      </c>
      <c r="AB35" t="s">
        <v>196</v>
      </c>
      <c r="AC35" t="s">
        <v>95</v>
      </c>
      <c r="AD35" t="s">
        <v>107</v>
      </c>
      <c r="AE35" t="s">
        <v>107</v>
      </c>
      <c r="AF35" t="s">
        <v>77</v>
      </c>
      <c r="AG35" t="s">
        <v>391</v>
      </c>
      <c r="AH35" t="s">
        <v>189</v>
      </c>
      <c r="AI35" t="s">
        <v>189</v>
      </c>
      <c r="AJ35" t="s">
        <v>162</v>
      </c>
    </row>
    <row r="36" spans="1:42" ht="14.25" customHeight="1" x14ac:dyDescent="0.2">
      <c r="A36" s="13" t="s">
        <v>7</v>
      </c>
      <c r="B36" s="36" t="s">
        <v>392</v>
      </c>
      <c r="C36" s="46" t="str">
        <f t="shared" si="1"/>
        <v>coronary_heart_disease_MYH15.xml</v>
      </c>
      <c r="E36" s="58" t="s">
        <v>393</v>
      </c>
      <c r="F36" s="60">
        <f>VLOOKUP(E36,Sheet1!A:B,2,)</f>
        <v>28.0535</v>
      </c>
      <c r="G36" s="13">
        <v>1</v>
      </c>
      <c r="H36">
        <v>0</v>
      </c>
      <c r="I36">
        <v>0</v>
      </c>
      <c r="J36" s="13">
        <v>1</v>
      </c>
      <c r="L36" s="13">
        <v>1</v>
      </c>
      <c r="N36" s="48"/>
      <c r="O36" s="62" t="s">
        <v>86</v>
      </c>
      <c r="P36" s="36" t="s">
        <v>86</v>
      </c>
      <c r="R36" s="36">
        <v>108428881</v>
      </c>
      <c r="S36" s="36">
        <v>3</v>
      </c>
      <c r="T36" s="50" t="s">
        <v>101</v>
      </c>
      <c r="U36" t="s">
        <v>311</v>
      </c>
      <c r="W36" t="s">
        <v>312</v>
      </c>
      <c r="X36" t="s">
        <v>282</v>
      </c>
      <c r="AA36" t="s">
        <v>105</v>
      </c>
      <c r="AE36" t="s">
        <v>105</v>
      </c>
      <c r="AG36" t="s">
        <v>394</v>
      </c>
      <c r="AI36" t="s">
        <v>395</v>
      </c>
      <c r="AJ36" t="s">
        <v>396</v>
      </c>
    </row>
    <row r="37" spans="1:42" ht="14.25" customHeight="1" x14ac:dyDescent="0.2">
      <c r="A37" s="13" t="s">
        <v>7</v>
      </c>
      <c r="B37" s="36" t="s">
        <v>397</v>
      </c>
      <c r="C37" s="46" t="str">
        <f t="shared" si="1"/>
        <v>coronary_heart_disease_APOE.xml</v>
      </c>
      <c r="E37" s="59" t="s">
        <v>398</v>
      </c>
      <c r="F37" s="60">
        <f>VLOOKUP(E37,Sheet1!A:B,2,)</f>
        <v>285.34949999999998</v>
      </c>
      <c r="G37" s="13">
        <v>0.99</v>
      </c>
      <c r="H37" t="s">
        <v>273</v>
      </c>
      <c r="I37" t="s">
        <v>273</v>
      </c>
      <c r="N37" s="48"/>
      <c r="O37" s="62" t="s">
        <v>86</v>
      </c>
      <c r="P37" s="33" t="s">
        <v>86</v>
      </c>
      <c r="R37" s="36">
        <v>44908684</v>
      </c>
      <c r="S37" s="36">
        <v>19</v>
      </c>
      <c r="T37" t="s">
        <v>171</v>
      </c>
      <c r="U37" t="s">
        <v>345</v>
      </c>
      <c r="W37" t="s">
        <v>346</v>
      </c>
      <c r="X37" t="s">
        <v>347</v>
      </c>
      <c r="Y37" t="s">
        <v>345</v>
      </c>
      <c r="AA37" t="s">
        <v>346</v>
      </c>
      <c r="AB37" t="s">
        <v>347</v>
      </c>
      <c r="AC37" t="s">
        <v>399</v>
      </c>
      <c r="AE37" t="s">
        <v>400</v>
      </c>
      <c r="AF37" t="s">
        <v>77</v>
      </c>
      <c r="AG37" t="s">
        <v>89</v>
      </c>
      <c r="AH37" t="s">
        <v>401</v>
      </c>
      <c r="AI37" t="s">
        <v>401</v>
      </c>
      <c r="AJ37" t="s">
        <v>340</v>
      </c>
    </row>
    <row r="38" spans="1:42" ht="14.25" customHeight="1" x14ac:dyDescent="0.2">
      <c r="A38" s="13" t="s">
        <v>7</v>
      </c>
      <c r="B38" s="36" t="s">
        <v>402</v>
      </c>
      <c r="C38" s="46" t="str">
        <f t="shared" si="1"/>
        <v>coronary_heart_disease_LSAMP.xml</v>
      </c>
      <c r="D38" s="46"/>
      <c r="E38" s="59" t="s">
        <v>403</v>
      </c>
      <c r="F38" s="60">
        <f>VLOOKUP(E38,Sheet1!A:B,2,)</f>
        <v>2.8264999999999998</v>
      </c>
      <c r="G38" s="13">
        <v>1</v>
      </c>
      <c r="H38" s="13">
        <v>0</v>
      </c>
      <c r="I38">
        <v>0</v>
      </c>
      <c r="J38" s="13">
        <v>1</v>
      </c>
      <c r="N38" s="48"/>
      <c r="O38" s="48"/>
      <c r="P38" s="46"/>
      <c r="R38" s="36">
        <v>117655921</v>
      </c>
      <c r="S38" s="36">
        <v>3</v>
      </c>
      <c r="T38" t="s">
        <v>171</v>
      </c>
      <c r="U38" t="s">
        <v>207</v>
      </c>
      <c r="V38" s="51" t="s">
        <v>124</v>
      </c>
      <c r="W38" s="51" t="s">
        <v>404</v>
      </c>
      <c r="X38" s="51" t="s">
        <v>405</v>
      </c>
      <c r="Y38" t="s">
        <v>406</v>
      </c>
      <c r="Z38" s="51" t="s">
        <v>68</v>
      </c>
      <c r="AA38" s="51" t="s">
        <v>224</v>
      </c>
      <c r="AB38" s="51" t="s">
        <v>130</v>
      </c>
      <c r="AC38" t="s">
        <v>297</v>
      </c>
      <c r="AD38" s="51" t="s">
        <v>161</v>
      </c>
      <c r="AE38" s="51" t="s">
        <v>407</v>
      </c>
      <c r="AF38" s="51" t="s">
        <v>175</v>
      </c>
      <c r="AG38" t="s">
        <v>408</v>
      </c>
      <c r="AH38" s="51" t="s">
        <v>279</v>
      </c>
      <c r="AI38" s="51" t="s">
        <v>409</v>
      </c>
      <c r="AJ38" s="51" t="s">
        <v>299</v>
      </c>
      <c r="AL38" s="51"/>
      <c r="AM38" s="51"/>
      <c r="AN38" s="51"/>
      <c r="AO38" s="51"/>
      <c r="AP38" s="51"/>
    </row>
    <row r="39" spans="1:42" ht="14.25" customHeight="1" x14ac:dyDescent="0.2">
      <c r="A39" s="13" t="s">
        <v>7</v>
      </c>
      <c r="B39" s="36" t="s">
        <v>410</v>
      </c>
      <c r="C39" s="46" t="str">
        <f t="shared" si="1"/>
        <v>coronary_heart_disease_CDKN2B-AS1.xml</v>
      </c>
      <c r="E39" s="58" t="s">
        <v>411</v>
      </c>
      <c r="F39" s="60">
        <f>VLOOKUP(E39,Sheet1!A:B,2,)</f>
        <v>1355.704</v>
      </c>
      <c r="G39" s="13">
        <v>1</v>
      </c>
      <c r="H39">
        <v>0</v>
      </c>
      <c r="I39">
        <v>0</v>
      </c>
      <c r="J39" s="13">
        <v>1</v>
      </c>
      <c r="M39" s="13">
        <v>1</v>
      </c>
      <c r="N39" s="48"/>
      <c r="O39" s="62" t="s">
        <v>86</v>
      </c>
      <c r="P39" s="36" t="s">
        <v>86</v>
      </c>
      <c r="R39" s="36">
        <v>22098575</v>
      </c>
      <c r="S39" s="36">
        <v>9</v>
      </c>
      <c r="T39" s="50" t="s">
        <v>101</v>
      </c>
      <c r="U39" t="s">
        <v>110</v>
      </c>
      <c r="V39" t="s">
        <v>111</v>
      </c>
      <c r="W39" t="s">
        <v>111</v>
      </c>
      <c r="X39" t="s">
        <v>112</v>
      </c>
      <c r="Y39" t="s">
        <v>113</v>
      </c>
      <c r="Z39" t="s">
        <v>114</v>
      </c>
      <c r="AA39" t="s">
        <v>114</v>
      </c>
      <c r="AB39" t="s">
        <v>115</v>
      </c>
      <c r="AC39" t="s">
        <v>113</v>
      </c>
      <c r="AD39" t="s">
        <v>116</v>
      </c>
      <c r="AE39" t="s">
        <v>116</v>
      </c>
      <c r="AF39" t="s">
        <v>117</v>
      </c>
      <c r="AG39" t="s">
        <v>412</v>
      </c>
      <c r="AH39" t="s">
        <v>161</v>
      </c>
      <c r="AI39" t="s">
        <v>161</v>
      </c>
      <c r="AJ39" t="s">
        <v>172</v>
      </c>
    </row>
    <row r="40" spans="1:42" ht="14.25" customHeight="1" x14ac:dyDescent="0.2">
      <c r="A40" s="13" t="s">
        <v>7</v>
      </c>
      <c r="B40" s="36" t="s">
        <v>413</v>
      </c>
      <c r="C40" s="46" t="str">
        <f t="shared" si="1"/>
        <v>coronary_heart_disease_intergenic_501120.xml</v>
      </c>
      <c r="E40" s="59" t="s">
        <v>414</v>
      </c>
      <c r="F40" s="60">
        <f>VLOOKUP(E40,Sheet1!A:B,2,)</f>
        <v>618.94399999999985</v>
      </c>
      <c r="G40">
        <v>0.9</v>
      </c>
      <c r="H40">
        <v>0</v>
      </c>
      <c r="I40" t="s">
        <v>100</v>
      </c>
      <c r="N40" s="48"/>
      <c r="O40" s="62" t="s">
        <v>86</v>
      </c>
      <c r="P40" s="33" t="s">
        <v>86</v>
      </c>
      <c r="R40" s="36">
        <v>44258419</v>
      </c>
      <c r="S40" s="36">
        <v>10</v>
      </c>
      <c r="T40" t="s">
        <v>147</v>
      </c>
      <c r="U40" t="s">
        <v>136</v>
      </c>
      <c r="V40" t="s">
        <v>415</v>
      </c>
      <c r="W40" t="s">
        <v>89</v>
      </c>
      <c r="X40" t="s">
        <v>416</v>
      </c>
      <c r="Y40" t="s">
        <v>417</v>
      </c>
      <c r="Z40" t="s">
        <v>72</v>
      </c>
      <c r="AA40" t="s">
        <v>418</v>
      </c>
      <c r="AB40" t="s">
        <v>72</v>
      </c>
      <c r="AC40" t="s">
        <v>212</v>
      </c>
      <c r="AD40" t="s">
        <v>419</v>
      </c>
      <c r="AE40" t="s">
        <v>420</v>
      </c>
      <c r="AF40" t="s">
        <v>117</v>
      </c>
      <c r="AG40" t="s">
        <v>421</v>
      </c>
      <c r="AH40" t="s">
        <v>165</v>
      </c>
      <c r="AI40" t="s">
        <v>422</v>
      </c>
      <c r="AJ40" t="s">
        <v>165</v>
      </c>
    </row>
    <row r="41" spans="1:42" ht="14.25" customHeight="1" x14ac:dyDescent="0.2">
      <c r="A41" s="13" t="s">
        <v>7</v>
      </c>
      <c r="B41" s="36" t="s">
        <v>423</v>
      </c>
      <c r="C41" s="46" t="str">
        <f t="shared" si="1"/>
        <v>coronary_heart_disease_NPPA.xml</v>
      </c>
      <c r="E41" s="59" t="s">
        <v>424</v>
      </c>
      <c r="F41" s="60">
        <f>VLOOKUP(E41,Sheet1!A:B,2,)</f>
        <v>6.1914999999999996</v>
      </c>
      <c r="G41">
        <v>0.9</v>
      </c>
      <c r="H41">
        <v>0</v>
      </c>
      <c r="I41" t="s">
        <v>273</v>
      </c>
      <c r="N41" s="48"/>
      <c r="O41" s="48"/>
      <c r="P41" s="48"/>
      <c r="R41" s="36">
        <v>11847591</v>
      </c>
      <c r="S41" s="36">
        <v>1</v>
      </c>
      <c r="T41" t="s">
        <v>66</v>
      </c>
      <c r="U41" t="s">
        <v>331</v>
      </c>
      <c r="V41" t="s">
        <v>88</v>
      </c>
      <c r="W41" t="s">
        <v>88</v>
      </c>
      <c r="X41" t="s">
        <v>425</v>
      </c>
      <c r="Y41" t="s">
        <v>345</v>
      </c>
      <c r="Z41" t="s">
        <v>107</v>
      </c>
      <c r="AA41" t="s">
        <v>107</v>
      </c>
      <c r="AB41" t="s">
        <v>334</v>
      </c>
      <c r="AC41" t="s">
        <v>89</v>
      </c>
      <c r="AD41" t="s">
        <v>74</v>
      </c>
      <c r="AE41" t="s">
        <v>74</v>
      </c>
      <c r="AF41" t="s">
        <v>337</v>
      </c>
      <c r="AG41" t="s">
        <v>351</v>
      </c>
      <c r="AH41" t="s">
        <v>394</v>
      </c>
      <c r="AI41" t="s">
        <v>394</v>
      </c>
      <c r="AJ41" t="s">
        <v>426</v>
      </c>
    </row>
    <row r="42" spans="1:42" ht="14.25" customHeight="1" x14ac:dyDescent="0.2">
      <c r="A42" s="13" t="s">
        <v>7</v>
      </c>
      <c r="B42" s="35" t="s">
        <v>427</v>
      </c>
      <c r="C42" s="46" t="str">
        <f t="shared" si="1"/>
        <v>coronary_heart_disease_ABO.xml</v>
      </c>
      <c r="E42" s="59" t="s">
        <v>428</v>
      </c>
      <c r="F42" s="60">
        <f>VLOOKUP(E42,Sheet1!A:B,2,)</f>
        <v>508.02300000000002</v>
      </c>
      <c r="G42" s="13">
        <v>0.99</v>
      </c>
      <c r="H42">
        <v>0</v>
      </c>
      <c r="I42">
        <v>0</v>
      </c>
      <c r="N42" s="48"/>
      <c r="O42" s="62" t="s">
        <v>86</v>
      </c>
      <c r="P42" s="33" t="s">
        <v>86</v>
      </c>
      <c r="R42" s="36">
        <v>133278724</v>
      </c>
      <c r="S42" s="36">
        <v>9</v>
      </c>
      <c r="T42" t="s">
        <v>171</v>
      </c>
      <c r="U42" t="s">
        <v>331</v>
      </c>
      <c r="V42" t="s">
        <v>220</v>
      </c>
      <c r="W42" t="s">
        <v>429</v>
      </c>
      <c r="X42" t="s">
        <v>274</v>
      </c>
      <c r="Y42" t="s">
        <v>430</v>
      </c>
      <c r="Z42" t="s">
        <v>90</v>
      </c>
      <c r="AA42" t="s">
        <v>431</v>
      </c>
      <c r="AB42" t="s">
        <v>432</v>
      </c>
      <c r="AC42" t="s">
        <v>127</v>
      </c>
      <c r="AD42" t="s">
        <v>164</v>
      </c>
      <c r="AE42" t="s">
        <v>433</v>
      </c>
      <c r="AF42" t="s">
        <v>320</v>
      </c>
      <c r="AG42" t="s">
        <v>138</v>
      </c>
      <c r="AH42" t="s">
        <v>358</v>
      </c>
      <c r="AI42" t="s">
        <v>434</v>
      </c>
      <c r="AJ42" t="s">
        <v>131</v>
      </c>
    </row>
    <row r="43" spans="1:42" ht="14.25" customHeight="1" x14ac:dyDescent="0.2">
      <c r="A43" s="13" t="s">
        <v>7</v>
      </c>
      <c r="B43" s="36" t="s">
        <v>435</v>
      </c>
      <c r="C43" s="46" t="str">
        <f t="shared" si="1"/>
        <v>coronary_heart_disease_ITGB3.xml</v>
      </c>
      <c r="E43" s="59" t="s">
        <v>436</v>
      </c>
      <c r="F43" s="60">
        <f>VLOOKUP(E43,Sheet1!A:B,2,)</f>
        <v>7.8840000000000003</v>
      </c>
      <c r="G43" s="13">
        <v>0.99</v>
      </c>
      <c r="H43" t="s">
        <v>85</v>
      </c>
      <c r="I43" t="s">
        <v>437</v>
      </c>
      <c r="N43" s="48"/>
      <c r="O43" s="62" t="s">
        <v>86</v>
      </c>
      <c r="P43" s="33" t="s">
        <v>86</v>
      </c>
      <c r="R43" s="36">
        <v>47283364</v>
      </c>
      <c r="S43" s="36">
        <v>17</v>
      </c>
      <c r="T43" t="s">
        <v>171</v>
      </c>
      <c r="W43" t="s">
        <v>105</v>
      </c>
      <c r="Y43" t="s">
        <v>107</v>
      </c>
      <c r="AA43" t="s">
        <v>234</v>
      </c>
      <c r="AB43" t="s">
        <v>74</v>
      </c>
      <c r="AC43" t="s">
        <v>102</v>
      </c>
      <c r="AE43" t="s">
        <v>106</v>
      </c>
      <c r="AF43" t="s">
        <v>107</v>
      </c>
      <c r="AG43" t="s">
        <v>438</v>
      </c>
      <c r="AH43" t="s">
        <v>189</v>
      </c>
      <c r="AI43" t="s">
        <v>189</v>
      </c>
      <c r="AJ43" t="s">
        <v>352</v>
      </c>
    </row>
    <row r="44" spans="1:42" ht="14.25" customHeight="1" x14ac:dyDescent="0.2">
      <c r="A44" s="13" t="s">
        <v>7</v>
      </c>
      <c r="B44" s="36" t="s">
        <v>439</v>
      </c>
      <c r="C44" s="46" t="str">
        <f t="shared" si="1"/>
        <v>coronary_heart_disease_PSRC1.xml</v>
      </c>
      <c r="E44" s="58" t="s">
        <v>440</v>
      </c>
      <c r="F44" s="60">
        <f>VLOOKUP(E44,Sheet1!A:B,2,)</f>
        <v>966.4045000000001</v>
      </c>
      <c r="G44" s="13">
        <v>1</v>
      </c>
      <c r="H44">
        <v>0</v>
      </c>
      <c r="I44">
        <v>0</v>
      </c>
      <c r="J44" s="13">
        <v>1</v>
      </c>
      <c r="M44" s="13">
        <v>1</v>
      </c>
      <c r="N44" s="48"/>
      <c r="O44" s="62" t="s">
        <v>86</v>
      </c>
      <c r="P44" s="36" t="s">
        <v>86</v>
      </c>
      <c r="R44" s="36">
        <v>109279544</v>
      </c>
      <c r="S44" s="36">
        <v>1</v>
      </c>
      <c r="T44" t="s">
        <v>66</v>
      </c>
      <c r="U44" t="s">
        <v>153</v>
      </c>
      <c r="V44" t="s">
        <v>151</v>
      </c>
      <c r="W44" t="s">
        <v>151</v>
      </c>
      <c r="X44" t="s">
        <v>152</v>
      </c>
      <c r="Y44" t="s">
        <v>441</v>
      </c>
      <c r="Z44" t="s">
        <v>91</v>
      </c>
      <c r="AA44" t="s">
        <v>91</v>
      </c>
      <c r="AB44" t="s">
        <v>92</v>
      </c>
      <c r="AC44" t="s">
        <v>442</v>
      </c>
      <c r="AD44" t="s">
        <v>443</v>
      </c>
      <c r="AE44" t="s">
        <v>443</v>
      </c>
      <c r="AF44" t="s">
        <v>444</v>
      </c>
      <c r="AG44" t="s">
        <v>149</v>
      </c>
      <c r="AH44" t="s">
        <v>445</v>
      </c>
      <c r="AI44" t="s">
        <v>445</v>
      </c>
      <c r="AJ44" t="s">
        <v>446</v>
      </c>
    </row>
    <row r="45" spans="1:42" ht="14.25" customHeight="1" x14ac:dyDescent="0.2">
      <c r="A45" s="13" t="s">
        <v>7</v>
      </c>
      <c r="B45" s="36" t="s">
        <v>447</v>
      </c>
      <c r="C45" s="46" t="str">
        <f t="shared" si="1"/>
        <v>coronary_heart_disease_CELSR2.xml</v>
      </c>
      <c r="E45" s="59" t="s">
        <v>448</v>
      </c>
      <c r="F45" s="60">
        <f>VLOOKUP(E45,Sheet1!A:B,2,)</f>
        <v>325.54550000000012</v>
      </c>
      <c r="G45">
        <v>0.9</v>
      </c>
      <c r="H45">
        <v>0</v>
      </c>
      <c r="I45">
        <v>0</v>
      </c>
      <c r="N45" s="48"/>
      <c r="O45" s="62" t="s">
        <v>86</v>
      </c>
      <c r="P45" s="33" t="s">
        <v>86</v>
      </c>
      <c r="R45" s="36">
        <v>109275908</v>
      </c>
      <c r="S45" s="36">
        <v>1</v>
      </c>
      <c r="T45" t="s">
        <v>66</v>
      </c>
      <c r="U45" t="s">
        <v>148</v>
      </c>
      <c r="V45" t="s">
        <v>312</v>
      </c>
      <c r="W45" t="s">
        <v>312</v>
      </c>
      <c r="X45" t="s">
        <v>220</v>
      </c>
      <c r="Y45" t="s">
        <v>449</v>
      </c>
      <c r="Z45" t="s">
        <v>450</v>
      </c>
      <c r="AA45" t="s">
        <v>450</v>
      </c>
      <c r="AB45" t="s">
        <v>451</v>
      </c>
      <c r="AC45" t="s">
        <v>452</v>
      </c>
      <c r="AD45" t="s">
        <v>154</v>
      </c>
      <c r="AE45" t="s">
        <v>154</v>
      </c>
      <c r="AF45" t="s">
        <v>89</v>
      </c>
      <c r="AG45" t="s">
        <v>453</v>
      </c>
      <c r="AH45" t="s">
        <v>454</v>
      </c>
      <c r="AI45" t="s">
        <v>454</v>
      </c>
      <c r="AJ45" t="s">
        <v>167</v>
      </c>
    </row>
    <row r="46" spans="1:42" ht="14.25" customHeight="1" x14ac:dyDescent="0.2">
      <c r="A46" s="13" t="s">
        <v>7</v>
      </c>
      <c r="B46" s="36" t="s">
        <v>455</v>
      </c>
      <c r="C46" s="46" t="str">
        <f t="shared" si="1"/>
        <v>coronary_heart_disease_LDLR.xml</v>
      </c>
      <c r="E46" s="58" t="s">
        <v>456</v>
      </c>
      <c r="F46" s="60">
        <f>VLOOKUP(E46,Sheet1!A:B,2,)</f>
        <v>75.880499999999998</v>
      </c>
      <c r="G46" s="13">
        <v>1</v>
      </c>
      <c r="H46" t="s">
        <v>273</v>
      </c>
      <c r="I46">
        <v>0</v>
      </c>
      <c r="J46" s="13">
        <v>1</v>
      </c>
      <c r="L46" s="13">
        <v>1</v>
      </c>
      <c r="N46" s="48"/>
      <c r="O46" s="62" t="s">
        <v>86</v>
      </c>
      <c r="P46" s="36" t="s">
        <v>86</v>
      </c>
      <c r="R46" s="36">
        <v>11091630</v>
      </c>
      <c r="S46" s="36">
        <v>19</v>
      </c>
      <c r="T46" s="50" t="s">
        <v>147</v>
      </c>
      <c r="U46" t="s">
        <v>457</v>
      </c>
      <c r="W46" t="s">
        <v>148</v>
      </c>
      <c r="X46" t="s">
        <v>458</v>
      </c>
      <c r="AA46" t="s">
        <v>105</v>
      </c>
      <c r="AC46" t="s">
        <v>352</v>
      </c>
      <c r="AE46" t="s">
        <v>459</v>
      </c>
      <c r="AF46" t="s">
        <v>246</v>
      </c>
      <c r="AG46" t="s">
        <v>394</v>
      </c>
      <c r="AI46" t="s">
        <v>395</v>
      </c>
      <c r="AJ46" t="s">
        <v>396</v>
      </c>
    </row>
    <row r="47" spans="1:42" ht="14.25" customHeight="1" x14ac:dyDescent="0.2">
      <c r="A47" s="13" t="s">
        <v>7</v>
      </c>
      <c r="B47" s="36" t="s">
        <v>460</v>
      </c>
      <c r="C47" s="46" t="str">
        <f t="shared" si="1"/>
        <v>coronary_heart_disease_PON1.xml</v>
      </c>
      <c r="D47" s="46"/>
      <c r="E47" s="58" t="s">
        <v>461</v>
      </c>
      <c r="F47" s="60">
        <f>VLOOKUP(E47,Sheet1!A:B,2,)</f>
        <v>1041.771</v>
      </c>
      <c r="G47" s="13">
        <v>1</v>
      </c>
      <c r="H47" t="s">
        <v>462</v>
      </c>
      <c r="I47" t="s">
        <v>273</v>
      </c>
      <c r="J47" s="13">
        <v>1</v>
      </c>
      <c r="L47" s="13">
        <v>1</v>
      </c>
      <c r="N47" s="48"/>
      <c r="O47" s="48"/>
      <c r="P47" s="46"/>
      <c r="R47" s="36">
        <v>95308134</v>
      </c>
      <c r="S47" s="36">
        <v>7</v>
      </c>
      <c r="T47" t="s">
        <v>101</v>
      </c>
      <c r="U47" t="s">
        <v>263</v>
      </c>
      <c r="V47" s="51" t="s">
        <v>115</v>
      </c>
      <c r="W47" s="51" t="s">
        <v>115</v>
      </c>
      <c r="X47" s="51" t="s">
        <v>264</v>
      </c>
      <c r="Y47" t="s">
        <v>463</v>
      </c>
      <c r="Z47" s="51" t="s">
        <v>163</v>
      </c>
      <c r="AA47" s="51" t="s">
        <v>163</v>
      </c>
      <c r="AB47" s="51" t="s">
        <v>115</v>
      </c>
      <c r="AC47" t="s">
        <v>464</v>
      </c>
      <c r="AD47" s="51" t="s">
        <v>200</v>
      </c>
      <c r="AE47" s="51" t="s">
        <v>200</v>
      </c>
      <c r="AF47" s="51" t="s">
        <v>260</v>
      </c>
      <c r="AG47" t="s">
        <v>465</v>
      </c>
      <c r="AH47" s="51" t="s">
        <v>112</v>
      </c>
      <c r="AI47" s="51" t="s">
        <v>112</v>
      </c>
      <c r="AJ47" s="51" t="s">
        <v>211</v>
      </c>
      <c r="AL47" s="51"/>
      <c r="AM47" s="51"/>
      <c r="AN47" s="51"/>
      <c r="AO47" s="51"/>
      <c r="AP47" s="51"/>
    </row>
    <row r="48" spans="1:42" ht="14.25" customHeight="1" x14ac:dyDescent="0.2">
      <c r="A48" s="13" t="s">
        <v>7</v>
      </c>
      <c r="B48" s="36" t="s">
        <v>466</v>
      </c>
      <c r="C48" s="46" t="str">
        <f t="shared" si="1"/>
        <v>coronary_heart_disease_APOA5.xml</v>
      </c>
      <c r="E48" s="58" t="s">
        <v>467</v>
      </c>
      <c r="F48" s="60">
        <f>VLOOKUP(E48,Sheet1!A:B,2,)</f>
        <v>919.60699999999986</v>
      </c>
      <c r="G48" s="13">
        <v>1</v>
      </c>
      <c r="H48" t="s">
        <v>100</v>
      </c>
      <c r="I48">
        <v>0</v>
      </c>
      <c r="J48" s="13">
        <v>1</v>
      </c>
      <c r="M48" s="13">
        <v>1</v>
      </c>
      <c r="N48" s="48"/>
      <c r="O48" s="62" t="s">
        <v>86</v>
      </c>
      <c r="P48" s="36" t="s">
        <v>86</v>
      </c>
      <c r="R48" s="36">
        <v>116792991</v>
      </c>
      <c r="S48" s="36">
        <v>11</v>
      </c>
      <c r="T48" s="50" t="s">
        <v>171</v>
      </c>
      <c r="U48" t="s">
        <v>468</v>
      </c>
      <c r="V48" t="s">
        <v>87</v>
      </c>
      <c r="W48" t="s">
        <v>115</v>
      </c>
      <c r="X48" t="s">
        <v>469</v>
      </c>
      <c r="Y48" t="s">
        <v>129</v>
      </c>
      <c r="Z48" t="s">
        <v>371</v>
      </c>
      <c r="AA48" t="s">
        <v>130</v>
      </c>
      <c r="AB48" t="s">
        <v>470</v>
      </c>
      <c r="AC48" t="s">
        <v>357</v>
      </c>
      <c r="AD48" t="s">
        <v>95</v>
      </c>
      <c r="AE48" t="s">
        <v>128</v>
      </c>
      <c r="AF48" t="s">
        <v>306</v>
      </c>
      <c r="AG48" t="s">
        <v>471</v>
      </c>
      <c r="AH48" t="s">
        <v>389</v>
      </c>
      <c r="AI48" t="s">
        <v>472</v>
      </c>
      <c r="AJ48" t="s">
        <v>473</v>
      </c>
    </row>
    <row r="49" spans="1:42" ht="14.25" customHeight="1" x14ac:dyDescent="0.2">
      <c r="A49" s="13" t="s">
        <v>7</v>
      </c>
      <c r="B49" s="36" t="s">
        <v>474</v>
      </c>
      <c r="C49" s="46" t="str">
        <f t="shared" si="1"/>
        <v>coronary_heart_disease_WDR12.xml</v>
      </c>
      <c r="E49" s="59" t="s">
        <v>475</v>
      </c>
      <c r="F49" s="60">
        <f>VLOOKUP(E49,Sheet1!A:B,2,)</f>
        <v>19.870999999999999</v>
      </c>
      <c r="G49">
        <v>0.9</v>
      </c>
      <c r="H49">
        <v>0</v>
      </c>
      <c r="I49">
        <v>0</v>
      </c>
      <c r="N49" s="48"/>
      <c r="O49" s="62" t="s">
        <v>86</v>
      </c>
      <c r="P49" s="33" t="s">
        <v>86</v>
      </c>
      <c r="R49" s="36">
        <v>202881162</v>
      </c>
      <c r="S49" s="36">
        <v>2</v>
      </c>
      <c r="T49" t="s">
        <v>147</v>
      </c>
      <c r="U49" t="s">
        <v>476</v>
      </c>
      <c r="V49" t="s">
        <v>148</v>
      </c>
      <c r="W49" t="s">
        <v>148</v>
      </c>
      <c r="X49" t="s">
        <v>458</v>
      </c>
      <c r="Y49" t="s">
        <v>234</v>
      </c>
      <c r="Z49" t="s">
        <v>441</v>
      </c>
      <c r="AA49" t="s">
        <v>441</v>
      </c>
      <c r="AB49" t="s">
        <v>90</v>
      </c>
      <c r="AC49" t="s">
        <v>395</v>
      </c>
      <c r="AD49" t="s">
        <v>153</v>
      </c>
      <c r="AE49" t="s">
        <v>153</v>
      </c>
      <c r="AF49" t="s">
        <v>314</v>
      </c>
      <c r="AG49" t="s">
        <v>476</v>
      </c>
      <c r="AH49" t="s">
        <v>148</v>
      </c>
      <c r="AI49" t="s">
        <v>148</v>
      </c>
      <c r="AJ49" t="s">
        <v>458</v>
      </c>
    </row>
    <row r="50" spans="1:42" ht="14.25" customHeight="1" x14ac:dyDescent="0.2">
      <c r="A50" s="13" t="s">
        <v>7</v>
      </c>
      <c r="B50" s="36" t="s">
        <v>477</v>
      </c>
      <c r="C50" s="46" t="str">
        <f t="shared" si="1"/>
        <v>coronary_heart_disease_SEZ6L.xml</v>
      </c>
      <c r="D50" s="46"/>
      <c r="E50" s="58" t="s">
        <v>478</v>
      </c>
      <c r="F50" s="60">
        <f>VLOOKUP(E50,Sheet1!A:B,2,)</f>
        <v>309.06700000000001</v>
      </c>
      <c r="G50" s="13">
        <v>1</v>
      </c>
      <c r="H50">
        <v>0</v>
      </c>
      <c r="I50">
        <v>0</v>
      </c>
      <c r="J50" s="13">
        <v>1</v>
      </c>
      <c r="N50" s="48"/>
      <c r="O50" s="62" t="s">
        <v>86</v>
      </c>
      <c r="P50" s="36" t="s">
        <v>86</v>
      </c>
      <c r="R50" s="36">
        <v>26293669</v>
      </c>
      <c r="S50" s="36">
        <v>22</v>
      </c>
      <c r="T50" s="51" t="s">
        <v>171</v>
      </c>
      <c r="U50" t="s">
        <v>479</v>
      </c>
      <c r="V50" s="51" t="s">
        <v>103</v>
      </c>
      <c r="W50" s="51" t="s">
        <v>103</v>
      </c>
      <c r="X50" s="51" t="s">
        <v>104</v>
      </c>
      <c r="Y50" t="s">
        <v>105</v>
      </c>
      <c r="Z50" s="51" t="s">
        <v>105</v>
      </c>
      <c r="AA50" s="51" t="s">
        <v>105</v>
      </c>
      <c r="AB50" s="51"/>
      <c r="AC50" t="s">
        <v>105</v>
      </c>
      <c r="AD50" s="51" t="s">
        <v>105</v>
      </c>
      <c r="AE50" s="51" t="s">
        <v>105</v>
      </c>
      <c r="AF50" s="51"/>
      <c r="AG50" t="s">
        <v>188</v>
      </c>
      <c r="AH50" s="51" t="s">
        <v>480</v>
      </c>
      <c r="AI50" s="51" t="s">
        <v>480</v>
      </c>
      <c r="AJ50" s="51" t="s">
        <v>82</v>
      </c>
      <c r="AL50" s="51"/>
      <c r="AM50" s="51"/>
      <c r="AN50" s="51"/>
      <c r="AO50" s="51"/>
      <c r="AP50" s="51"/>
    </row>
    <row r="51" spans="1:42" ht="14.25" customHeight="1" x14ac:dyDescent="0.2">
      <c r="A51" s="13" t="s">
        <v>7</v>
      </c>
      <c r="B51" s="36" t="s">
        <v>481</v>
      </c>
      <c r="C51" s="46" t="str">
        <f t="shared" si="1"/>
        <v>coronary_heart_disease_ADTRP.xml</v>
      </c>
      <c r="E51" s="58" t="s">
        <v>482</v>
      </c>
      <c r="F51" s="60">
        <f>VLOOKUP(E51,Sheet1!A:B,2,)</f>
        <v>1115.0429999999999</v>
      </c>
      <c r="G51" s="13">
        <v>1</v>
      </c>
      <c r="H51" s="13">
        <v>0</v>
      </c>
      <c r="I51">
        <v>0</v>
      </c>
      <c r="J51" s="13">
        <v>1</v>
      </c>
      <c r="L51" s="13">
        <v>1</v>
      </c>
      <c r="M51" s="13">
        <v>1</v>
      </c>
      <c r="N51" s="48"/>
      <c r="O51" s="62" t="s">
        <v>86</v>
      </c>
      <c r="P51" s="36" t="s">
        <v>86</v>
      </c>
      <c r="R51" s="36">
        <v>11774350</v>
      </c>
      <c r="S51" s="36">
        <v>6</v>
      </c>
      <c r="T51" s="50" t="s">
        <v>66</v>
      </c>
      <c r="U51" t="s">
        <v>314</v>
      </c>
      <c r="W51" t="s">
        <v>151</v>
      </c>
      <c r="X51" t="s">
        <v>152</v>
      </c>
      <c r="Y51" t="s">
        <v>371</v>
      </c>
      <c r="AA51" t="s">
        <v>372</v>
      </c>
      <c r="AB51" t="s">
        <v>162</v>
      </c>
      <c r="AC51" t="s">
        <v>95</v>
      </c>
      <c r="AD51" t="s">
        <v>107</v>
      </c>
      <c r="AE51" t="s">
        <v>225</v>
      </c>
      <c r="AF51" t="s">
        <v>77</v>
      </c>
      <c r="AG51" t="s">
        <v>95</v>
      </c>
      <c r="AH51" t="s">
        <v>189</v>
      </c>
      <c r="AI51" t="s">
        <v>483</v>
      </c>
      <c r="AJ51" t="s">
        <v>484</v>
      </c>
    </row>
    <row r="52" spans="1:42" ht="14.25" customHeight="1" x14ac:dyDescent="0.2">
      <c r="A52" s="13" t="s">
        <v>7</v>
      </c>
      <c r="B52" s="36" t="s">
        <v>485</v>
      </c>
      <c r="C52" s="46" t="str">
        <f t="shared" si="1"/>
        <v>coronary_heart_disease_MTHFD1L.xml</v>
      </c>
      <c r="D52" s="46"/>
      <c r="E52" s="58" t="s">
        <v>486</v>
      </c>
      <c r="F52" s="60">
        <f>VLOOKUP(E52,Sheet1!A:B,2,)</f>
        <v>241.34549999999999</v>
      </c>
      <c r="G52" s="13">
        <v>1</v>
      </c>
      <c r="H52">
        <v>0</v>
      </c>
      <c r="I52">
        <v>0</v>
      </c>
      <c r="J52" s="13">
        <v>1</v>
      </c>
      <c r="N52" s="48"/>
      <c r="O52" s="62" t="s">
        <v>86</v>
      </c>
      <c r="P52" s="36" t="s">
        <v>86</v>
      </c>
      <c r="R52" s="36">
        <v>150931849</v>
      </c>
      <c r="S52" s="36">
        <v>6</v>
      </c>
      <c r="T52" s="48" t="s">
        <v>101</v>
      </c>
      <c r="U52" t="s">
        <v>329</v>
      </c>
      <c r="V52" s="51" t="s">
        <v>369</v>
      </c>
      <c r="W52" s="51" t="s">
        <v>104</v>
      </c>
      <c r="X52" s="51" t="s">
        <v>240</v>
      </c>
      <c r="Y52" t="s">
        <v>395</v>
      </c>
      <c r="Z52" s="51" t="s">
        <v>150</v>
      </c>
      <c r="AA52" s="51" t="s">
        <v>150</v>
      </c>
      <c r="AB52" s="51" t="s">
        <v>139</v>
      </c>
      <c r="AC52" t="s">
        <v>487</v>
      </c>
      <c r="AD52" s="51" t="s">
        <v>459</v>
      </c>
      <c r="AE52" s="51" t="s">
        <v>459</v>
      </c>
      <c r="AF52" s="51" t="s">
        <v>246</v>
      </c>
      <c r="AG52" t="s">
        <v>449</v>
      </c>
      <c r="AH52" s="51" t="s">
        <v>149</v>
      </c>
      <c r="AI52" s="51" t="s">
        <v>189</v>
      </c>
      <c r="AJ52" s="51" t="s">
        <v>488</v>
      </c>
      <c r="AL52" s="51"/>
      <c r="AM52" s="51"/>
      <c r="AN52" s="51"/>
      <c r="AO52" s="51"/>
      <c r="AP52" s="51"/>
    </row>
    <row r="53" spans="1:42" ht="14.25" customHeight="1" x14ac:dyDescent="0.2">
      <c r="A53" s="13" t="s">
        <v>7</v>
      </c>
      <c r="B53" s="36" t="s">
        <v>489</v>
      </c>
      <c r="C53" s="46" t="str">
        <f t="shared" si="1"/>
        <v>coronary_heart_disease_ATP2B1.xml</v>
      </c>
      <c r="E53" s="58" t="s">
        <v>490</v>
      </c>
      <c r="F53" s="60">
        <f>VLOOKUP(E53,Sheet1!A:B,2,)</f>
        <v>873.01850000000002</v>
      </c>
      <c r="G53">
        <v>0.9</v>
      </c>
      <c r="H53">
        <v>0</v>
      </c>
      <c r="I53">
        <v>0</v>
      </c>
      <c r="K53" s="13">
        <v>1</v>
      </c>
      <c r="N53" s="48"/>
      <c r="O53" s="62" t="s">
        <v>86</v>
      </c>
      <c r="P53" s="33" t="s">
        <v>86</v>
      </c>
      <c r="R53" s="36">
        <v>89687411</v>
      </c>
      <c r="S53" s="36">
        <v>12</v>
      </c>
      <c r="T53" t="s">
        <v>147</v>
      </c>
      <c r="U53" t="s">
        <v>184</v>
      </c>
      <c r="V53" t="s">
        <v>89</v>
      </c>
      <c r="W53" t="s">
        <v>115</v>
      </c>
      <c r="X53" t="s">
        <v>264</v>
      </c>
      <c r="Y53" t="s">
        <v>318</v>
      </c>
      <c r="Z53" t="s">
        <v>92</v>
      </c>
      <c r="AA53" t="s">
        <v>197</v>
      </c>
      <c r="AB53" t="s">
        <v>174</v>
      </c>
      <c r="AC53" t="s">
        <v>491</v>
      </c>
      <c r="AD53" t="s">
        <v>407</v>
      </c>
      <c r="AE53" t="s">
        <v>306</v>
      </c>
      <c r="AF53" t="s">
        <v>213</v>
      </c>
      <c r="AG53" t="s">
        <v>111</v>
      </c>
      <c r="AH53" t="s">
        <v>337</v>
      </c>
      <c r="AI53" t="s">
        <v>308</v>
      </c>
      <c r="AJ53" t="s">
        <v>492</v>
      </c>
    </row>
    <row r="54" spans="1:42" ht="14.25" customHeight="1" x14ac:dyDescent="0.2">
      <c r="A54" s="13" t="s">
        <v>7</v>
      </c>
      <c r="B54" s="36" t="s">
        <v>493</v>
      </c>
      <c r="C54" s="46" t="str">
        <f t="shared" si="1"/>
        <v>coronary_heart_disease_intergenic_7250581.xml</v>
      </c>
      <c r="D54" s="46"/>
      <c r="E54" s="58" t="s">
        <v>494</v>
      </c>
      <c r="F54" s="60">
        <f>VLOOKUP(E54,Sheet1!A:B,2,)</f>
        <v>30.690999999999999</v>
      </c>
      <c r="G54" s="13">
        <v>1</v>
      </c>
      <c r="H54">
        <v>0</v>
      </c>
      <c r="I54">
        <v>0</v>
      </c>
      <c r="J54" s="13">
        <v>1</v>
      </c>
      <c r="N54" s="48"/>
      <c r="O54" s="48"/>
      <c r="P54" s="46"/>
      <c r="R54" s="36">
        <v>29573489</v>
      </c>
      <c r="S54" s="36">
        <v>19</v>
      </c>
      <c r="T54" s="51" t="s">
        <v>66</v>
      </c>
      <c r="V54" s="51"/>
      <c r="W54" s="51" t="s">
        <v>105</v>
      </c>
      <c r="X54" s="51"/>
      <c r="Z54" s="51"/>
      <c r="AA54" s="51" t="s">
        <v>105</v>
      </c>
      <c r="AB54" s="51"/>
      <c r="AD54" s="51"/>
      <c r="AE54" s="51" t="s">
        <v>105</v>
      </c>
      <c r="AF54" s="51"/>
      <c r="AH54" s="51"/>
      <c r="AI54" s="51" t="s">
        <v>105</v>
      </c>
      <c r="AJ54" s="51"/>
      <c r="AL54" s="51"/>
      <c r="AM54" s="51"/>
      <c r="AN54" s="51"/>
      <c r="AO54" s="51"/>
      <c r="AP54" s="51"/>
    </row>
    <row r="55" spans="1:42" ht="14.25" customHeight="1" x14ac:dyDescent="0.2">
      <c r="A55" s="13" t="s">
        <v>7</v>
      </c>
      <c r="B55" s="36" t="s">
        <v>397</v>
      </c>
      <c r="C55" s="46" t="str">
        <f t="shared" si="1"/>
        <v>coronary_heart_disease_APOE.xml</v>
      </c>
      <c r="E55" s="59" t="s">
        <v>495</v>
      </c>
      <c r="F55" s="60">
        <f>VLOOKUP(E55,Sheet1!A:B,2,)</f>
        <v>367.64150000000012</v>
      </c>
      <c r="G55" s="13">
        <v>0.99</v>
      </c>
      <c r="H55" t="s">
        <v>462</v>
      </c>
      <c r="I55" t="s">
        <v>273</v>
      </c>
      <c r="N55" s="48"/>
      <c r="O55" s="62" t="s">
        <v>86</v>
      </c>
      <c r="P55" s="33" t="s">
        <v>86</v>
      </c>
      <c r="R55" s="36">
        <v>44908822</v>
      </c>
      <c r="S55" s="36">
        <v>19</v>
      </c>
      <c r="T55" t="s">
        <v>147</v>
      </c>
      <c r="U55" t="s">
        <v>345</v>
      </c>
      <c r="V55" t="s">
        <v>104</v>
      </c>
      <c r="W55" t="s">
        <v>104</v>
      </c>
      <c r="X55" t="s">
        <v>69</v>
      </c>
      <c r="Y55" t="s">
        <v>496</v>
      </c>
      <c r="AA55" t="s">
        <v>497</v>
      </c>
      <c r="AB55" t="s">
        <v>182</v>
      </c>
      <c r="AC55" t="s">
        <v>164</v>
      </c>
      <c r="AE55" t="s">
        <v>336</v>
      </c>
      <c r="AF55" t="s">
        <v>498</v>
      </c>
      <c r="AG55" t="s">
        <v>499</v>
      </c>
      <c r="AH55" t="s">
        <v>401</v>
      </c>
      <c r="AI55" t="s">
        <v>401</v>
      </c>
      <c r="AJ55" t="s">
        <v>500</v>
      </c>
    </row>
    <row r="56" spans="1:42" ht="14.25" customHeight="1" x14ac:dyDescent="0.2">
      <c r="A56" s="13" t="s">
        <v>7</v>
      </c>
      <c r="B56" s="36" t="s">
        <v>501</v>
      </c>
      <c r="C56" s="46" t="str">
        <f t="shared" si="1"/>
        <v>coronary_heart_disease_PALLD.xml</v>
      </c>
      <c r="E56" s="58" t="s">
        <v>502</v>
      </c>
      <c r="F56" s="60">
        <f>VLOOKUP(E56,Sheet1!A:B,2,)</f>
        <v>28.727499999999999</v>
      </c>
      <c r="G56" s="13">
        <v>1</v>
      </c>
      <c r="H56">
        <v>0</v>
      </c>
      <c r="I56">
        <v>0</v>
      </c>
      <c r="J56" s="13">
        <v>1</v>
      </c>
      <c r="L56" s="13">
        <v>1</v>
      </c>
      <c r="N56" s="48"/>
      <c r="O56" s="48"/>
      <c r="P56" s="46"/>
      <c r="R56" s="36">
        <v>168756335</v>
      </c>
      <c r="S56" s="36">
        <v>4</v>
      </c>
      <c r="T56" s="50" t="s">
        <v>66</v>
      </c>
      <c r="U56" t="s">
        <v>152</v>
      </c>
      <c r="V56" t="s">
        <v>458</v>
      </c>
      <c r="W56" t="s">
        <v>458</v>
      </c>
      <c r="X56" t="s">
        <v>240</v>
      </c>
      <c r="Y56" t="s">
        <v>503</v>
      </c>
      <c r="Z56" t="s">
        <v>74</v>
      </c>
      <c r="AA56" t="s">
        <v>74</v>
      </c>
      <c r="AB56" t="s">
        <v>321</v>
      </c>
      <c r="AC56" t="s">
        <v>504</v>
      </c>
      <c r="AD56" t="s">
        <v>246</v>
      </c>
      <c r="AE56" t="s">
        <v>246</v>
      </c>
      <c r="AF56" t="s">
        <v>505</v>
      </c>
      <c r="AG56" t="s">
        <v>506</v>
      </c>
      <c r="AH56" t="s">
        <v>249</v>
      </c>
      <c r="AI56" t="s">
        <v>249</v>
      </c>
      <c r="AJ56" t="s">
        <v>507</v>
      </c>
    </row>
    <row r="57" spans="1:42" ht="14.25" customHeight="1" x14ac:dyDescent="0.2">
      <c r="A57" s="13" t="s">
        <v>7</v>
      </c>
      <c r="B57" s="36" t="s">
        <v>508</v>
      </c>
      <c r="C57" s="46" t="str">
        <f t="shared" si="1"/>
        <v>coronary_heart_disease_CDH13.xml</v>
      </c>
      <c r="D57" s="46"/>
      <c r="E57" s="58" t="s">
        <v>509</v>
      </c>
      <c r="F57" s="60">
        <f>VLOOKUP(E57,Sheet1!A:B,2,)</f>
        <v>275.01249999999999</v>
      </c>
      <c r="G57" s="13">
        <v>1</v>
      </c>
      <c r="H57">
        <v>0</v>
      </c>
      <c r="I57">
        <v>0</v>
      </c>
      <c r="J57" s="13">
        <v>1</v>
      </c>
      <c r="N57" s="48"/>
      <c r="O57" s="48"/>
      <c r="P57" s="46"/>
      <c r="R57" s="36">
        <v>83178793</v>
      </c>
      <c r="S57" s="36">
        <v>16</v>
      </c>
      <c r="T57" s="50" t="s">
        <v>147</v>
      </c>
      <c r="U57" t="s">
        <v>240</v>
      </c>
      <c r="V57" s="51" t="s">
        <v>88</v>
      </c>
      <c r="W57" s="51" t="s">
        <v>88</v>
      </c>
      <c r="X57" s="51" t="s">
        <v>274</v>
      </c>
      <c r="Y57" t="s">
        <v>510</v>
      </c>
      <c r="Z57" s="51" t="s">
        <v>74</v>
      </c>
      <c r="AA57" s="51" t="s">
        <v>74</v>
      </c>
      <c r="AB57" s="51" t="s">
        <v>432</v>
      </c>
      <c r="AC57" t="s">
        <v>245</v>
      </c>
      <c r="AD57" s="51" t="s">
        <v>246</v>
      </c>
      <c r="AE57" s="51" t="s">
        <v>246</v>
      </c>
      <c r="AF57" s="51" t="s">
        <v>231</v>
      </c>
      <c r="AG57" t="s">
        <v>484</v>
      </c>
      <c r="AH57" s="51" t="s">
        <v>457</v>
      </c>
      <c r="AI57" s="51" t="s">
        <v>457</v>
      </c>
      <c r="AJ57" s="51" t="s">
        <v>511</v>
      </c>
      <c r="AL57" s="51"/>
      <c r="AM57" s="51"/>
      <c r="AN57" s="51"/>
      <c r="AO57" s="51"/>
      <c r="AP57" s="51"/>
    </row>
    <row r="58" spans="1:42" ht="14.25" customHeight="1" x14ac:dyDescent="0.2">
      <c r="A58" s="13" t="s">
        <v>7</v>
      </c>
      <c r="B58" s="35" t="s">
        <v>460</v>
      </c>
      <c r="C58" s="46" t="str">
        <f t="shared" si="1"/>
        <v>coronary_heart_disease_PON1.xml</v>
      </c>
      <c r="E58" s="59" t="s">
        <v>512</v>
      </c>
      <c r="F58" s="60">
        <f>VLOOKUP(E58,Sheet1!A:B,2,)</f>
        <v>70.980500000000006</v>
      </c>
      <c r="G58" s="13">
        <v>0.99</v>
      </c>
      <c r="H58">
        <v>0</v>
      </c>
      <c r="I58">
        <v>0</v>
      </c>
      <c r="N58" s="48"/>
      <c r="O58" s="48"/>
      <c r="P58" s="48"/>
      <c r="R58" s="36">
        <v>95317705</v>
      </c>
      <c r="S58" s="36">
        <v>7</v>
      </c>
      <c r="T58" t="s">
        <v>147</v>
      </c>
      <c r="U58" t="s">
        <v>458</v>
      </c>
      <c r="W58" t="s">
        <v>149</v>
      </c>
      <c r="X58" t="s">
        <v>87</v>
      </c>
      <c r="Y58" t="s">
        <v>396</v>
      </c>
      <c r="AA58" t="s">
        <v>150</v>
      </c>
      <c r="AB58" t="s">
        <v>139</v>
      </c>
      <c r="AC58" t="s">
        <v>246</v>
      </c>
      <c r="AE58" t="s">
        <v>513</v>
      </c>
      <c r="AF58" t="s">
        <v>399</v>
      </c>
      <c r="AG58" t="s">
        <v>514</v>
      </c>
      <c r="AI58" t="s">
        <v>94</v>
      </c>
      <c r="AJ58" t="s">
        <v>95</v>
      </c>
    </row>
    <row r="59" spans="1:42" ht="14.25" customHeight="1" x14ac:dyDescent="0.2">
      <c r="A59" s="13" t="s">
        <v>7</v>
      </c>
      <c r="B59" s="36" t="s">
        <v>515</v>
      </c>
      <c r="C59" s="46" t="str">
        <f t="shared" si="1"/>
        <v>coronary_heart_disease_C6orf10.xml</v>
      </c>
      <c r="E59" s="58" t="s">
        <v>516</v>
      </c>
      <c r="F59" s="60">
        <f>VLOOKUP(E59,Sheet1!A:B,2,)</f>
        <v>504.9425</v>
      </c>
      <c r="G59">
        <v>0.9</v>
      </c>
      <c r="H59">
        <v>0</v>
      </c>
      <c r="I59">
        <v>0</v>
      </c>
      <c r="K59" s="13">
        <v>1</v>
      </c>
      <c r="N59" s="48"/>
      <c r="O59" s="62" t="s">
        <v>86</v>
      </c>
      <c r="P59" s="33" t="s">
        <v>86</v>
      </c>
      <c r="R59" s="36">
        <v>32373576</v>
      </c>
      <c r="S59" s="36">
        <v>6</v>
      </c>
      <c r="T59" t="s">
        <v>101</v>
      </c>
      <c r="U59" t="s">
        <v>110</v>
      </c>
      <c r="V59" t="s">
        <v>416</v>
      </c>
      <c r="W59" t="s">
        <v>416</v>
      </c>
      <c r="X59" t="s">
        <v>469</v>
      </c>
      <c r="Y59" t="s">
        <v>517</v>
      </c>
      <c r="Z59" t="s">
        <v>518</v>
      </c>
      <c r="AA59" t="s">
        <v>518</v>
      </c>
      <c r="AB59" t="s">
        <v>210</v>
      </c>
      <c r="AC59" t="s">
        <v>519</v>
      </c>
      <c r="AD59" t="s">
        <v>520</v>
      </c>
      <c r="AE59" t="s">
        <v>520</v>
      </c>
      <c r="AF59" t="s">
        <v>473</v>
      </c>
      <c r="AG59" t="s">
        <v>521</v>
      </c>
      <c r="AH59" t="s">
        <v>522</v>
      </c>
      <c r="AI59" t="s">
        <v>522</v>
      </c>
      <c r="AJ59" t="s">
        <v>473</v>
      </c>
    </row>
    <row r="60" spans="1:42" ht="14.25" customHeight="1" x14ac:dyDescent="0.2">
      <c r="A60" s="13" t="s">
        <v>7</v>
      </c>
      <c r="B60" s="36" t="s">
        <v>523</v>
      </c>
      <c r="C60" s="46" t="str">
        <f t="shared" si="1"/>
        <v>coronary_heart_disease_KALRN.xml</v>
      </c>
      <c r="E60" s="59" t="s">
        <v>524</v>
      </c>
      <c r="F60" s="60">
        <f>VLOOKUP(E60,Sheet1!A:B,2,)</f>
        <v>21.5305</v>
      </c>
      <c r="G60" s="13">
        <v>0.99</v>
      </c>
      <c r="H60" s="13" t="s">
        <v>100</v>
      </c>
      <c r="I60" t="s">
        <v>100</v>
      </c>
      <c r="N60" s="48"/>
      <c r="O60" s="62" t="s">
        <v>86</v>
      </c>
      <c r="P60" s="33" t="s">
        <v>86</v>
      </c>
      <c r="R60" s="36">
        <v>124055231</v>
      </c>
      <c r="S60" s="36">
        <v>3</v>
      </c>
      <c r="T60" t="s">
        <v>101</v>
      </c>
      <c r="U60" t="s">
        <v>104</v>
      </c>
      <c r="W60" t="s">
        <v>525</v>
      </c>
      <c r="X60" t="s">
        <v>88</v>
      </c>
      <c r="Y60" t="s">
        <v>102</v>
      </c>
      <c r="AA60" t="s">
        <v>106</v>
      </c>
      <c r="AB60" t="s">
        <v>107</v>
      </c>
      <c r="AC60" t="s">
        <v>246</v>
      </c>
      <c r="AE60" t="s">
        <v>513</v>
      </c>
      <c r="AF60" t="s">
        <v>399</v>
      </c>
      <c r="AG60" t="s">
        <v>394</v>
      </c>
      <c r="AI60" t="s">
        <v>395</v>
      </c>
      <c r="AJ60" t="s">
        <v>396</v>
      </c>
    </row>
    <row r="61" spans="1:42" ht="14.25" customHeight="1" x14ac:dyDescent="0.2">
      <c r="A61" s="13" t="s">
        <v>7</v>
      </c>
      <c r="B61" s="36" t="s">
        <v>526</v>
      </c>
      <c r="C61" s="46" t="str">
        <f t="shared" si="1"/>
        <v>coronary_heart_disease_PHACTR1.xml</v>
      </c>
      <c r="E61" s="58" t="s">
        <v>527</v>
      </c>
      <c r="F61" s="60">
        <f>VLOOKUP(E61,Sheet1!A:B,2,)</f>
        <v>139.87299999999999</v>
      </c>
      <c r="H61" s="13">
        <v>0</v>
      </c>
      <c r="I61">
        <v>0</v>
      </c>
      <c r="K61" s="13">
        <v>1</v>
      </c>
      <c r="N61" s="48"/>
      <c r="O61" s="62" t="s">
        <v>86</v>
      </c>
      <c r="P61" s="62" t="s">
        <v>86</v>
      </c>
      <c r="R61" s="16">
        <v>12903725</v>
      </c>
      <c r="S61" s="13">
        <v>6</v>
      </c>
      <c r="T61" t="s">
        <v>66</v>
      </c>
      <c r="U61" t="s">
        <v>528</v>
      </c>
      <c r="V61" t="s">
        <v>69</v>
      </c>
      <c r="W61" t="s">
        <v>221</v>
      </c>
      <c r="X61" t="s">
        <v>125</v>
      </c>
      <c r="Y61" t="s">
        <v>294</v>
      </c>
      <c r="Z61" t="s">
        <v>90</v>
      </c>
      <c r="AA61" t="s">
        <v>194</v>
      </c>
      <c r="AB61" t="s">
        <v>529</v>
      </c>
      <c r="AC61" t="s">
        <v>530</v>
      </c>
      <c r="AD61" t="s">
        <v>77</v>
      </c>
      <c r="AE61" t="s">
        <v>419</v>
      </c>
      <c r="AF61" t="s">
        <v>297</v>
      </c>
      <c r="AG61" t="s">
        <v>531</v>
      </c>
      <c r="AH61" t="s">
        <v>199</v>
      </c>
      <c r="AI61" t="s">
        <v>113</v>
      </c>
      <c r="AJ61" t="s">
        <v>285</v>
      </c>
    </row>
    <row r="62" spans="1:42" ht="14.25" customHeight="1" x14ac:dyDescent="0.2">
      <c r="A62" s="13" t="s">
        <v>7</v>
      </c>
      <c r="B62" s="36" t="s">
        <v>532</v>
      </c>
      <c r="C62" s="46" t="str">
        <f t="shared" si="1"/>
        <v>coronary_heart_disease_ZPR1.xml</v>
      </c>
      <c r="E62" s="59" t="s">
        <v>533</v>
      </c>
      <c r="F62" s="60">
        <f>VLOOKUP(E62,Sheet1!A:B,2,)</f>
        <v>256.08150000000001</v>
      </c>
      <c r="G62" s="13">
        <v>0.99</v>
      </c>
      <c r="H62">
        <v>0</v>
      </c>
      <c r="I62">
        <v>0</v>
      </c>
      <c r="N62" s="48"/>
      <c r="O62" s="62" t="s">
        <v>86</v>
      </c>
      <c r="P62" s="33" t="s">
        <v>86</v>
      </c>
      <c r="R62" s="36">
        <v>116778201</v>
      </c>
      <c r="S62" s="36">
        <v>11</v>
      </c>
      <c r="T62" t="s">
        <v>101</v>
      </c>
      <c r="U62" t="s">
        <v>219</v>
      </c>
      <c r="V62" t="s">
        <v>87</v>
      </c>
      <c r="W62" t="s">
        <v>534</v>
      </c>
      <c r="X62" t="s">
        <v>320</v>
      </c>
      <c r="Y62" t="s">
        <v>535</v>
      </c>
      <c r="Z62" t="s">
        <v>90</v>
      </c>
      <c r="AA62" t="s">
        <v>463</v>
      </c>
      <c r="AB62" t="s">
        <v>536</v>
      </c>
      <c r="AC62" t="s">
        <v>363</v>
      </c>
      <c r="AD62" t="s">
        <v>314</v>
      </c>
      <c r="AE62" t="s">
        <v>537</v>
      </c>
      <c r="AF62" t="s">
        <v>538</v>
      </c>
      <c r="AG62" t="s">
        <v>539</v>
      </c>
      <c r="AH62" t="s">
        <v>540</v>
      </c>
      <c r="AI62" t="s">
        <v>541</v>
      </c>
      <c r="AJ62" t="s">
        <v>215</v>
      </c>
    </row>
    <row r="63" spans="1:42" ht="14.25" customHeight="1" x14ac:dyDescent="0.2">
      <c r="A63" s="13" t="s">
        <v>7</v>
      </c>
      <c r="B63" s="36" t="s">
        <v>542</v>
      </c>
      <c r="C63" s="46" t="str">
        <f t="shared" si="1"/>
        <v>coronary_heart_disease_FTO.xml</v>
      </c>
      <c r="E63" s="59" t="s">
        <v>543</v>
      </c>
      <c r="F63" s="60">
        <f>VLOOKUP(E63,Sheet1!A:B,2,)</f>
        <v>7.3609999999999998</v>
      </c>
      <c r="H63">
        <v>0</v>
      </c>
      <c r="I63" t="s">
        <v>100</v>
      </c>
      <c r="N63" s="48"/>
      <c r="O63" s="62" t="s">
        <v>86</v>
      </c>
      <c r="P63" s="62" t="s">
        <v>86</v>
      </c>
      <c r="R63" s="13">
        <v>53786615</v>
      </c>
      <c r="S63" s="13">
        <v>16</v>
      </c>
      <c r="T63" t="s">
        <v>66</v>
      </c>
      <c r="U63" t="s">
        <v>331</v>
      </c>
      <c r="V63" t="s">
        <v>458</v>
      </c>
      <c r="W63" t="s">
        <v>458</v>
      </c>
      <c r="X63" t="s">
        <v>241</v>
      </c>
      <c r="Y63" t="s">
        <v>224</v>
      </c>
      <c r="Z63" t="s">
        <v>90</v>
      </c>
      <c r="AA63" t="s">
        <v>90</v>
      </c>
      <c r="AB63" t="s">
        <v>173</v>
      </c>
      <c r="AC63" t="s">
        <v>544</v>
      </c>
      <c r="AD63" t="s">
        <v>545</v>
      </c>
      <c r="AE63" t="s">
        <v>545</v>
      </c>
      <c r="AF63" t="s">
        <v>407</v>
      </c>
      <c r="AG63" t="s">
        <v>409</v>
      </c>
      <c r="AH63" t="s">
        <v>545</v>
      </c>
      <c r="AI63" t="s">
        <v>545</v>
      </c>
      <c r="AJ63" t="s">
        <v>432</v>
      </c>
    </row>
    <row r="64" spans="1:42" ht="14.25" customHeight="1" x14ac:dyDescent="0.2">
      <c r="A64" s="13" t="s">
        <v>7</v>
      </c>
      <c r="B64" s="35" t="s">
        <v>546</v>
      </c>
      <c r="C64" s="46" t="str">
        <f t="shared" si="1"/>
        <v>coronary_heart_disease_KCNE2.xml</v>
      </c>
      <c r="E64" s="59" t="s">
        <v>547</v>
      </c>
      <c r="F64" s="60">
        <f>VLOOKUP(E64,Sheet1!A:B,2,)</f>
        <v>21.155000000000001</v>
      </c>
      <c r="G64" s="13">
        <v>0.99</v>
      </c>
      <c r="H64">
        <v>0</v>
      </c>
      <c r="I64">
        <v>0</v>
      </c>
      <c r="N64" s="48"/>
      <c r="O64" s="62" t="s">
        <v>86</v>
      </c>
      <c r="P64" s="33" t="s">
        <v>86</v>
      </c>
      <c r="R64" s="36">
        <v>34226827</v>
      </c>
      <c r="S64" s="36">
        <v>21</v>
      </c>
      <c r="T64" t="s">
        <v>147</v>
      </c>
      <c r="W64" t="s">
        <v>105</v>
      </c>
      <c r="Y64" t="s">
        <v>102</v>
      </c>
      <c r="AA64" t="s">
        <v>106</v>
      </c>
      <c r="AB64" t="s">
        <v>107</v>
      </c>
      <c r="AE64" t="s">
        <v>105</v>
      </c>
      <c r="AG64" t="s">
        <v>189</v>
      </c>
      <c r="AI64" t="s">
        <v>480</v>
      </c>
      <c r="AJ64" t="s">
        <v>82</v>
      </c>
    </row>
    <row r="65" spans="6:6" x14ac:dyDescent="0.15">
      <c r="F65" s="60"/>
    </row>
    <row r="66" spans="6:6" x14ac:dyDescent="0.15">
      <c r="F66" s="49"/>
    </row>
    <row r="67" spans="6:6" x14ac:dyDescent="0.15">
      <c r="F67" s="51"/>
    </row>
    <row r="68" spans="6:6" x14ac:dyDescent="0.15">
      <c r="F68" s="51"/>
    </row>
    <row r="69" spans="6:6" x14ac:dyDescent="0.15">
      <c r="F69" s="49"/>
    </row>
    <row r="70" spans="6:6" x14ac:dyDescent="0.15">
      <c r="F70" s="48"/>
    </row>
    <row r="71" spans="6:6" x14ac:dyDescent="0.15">
      <c r="F71" s="50"/>
    </row>
    <row r="72" spans="6:6" x14ac:dyDescent="0.15">
      <c r="F72" s="49"/>
    </row>
    <row r="73" spans="6:6" x14ac:dyDescent="0.15">
      <c r="F73" s="49"/>
    </row>
    <row r="74" spans="6:6" x14ac:dyDescent="0.15">
      <c r="F74" s="48"/>
    </row>
    <row r="75" spans="6:6" x14ac:dyDescent="0.15">
      <c r="F75" s="48"/>
    </row>
    <row r="76" spans="6:6" x14ac:dyDescent="0.15">
      <c r="F76" s="49"/>
    </row>
    <row r="77" spans="6:6" x14ac:dyDescent="0.15">
      <c r="F77" s="48"/>
    </row>
    <row r="78" spans="6:6" x14ac:dyDescent="0.15">
      <c r="F78" s="46"/>
    </row>
    <row r="79" spans="6:6" x14ac:dyDescent="0.15">
      <c r="F79" s="51"/>
    </row>
    <row r="80" spans="6:6" x14ac:dyDescent="0.15">
      <c r="F80" s="51"/>
    </row>
    <row r="81" spans="6:6" x14ac:dyDescent="0.15">
      <c r="F81" s="46"/>
    </row>
    <row r="82" spans="6:6" x14ac:dyDescent="0.15">
      <c r="F82" s="51"/>
    </row>
    <row r="83" spans="6:6" x14ac:dyDescent="0.15">
      <c r="F83" s="50"/>
    </row>
    <row r="84" spans="6:6" x14ac:dyDescent="0.15">
      <c r="F84" s="46"/>
    </row>
    <row r="85" spans="6:6" x14ac:dyDescent="0.15">
      <c r="F85" s="45"/>
    </row>
    <row r="86" spans="6:6" x14ac:dyDescent="0.15">
      <c r="F86" s="48"/>
    </row>
    <row r="87" spans="6:6" x14ac:dyDescent="0.15">
      <c r="F87" s="50"/>
    </row>
    <row r="88" spans="6:6" x14ac:dyDescent="0.15">
      <c r="F88" s="49"/>
    </row>
    <row r="89" spans="6:6" x14ac:dyDescent="0.15">
      <c r="F89" s="51"/>
    </row>
    <row r="90" spans="6:6" x14ac:dyDescent="0.15">
      <c r="F90" s="49"/>
    </row>
  </sheetData>
  <autoFilter ref="A1:BE18">
    <sortState ref="A2:BD64">
      <sortCondition ref="E1:E18"/>
    </sortState>
  </autoFilter>
  <phoneticPr fontId="4" type="noConversion"/>
  <conditionalFormatting sqref="F1 F66:F90 E1:E90">
    <cfRule type="duplicateValues" dxfId="2" priority="3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>
      <pane ySplit="1" topLeftCell="A133" activePane="bottomLeft" state="frozen"/>
      <selection pane="bottomLeft" activeCell="B150" sqref="B150"/>
    </sheetView>
  </sheetViews>
  <sheetFormatPr defaultColWidth="9" defaultRowHeight="13.5" x14ac:dyDescent="0.15"/>
  <cols>
    <col min="1" max="1" width="18.875" style="24" customWidth="1"/>
    <col min="2" max="2" width="10.375" style="24" bestFit="1" customWidth="1"/>
    <col min="3" max="3" width="13.375" style="24" bestFit="1" customWidth="1"/>
    <col min="4" max="5" width="12.75" style="24" customWidth="1"/>
    <col min="6" max="6" width="6.75" style="24" bestFit="1" customWidth="1"/>
    <col min="7" max="7" width="34.125" style="24" customWidth="1"/>
    <col min="8" max="8" width="7.75" style="24" customWidth="1"/>
    <col min="9" max="9" width="4.375" style="24" customWidth="1"/>
    <col min="10" max="10" width="7" style="28" customWidth="1"/>
    <col min="11" max="11" width="9.75" style="28" customWidth="1"/>
    <col min="12" max="12" width="32" style="24" bestFit="1" customWidth="1"/>
    <col min="13" max="13" width="18" style="24" bestFit="1" customWidth="1"/>
    <col min="14" max="14" width="9" style="24" customWidth="1"/>
    <col min="15" max="15" width="12.75" style="24" customWidth="1"/>
    <col min="16" max="17" width="9" style="24" customWidth="1"/>
    <col min="18" max="16384" width="9" style="24"/>
  </cols>
  <sheetData>
    <row r="1" spans="1:15" s="23" customFormat="1" x14ac:dyDescent="0.15">
      <c r="A1" s="17" t="s">
        <v>1</v>
      </c>
      <c r="B1" s="18" t="s">
        <v>12</v>
      </c>
      <c r="C1" s="19" t="s">
        <v>9</v>
      </c>
      <c r="D1" s="18" t="s">
        <v>548</v>
      </c>
      <c r="E1" s="39" t="s">
        <v>549</v>
      </c>
      <c r="F1" s="19" t="s">
        <v>550</v>
      </c>
      <c r="G1" s="19" t="s">
        <v>551</v>
      </c>
      <c r="H1" s="20" t="s">
        <v>552</v>
      </c>
      <c r="I1" s="20" t="s">
        <v>553</v>
      </c>
      <c r="J1" s="21" t="s">
        <v>554</v>
      </c>
      <c r="K1" s="31" t="s">
        <v>555</v>
      </c>
      <c r="L1" s="22" t="s">
        <v>556</v>
      </c>
      <c r="M1" s="22" t="s">
        <v>557</v>
      </c>
      <c r="O1" s="39"/>
    </row>
    <row r="2" spans="1:15" ht="14.25" customHeight="1" x14ac:dyDescent="0.2">
      <c r="A2" s="24" t="s">
        <v>7</v>
      </c>
      <c r="B2" s="25" t="s">
        <v>180</v>
      </c>
      <c r="C2" s="36" t="s">
        <v>179</v>
      </c>
      <c r="D2" s="25" t="s">
        <v>558</v>
      </c>
      <c r="E2" s="25" t="s">
        <v>559</v>
      </c>
      <c r="F2" s="25" t="s">
        <v>437</v>
      </c>
      <c r="G2" s="25" t="s">
        <v>560</v>
      </c>
      <c r="H2" s="26" t="s">
        <v>8</v>
      </c>
      <c r="I2" s="26" t="s">
        <v>561</v>
      </c>
      <c r="J2" s="29">
        <v>1.9</v>
      </c>
      <c r="K2" s="26"/>
      <c r="L2" t="str">
        <f t="shared" ref="L2:L33" si="0">A2&amp;"_"&amp;B2&amp;"_"&amp;D2&amp;".xml"</f>
        <v>coronary_heart_disease_rs1333049_CC.xml</v>
      </c>
      <c r="M2" s="26">
        <v>1</v>
      </c>
      <c r="O2" s="25"/>
    </row>
    <row r="3" spans="1:15" ht="14.25" customHeight="1" x14ac:dyDescent="0.2">
      <c r="A3" s="24" t="s">
        <v>7</v>
      </c>
      <c r="B3" s="25" t="s">
        <v>180</v>
      </c>
      <c r="C3" s="36" t="s">
        <v>179</v>
      </c>
      <c r="D3" s="25" t="s">
        <v>562</v>
      </c>
      <c r="E3" s="25" t="s">
        <v>563</v>
      </c>
      <c r="F3" s="25" t="s">
        <v>462</v>
      </c>
      <c r="G3" s="25" t="s">
        <v>564</v>
      </c>
      <c r="H3" s="26" t="s">
        <v>8</v>
      </c>
      <c r="I3" s="26" t="s">
        <v>561</v>
      </c>
      <c r="J3" s="29">
        <v>1.5</v>
      </c>
      <c r="K3" s="26"/>
      <c r="L3" t="str">
        <f t="shared" si="0"/>
        <v>coronary_heart_disease_rs1333049_CG.xml</v>
      </c>
      <c r="M3" s="26">
        <v>1</v>
      </c>
      <c r="O3" s="25"/>
    </row>
    <row r="4" spans="1:15" ht="14.25" customHeight="1" x14ac:dyDescent="0.2">
      <c r="A4" s="24" t="s">
        <v>7</v>
      </c>
      <c r="B4" s="25" t="s">
        <v>180</v>
      </c>
      <c r="C4" s="36" t="s">
        <v>179</v>
      </c>
      <c r="D4" s="25" t="s">
        <v>559</v>
      </c>
      <c r="E4" s="25" t="s">
        <v>558</v>
      </c>
      <c r="F4" s="25" t="s">
        <v>565</v>
      </c>
      <c r="G4" s="25" t="s">
        <v>566</v>
      </c>
      <c r="H4" s="26" t="s">
        <v>8</v>
      </c>
      <c r="I4" s="26"/>
      <c r="J4" s="27"/>
      <c r="K4" s="26"/>
      <c r="L4" t="str">
        <f t="shared" si="0"/>
        <v>coronary_heart_disease_rs1333049_GG.xml</v>
      </c>
      <c r="M4" s="26">
        <v>0</v>
      </c>
      <c r="O4" s="25"/>
    </row>
    <row r="5" spans="1:15" ht="14.25" customHeight="1" x14ac:dyDescent="0.2">
      <c r="A5" s="24" t="s">
        <v>7</v>
      </c>
      <c r="B5" s="25" t="s">
        <v>218</v>
      </c>
      <c r="C5" s="25" t="s">
        <v>217</v>
      </c>
      <c r="D5" s="25" t="s">
        <v>558</v>
      </c>
      <c r="E5" s="25" t="s">
        <v>559</v>
      </c>
      <c r="F5" s="25"/>
      <c r="G5" s="25" t="s">
        <v>566</v>
      </c>
      <c r="H5" s="26" t="s">
        <v>8</v>
      </c>
      <c r="I5" s="26"/>
      <c r="J5" s="27"/>
      <c r="K5" s="26"/>
      <c r="L5" t="str">
        <f t="shared" si="0"/>
        <v>coronary_heart_disease_rs17672135_CC.xml</v>
      </c>
      <c r="M5" s="26">
        <v>0</v>
      </c>
      <c r="O5" s="25"/>
    </row>
    <row r="6" spans="1:15" ht="14.25" customHeight="1" x14ac:dyDescent="0.2">
      <c r="A6" s="24" t="s">
        <v>7</v>
      </c>
      <c r="B6" s="25" t="s">
        <v>218</v>
      </c>
      <c r="C6" s="25" t="s">
        <v>217</v>
      </c>
      <c r="D6" s="25" t="s">
        <v>567</v>
      </c>
      <c r="E6" s="25" t="s">
        <v>568</v>
      </c>
      <c r="F6" s="25" t="s">
        <v>569</v>
      </c>
      <c r="G6" s="25" t="s">
        <v>570</v>
      </c>
      <c r="H6" s="26" t="s">
        <v>8</v>
      </c>
      <c r="I6" s="26" t="s">
        <v>571</v>
      </c>
      <c r="J6" s="29">
        <v>0.7</v>
      </c>
      <c r="K6" s="26"/>
      <c r="L6" t="str">
        <f t="shared" si="0"/>
        <v>coronary_heart_disease_rs17672135_CT.xml</v>
      </c>
      <c r="M6" s="26">
        <v>-1</v>
      </c>
      <c r="O6" s="25"/>
    </row>
    <row r="7" spans="1:15" ht="14.25" customHeight="1" x14ac:dyDescent="0.2">
      <c r="A7" s="24" t="s">
        <v>7</v>
      </c>
      <c r="B7" s="25" t="s">
        <v>218</v>
      </c>
      <c r="C7" s="25" t="s">
        <v>217</v>
      </c>
      <c r="D7" s="25" t="s">
        <v>572</v>
      </c>
      <c r="E7" s="25" t="s">
        <v>573</v>
      </c>
      <c r="F7" s="25" t="s">
        <v>273</v>
      </c>
      <c r="G7" s="25" t="s">
        <v>574</v>
      </c>
      <c r="H7" s="26" t="s">
        <v>8</v>
      </c>
      <c r="I7" s="26" t="s">
        <v>561</v>
      </c>
      <c r="J7" s="29">
        <v>1.3</v>
      </c>
      <c r="K7" s="26"/>
      <c r="L7" t="str">
        <f t="shared" si="0"/>
        <v>coronary_heart_disease_rs17672135_TT.xml</v>
      </c>
      <c r="M7" s="26">
        <v>1</v>
      </c>
      <c r="O7" s="25"/>
    </row>
    <row r="8" spans="1:15" ht="14.25" customHeight="1" x14ac:dyDescent="0.2">
      <c r="A8" s="24" t="s">
        <v>7</v>
      </c>
      <c r="B8" s="25" t="s">
        <v>376</v>
      </c>
      <c r="C8" s="36" t="s">
        <v>375</v>
      </c>
      <c r="D8" s="25" t="s">
        <v>573</v>
      </c>
      <c r="E8" s="25" t="s">
        <v>572</v>
      </c>
      <c r="F8" s="25" t="s">
        <v>273</v>
      </c>
      <c r="G8" s="25" t="s">
        <v>575</v>
      </c>
      <c r="H8" s="26" t="s">
        <v>8</v>
      </c>
      <c r="I8" s="26" t="s">
        <v>561</v>
      </c>
      <c r="J8" s="29">
        <v>1.9</v>
      </c>
      <c r="K8" s="26"/>
      <c r="L8" t="str">
        <f t="shared" si="0"/>
        <v>coronary_heart_disease_rs383830_AA.xml</v>
      </c>
      <c r="M8" s="26">
        <v>1</v>
      </c>
      <c r="O8" s="25"/>
    </row>
    <row r="9" spans="1:15" ht="14.25" customHeight="1" x14ac:dyDescent="0.2">
      <c r="A9" s="24" t="s">
        <v>7</v>
      </c>
      <c r="B9" s="25" t="s">
        <v>376</v>
      </c>
      <c r="C9" s="36" t="s">
        <v>375</v>
      </c>
      <c r="D9" s="25" t="s">
        <v>576</v>
      </c>
      <c r="E9" s="25" t="s">
        <v>577</v>
      </c>
      <c r="F9" s="25"/>
      <c r="G9" s="25" t="s">
        <v>578</v>
      </c>
      <c r="H9" s="26" t="s">
        <v>8</v>
      </c>
      <c r="I9" s="26" t="s">
        <v>561</v>
      </c>
      <c r="J9" s="29">
        <v>1.6</v>
      </c>
      <c r="K9" s="26"/>
      <c r="L9" t="str">
        <f t="shared" si="0"/>
        <v>coronary_heart_disease_rs383830_AT.xml</v>
      </c>
      <c r="M9" s="26">
        <v>1</v>
      </c>
      <c r="O9" s="25"/>
    </row>
    <row r="10" spans="1:15" ht="14.25" customHeight="1" x14ac:dyDescent="0.2">
      <c r="A10" s="24" t="s">
        <v>7</v>
      </c>
      <c r="B10" s="25" t="s">
        <v>376</v>
      </c>
      <c r="C10" s="36" t="s">
        <v>375</v>
      </c>
      <c r="D10" s="25" t="s">
        <v>572</v>
      </c>
      <c r="E10" s="25" t="s">
        <v>573</v>
      </c>
      <c r="F10" s="25" t="s">
        <v>565</v>
      </c>
      <c r="G10" s="25" t="s">
        <v>566</v>
      </c>
      <c r="H10" s="26" t="s">
        <v>8</v>
      </c>
      <c r="I10" s="26"/>
      <c r="J10" s="27"/>
      <c r="K10" s="26"/>
      <c r="L10" t="str">
        <f t="shared" si="0"/>
        <v>coronary_heart_disease_rs383830_TT.xml</v>
      </c>
      <c r="M10" s="26">
        <v>0</v>
      </c>
      <c r="O10" s="25"/>
    </row>
    <row r="11" spans="1:15" ht="14.25" customHeight="1" x14ac:dyDescent="0.2">
      <c r="A11" s="24" t="s">
        <v>7</v>
      </c>
      <c r="B11" s="25" t="s">
        <v>486</v>
      </c>
      <c r="C11" s="25" t="s">
        <v>485</v>
      </c>
      <c r="D11" s="25" t="s">
        <v>573</v>
      </c>
      <c r="E11" s="25" t="s">
        <v>572</v>
      </c>
      <c r="F11" s="25" t="s">
        <v>273</v>
      </c>
      <c r="G11" s="25" t="s">
        <v>579</v>
      </c>
      <c r="H11" s="26" t="s">
        <v>8</v>
      </c>
      <c r="I11" s="26" t="s">
        <v>561</v>
      </c>
      <c r="J11" s="29">
        <v>1.6</v>
      </c>
      <c r="K11" s="26"/>
      <c r="L11" t="str">
        <f t="shared" si="0"/>
        <v>coronary_heart_disease_rs6922269_AA.xml</v>
      </c>
      <c r="M11" s="26">
        <v>1</v>
      </c>
      <c r="O11" s="25"/>
    </row>
    <row r="12" spans="1:15" ht="14.25" customHeight="1" x14ac:dyDescent="0.2">
      <c r="A12" s="24" t="s">
        <v>7</v>
      </c>
      <c r="B12" s="25" t="s">
        <v>486</v>
      </c>
      <c r="C12" s="25" t="s">
        <v>485</v>
      </c>
      <c r="D12" s="25" t="s">
        <v>580</v>
      </c>
      <c r="E12" s="25" t="s">
        <v>581</v>
      </c>
      <c r="F12" s="25"/>
      <c r="G12" s="25" t="s">
        <v>582</v>
      </c>
      <c r="H12" s="26" t="s">
        <v>8</v>
      </c>
      <c r="I12" s="26" t="s">
        <v>561</v>
      </c>
      <c r="J12" s="29">
        <v>1.2</v>
      </c>
      <c r="K12" s="26"/>
      <c r="L12" t="str">
        <f t="shared" si="0"/>
        <v>coronary_heart_disease_rs6922269_AG.xml</v>
      </c>
      <c r="M12" s="26">
        <v>1</v>
      </c>
      <c r="O12" s="25"/>
    </row>
    <row r="13" spans="1:15" ht="14.25" customHeight="1" x14ac:dyDescent="0.2">
      <c r="A13" s="24" t="s">
        <v>7</v>
      </c>
      <c r="B13" s="25" t="s">
        <v>486</v>
      </c>
      <c r="C13" s="25" t="s">
        <v>485</v>
      </c>
      <c r="D13" s="25" t="s">
        <v>559</v>
      </c>
      <c r="E13" s="25" t="s">
        <v>558</v>
      </c>
      <c r="F13" s="25" t="s">
        <v>565</v>
      </c>
      <c r="G13" s="25" t="s">
        <v>566</v>
      </c>
      <c r="H13" s="26" t="s">
        <v>8</v>
      </c>
      <c r="I13" s="26"/>
      <c r="J13" s="27"/>
      <c r="K13" s="26"/>
      <c r="L13" t="str">
        <f t="shared" si="0"/>
        <v>coronary_heart_disease_rs6922269_GG.xml</v>
      </c>
      <c r="M13" s="26">
        <v>0</v>
      </c>
      <c r="O13" s="25"/>
    </row>
    <row r="14" spans="1:15" ht="14.25" customHeight="1" x14ac:dyDescent="0.2">
      <c r="A14" s="24" t="s">
        <v>7</v>
      </c>
      <c r="B14" s="25" t="s">
        <v>509</v>
      </c>
      <c r="C14" s="25" t="s">
        <v>508</v>
      </c>
      <c r="D14" s="25" t="s">
        <v>573</v>
      </c>
      <c r="E14" s="25" t="s">
        <v>572</v>
      </c>
      <c r="F14" s="25" t="s">
        <v>565</v>
      </c>
      <c r="G14" s="25"/>
      <c r="H14" s="26" t="s">
        <v>8</v>
      </c>
      <c r="I14" s="26"/>
      <c r="J14" s="27"/>
      <c r="K14" s="26"/>
      <c r="L14" t="str">
        <f t="shared" si="0"/>
        <v>coronary_heart_disease_rs8055236_AA.xml</v>
      </c>
      <c r="M14" s="26">
        <v>0</v>
      </c>
      <c r="O14" s="25"/>
    </row>
    <row r="15" spans="1:15" ht="14.25" customHeight="1" x14ac:dyDescent="0.2">
      <c r="A15" s="24" t="s">
        <v>7</v>
      </c>
      <c r="B15" s="25" t="s">
        <v>509</v>
      </c>
      <c r="C15" s="25" t="s">
        <v>508</v>
      </c>
      <c r="D15" s="25" t="s">
        <v>559</v>
      </c>
      <c r="E15" s="25" t="s">
        <v>558</v>
      </c>
      <c r="F15" s="25" t="s">
        <v>583</v>
      </c>
      <c r="G15" s="25" t="s">
        <v>584</v>
      </c>
      <c r="H15" s="26" t="s">
        <v>8</v>
      </c>
      <c r="I15" s="26" t="s">
        <v>561</v>
      </c>
      <c r="J15" s="29">
        <v>2.2000000000000002</v>
      </c>
      <c r="K15" s="26"/>
      <c r="L15" t="str">
        <f t="shared" si="0"/>
        <v>coronary_heart_disease_rs8055236_GG.xml</v>
      </c>
      <c r="M15" s="26">
        <v>1</v>
      </c>
      <c r="O15" s="25"/>
    </row>
    <row r="16" spans="1:15" ht="14.25" customHeight="1" x14ac:dyDescent="0.2">
      <c r="A16" s="24" t="s">
        <v>7</v>
      </c>
      <c r="B16" s="25" t="s">
        <v>509</v>
      </c>
      <c r="C16" s="25" t="s">
        <v>508</v>
      </c>
      <c r="D16" s="25" t="s">
        <v>585</v>
      </c>
      <c r="E16" s="25" t="s">
        <v>586</v>
      </c>
      <c r="F16" s="25" t="s">
        <v>583</v>
      </c>
      <c r="G16" s="25" t="s">
        <v>587</v>
      </c>
      <c r="H16" s="26" t="s">
        <v>8</v>
      </c>
      <c r="I16" s="26" t="s">
        <v>561</v>
      </c>
      <c r="J16" s="29">
        <v>1.9</v>
      </c>
      <c r="K16" s="26"/>
      <c r="L16" t="str">
        <f t="shared" si="0"/>
        <v>coronary_heart_disease_rs8055236_GT.xml</v>
      </c>
      <c r="M16" s="26">
        <v>1</v>
      </c>
      <c r="O16" s="25"/>
    </row>
    <row r="17" spans="1:15" ht="14.25" customHeight="1" x14ac:dyDescent="0.2">
      <c r="A17" s="24" t="s">
        <v>7</v>
      </c>
      <c r="B17" s="25" t="s">
        <v>509</v>
      </c>
      <c r="C17" s="25" t="s">
        <v>508</v>
      </c>
      <c r="D17" s="25" t="s">
        <v>572</v>
      </c>
      <c r="E17" s="25" t="s">
        <v>573</v>
      </c>
      <c r="F17" s="25" t="s">
        <v>565</v>
      </c>
      <c r="G17" s="25" t="s">
        <v>566</v>
      </c>
      <c r="H17" s="26" t="s">
        <v>8</v>
      </c>
      <c r="I17" s="26"/>
      <c r="J17" s="27"/>
      <c r="K17" s="26"/>
      <c r="L17" t="str">
        <f t="shared" si="0"/>
        <v>coronary_heart_disease_rs8055236_TT.xml</v>
      </c>
      <c r="M17" s="26">
        <v>0</v>
      </c>
      <c r="O17" s="25"/>
    </row>
    <row r="18" spans="1:15" ht="14.25" customHeight="1" x14ac:dyDescent="0.2">
      <c r="A18" s="24" t="s">
        <v>7</v>
      </c>
      <c r="B18" s="25" t="s">
        <v>494</v>
      </c>
      <c r="C18" s="36" t="s">
        <v>493</v>
      </c>
      <c r="D18" s="25" t="s">
        <v>573</v>
      </c>
      <c r="E18" s="25" t="s">
        <v>572</v>
      </c>
      <c r="F18" s="25"/>
      <c r="G18" s="25" t="s">
        <v>566</v>
      </c>
      <c r="H18" s="26" t="s">
        <v>8</v>
      </c>
      <c r="I18" s="26"/>
      <c r="J18" s="27"/>
      <c r="K18" s="26"/>
      <c r="L18" t="str">
        <f t="shared" si="0"/>
        <v>coronary_heart_disease_rs7250581_AA.xml</v>
      </c>
      <c r="M18" s="26">
        <v>0</v>
      </c>
      <c r="O18" s="25"/>
    </row>
    <row r="19" spans="1:15" ht="14.25" customHeight="1" x14ac:dyDescent="0.2">
      <c r="A19" s="24" t="s">
        <v>7</v>
      </c>
      <c r="B19" s="25" t="s">
        <v>494</v>
      </c>
      <c r="C19" s="36" t="s">
        <v>493</v>
      </c>
      <c r="D19" s="25" t="s">
        <v>580</v>
      </c>
      <c r="E19" s="25" t="s">
        <v>581</v>
      </c>
      <c r="F19" s="25" t="s">
        <v>565</v>
      </c>
      <c r="G19" s="25" t="s">
        <v>566</v>
      </c>
      <c r="H19" s="26" t="s">
        <v>8</v>
      </c>
      <c r="I19" s="26"/>
      <c r="J19" s="27"/>
      <c r="K19" s="26"/>
      <c r="L19" t="str">
        <f t="shared" si="0"/>
        <v>coronary_heart_disease_rs7250581_AG.xml</v>
      </c>
      <c r="M19" s="26">
        <v>0</v>
      </c>
      <c r="O19" s="25"/>
    </row>
    <row r="20" spans="1:15" ht="14.25" customHeight="1" x14ac:dyDescent="0.2">
      <c r="A20" s="24" t="s">
        <v>7</v>
      </c>
      <c r="B20" s="25" t="s">
        <v>494</v>
      </c>
      <c r="C20" s="36" t="s">
        <v>493</v>
      </c>
      <c r="D20" s="25" t="s">
        <v>559</v>
      </c>
      <c r="E20" s="25" t="s">
        <v>558</v>
      </c>
      <c r="F20" s="25" t="s">
        <v>273</v>
      </c>
      <c r="G20" s="25" t="s">
        <v>588</v>
      </c>
      <c r="H20" s="26" t="s">
        <v>8</v>
      </c>
      <c r="I20" s="26" t="s">
        <v>561</v>
      </c>
      <c r="J20" s="29">
        <v>1.4</v>
      </c>
      <c r="K20" s="26"/>
      <c r="L20" t="str">
        <f t="shared" si="0"/>
        <v>coronary_heart_disease_rs7250581_GG.xml</v>
      </c>
      <c r="M20" s="26">
        <v>1</v>
      </c>
      <c r="O20" s="25"/>
    </row>
    <row r="21" spans="1:15" ht="14.25" customHeight="1" x14ac:dyDescent="0.2">
      <c r="A21" s="24" t="s">
        <v>7</v>
      </c>
      <c r="B21" s="25" t="s">
        <v>478</v>
      </c>
      <c r="C21" s="25" t="s">
        <v>477</v>
      </c>
      <c r="D21" s="25" t="s">
        <v>558</v>
      </c>
      <c r="E21" s="25" t="s">
        <v>559</v>
      </c>
      <c r="F21" s="25" t="s">
        <v>565</v>
      </c>
      <c r="G21" s="25" t="s">
        <v>566</v>
      </c>
      <c r="H21" s="26" t="s">
        <v>8</v>
      </c>
      <c r="I21" s="26"/>
      <c r="J21" s="27"/>
      <c r="K21" s="26"/>
      <c r="L21" t="str">
        <f t="shared" si="0"/>
        <v>coronary_heart_disease_rs688034_CC.xml</v>
      </c>
      <c r="M21" s="26">
        <v>0</v>
      </c>
      <c r="O21" s="25"/>
    </row>
    <row r="22" spans="1:15" ht="14.25" customHeight="1" x14ac:dyDescent="0.2">
      <c r="A22" s="24" t="s">
        <v>7</v>
      </c>
      <c r="B22" s="25" t="s">
        <v>478</v>
      </c>
      <c r="C22" s="25" t="s">
        <v>477</v>
      </c>
      <c r="D22" s="25" t="s">
        <v>567</v>
      </c>
      <c r="E22" s="25" t="s">
        <v>568</v>
      </c>
      <c r="F22" s="25" t="s">
        <v>589</v>
      </c>
      <c r="G22" s="25" t="s">
        <v>590</v>
      </c>
      <c r="H22" s="26" t="s">
        <v>8</v>
      </c>
      <c r="I22" s="26" t="s">
        <v>561</v>
      </c>
      <c r="J22" s="29">
        <v>1.1000000000000001</v>
      </c>
      <c r="K22" s="26"/>
      <c r="L22" t="str">
        <f t="shared" si="0"/>
        <v>coronary_heart_disease_rs688034_CT.xml</v>
      </c>
      <c r="M22" s="26">
        <v>1</v>
      </c>
      <c r="O22" s="25"/>
    </row>
    <row r="23" spans="1:15" ht="14.25" customHeight="1" x14ac:dyDescent="0.2">
      <c r="A23" s="24" t="s">
        <v>7</v>
      </c>
      <c r="B23" s="25" t="s">
        <v>478</v>
      </c>
      <c r="C23" s="25" t="s">
        <v>477</v>
      </c>
      <c r="D23" s="25" t="s">
        <v>572</v>
      </c>
      <c r="E23" s="25" t="s">
        <v>573</v>
      </c>
      <c r="F23" s="25">
        <v>2</v>
      </c>
      <c r="G23" s="25" t="s">
        <v>578</v>
      </c>
      <c r="H23" s="26" t="s">
        <v>8</v>
      </c>
      <c r="I23" s="26" t="s">
        <v>561</v>
      </c>
      <c r="J23" s="29">
        <v>1.6</v>
      </c>
      <c r="K23" s="26"/>
      <c r="L23" t="str">
        <f t="shared" si="0"/>
        <v>coronary_heart_disease_rs688034_TT.xml</v>
      </c>
      <c r="M23" s="26">
        <v>1</v>
      </c>
      <c r="O23" s="25"/>
    </row>
    <row r="24" spans="1:15" ht="14.25" customHeight="1" x14ac:dyDescent="0.2">
      <c r="A24" s="24" t="s">
        <v>7</v>
      </c>
      <c r="B24" s="25" t="s">
        <v>328</v>
      </c>
      <c r="C24" s="36" t="s">
        <v>327</v>
      </c>
      <c r="D24" s="25" t="s">
        <v>573</v>
      </c>
      <c r="E24" s="25" t="s">
        <v>572</v>
      </c>
      <c r="F24" s="25" t="s">
        <v>591</v>
      </c>
      <c r="G24" s="25"/>
      <c r="H24" s="26" t="s">
        <v>8</v>
      </c>
      <c r="I24" s="26"/>
      <c r="J24" s="27"/>
      <c r="K24" s="26"/>
      <c r="L24" t="str">
        <f t="shared" si="0"/>
        <v>coronary_heart_disease_rs2943634_AA.xml</v>
      </c>
      <c r="M24" s="26">
        <v>0</v>
      </c>
      <c r="O24" s="25"/>
    </row>
    <row r="25" spans="1:15" ht="14.25" customHeight="1" x14ac:dyDescent="0.2">
      <c r="A25" s="24" t="s">
        <v>7</v>
      </c>
      <c r="B25" s="25" t="s">
        <v>328</v>
      </c>
      <c r="C25" s="36" t="s">
        <v>327</v>
      </c>
      <c r="D25" s="36" t="s">
        <v>592</v>
      </c>
      <c r="E25" s="25" t="s">
        <v>593</v>
      </c>
      <c r="F25" s="25" t="s">
        <v>591</v>
      </c>
      <c r="G25" s="36" t="s">
        <v>594</v>
      </c>
      <c r="H25" s="26" t="s">
        <v>8</v>
      </c>
      <c r="I25" s="51" t="s">
        <v>561</v>
      </c>
      <c r="J25" s="29">
        <v>1.08</v>
      </c>
      <c r="K25" s="26">
        <v>21804106</v>
      </c>
      <c r="L25" t="str">
        <f t="shared" si="0"/>
        <v>coronary_heart_disease_rs2943634_AC.xml</v>
      </c>
      <c r="M25" s="51">
        <v>1</v>
      </c>
      <c r="O25" s="25"/>
    </row>
    <row r="26" spans="1:15" ht="14.25" customHeight="1" x14ac:dyDescent="0.2">
      <c r="A26" s="24" t="s">
        <v>7</v>
      </c>
      <c r="B26" s="25" t="s">
        <v>328</v>
      </c>
      <c r="C26" s="36" t="s">
        <v>327</v>
      </c>
      <c r="D26" s="25" t="s">
        <v>558</v>
      </c>
      <c r="E26" s="25" t="s">
        <v>559</v>
      </c>
      <c r="F26" s="25" t="s">
        <v>591</v>
      </c>
      <c r="G26" s="25" t="s">
        <v>594</v>
      </c>
      <c r="H26" s="26" t="s">
        <v>8</v>
      </c>
      <c r="I26" s="51" t="s">
        <v>561</v>
      </c>
      <c r="J26" s="29">
        <v>1.08</v>
      </c>
      <c r="K26" s="26">
        <v>17634449</v>
      </c>
      <c r="L26" t="str">
        <f t="shared" si="0"/>
        <v>coronary_heart_disease_rs2943634_CC.xml</v>
      </c>
      <c r="M26" s="51">
        <v>1</v>
      </c>
      <c r="O26" s="25"/>
    </row>
    <row r="27" spans="1:15" ht="14.25" customHeight="1" x14ac:dyDescent="0.2">
      <c r="A27" s="24" t="s">
        <v>7</v>
      </c>
      <c r="B27" s="25" t="s">
        <v>316</v>
      </c>
      <c r="C27" s="25" t="s">
        <v>315</v>
      </c>
      <c r="D27" s="36" t="s">
        <v>572</v>
      </c>
      <c r="E27" s="25" t="s">
        <v>573</v>
      </c>
      <c r="F27" s="25"/>
      <c r="G27" s="25"/>
      <c r="H27" s="26" t="s">
        <v>8</v>
      </c>
      <c r="I27" s="51" t="s">
        <v>561</v>
      </c>
      <c r="J27" s="29">
        <v>1.17</v>
      </c>
      <c r="K27" s="26">
        <v>19706030</v>
      </c>
      <c r="L27" t="str">
        <f t="shared" si="0"/>
        <v>coronary_heart_disease_rs2713604_TT.xml</v>
      </c>
      <c r="M27" s="51">
        <v>1</v>
      </c>
      <c r="O27" s="25"/>
    </row>
    <row r="28" spans="1:15" ht="14.25" customHeight="1" x14ac:dyDescent="0.2">
      <c r="A28" s="24" t="s">
        <v>7</v>
      </c>
      <c r="B28" s="25" t="s">
        <v>316</v>
      </c>
      <c r="C28" s="25" t="s">
        <v>315</v>
      </c>
      <c r="D28" s="25" t="s">
        <v>567</v>
      </c>
      <c r="E28" s="25" t="s">
        <v>568</v>
      </c>
      <c r="F28" s="25"/>
      <c r="G28" s="25"/>
      <c r="H28" s="26" t="s">
        <v>8</v>
      </c>
      <c r="I28" s="51" t="s">
        <v>561</v>
      </c>
      <c r="J28" s="29">
        <v>1.17</v>
      </c>
      <c r="K28" s="26">
        <v>19706030</v>
      </c>
      <c r="L28" t="str">
        <f t="shared" si="0"/>
        <v>coronary_heart_disease_rs2713604_CT.xml</v>
      </c>
      <c r="M28" s="51">
        <v>1</v>
      </c>
      <c r="O28" s="25"/>
    </row>
    <row r="29" spans="1:15" ht="14.25" customHeight="1" x14ac:dyDescent="0.2">
      <c r="A29" s="24" t="s">
        <v>7</v>
      </c>
      <c r="B29" s="25" t="s">
        <v>367</v>
      </c>
      <c r="C29" s="25" t="s">
        <v>315</v>
      </c>
      <c r="D29" s="25" t="s">
        <v>558</v>
      </c>
      <c r="E29" s="25" t="s">
        <v>559</v>
      </c>
      <c r="F29" s="25" t="s">
        <v>565</v>
      </c>
      <c r="G29" s="25" t="s">
        <v>595</v>
      </c>
      <c r="H29" s="26" t="s">
        <v>8</v>
      </c>
      <c r="I29" s="26"/>
      <c r="J29" s="27"/>
      <c r="K29" s="26"/>
      <c r="L29" t="str">
        <f t="shared" si="0"/>
        <v>coronary_heart_disease_rs3803_CC.xml</v>
      </c>
      <c r="M29" s="26">
        <v>0</v>
      </c>
      <c r="O29" s="25"/>
    </row>
    <row r="30" spans="1:15" ht="14.25" customHeight="1" x14ac:dyDescent="0.2">
      <c r="A30" s="24" t="s">
        <v>7</v>
      </c>
      <c r="B30" s="25" t="s">
        <v>367</v>
      </c>
      <c r="C30" s="25" t="s">
        <v>315</v>
      </c>
      <c r="D30" s="36" t="s">
        <v>572</v>
      </c>
      <c r="E30" s="25" t="s">
        <v>573</v>
      </c>
      <c r="F30" s="25" t="s">
        <v>565</v>
      </c>
      <c r="G30" s="25"/>
      <c r="H30" s="26" t="s">
        <v>8</v>
      </c>
      <c r="I30" s="51" t="s">
        <v>571</v>
      </c>
      <c r="J30" s="29">
        <v>0.53</v>
      </c>
      <c r="K30" s="26">
        <v>16934006</v>
      </c>
      <c r="L30" t="str">
        <f t="shared" si="0"/>
        <v>coronary_heart_disease_rs3803_TT.xml</v>
      </c>
      <c r="M30" s="51">
        <v>-1</v>
      </c>
      <c r="O30" s="25"/>
    </row>
    <row r="31" spans="1:15" ht="14.25" customHeight="1" x14ac:dyDescent="0.2">
      <c r="A31" s="24" t="s">
        <v>7</v>
      </c>
      <c r="B31" s="36" t="s">
        <v>403</v>
      </c>
      <c r="C31" s="25" t="s">
        <v>402</v>
      </c>
      <c r="D31" s="25" t="s">
        <v>573</v>
      </c>
      <c r="E31" s="25" t="s">
        <v>572</v>
      </c>
      <c r="F31" s="25"/>
      <c r="G31" s="25"/>
      <c r="H31" s="26" t="s">
        <v>8</v>
      </c>
      <c r="I31" s="51" t="s">
        <v>561</v>
      </c>
      <c r="J31" s="29">
        <v>1.7</v>
      </c>
      <c r="K31" s="26">
        <v>18318786</v>
      </c>
      <c r="L31" t="str">
        <f t="shared" si="0"/>
        <v>coronary_heart_disease_rs4404477_AA.xml</v>
      </c>
      <c r="M31" s="51">
        <v>1</v>
      </c>
      <c r="O31" s="25"/>
    </row>
    <row r="32" spans="1:15" ht="14.25" customHeight="1" x14ac:dyDescent="0.2">
      <c r="A32" s="24" t="s">
        <v>7</v>
      </c>
      <c r="B32" s="25" t="s">
        <v>403</v>
      </c>
      <c r="C32" s="25" t="s">
        <v>402</v>
      </c>
      <c r="D32" s="25" t="s">
        <v>580</v>
      </c>
      <c r="E32" s="25" t="s">
        <v>581</v>
      </c>
      <c r="F32" s="25"/>
      <c r="G32" s="25"/>
      <c r="H32" s="26" t="s">
        <v>8</v>
      </c>
      <c r="I32" s="51" t="s">
        <v>561</v>
      </c>
      <c r="J32" s="29">
        <v>1.7</v>
      </c>
      <c r="K32" s="26">
        <v>18318786</v>
      </c>
      <c r="L32" t="str">
        <f t="shared" si="0"/>
        <v>coronary_heart_disease_rs4404477_AG.xml</v>
      </c>
      <c r="M32" s="51">
        <v>1</v>
      </c>
      <c r="O32" s="25"/>
    </row>
    <row r="33" spans="1:15" ht="14.25" customHeight="1" x14ac:dyDescent="0.2">
      <c r="A33" s="24" t="s">
        <v>7</v>
      </c>
      <c r="B33" s="25" t="s">
        <v>403</v>
      </c>
      <c r="C33" s="25" t="s">
        <v>402</v>
      </c>
      <c r="D33" s="25" t="s">
        <v>559</v>
      </c>
      <c r="E33" s="25" t="s">
        <v>558</v>
      </c>
      <c r="F33" s="25"/>
      <c r="G33" s="25"/>
      <c r="H33" s="26" t="s">
        <v>8</v>
      </c>
      <c r="I33" s="26"/>
      <c r="J33" s="27"/>
      <c r="K33" s="26"/>
      <c r="L33" t="str">
        <f t="shared" si="0"/>
        <v>coronary_heart_disease_rs4404477_GG.xml</v>
      </c>
      <c r="M33" s="26">
        <v>0</v>
      </c>
      <c r="O33" s="25"/>
    </row>
    <row r="34" spans="1:15" ht="14.25" customHeight="1" x14ac:dyDescent="0.2">
      <c r="A34" s="24" t="s">
        <v>7</v>
      </c>
      <c r="B34" s="25" t="s">
        <v>461</v>
      </c>
      <c r="C34" s="25" t="s">
        <v>460</v>
      </c>
      <c r="D34" s="25" t="s">
        <v>573</v>
      </c>
      <c r="E34" s="25" t="s">
        <v>572</v>
      </c>
      <c r="F34" s="25" t="s">
        <v>273</v>
      </c>
      <c r="G34" s="25" t="s">
        <v>596</v>
      </c>
      <c r="H34" s="26" t="s">
        <v>8</v>
      </c>
      <c r="I34" s="26" t="s">
        <v>561</v>
      </c>
      <c r="J34" s="29">
        <v>2</v>
      </c>
      <c r="K34" s="26"/>
      <c r="L34" t="str">
        <f t="shared" ref="L34:L65" si="1">A34&amp;"_"&amp;B34&amp;"_"&amp;D34&amp;".xml"</f>
        <v>coronary_heart_disease_rs662_AA.xml</v>
      </c>
      <c r="M34" s="26">
        <v>1</v>
      </c>
      <c r="O34" s="25"/>
    </row>
    <row r="35" spans="1:15" ht="14.25" customHeight="1" x14ac:dyDescent="0.2">
      <c r="A35" s="24" t="s">
        <v>7</v>
      </c>
      <c r="B35" s="25" t="s">
        <v>461</v>
      </c>
      <c r="C35" s="25" t="s">
        <v>460</v>
      </c>
      <c r="D35" s="25" t="s">
        <v>580</v>
      </c>
      <c r="E35" s="25" t="s">
        <v>581</v>
      </c>
      <c r="F35" s="25"/>
      <c r="G35" s="36" t="s">
        <v>597</v>
      </c>
      <c r="H35" s="26" t="s">
        <v>8</v>
      </c>
      <c r="I35" s="26" t="s">
        <v>561</v>
      </c>
      <c r="J35" s="29">
        <v>9</v>
      </c>
      <c r="K35" s="26">
        <v>9215303</v>
      </c>
      <c r="L35" t="str">
        <f t="shared" si="1"/>
        <v>coronary_heart_disease_rs662_AG.xml</v>
      </c>
      <c r="M35" s="26">
        <v>1</v>
      </c>
      <c r="O35" s="25"/>
    </row>
    <row r="36" spans="1:15" ht="14.25" customHeight="1" x14ac:dyDescent="0.2">
      <c r="A36" s="24" t="s">
        <v>7</v>
      </c>
      <c r="B36" s="25" t="s">
        <v>461</v>
      </c>
      <c r="C36" s="25" t="s">
        <v>460</v>
      </c>
      <c r="D36" s="25" t="s">
        <v>559</v>
      </c>
      <c r="E36" s="25" t="s">
        <v>558</v>
      </c>
      <c r="F36" s="25" t="s">
        <v>598</v>
      </c>
      <c r="G36" s="25" t="s">
        <v>599</v>
      </c>
      <c r="H36" s="26" t="s">
        <v>8</v>
      </c>
      <c r="I36" s="26" t="s">
        <v>561</v>
      </c>
      <c r="J36" s="29">
        <v>9</v>
      </c>
      <c r="K36" s="26">
        <v>9215303</v>
      </c>
      <c r="L36" t="str">
        <f t="shared" si="1"/>
        <v>coronary_heart_disease_rs662_GG.xml</v>
      </c>
      <c r="M36" s="26">
        <v>1</v>
      </c>
      <c r="O36" s="25"/>
    </row>
    <row r="37" spans="1:15" ht="14.25" customHeight="1" x14ac:dyDescent="0.2">
      <c r="A37" s="24" t="s">
        <v>7</v>
      </c>
      <c r="B37" s="25" t="s">
        <v>122</v>
      </c>
      <c r="C37" s="36" t="s">
        <v>121</v>
      </c>
      <c r="D37" s="25" t="s">
        <v>573</v>
      </c>
      <c r="E37" s="25" t="s">
        <v>572</v>
      </c>
      <c r="F37" s="25" t="s">
        <v>600</v>
      </c>
      <c r="G37" s="36" t="s">
        <v>601</v>
      </c>
      <c r="H37" s="26" t="s">
        <v>8</v>
      </c>
      <c r="I37" s="26" t="s">
        <v>571</v>
      </c>
      <c r="J37" s="29">
        <v>0.78</v>
      </c>
      <c r="K37" s="26"/>
      <c r="L37" t="str">
        <f t="shared" si="1"/>
        <v>coronary_heart_disease_rs10757278_AA.xml</v>
      </c>
      <c r="M37" s="26">
        <v>-1</v>
      </c>
      <c r="O37" s="25"/>
    </row>
    <row r="38" spans="1:15" ht="14.25" customHeight="1" x14ac:dyDescent="0.2">
      <c r="A38" s="24" t="s">
        <v>7</v>
      </c>
      <c r="B38" s="25" t="s">
        <v>122</v>
      </c>
      <c r="C38" s="36" t="s">
        <v>121</v>
      </c>
      <c r="D38" s="25" t="s">
        <v>580</v>
      </c>
      <c r="E38" s="25" t="s">
        <v>581</v>
      </c>
      <c r="F38" s="25" t="s">
        <v>273</v>
      </c>
      <c r="G38" s="25" t="s">
        <v>602</v>
      </c>
      <c r="H38" s="26" t="s">
        <v>8</v>
      </c>
      <c r="I38" s="26" t="s">
        <v>561</v>
      </c>
      <c r="J38" s="29">
        <v>1.38</v>
      </c>
      <c r="K38" s="26">
        <v>16934006</v>
      </c>
      <c r="L38" t="str">
        <f t="shared" si="1"/>
        <v>coronary_heart_disease_rs10757278_AG.xml</v>
      </c>
      <c r="M38" s="26">
        <v>1</v>
      </c>
      <c r="O38" s="25"/>
    </row>
    <row r="39" spans="1:15" ht="14.25" customHeight="1" x14ac:dyDescent="0.2">
      <c r="A39" s="24" t="s">
        <v>7</v>
      </c>
      <c r="B39" s="36" t="s">
        <v>122</v>
      </c>
      <c r="C39" s="36" t="s">
        <v>121</v>
      </c>
      <c r="D39" s="25" t="s">
        <v>559</v>
      </c>
      <c r="E39" s="25" t="s">
        <v>558</v>
      </c>
      <c r="F39" s="25" t="s">
        <v>591</v>
      </c>
      <c r="G39" s="25" t="s">
        <v>603</v>
      </c>
      <c r="H39" s="26" t="s">
        <v>8</v>
      </c>
      <c r="I39" s="26" t="s">
        <v>561</v>
      </c>
      <c r="J39" s="29">
        <v>1.68</v>
      </c>
      <c r="K39" s="26">
        <v>19319159</v>
      </c>
      <c r="L39" t="str">
        <f t="shared" si="1"/>
        <v>coronary_heart_disease_rs10757278_GG.xml</v>
      </c>
      <c r="M39" s="26">
        <v>1</v>
      </c>
      <c r="O39" s="25"/>
    </row>
    <row r="40" spans="1:15" ht="14.25" customHeight="1" x14ac:dyDescent="0.2">
      <c r="A40" s="24" t="s">
        <v>7</v>
      </c>
      <c r="B40" s="25" t="s">
        <v>170</v>
      </c>
      <c r="C40" s="36" t="s">
        <v>169</v>
      </c>
      <c r="D40" s="25" t="s">
        <v>573</v>
      </c>
      <c r="E40" s="25" t="s">
        <v>572</v>
      </c>
      <c r="F40" s="25" t="s">
        <v>565</v>
      </c>
      <c r="G40" s="25" t="s">
        <v>566</v>
      </c>
      <c r="H40" s="26" t="s">
        <v>8</v>
      </c>
      <c r="I40" s="26"/>
      <c r="J40" s="27"/>
      <c r="K40" s="26"/>
      <c r="L40" t="str">
        <f t="shared" si="1"/>
        <v>coronary_heart_disease_rs1333048_AA.xml</v>
      </c>
      <c r="M40" s="26">
        <v>0</v>
      </c>
      <c r="O40" s="25"/>
    </row>
    <row r="41" spans="1:15" ht="14.25" customHeight="1" x14ac:dyDescent="0.2">
      <c r="A41" s="24" t="s">
        <v>7</v>
      </c>
      <c r="B41" s="25" t="s">
        <v>170</v>
      </c>
      <c r="C41" s="36" t="s">
        <v>169</v>
      </c>
      <c r="D41" s="25" t="s">
        <v>592</v>
      </c>
      <c r="E41" s="25" t="s">
        <v>593</v>
      </c>
      <c r="F41" s="25" t="s">
        <v>273</v>
      </c>
      <c r="G41" s="25" t="s">
        <v>604</v>
      </c>
      <c r="H41" s="26" t="s">
        <v>8</v>
      </c>
      <c r="I41" s="26" t="s">
        <v>561</v>
      </c>
      <c r="J41" s="29">
        <v>1.3</v>
      </c>
      <c r="K41" s="26"/>
      <c r="L41" t="str">
        <f t="shared" si="1"/>
        <v>coronary_heart_disease_rs1333048_AC.xml</v>
      </c>
      <c r="M41" s="26">
        <v>1</v>
      </c>
      <c r="O41" s="25"/>
    </row>
    <row r="42" spans="1:15" ht="14.25" customHeight="1" x14ac:dyDescent="0.2">
      <c r="A42" s="24" t="s">
        <v>7</v>
      </c>
      <c r="B42" s="25" t="s">
        <v>170</v>
      </c>
      <c r="C42" s="36" t="s">
        <v>169</v>
      </c>
      <c r="D42" s="25" t="s">
        <v>558</v>
      </c>
      <c r="E42" s="25" t="s">
        <v>559</v>
      </c>
      <c r="F42" s="25" t="s">
        <v>605</v>
      </c>
      <c r="G42" s="25" t="s">
        <v>606</v>
      </c>
      <c r="H42" s="26" t="s">
        <v>8</v>
      </c>
      <c r="I42" s="26" t="s">
        <v>561</v>
      </c>
      <c r="J42" s="29">
        <v>1.5</v>
      </c>
      <c r="K42" s="26"/>
      <c r="L42" t="str">
        <f t="shared" si="1"/>
        <v>coronary_heart_disease_rs1333048_CC.xml</v>
      </c>
      <c r="M42" s="26">
        <v>1</v>
      </c>
      <c r="O42" s="25"/>
    </row>
    <row r="43" spans="1:15" ht="14.25" customHeight="1" x14ac:dyDescent="0.2">
      <c r="A43" s="24" t="s">
        <v>7</v>
      </c>
      <c r="B43" s="25" t="s">
        <v>206</v>
      </c>
      <c r="C43" s="25" t="s">
        <v>205</v>
      </c>
      <c r="D43" s="25" t="s">
        <v>573</v>
      </c>
      <c r="E43" s="25" t="s">
        <v>572</v>
      </c>
      <c r="F43" s="25" t="s">
        <v>565</v>
      </c>
      <c r="G43" s="25"/>
      <c r="H43" s="26" t="s">
        <v>8</v>
      </c>
      <c r="I43" s="26"/>
      <c r="J43" s="27"/>
      <c r="K43" s="26"/>
      <c r="L43" t="str">
        <f t="shared" si="1"/>
        <v>coronary_heart_disease_rs17465637_AA.xml</v>
      </c>
      <c r="M43" s="26">
        <v>0</v>
      </c>
      <c r="O43" s="25"/>
    </row>
    <row r="44" spans="1:15" ht="14.25" customHeight="1" x14ac:dyDescent="0.2">
      <c r="A44" s="24" t="s">
        <v>7</v>
      </c>
      <c r="B44" s="25" t="s">
        <v>206</v>
      </c>
      <c r="C44" s="25" t="s">
        <v>205</v>
      </c>
      <c r="D44" s="25" t="s">
        <v>592</v>
      </c>
      <c r="E44" s="25" t="s">
        <v>593</v>
      </c>
      <c r="F44" s="25" t="s">
        <v>607</v>
      </c>
      <c r="G44" s="25" t="s">
        <v>608</v>
      </c>
      <c r="H44" s="26" t="s">
        <v>8</v>
      </c>
      <c r="I44" s="51" t="s">
        <v>561</v>
      </c>
      <c r="J44" s="29">
        <v>1.1100000000000001</v>
      </c>
      <c r="K44" s="26">
        <v>24125424</v>
      </c>
      <c r="L44" t="str">
        <f t="shared" si="1"/>
        <v>coronary_heart_disease_rs17465637_AC.xml</v>
      </c>
      <c r="M44" s="51">
        <v>1</v>
      </c>
      <c r="O44" s="25"/>
    </row>
    <row r="45" spans="1:15" ht="14.25" customHeight="1" x14ac:dyDescent="0.2">
      <c r="A45" s="24" t="s">
        <v>7</v>
      </c>
      <c r="B45" s="36" t="s">
        <v>206</v>
      </c>
      <c r="C45" s="25" t="s">
        <v>205</v>
      </c>
      <c r="D45" s="25" t="s">
        <v>558</v>
      </c>
      <c r="E45" s="25" t="s">
        <v>559</v>
      </c>
      <c r="F45" s="25" t="s">
        <v>609</v>
      </c>
      <c r="G45" s="25" t="s">
        <v>610</v>
      </c>
      <c r="H45" s="26" t="s">
        <v>8</v>
      </c>
      <c r="I45" s="51" t="s">
        <v>561</v>
      </c>
      <c r="J45" s="29">
        <v>1.1100000000000001</v>
      </c>
      <c r="K45" s="26">
        <v>24125424</v>
      </c>
      <c r="L45" t="str">
        <f t="shared" si="1"/>
        <v>coronary_heart_disease_rs17465637_CC.xml</v>
      </c>
      <c r="M45" s="51">
        <v>1</v>
      </c>
      <c r="O45" s="25"/>
    </row>
    <row r="46" spans="1:15" ht="14.25" customHeight="1" x14ac:dyDescent="0.2">
      <c r="A46" s="24" t="s">
        <v>7</v>
      </c>
      <c r="B46" s="25" t="s">
        <v>326</v>
      </c>
      <c r="C46" s="25" t="s">
        <v>325</v>
      </c>
      <c r="D46" s="25" t="s">
        <v>573</v>
      </c>
      <c r="E46" s="25" t="s">
        <v>572</v>
      </c>
      <c r="F46" s="25" t="s">
        <v>611</v>
      </c>
      <c r="G46" s="25" t="s">
        <v>612</v>
      </c>
      <c r="H46" s="26" t="s">
        <v>8</v>
      </c>
      <c r="I46" s="26" t="s">
        <v>571</v>
      </c>
      <c r="J46" s="27"/>
      <c r="K46" s="26"/>
      <c r="L46" t="str">
        <f t="shared" si="1"/>
        <v>coronary_heart_disease_rs28362263_AA.xml</v>
      </c>
      <c r="M46" s="26">
        <v>-1</v>
      </c>
      <c r="O46" s="25"/>
    </row>
    <row r="47" spans="1:15" ht="14.25" customHeight="1" x14ac:dyDescent="0.2">
      <c r="A47" s="24" t="s">
        <v>7</v>
      </c>
      <c r="B47" s="25" t="s">
        <v>326</v>
      </c>
      <c r="C47" s="25" t="s">
        <v>325</v>
      </c>
      <c r="D47" s="25" t="s">
        <v>580</v>
      </c>
      <c r="E47" s="25" t="s">
        <v>581</v>
      </c>
      <c r="F47" s="25" t="s">
        <v>611</v>
      </c>
      <c r="G47" s="25" t="s">
        <v>612</v>
      </c>
      <c r="H47" s="26" t="s">
        <v>8</v>
      </c>
      <c r="I47" s="26" t="s">
        <v>571</v>
      </c>
      <c r="J47" s="27"/>
      <c r="K47" s="26"/>
      <c r="L47" t="str">
        <f t="shared" si="1"/>
        <v>coronary_heart_disease_rs28362263_AG.xml</v>
      </c>
      <c r="M47" s="26">
        <v>-1</v>
      </c>
      <c r="O47" s="25"/>
    </row>
    <row r="48" spans="1:15" ht="14.25" customHeight="1" x14ac:dyDescent="0.2">
      <c r="A48" s="24" t="s">
        <v>7</v>
      </c>
      <c r="B48" s="25" t="s">
        <v>326</v>
      </c>
      <c r="C48" s="25" t="s">
        <v>325</v>
      </c>
      <c r="D48" s="25" t="s">
        <v>559</v>
      </c>
      <c r="E48" s="25" t="s">
        <v>558</v>
      </c>
      <c r="F48" s="25" t="s">
        <v>565</v>
      </c>
      <c r="G48" s="25" t="s">
        <v>613</v>
      </c>
      <c r="H48" s="26" t="s">
        <v>8</v>
      </c>
      <c r="I48" s="26"/>
      <c r="J48" s="27"/>
      <c r="K48" s="26"/>
      <c r="L48" t="str">
        <f t="shared" si="1"/>
        <v>coronary_heart_disease_rs28362263_GG.xml</v>
      </c>
      <c r="M48" s="26">
        <v>0</v>
      </c>
      <c r="O48" s="25"/>
    </row>
    <row r="49" spans="1:15" ht="14.25" customHeight="1" x14ac:dyDescent="0.2">
      <c r="A49" s="24" t="s">
        <v>7</v>
      </c>
      <c r="B49" s="25" t="s">
        <v>356</v>
      </c>
      <c r="C49" s="25" t="s">
        <v>355</v>
      </c>
      <c r="D49" s="25" t="s">
        <v>573</v>
      </c>
      <c r="E49" s="36" t="s">
        <v>572</v>
      </c>
      <c r="F49" s="25" t="s">
        <v>565</v>
      </c>
      <c r="G49" s="25" t="s">
        <v>614</v>
      </c>
      <c r="H49" s="26" t="s">
        <v>8</v>
      </c>
      <c r="I49" s="26"/>
      <c r="J49" s="27"/>
      <c r="K49" s="26"/>
      <c r="L49" t="str">
        <f t="shared" si="1"/>
        <v>coronary_heart_disease_rs3782886_AA.xml</v>
      </c>
      <c r="M49" s="26">
        <v>0</v>
      </c>
      <c r="O49" s="36"/>
    </row>
    <row r="50" spans="1:15" ht="14.25" customHeight="1" x14ac:dyDescent="0.2">
      <c r="A50" s="24" t="s">
        <v>7</v>
      </c>
      <c r="B50" s="25" t="s">
        <v>356</v>
      </c>
      <c r="C50" s="25" t="s">
        <v>355</v>
      </c>
      <c r="D50" s="36" t="s">
        <v>592</v>
      </c>
      <c r="E50" s="36" t="s">
        <v>581</v>
      </c>
      <c r="F50" s="25" t="s">
        <v>565</v>
      </c>
      <c r="G50" s="25" t="s">
        <v>614</v>
      </c>
      <c r="H50" s="26" t="s">
        <v>8</v>
      </c>
      <c r="I50" s="26" t="s">
        <v>561</v>
      </c>
      <c r="J50" s="29">
        <v>1.44</v>
      </c>
      <c r="K50" s="51" t="s">
        <v>615</v>
      </c>
      <c r="L50" t="str">
        <f t="shared" si="1"/>
        <v>coronary_heart_disease_rs3782886_AC.xml</v>
      </c>
      <c r="M50" s="26">
        <v>1</v>
      </c>
      <c r="O50" s="36"/>
    </row>
    <row r="51" spans="1:15" ht="14.25" customHeight="1" x14ac:dyDescent="0.2">
      <c r="A51" s="24" t="s">
        <v>7</v>
      </c>
      <c r="B51" s="25" t="s">
        <v>356</v>
      </c>
      <c r="C51" s="25" t="s">
        <v>355</v>
      </c>
      <c r="D51" s="36" t="s">
        <v>558</v>
      </c>
      <c r="E51" s="36" t="s">
        <v>558</v>
      </c>
      <c r="F51" s="25" t="s">
        <v>565</v>
      </c>
      <c r="G51" s="25" t="s">
        <v>614</v>
      </c>
      <c r="H51" s="26" t="s">
        <v>8</v>
      </c>
      <c r="I51" s="26" t="s">
        <v>561</v>
      </c>
      <c r="J51" s="29">
        <v>1.44</v>
      </c>
      <c r="K51" s="51" t="s">
        <v>615</v>
      </c>
      <c r="L51" t="str">
        <f t="shared" si="1"/>
        <v>coronary_heart_disease_rs3782886_CC.xml</v>
      </c>
      <c r="M51" s="26">
        <v>1</v>
      </c>
      <c r="O51" s="36"/>
    </row>
    <row r="52" spans="1:15" ht="14.25" customHeight="1" x14ac:dyDescent="0.2">
      <c r="A52" s="24" t="s">
        <v>7</v>
      </c>
      <c r="B52" s="25" t="s">
        <v>393</v>
      </c>
      <c r="C52" s="25" t="s">
        <v>392</v>
      </c>
      <c r="D52" s="25" t="s">
        <v>558</v>
      </c>
      <c r="E52" s="25" t="s">
        <v>559</v>
      </c>
      <c r="F52" s="25"/>
      <c r="G52" s="25" t="s">
        <v>616</v>
      </c>
      <c r="H52" s="26" t="s">
        <v>8</v>
      </c>
      <c r="I52" s="26" t="s">
        <v>561</v>
      </c>
      <c r="J52" s="27">
        <v>1.57</v>
      </c>
      <c r="K52" s="26">
        <v>18073581</v>
      </c>
      <c r="L52" t="str">
        <f t="shared" si="1"/>
        <v>coronary_heart_disease_rs3900940_CC.xml</v>
      </c>
      <c r="M52" s="26">
        <v>1</v>
      </c>
      <c r="O52" s="25"/>
    </row>
    <row r="53" spans="1:15" ht="14.25" customHeight="1" x14ac:dyDescent="0.2">
      <c r="A53" s="24" t="s">
        <v>7</v>
      </c>
      <c r="B53" s="25" t="s">
        <v>393</v>
      </c>
      <c r="C53" s="25" t="s">
        <v>392</v>
      </c>
      <c r="D53" s="25" t="s">
        <v>567</v>
      </c>
      <c r="E53" s="25" t="s">
        <v>568</v>
      </c>
      <c r="F53" s="25"/>
      <c r="G53" s="36" t="s">
        <v>617</v>
      </c>
      <c r="H53" s="26" t="s">
        <v>8</v>
      </c>
      <c r="I53" s="26" t="s">
        <v>561</v>
      </c>
      <c r="J53" s="29">
        <v>1.27</v>
      </c>
      <c r="K53" s="26">
        <v>19752551</v>
      </c>
      <c r="L53" t="str">
        <f t="shared" si="1"/>
        <v>coronary_heart_disease_rs3900940_CT.xml</v>
      </c>
      <c r="M53" s="26">
        <v>1</v>
      </c>
      <c r="O53" s="25"/>
    </row>
    <row r="54" spans="1:15" ht="14.25" customHeight="1" x14ac:dyDescent="0.2">
      <c r="A54" s="24" t="s">
        <v>7</v>
      </c>
      <c r="B54" s="25" t="s">
        <v>393</v>
      </c>
      <c r="C54" s="25" t="s">
        <v>392</v>
      </c>
      <c r="D54" s="25" t="s">
        <v>572</v>
      </c>
      <c r="E54" s="25" t="s">
        <v>573</v>
      </c>
      <c r="F54" s="25" t="s">
        <v>565</v>
      </c>
      <c r="G54" s="25" t="s">
        <v>566</v>
      </c>
      <c r="H54" s="26" t="s">
        <v>8</v>
      </c>
      <c r="I54" s="26"/>
      <c r="J54" s="27"/>
      <c r="K54" s="26"/>
      <c r="L54" t="str">
        <f t="shared" si="1"/>
        <v>coronary_heart_disease_rs3900940_TT.xml</v>
      </c>
      <c r="M54" s="26">
        <v>0</v>
      </c>
      <c r="O54" s="25"/>
    </row>
    <row r="55" spans="1:15" ht="14.25" customHeight="1" x14ac:dyDescent="0.2">
      <c r="A55" s="24" t="s">
        <v>7</v>
      </c>
      <c r="B55" s="25" t="s">
        <v>456</v>
      </c>
      <c r="C55" s="25" t="s">
        <v>455</v>
      </c>
      <c r="D55" s="25" t="s">
        <v>559</v>
      </c>
      <c r="E55" s="25" t="s">
        <v>558</v>
      </c>
      <c r="F55" s="25" t="s">
        <v>565</v>
      </c>
      <c r="G55" s="25" t="s">
        <v>614</v>
      </c>
      <c r="H55" s="26" t="s">
        <v>8</v>
      </c>
      <c r="I55" s="26"/>
      <c r="J55" s="27"/>
      <c r="K55" s="26"/>
      <c r="L55" t="str">
        <f t="shared" si="1"/>
        <v>coronary_heart_disease_rs6511720_GG.xml</v>
      </c>
      <c r="M55" s="26">
        <v>0</v>
      </c>
      <c r="O55" s="25"/>
    </row>
    <row r="56" spans="1:15" ht="14.25" customHeight="1" x14ac:dyDescent="0.2">
      <c r="A56" s="24" t="s">
        <v>7</v>
      </c>
      <c r="B56" s="25" t="s">
        <v>456</v>
      </c>
      <c r="C56" s="25" t="s">
        <v>455</v>
      </c>
      <c r="D56" s="25" t="s">
        <v>585</v>
      </c>
      <c r="E56" s="25" t="s">
        <v>586</v>
      </c>
      <c r="F56" s="25" t="s">
        <v>273</v>
      </c>
      <c r="G56" s="25" t="s">
        <v>618</v>
      </c>
      <c r="H56" s="26" t="s">
        <v>8</v>
      </c>
      <c r="I56" s="26" t="s">
        <v>571</v>
      </c>
      <c r="J56" s="27"/>
      <c r="K56" s="26"/>
      <c r="L56" t="str">
        <f t="shared" si="1"/>
        <v>coronary_heart_disease_rs6511720_GT.xml</v>
      </c>
      <c r="M56" s="26">
        <v>-1</v>
      </c>
      <c r="O56" s="25"/>
    </row>
    <row r="57" spans="1:15" ht="14.25" customHeight="1" x14ac:dyDescent="0.2">
      <c r="A57" s="24" t="s">
        <v>7</v>
      </c>
      <c r="B57" s="25" t="s">
        <v>456</v>
      </c>
      <c r="C57" s="25" t="s">
        <v>455</v>
      </c>
      <c r="D57" s="25" t="s">
        <v>572</v>
      </c>
      <c r="E57" s="25" t="s">
        <v>573</v>
      </c>
      <c r="F57" s="25" t="s">
        <v>273</v>
      </c>
      <c r="G57" s="25" t="s">
        <v>618</v>
      </c>
      <c r="H57" s="26" t="s">
        <v>8</v>
      </c>
      <c r="I57" s="26" t="s">
        <v>571</v>
      </c>
      <c r="J57" s="27"/>
      <c r="K57" s="26"/>
      <c r="L57" t="str">
        <f t="shared" si="1"/>
        <v>coronary_heart_disease_rs6511720_TT.xml</v>
      </c>
      <c r="M57" s="26">
        <v>-1</v>
      </c>
      <c r="O57" s="25"/>
    </row>
    <row r="58" spans="1:15" ht="14.25" customHeight="1" x14ac:dyDescent="0.2">
      <c r="A58" s="24" t="s">
        <v>7</v>
      </c>
      <c r="B58" s="25" t="s">
        <v>482</v>
      </c>
      <c r="C58" s="25" t="s">
        <v>481</v>
      </c>
      <c r="D58" s="25" t="s">
        <v>573</v>
      </c>
      <c r="E58" s="25" t="s">
        <v>572</v>
      </c>
      <c r="F58" s="25"/>
      <c r="G58" s="25"/>
      <c r="H58" s="26" t="s">
        <v>8</v>
      </c>
      <c r="I58" s="51" t="s">
        <v>561</v>
      </c>
      <c r="J58" s="29">
        <v>1.26</v>
      </c>
      <c r="K58" s="26">
        <v>23337689</v>
      </c>
      <c r="L58" t="str">
        <f t="shared" si="1"/>
        <v>coronary_heart_disease_rs6903956_AA.xml</v>
      </c>
      <c r="M58" s="51">
        <v>1</v>
      </c>
      <c r="O58" s="25"/>
    </row>
    <row r="59" spans="1:15" ht="14.25" customHeight="1" x14ac:dyDescent="0.2">
      <c r="A59" s="24" t="s">
        <v>7</v>
      </c>
      <c r="B59" s="25" t="s">
        <v>482</v>
      </c>
      <c r="C59" s="25" t="s">
        <v>481</v>
      </c>
      <c r="D59" s="25" t="s">
        <v>580</v>
      </c>
      <c r="E59" s="25" t="s">
        <v>581</v>
      </c>
      <c r="F59" s="25"/>
      <c r="G59" s="25"/>
      <c r="H59" s="26" t="s">
        <v>8</v>
      </c>
      <c r="I59" s="51" t="s">
        <v>561</v>
      </c>
      <c r="J59" s="29">
        <v>2.2599999999999998</v>
      </c>
      <c r="K59" s="26">
        <v>23337689</v>
      </c>
      <c r="L59" t="str">
        <f t="shared" si="1"/>
        <v>coronary_heart_disease_rs6903956_AG.xml</v>
      </c>
      <c r="M59" s="51">
        <v>1</v>
      </c>
      <c r="O59" s="25"/>
    </row>
    <row r="60" spans="1:15" ht="14.25" customHeight="1" x14ac:dyDescent="0.2">
      <c r="A60" s="24" t="s">
        <v>7</v>
      </c>
      <c r="B60" s="25" t="s">
        <v>482</v>
      </c>
      <c r="C60" s="25" t="s">
        <v>481</v>
      </c>
      <c r="D60" s="25" t="s">
        <v>559</v>
      </c>
      <c r="E60" s="25" t="s">
        <v>558</v>
      </c>
      <c r="F60" s="25"/>
      <c r="G60" s="25"/>
      <c r="H60" s="26" t="s">
        <v>8</v>
      </c>
      <c r="I60" s="26"/>
      <c r="J60" s="27"/>
      <c r="K60" s="26"/>
      <c r="L60" t="str">
        <f t="shared" si="1"/>
        <v>coronary_heart_disease_rs6903956_GG.xml</v>
      </c>
      <c r="M60" s="26">
        <v>0</v>
      </c>
      <c r="O60" s="25"/>
    </row>
    <row r="61" spans="1:15" ht="14.25" customHeight="1" x14ac:dyDescent="0.2">
      <c r="A61" s="24" t="s">
        <v>7</v>
      </c>
      <c r="B61" s="25" t="s">
        <v>502</v>
      </c>
      <c r="C61" s="25" t="s">
        <v>501</v>
      </c>
      <c r="D61" s="25" t="s">
        <v>573</v>
      </c>
      <c r="E61" s="25" t="s">
        <v>572</v>
      </c>
      <c r="F61" s="25"/>
      <c r="G61" s="25" t="s">
        <v>616</v>
      </c>
      <c r="H61" s="26" t="s">
        <v>8</v>
      </c>
      <c r="I61" s="26" t="s">
        <v>561</v>
      </c>
      <c r="J61" s="29">
        <v>1.29</v>
      </c>
      <c r="K61" s="26">
        <v>18073581</v>
      </c>
      <c r="L61" t="str">
        <f t="shared" si="1"/>
        <v>coronary_heart_disease_rs7439293_AA.xml</v>
      </c>
      <c r="M61" s="26">
        <v>1</v>
      </c>
      <c r="O61" s="25"/>
    </row>
    <row r="62" spans="1:15" ht="14.25" customHeight="1" x14ac:dyDescent="0.2">
      <c r="A62" s="24" t="s">
        <v>7</v>
      </c>
      <c r="B62" s="25" t="s">
        <v>502</v>
      </c>
      <c r="C62" s="25" t="s">
        <v>501</v>
      </c>
      <c r="D62" s="25" t="s">
        <v>580</v>
      </c>
      <c r="E62" s="25" t="s">
        <v>581</v>
      </c>
      <c r="F62" s="25"/>
      <c r="G62" s="25" t="s">
        <v>616</v>
      </c>
      <c r="H62" s="26" t="s">
        <v>8</v>
      </c>
      <c r="I62" s="26" t="s">
        <v>561</v>
      </c>
      <c r="J62" s="29">
        <v>1.22</v>
      </c>
      <c r="K62" s="26">
        <v>18073581</v>
      </c>
      <c r="L62" t="str">
        <f t="shared" si="1"/>
        <v>coronary_heart_disease_rs7439293_AG.xml</v>
      </c>
      <c r="M62" s="26">
        <v>1</v>
      </c>
      <c r="O62" s="25"/>
    </row>
    <row r="63" spans="1:15" ht="14.25" customHeight="1" x14ac:dyDescent="0.2">
      <c r="A63" s="24" t="s">
        <v>7</v>
      </c>
      <c r="B63" s="25" t="s">
        <v>502</v>
      </c>
      <c r="C63" s="25" t="s">
        <v>501</v>
      </c>
      <c r="D63" s="25" t="s">
        <v>559</v>
      </c>
      <c r="E63" s="25" t="s">
        <v>558</v>
      </c>
      <c r="F63" s="25"/>
      <c r="G63" s="25" t="s">
        <v>566</v>
      </c>
      <c r="H63" s="26" t="s">
        <v>8</v>
      </c>
      <c r="I63" s="26"/>
      <c r="J63" s="27"/>
      <c r="K63" s="26"/>
      <c r="L63" t="str">
        <f t="shared" si="1"/>
        <v>coronary_heart_disease_rs7439293_GG.xml</v>
      </c>
      <c r="M63" s="26">
        <v>0</v>
      </c>
      <c r="O63" s="25"/>
    </row>
    <row r="64" spans="1:15" ht="14.25" customHeight="1" x14ac:dyDescent="0.2">
      <c r="A64" s="24" t="s">
        <v>7</v>
      </c>
      <c r="B64" s="25" t="s">
        <v>191</v>
      </c>
      <c r="C64" s="36" t="s">
        <v>190</v>
      </c>
      <c r="D64" s="25" t="s">
        <v>558</v>
      </c>
      <c r="E64" s="25" t="s">
        <v>559</v>
      </c>
      <c r="F64" s="25" t="s">
        <v>598</v>
      </c>
      <c r="G64" s="25" t="s">
        <v>619</v>
      </c>
      <c r="H64" s="26" t="s">
        <v>8</v>
      </c>
      <c r="I64" s="26" t="s">
        <v>561</v>
      </c>
      <c r="J64" s="29">
        <v>1.03</v>
      </c>
      <c r="K64" s="26"/>
      <c r="L64" t="str">
        <f t="shared" si="1"/>
        <v>coronary_heart_disease_rs1746048_CC.xml</v>
      </c>
      <c r="M64" s="26">
        <v>1</v>
      </c>
      <c r="O64" s="25"/>
    </row>
    <row r="65" spans="1:15" ht="14.25" customHeight="1" x14ac:dyDescent="0.2">
      <c r="A65" s="24" t="s">
        <v>7</v>
      </c>
      <c r="B65" s="25" t="s">
        <v>191</v>
      </c>
      <c r="C65" s="36" t="s">
        <v>190</v>
      </c>
      <c r="D65" s="25" t="s">
        <v>567</v>
      </c>
      <c r="E65" s="25" t="s">
        <v>568</v>
      </c>
      <c r="F65" s="25" t="s">
        <v>620</v>
      </c>
      <c r="G65" s="25" t="s">
        <v>621</v>
      </c>
      <c r="H65" s="26" t="s">
        <v>8</v>
      </c>
      <c r="I65" s="26" t="s">
        <v>571</v>
      </c>
      <c r="J65" s="29">
        <v>0.94</v>
      </c>
      <c r="K65" s="26"/>
      <c r="L65" t="str">
        <f t="shared" si="1"/>
        <v>coronary_heart_disease_rs1746048_CT.xml</v>
      </c>
      <c r="M65" s="26">
        <v>-1</v>
      </c>
      <c r="O65" s="25"/>
    </row>
    <row r="66" spans="1:15" ht="14.25" customHeight="1" x14ac:dyDescent="0.2">
      <c r="A66" s="24" t="s">
        <v>7</v>
      </c>
      <c r="B66" s="25" t="s">
        <v>191</v>
      </c>
      <c r="C66" s="36" t="s">
        <v>190</v>
      </c>
      <c r="D66" s="25" t="s">
        <v>572</v>
      </c>
      <c r="E66" s="25" t="s">
        <v>573</v>
      </c>
      <c r="F66" s="25" t="s">
        <v>273</v>
      </c>
      <c r="G66" s="25" t="s">
        <v>622</v>
      </c>
      <c r="H66" s="26" t="s">
        <v>8</v>
      </c>
      <c r="I66" s="26" t="s">
        <v>571</v>
      </c>
      <c r="J66" s="29">
        <v>0.85</v>
      </c>
      <c r="K66" s="26"/>
      <c r="L66" t="str">
        <f t="shared" ref="L66:L97" si="2">A66&amp;"_"&amp;B66&amp;"_"&amp;D66&amp;".xml"</f>
        <v>coronary_heart_disease_rs1746048_TT.xml</v>
      </c>
      <c r="M66" s="26">
        <v>-1</v>
      </c>
      <c r="O66" s="25"/>
    </row>
    <row r="67" spans="1:15" ht="14.25" customHeight="1" x14ac:dyDescent="0.2">
      <c r="A67" s="24" t="s">
        <v>7</v>
      </c>
      <c r="B67" s="25" t="s">
        <v>360</v>
      </c>
      <c r="C67" s="25" t="s">
        <v>98</v>
      </c>
      <c r="D67" s="25" t="s">
        <v>558</v>
      </c>
      <c r="E67" s="25" t="s">
        <v>559</v>
      </c>
      <c r="F67" s="25" t="s">
        <v>623</v>
      </c>
      <c r="G67" s="25" t="s">
        <v>624</v>
      </c>
      <c r="H67" s="26" t="s">
        <v>8</v>
      </c>
      <c r="I67" s="26" t="s">
        <v>561</v>
      </c>
      <c r="J67" s="29">
        <v>2</v>
      </c>
      <c r="K67" s="26"/>
      <c r="L67" t="str">
        <f t="shared" si="2"/>
        <v>coronary_heart_disease_rs3798220_CC.xml</v>
      </c>
      <c r="M67" s="26">
        <v>1</v>
      </c>
      <c r="O67" s="25"/>
    </row>
    <row r="68" spans="1:15" ht="14.25" customHeight="1" x14ac:dyDescent="0.2">
      <c r="A68" s="24" t="s">
        <v>7</v>
      </c>
      <c r="B68" s="25" t="s">
        <v>360</v>
      </c>
      <c r="C68" s="25" t="s">
        <v>98</v>
      </c>
      <c r="D68" s="25" t="s">
        <v>567</v>
      </c>
      <c r="E68" s="25" t="s">
        <v>568</v>
      </c>
      <c r="F68" s="25" t="s">
        <v>625</v>
      </c>
      <c r="G68" s="25" t="s">
        <v>624</v>
      </c>
      <c r="H68" s="26" t="s">
        <v>8</v>
      </c>
      <c r="I68" s="26" t="s">
        <v>561</v>
      </c>
      <c r="J68" s="29">
        <v>2</v>
      </c>
      <c r="K68" s="26"/>
      <c r="L68" t="str">
        <f t="shared" si="2"/>
        <v>coronary_heart_disease_rs3798220_CT.xml</v>
      </c>
      <c r="M68" s="26">
        <v>1</v>
      </c>
      <c r="O68" s="25"/>
    </row>
    <row r="69" spans="1:15" ht="14.25" customHeight="1" x14ac:dyDescent="0.2">
      <c r="A69" s="24" t="s">
        <v>7</v>
      </c>
      <c r="B69" s="25" t="s">
        <v>360</v>
      </c>
      <c r="C69" s="25" t="s">
        <v>98</v>
      </c>
      <c r="D69" s="25" t="s">
        <v>572</v>
      </c>
      <c r="E69" s="25" t="s">
        <v>573</v>
      </c>
      <c r="F69" s="25" t="s">
        <v>565</v>
      </c>
      <c r="G69" s="25" t="s">
        <v>566</v>
      </c>
      <c r="H69" s="26" t="s">
        <v>8</v>
      </c>
      <c r="I69" s="26"/>
      <c r="J69" s="27"/>
      <c r="K69" s="26"/>
      <c r="L69" t="str">
        <f t="shared" si="2"/>
        <v>coronary_heart_disease_rs3798220_TT.xml</v>
      </c>
      <c r="M69" s="26">
        <v>0</v>
      </c>
      <c r="O69" s="25"/>
    </row>
    <row r="70" spans="1:15" ht="14.25" customHeight="1" x14ac:dyDescent="0.2">
      <c r="A70" s="24" t="s">
        <v>7</v>
      </c>
      <c r="B70" s="25" t="s">
        <v>411</v>
      </c>
      <c r="C70" s="25" t="s">
        <v>410</v>
      </c>
      <c r="D70" s="25" t="s">
        <v>573</v>
      </c>
      <c r="E70" s="25" t="s">
        <v>572</v>
      </c>
      <c r="F70" s="25" t="s">
        <v>565</v>
      </c>
      <c r="G70" s="25" t="s">
        <v>613</v>
      </c>
      <c r="H70" s="26" t="s">
        <v>8</v>
      </c>
      <c r="I70" s="26"/>
      <c r="J70" s="27"/>
      <c r="K70" s="26"/>
      <c r="L70" t="str">
        <f t="shared" si="2"/>
        <v>coronary_heart_disease_rs4977574_AA.xml</v>
      </c>
      <c r="M70" s="26">
        <v>0</v>
      </c>
      <c r="O70" s="25"/>
    </row>
    <row r="71" spans="1:15" ht="14.25" customHeight="1" x14ac:dyDescent="0.2">
      <c r="A71" s="24" t="s">
        <v>7</v>
      </c>
      <c r="B71" s="25" t="s">
        <v>411</v>
      </c>
      <c r="C71" s="25" t="s">
        <v>410</v>
      </c>
      <c r="D71" s="25" t="s">
        <v>580</v>
      </c>
      <c r="E71" s="25" t="s">
        <v>581</v>
      </c>
      <c r="F71" s="25" t="s">
        <v>589</v>
      </c>
      <c r="G71" s="36" t="s">
        <v>626</v>
      </c>
      <c r="H71" s="26" t="s">
        <v>8</v>
      </c>
      <c r="I71" s="26" t="s">
        <v>561</v>
      </c>
      <c r="J71" s="29">
        <v>1.3</v>
      </c>
      <c r="K71" s="26"/>
      <c r="L71" t="str">
        <f t="shared" si="2"/>
        <v>coronary_heart_disease_rs4977574_AG.xml</v>
      </c>
      <c r="M71" s="26">
        <v>1</v>
      </c>
      <c r="O71" s="25"/>
    </row>
    <row r="72" spans="1:15" ht="14.25" customHeight="1" x14ac:dyDescent="0.2">
      <c r="A72" s="24" t="s">
        <v>7</v>
      </c>
      <c r="B72" s="25" t="s">
        <v>411</v>
      </c>
      <c r="C72" s="25" t="s">
        <v>410</v>
      </c>
      <c r="D72" s="25" t="s">
        <v>559</v>
      </c>
      <c r="E72" s="25" t="s">
        <v>558</v>
      </c>
      <c r="F72" s="25" t="s">
        <v>611</v>
      </c>
      <c r="G72" s="25" t="s">
        <v>627</v>
      </c>
      <c r="H72" s="26" t="s">
        <v>8</v>
      </c>
      <c r="I72" s="26" t="s">
        <v>561</v>
      </c>
      <c r="J72" s="29">
        <v>1.54</v>
      </c>
      <c r="K72" s="26"/>
      <c r="L72" t="str">
        <f t="shared" si="2"/>
        <v>coronary_heart_disease_rs4977574_GG.xml</v>
      </c>
      <c r="M72" s="26">
        <v>1</v>
      </c>
      <c r="O72" s="25"/>
    </row>
    <row r="73" spans="1:15" ht="14.25" customHeight="1" x14ac:dyDescent="0.2">
      <c r="A73" s="24" t="s">
        <v>7</v>
      </c>
      <c r="B73" s="25" t="s">
        <v>467</v>
      </c>
      <c r="C73" s="25" t="s">
        <v>466</v>
      </c>
      <c r="D73" s="25" t="s">
        <v>573</v>
      </c>
      <c r="E73" s="25" t="s">
        <v>572</v>
      </c>
      <c r="F73" s="25" t="s">
        <v>565</v>
      </c>
      <c r="G73" s="25" t="s">
        <v>566</v>
      </c>
      <c r="H73" s="26" t="s">
        <v>8</v>
      </c>
      <c r="I73" s="26"/>
      <c r="J73" s="27"/>
      <c r="K73" s="26"/>
      <c r="L73" t="str">
        <f t="shared" si="2"/>
        <v>coronary_heart_disease_rs662799_AA.xml</v>
      </c>
      <c r="M73" s="26">
        <v>0</v>
      </c>
      <c r="O73" s="25"/>
    </row>
    <row r="74" spans="1:15" ht="14.25" customHeight="1" x14ac:dyDescent="0.2">
      <c r="A74" s="24" t="s">
        <v>7</v>
      </c>
      <c r="B74" s="25" t="s">
        <v>467</v>
      </c>
      <c r="C74" s="25" t="s">
        <v>466</v>
      </c>
      <c r="D74" s="25" t="s">
        <v>580</v>
      </c>
      <c r="E74" s="25" t="s">
        <v>581</v>
      </c>
      <c r="F74" s="25" t="s">
        <v>273</v>
      </c>
      <c r="G74" s="25" t="s">
        <v>628</v>
      </c>
      <c r="H74" s="26" t="s">
        <v>8</v>
      </c>
      <c r="I74" s="26" t="s">
        <v>561</v>
      </c>
      <c r="J74" s="29">
        <v>1.4</v>
      </c>
      <c r="K74" s="26"/>
      <c r="L74" t="str">
        <f t="shared" si="2"/>
        <v>coronary_heart_disease_rs662799_AG.xml</v>
      </c>
      <c r="M74" s="26">
        <v>1</v>
      </c>
      <c r="O74" s="25"/>
    </row>
    <row r="75" spans="1:15" ht="14.25" customHeight="1" x14ac:dyDescent="0.2">
      <c r="A75" s="24" t="s">
        <v>7</v>
      </c>
      <c r="B75" s="25" t="s">
        <v>467</v>
      </c>
      <c r="C75" s="25" t="s">
        <v>466</v>
      </c>
      <c r="D75" s="25" t="s">
        <v>559</v>
      </c>
      <c r="E75" s="25" t="s">
        <v>558</v>
      </c>
      <c r="F75" s="25" t="s">
        <v>273</v>
      </c>
      <c r="G75" s="25" t="s">
        <v>629</v>
      </c>
      <c r="H75" s="26" t="s">
        <v>8</v>
      </c>
      <c r="I75" s="26" t="s">
        <v>561</v>
      </c>
      <c r="J75" s="29">
        <v>2</v>
      </c>
      <c r="K75" s="26"/>
      <c r="L75" t="str">
        <f t="shared" si="2"/>
        <v>coronary_heart_disease_rs662799_GG.xml</v>
      </c>
      <c r="M75" s="26">
        <v>1</v>
      </c>
      <c r="O75" s="25"/>
    </row>
    <row r="76" spans="1:15" ht="14.25" customHeight="1" x14ac:dyDescent="0.2">
      <c r="A76" s="24" t="s">
        <v>7</v>
      </c>
      <c r="B76" s="25" t="s">
        <v>290</v>
      </c>
      <c r="C76" s="25" t="s">
        <v>289</v>
      </c>
      <c r="D76" s="25" t="s">
        <v>573</v>
      </c>
      <c r="E76" s="36" t="s">
        <v>572</v>
      </c>
      <c r="F76" s="25"/>
      <c r="G76" s="25"/>
      <c r="H76" s="26" t="s">
        <v>8</v>
      </c>
      <c r="I76" s="26" t="s">
        <v>561</v>
      </c>
      <c r="J76" s="29">
        <v>1.083</v>
      </c>
      <c r="K76" s="26">
        <v>21062467</v>
      </c>
      <c r="L76" t="str">
        <f t="shared" si="2"/>
        <v>coronary_heart_disease_rs2259816_AA.xml</v>
      </c>
      <c r="M76" s="26">
        <v>1</v>
      </c>
      <c r="O76" s="36"/>
    </row>
    <row r="77" spans="1:15" ht="14.25" customHeight="1" x14ac:dyDescent="0.2">
      <c r="A77" s="24" t="s">
        <v>7</v>
      </c>
      <c r="B77" s="25" t="s">
        <v>290</v>
      </c>
      <c r="C77" s="25" t="s">
        <v>289</v>
      </c>
      <c r="D77" s="25" t="s">
        <v>592</v>
      </c>
      <c r="E77" s="36" t="s">
        <v>593</v>
      </c>
      <c r="F77" s="25"/>
      <c r="G77" s="25"/>
      <c r="H77" s="26" t="s">
        <v>8</v>
      </c>
      <c r="I77" s="26" t="s">
        <v>561</v>
      </c>
      <c r="J77" s="29">
        <v>1.038</v>
      </c>
      <c r="K77" s="26">
        <v>21811992</v>
      </c>
      <c r="L77" t="str">
        <f t="shared" si="2"/>
        <v>coronary_heart_disease_rs2259816_AC.xml</v>
      </c>
      <c r="M77" s="26">
        <v>1</v>
      </c>
      <c r="O77" s="36"/>
    </row>
    <row r="78" spans="1:15" ht="14.25" customHeight="1" x14ac:dyDescent="0.2">
      <c r="A78" s="24" t="s">
        <v>7</v>
      </c>
      <c r="B78" s="25" t="s">
        <v>290</v>
      </c>
      <c r="C78" s="25" t="s">
        <v>289</v>
      </c>
      <c r="D78" s="25" t="s">
        <v>558</v>
      </c>
      <c r="E78" s="36" t="s">
        <v>559</v>
      </c>
      <c r="F78" s="25"/>
      <c r="G78" s="25"/>
      <c r="H78" s="26" t="s">
        <v>8</v>
      </c>
      <c r="I78" s="26"/>
      <c r="J78" s="27"/>
      <c r="K78" s="26"/>
      <c r="L78" t="str">
        <f t="shared" si="2"/>
        <v>coronary_heart_disease_rs2259816_CC.xml</v>
      </c>
      <c r="M78" s="26">
        <v>0</v>
      </c>
      <c r="O78" s="36"/>
    </row>
    <row r="79" spans="1:15" ht="14.25" customHeight="1" x14ac:dyDescent="0.2">
      <c r="A79" s="24" t="s">
        <v>7</v>
      </c>
      <c r="B79" s="25" t="s">
        <v>344</v>
      </c>
      <c r="C79" s="25" t="s">
        <v>343</v>
      </c>
      <c r="D79" s="25" t="s">
        <v>559</v>
      </c>
      <c r="E79" s="25" t="s">
        <v>558</v>
      </c>
      <c r="F79" s="25"/>
      <c r="G79" s="25"/>
      <c r="H79" s="26" t="s">
        <v>8</v>
      </c>
      <c r="L79" t="str">
        <f t="shared" si="2"/>
        <v>coronary_heart_disease_rs3744700_GG.xml</v>
      </c>
      <c r="M79" s="26">
        <v>0</v>
      </c>
      <c r="O79" s="25"/>
    </row>
    <row r="80" spans="1:15" ht="14.25" customHeight="1" x14ac:dyDescent="0.2">
      <c r="A80" s="24" t="s">
        <v>7</v>
      </c>
      <c r="B80" s="25" t="s">
        <v>344</v>
      </c>
      <c r="C80" s="25" t="s">
        <v>343</v>
      </c>
      <c r="D80" s="25" t="s">
        <v>585</v>
      </c>
      <c r="E80" s="25" t="s">
        <v>586</v>
      </c>
      <c r="F80" s="25"/>
      <c r="G80" s="25"/>
      <c r="H80" s="26" t="s">
        <v>8</v>
      </c>
      <c r="I80" s="26"/>
      <c r="J80" s="27"/>
      <c r="K80" s="26"/>
      <c r="L80" t="str">
        <f t="shared" si="2"/>
        <v>coronary_heart_disease_rs3744700_GT.xml</v>
      </c>
      <c r="M80" s="26">
        <v>0</v>
      </c>
      <c r="O80" s="25"/>
    </row>
    <row r="81" spans="1:15" ht="14.25" customHeight="1" x14ac:dyDescent="0.2">
      <c r="A81" s="24" t="s">
        <v>7</v>
      </c>
      <c r="B81" s="25" t="s">
        <v>344</v>
      </c>
      <c r="C81" s="25" t="s">
        <v>343</v>
      </c>
      <c r="D81" s="25" t="s">
        <v>572</v>
      </c>
      <c r="E81" s="25" t="s">
        <v>573</v>
      </c>
      <c r="F81" s="25"/>
      <c r="G81" s="25"/>
      <c r="H81" s="26" t="s">
        <v>8</v>
      </c>
      <c r="I81" s="51" t="s">
        <v>561</v>
      </c>
      <c r="J81" s="29">
        <v>1.77</v>
      </c>
      <c r="K81" s="26">
        <v>19954776</v>
      </c>
      <c r="L81" t="str">
        <f t="shared" si="2"/>
        <v>coronary_heart_disease_rs3744700_TT.xml</v>
      </c>
      <c r="M81" s="26">
        <v>1</v>
      </c>
      <c r="O81" s="25"/>
    </row>
    <row r="82" spans="1:15" ht="14.25" customHeight="1" x14ac:dyDescent="0.2">
      <c r="A82" s="24" t="s">
        <v>7</v>
      </c>
      <c r="B82" s="25" t="s">
        <v>440</v>
      </c>
      <c r="C82" s="25" t="s">
        <v>439</v>
      </c>
      <c r="D82" s="25" t="s">
        <v>573</v>
      </c>
      <c r="E82" s="25" t="s">
        <v>572</v>
      </c>
      <c r="F82" s="25" t="s">
        <v>611</v>
      </c>
      <c r="G82" s="25" t="s">
        <v>630</v>
      </c>
      <c r="H82" s="26" t="s">
        <v>8</v>
      </c>
      <c r="I82" s="25" t="s">
        <v>561</v>
      </c>
      <c r="J82" s="30">
        <v>1.4</v>
      </c>
      <c r="K82" s="26"/>
      <c r="L82" t="str">
        <f t="shared" si="2"/>
        <v>coronary_heart_disease_rs599839_AA.xml</v>
      </c>
      <c r="M82" s="25">
        <v>1</v>
      </c>
      <c r="O82" s="25"/>
    </row>
    <row r="83" spans="1:15" ht="14.25" customHeight="1" x14ac:dyDescent="0.2">
      <c r="A83" s="24" t="s">
        <v>7</v>
      </c>
      <c r="B83" s="25" t="s">
        <v>440</v>
      </c>
      <c r="C83" s="25" t="s">
        <v>439</v>
      </c>
      <c r="D83" s="25" t="s">
        <v>580</v>
      </c>
      <c r="E83" s="25" t="s">
        <v>581</v>
      </c>
      <c r="F83" s="25" t="s">
        <v>598</v>
      </c>
      <c r="G83" s="25" t="s">
        <v>631</v>
      </c>
      <c r="H83" s="26" t="s">
        <v>8</v>
      </c>
      <c r="I83" s="25" t="s">
        <v>561</v>
      </c>
      <c r="J83" s="30">
        <v>1.3</v>
      </c>
      <c r="K83" s="26"/>
      <c r="L83" t="str">
        <f t="shared" si="2"/>
        <v>coronary_heart_disease_rs599839_AG.xml</v>
      </c>
      <c r="M83" s="25">
        <v>1</v>
      </c>
      <c r="O83" s="25"/>
    </row>
    <row r="84" spans="1:15" ht="14.25" customHeight="1" x14ac:dyDescent="0.2">
      <c r="A84" s="24" t="s">
        <v>7</v>
      </c>
      <c r="B84" s="25" t="s">
        <v>440</v>
      </c>
      <c r="C84" s="25" t="s">
        <v>439</v>
      </c>
      <c r="D84" s="25" t="s">
        <v>559</v>
      </c>
      <c r="E84" s="25" t="s">
        <v>558</v>
      </c>
      <c r="F84" s="25" t="s">
        <v>611</v>
      </c>
      <c r="G84" s="25" t="s">
        <v>632</v>
      </c>
      <c r="H84" s="26" t="s">
        <v>8</v>
      </c>
      <c r="K84" s="26"/>
      <c r="L84" t="str">
        <f t="shared" si="2"/>
        <v>coronary_heart_disease_rs599839_GG.xml</v>
      </c>
      <c r="M84" s="51">
        <v>0</v>
      </c>
      <c r="O84" s="25"/>
    </row>
    <row r="85" spans="1:15" ht="14.25" customHeight="1" x14ac:dyDescent="0.2">
      <c r="A85" s="24" t="s">
        <v>7</v>
      </c>
      <c r="B85" s="25" t="s">
        <v>272</v>
      </c>
      <c r="C85" s="25" t="s">
        <v>271</v>
      </c>
      <c r="D85" s="36" t="s">
        <v>558</v>
      </c>
      <c r="E85" s="25" t="s">
        <v>559</v>
      </c>
      <c r="F85" s="25" t="s">
        <v>565</v>
      </c>
      <c r="G85" s="25" t="s">
        <v>595</v>
      </c>
      <c r="H85" s="26" t="s">
        <v>8</v>
      </c>
      <c r="I85" s="36" t="s">
        <v>571</v>
      </c>
      <c r="J85" s="30">
        <v>0.73</v>
      </c>
      <c r="K85" s="26">
        <v>21722899</v>
      </c>
      <c r="L85" t="str">
        <f t="shared" si="2"/>
        <v>coronary_heart_disease_rs1883832_CC.xml</v>
      </c>
      <c r="M85" s="36">
        <v>0</v>
      </c>
      <c r="O85" s="25"/>
    </row>
    <row r="86" spans="1:15" ht="14.25" customHeight="1" x14ac:dyDescent="0.2">
      <c r="A86" s="24" t="s">
        <v>7</v>
      </c>
      <c r="B86" s="25" t="s">
        <v>272</v>
      </c>
      <c r="C86" s="25" t="s">
        <v>271</v>
      </c>
      <c r="D86" s="25" t="s">
        <v>572</v>
      </c>
      <c r="E86" s="25" t="s">
        <v>573</v>
      </c>
      <c r="F86" s="25" t="s">
        <v>565</v>
      </c>
      <c r="G86" s="25" t="s">
        <v>595</v>
      </c>
      <c r="H86" s="26" t="s">
        <v>8</v>
      </c>
      <c r="K86" s="26"/>
      <c r="L86" t="str">
        <f t="shared" si="2"/>
        <v>coronary_heart_disease_rs1883832_TT.xml</v>
      </c>
      <c r="M86" s="36">
        <v>0</v>
      </c>
      <c r="O86" s="25"/>
    </row>
    <row r="87" spans="1:15" ht="14.25" customHeight="1" x14ac:dyDescent="0.2">
      <c r="A87" s="24" t="s">
        <v>7</v>
      </c>
      <c r="B87" s="25" t="s">
        <v>272</v>
      </c>
      <c r="C87" s="25" t="s">
        <v>271</v>
      </c>
      <c r="D87" s="36" t="s">
        <v>581</v>
      </c>
      <c r="E87" s="25" t="s">
        <v>580</v>
      </c>
      <c r="F87" s="25" t="s">
        <v>565</v>
      </c>
      <c r="G87" s="25" t="s">
        <v>595</v>
      </c>
      <c r="H87" s="26" t="s">
        <v>8</v>
      </c>
      <c r="I87" s="36" t="s">
        <v>561</v>
      </c>
      <c r="J87" s="30">
        <v>1.554</v>
      </c>
      <c r="K87" s="26">
        <v>21091218</v>
      </c>
      <c r="L87" t="str">
        <f t="shared" si="2"/>
        <v>coronary_heart_disease_rs1883832_TC.xml</v>
      </c>
      <c r="M87" s="36">
        <v>0</v>
      </c>
      <c r="O87" s="25"/>
    </row>
    <row r="88" spans="1:15" ht="14.25" customHeight="1" x14ac:dyDescent="0.2">
      <c r="A88" s="24" t="s">
        <v>7</v>
      </c>
      <c r="B88" s="25" t="s">
        <v>239</v>
      </c>
      <c r="C88" s="25" t="s">
        <v>238</v>
      </c>
      <c r="D88" s="25" t="s">
        <v>559</v>
      </c>
      <c r="E88" s="25" t="s">
        <v>558</v>
      </c>
      <c r="F88" s="25" t="s">
        <v>565</v>
      </c>
      <c r="G88" s="25" t="s">
        <v>633</v>
      </c>
      <c r="H88" s="26" t="s">
        <v>8</v>
      </c>
      <c r="K88" s="26"/>
      <c r="L88" t="str">
        <f t="shared" si="2"/>
        <v>coronary_heart_disease_rs1799983_GG.xml</v>
      </c>
      <c r="M88" s="36">
        <v>0</v>
      </c>
      <c r="O88" s="25"/>
    </row>
    <row r="89" spans="1:15" ht="14.25" customHeight="1" x14ac:dyDescent="0.2">
      <c r="A89" s="24" t="s">
        <v>7</v>
      </c>
      <c r="B89" s="25" t="s">
        <v>239</v>
      </c>
      <c r="C89" s="25" t="s">
        <v>238</v>
      </c>
      <c r="D89" s="25" t="s">
        <v>585</v>
      </c>
      <c r="E89" s="25" t="s">
        <v>586</v>
      </c>
      <c r="F89" s="25"/>
      <c r="G89" s="25" t="s">
        <v>634</v>
      </c>
      <c r="H89" s="26" t="s">
        <v>8</v>
      </c>
      <c r="I89" s="25" t="s">
        <v>561</v>
      </c>
      <c r="J89" s="30">
        <v>1.23</v>
      </c>
      <c r="K89" s="26">
        <v>22207178</v>
      </c>
      <c r="L89" t="str">
        <f t="shared" si="2"/>
        <v>coronary_heart_disease_rs1799983_GT.xml</v>
      </c>
      <c r="M89" s="25">
        <v>1</v>
      </c>
      <c r="O89" s="25"/>
    </row>
    <row r="90" spans="1:15" ht="14.25" customHeight="1" x14ac:dyDescent="0.2">
      <c r="A90" s="24" t="s">
        <v>7</v>
      </c>
      <c r="B90" s="25" t="s">
        <v>239</v>
      </c>
      <c r="C90" s="25" t="s">
        <v>238</v>
      </c>
      <c r="D90" s="25" t="s">
        <v>572</v>
      </c>
      <c r="E90" s="25" t="s">
        <v>573</v>
      </c>
      <c r="F90" s="25"/>
      <c r="G90" s="36" t="s">
        <v>635</v>
      </c>
      <c r="H90" s="26" t="s">
        <v>8</v>
      </c>
      <c r="I90" s="25" t="s">
        <v>561</v>
      </c>
      <c r="J90" s="30">
        <v>1.39</v>
      </c>
      <c r="K90" s="26">
        <v>22207178</v>
      </c>
      <c r="L90" t="str">
        <f t="shared" si="2"/>
        <v>coronary_heart_disease_rs1799983_TT.xml</v>
      </c>
      <c r="M90" s="25">
        <v>1</v>
      </c>
      <c r="O90" s="25"/>
    </row>
    <row r="91" spans="1:15" ht="14.25" customHeight="1" x14ac:dyDescent="0.2">
      <c r="A91" s="24" t="s">
        <v>7</v>
      </c>
      <c r="B91" s="36" t="s">
        <v>527</v>
      </c>
      <c r="C91" s="25" t="s">
        <v>526</v>
      </c>
      <c r="D91" s="25" t="s">
        <v>573</v>
      </c>
      <c r="E91" s="25" t="s">
        <v>572</v>
      </c>
      <c r="H91" s="26" t="s">
        <v>8</v>
      </c>
      <c r="K91" s="26"/>
      <c r="L91" t="str">
        <f t="shared" si="2"/>
        <v>coronary_heart_disease_rs9349379_AA.xml</v>
      </c>
      <c r="M91" s="36">
        <v>0</v>
      </c>
      <c r="O91" s="25"/>
    </row>
    <row r="92" spans="1:15" ht="14.25" customHeight="1" x14ac:dyDescent="0.2">
      <c r="A92" s="24" t="s">
        <v>7</v>
      </c>
      <c r="B92" s="36" t="s">
        <v>527</v>
      </c>
      <c r="C92" s="25" t="s">
        <v>526</v>
      </c>
      <c r="D92" s="25" t="s">
        <v>580</v>
      </c>
      <c r="E92" s="25" t="s">
        <v>581</v>
      </c>
      <c r="H92" s="26" t="s">
        <v>8</v>
      </c>
      <c r="K92" s="26"/>
      <c r="L92" t="str">
        <f t="shared" si="2"/>
        <v>coronary_heart_disease_rs9349379_AG.xml</v>
      </c>
      <c r="M92" s="36">
        <v>0</v>
      </c>
      <c r="O92" s="25"/>
    </row>
    <row r="93" spans="1:15" ht="14.25" customHeight="1" x14ac:dyDescent="0.2">
      <c r="A93" s="24" t="s">
        <v>7</v>
      </c>
      <c r="B93" s="36" t="s">
        <v>527</v>
      </c>
      <c r="C93" s="36" t="s">
        <v>526</v>
      </c>
      <c r="D93" s="25" t="s">
        <v>559</v>
      </c>
      <c r="E93" s="25" t="s">
        <v>558</v>
      </c>
      <c r="H93" s="26" t="s">
        <v>8</v>
      </c>
      <c r="I93" t="s">
        <v>561</v>
      </c>
      <c r="J93" s="30">
        <v>1.37</v>
      </c>
      <c r="K93" s="26">
        <v>22745674</v>
      </c>
      <c r="L93" t="str">
        <f t="shared" si="2"/>
        <v>coronary_heart_disease_rs9349379_GG.xml</v>
      </c>
      <c r="M93">
        <v>1</v>
      </c>
      <c r="O93" s="25"/>
    </row>
    <row r="94" spans="1:15" ht="14.25" customHeight="1" x14ac:dyDescent="0.2">
      <c r="A94" s="24" t="s">
        <v>7</v>
      </c>
      <c r="B94" s="25" t="s">
        <v>134</v>
      </c>
      <c r="C94" s="36" t="s">
        <v>133</v>
      </c>
      <c r="D94" s="36" t="s">
        <v>573</v>
      </c>
      <c r="E94" s="25" t="s">
        <v>572</v>
      </c>
      <c r="F94" s="36" t="s">
        <v>565</v>
      </c>
      <c r="G94" s="36" t="s">
        <v>614</v>
      </c>
      <c r="H94" s="26" t="s">
        <v>8</v>
      </c>
      <c r="I94" s="36" t="s">
        <v>561</v>
      </c>
      <c r="J94" s="30">
        <v>1.19</v>
      </c>
      <c r="K94" t="s">
        <v>636</v>
      </c>
      <c r="L94" t="str">
        <f t="shared" si="2"/>
        <v>coronary_heart_disease_rs11066280_AA.xml</v>
      </c>
      <c r="M94" s="36">
        <v>1</v>
      </c>
      <c r="O94" s="25"/>
    </row>
    <row r="95" spans="1:15" ht="14.25" customHeight="1" x14ac:dyDescent="0.2">
      <c r="A95" s="24" t="s">
        <v>7</v>
      </c>
      <c r="B95" s="25" t="s">
        <v>134</v>
      </c>
      <c r="C95" s="36" t="s">
        <v>133</v>
      </c>
      <c r="D95" s="36" t="s">
        <v>576</v>
      </c>
      <c r="E95" s="25" t="s">
        <v>577</v>
      </c>
      <c r="F95" s="36" t="s">
        <v>565</v>
      </c>
      <c r="G95" s="36" t="s">
        <v>614</v>
      </c>
      <c r="H95" s="26" t="s">
        <v>8</v>
      </c>
      <c r="K95" s="24"/>
      <c r="L95" t="str">
        <f t="shared" si="2"/>
        <v>coronary_heart_disease_rs11066280_AT.xml</v>
      </c>
      <c r="M95" s="36">
        <v>0</v>
      </c>
      <c r="O95" s="25"/>
    </row>
    <row r="96" spans="1:15" ht="14.25" customHeight="1" x14ac:dyDescent="0.2">
      <c r="A96" s="24" t="s">
        <v>7</v>
      </c>
      <c r="B96" s="25" t="s">
        <v>134</v>
      </c>
      <c r="C96" s="36" t="s">
        <v>133</v>
      </c>
      <c r="D96" s="36" t="s">
        <v>572</v>
      </c>
      <c r="E96" s="25" t="s">
        <v>573</v>
      </c>
      <c r="F96" s="36" t="s">
        <v>565</v>
      </c>
      <c r="G96" s="36" t="s">
        <v>614</v>
      </c>
      <c r="H96" s="26" t="s">
        <v>8</v>
      </c>
      <c r="K96" s="24"/>
      <c r="L96" t="str">
        <f t="shared" si="2"/>
        <v>coronary_heart_disease_rs11066280_TT.xml</v>
      </c>
      <c r="M96" s="36">
        <v>0</v>
      </c>
      <c r="O96" s="25"/>
    </row>
    <row r="97" spans="1:15" ht="14.25" customHeight="1" x14ac:dyDescent="0.2">
      <c r="A97" s="24" t="s">
        <v>7</v>
      </c>
      <c r="B97" s="25" t="s">
        <v>262</v>
      </c>
      <c r="C97" s="36" t="s">
        <v>261</v>
      </c>
      <c r="D97" s="36" t="s">
        <v>559</v>
      </c>
      <c r="E97" s="25" t="s">
        <v>558</v>
      </c>
      <c r="F97" s="36"/>
      <c r="G97" s="36"/>
      <c r="H97" s="26" t="s">
        <v>8</v>
      </c>
      <c r="K97" s="26"/>
      <c r="L97" t="str">
        <f t="shared" si="2"/>
        <v>coronary_heart_disease_rs1842896_GG.xml</v>
      </c>
      <c r="M97" s="36">
        <v>0</v>
      </c>
      <c r="O97" s="25"/>
    </row>
    <row r="98" spans="1:15" ht="14.25" customHeight="1" x14ac:dyDescent="0.2">
      <c r="A98" s="24" t="s">
        <v>7</v>
      </c>
      <c r="B98" s="36" t="s">
        <v>262</v>
      </c>
      <c r="C98" s="36" t="s">
        <v>261</v>
      </c>
      <c r="D98" s="36" t="s">
        <v>585</v>
      </c>
      <c r="E98" s="25" t="s">
        <v>586</v>
      </c>
      <c r="F98" s="36"/>
      <c r="G98" s="36"/>
      <c r="H98" s="26" t="s">
        <v>8</v>
      </c>
      <c r="I98" t="s">
        <v>561</v>
      </c>
      <c r="J98" s="30">
        <v>1.1399999999999999</v>
      </c>
      <c r="K98" s="26">
        <v>22751097</v>
      </c>
      <c r="L98" t="str">
        <f t="shared" ref="L98:L129" si="3">A98&amp;"_"&amp;B98&amp;"_"&amp;D98&amp;".xml"</f>
        <v>coronary_heart_disease_rs1842896_GT.xml</v>
      </c>
      <c r="M98">
        <v>1</v>
      </c>
      <c r="O98" s="25"/>
    </row>
    <row r="99" spans="1:15" ht="14.25" customHeight="1" x14ac:dyDescent="0.2">
      <c r="A99" s="24" t="s">
        <v>7</v>
      </c>
      <c r="B99" s="36" t="s">
        <v>262</v>
      </c>
      <c r="C99" s="36" t="s">
        <v>261</v>
      </c>
      <c r="D99" s="36" t="s">
        <v>572</v>
      </c>
      <c r="E99" s="25" t="s">
        <v>573</v>
      </c>
      <c r="F99" s="36"/>
      <c r="G99" s="36"/>
      <c r="H99" s="26" t="s">
        <v>8</v>
      </c>
      <c r="I99" t="s">
        <v>561</v>
      </c>
      <c r="J99" s="30">
        <v>1.1399999999999999</v>
      </c>
      <c r="K99" s="26">
        <v>22751097</v>
      </c>
      <c r="L99" t="str">
        <f t="shared" si="3"/>
        <v>coronary_heart_disease_rs1842896_TT.xml</v>
      </c>
      <c r="M99">
        <v>1</v>
      </c>
      <c r="O99" s="25"/>
    </row>
    <row r="100" spans="1:15" ht="14.25" customHeight="1" x14ac:dyDescent="0.2">
      <c r="A100" s="24" t="s">
        <v>7</v>
      </c>
      <c r="B100" s="36" t="s">
        <v>490</v>
      </c>
      <c r="C100" s="36" t="s">
        <v>489</v>
      </c>
      <c r="D100" s="36" t="s">
        <v>558</v>
      </c>
      <c r="E100" s="25" t="s">
        <v>559</v>
      </c>
      <c r="F100" s="36"/>
      <c r="G100" s="36"/>
      <c r="H100" s="26" t="s">
        <v>8</v>
      </c>
      <c r="K100" s="26"/>
      <c r="L100" t="str">
        <f t="shared" si="3"/>
        <v>coronary_heart_disease_rs7136259_CC.xml</v>
      </c>
      <c r="M100" s="36">
        <v>0</v>
      </c>
      <c r="O100" s="25"/>
    </row>
    <row r="101" spans="1:15" ht="14.25" customHeight="1" x14ac:dyDescent="0.2">
      <c r="A101" s="24" t="s">
        <v>7</v>
      </c>
      <c r="B101" s="36" t="s">
        <v>490</v>
      </c>
      <c r="C101" s="36" t="s">
        <v>489</v>
      </c>
      <c r="D101" s="36" t="s">
        <v>567</v>
      </c>
      <c r="E101" s="25" t="s">
        <v>568</v>
      </c>
      <c r="F101" s="36"/>
      <c r="G101" s="36"/>
      <c r="H101" s="26" t="s">
        <v>8</v>
      </c>
      <c r="I101" s="36" t="s">
        <v>561</v>
      </c>
      <c r="J101" s="30">
        <v>1.1100000000000001</v>
      </c>
      <c r="K101" s="26">
        <v>22751097</v>
      </c>
      <c r="L101" t="str">
        <f t="shared" si="3"/>
        <v>coronary_heart_disease_rs7136259_CT.xml</v>
      </c>
      <c r="M101" s="36">
        <v>1</v>
      </c>
      <c r="O101" s="25"/>
    </row>
    <row r="102" spans="1:15" ht="14.25" customHeight="1" x14ac:dyDescent="0.2">
      <c r="A102" s="24" t="s">
        <v>7</v>
      </c>
      <c r="B102" s="36" t="s">
        <v>490</v>
      </c>
      <c r="C102" s="36" t="s">
        <v>489</v>
      </c>
      <c r="D102" s="36" t="s">
        <v>572</v>
      </c>
      <c r="E102" s="25" t="s">
        <v>573</v>
      </c>
      <c r="F102" s="36"/>
      <c r="G102" s="36"/>
      <c r="H102" s="26" t="s">
        <v>8</v>
      </c>
      <c r="I102" s="36" t="s">
        <v>561</v>
      </c>
      <c r="J102" s="30">
        <v>1.1100000000000001</v>
      </c>
      <c r="K102" s="26"/>
      <c r="L102" t="str">
        <f t="shared" si="3"/>
        <v>coronary_heart_disease_rs7136259_TT.xml</v>
      </c>
      <c r="M102" s="36">
        <v>1</v>
      </c>
      <c r="O102" s="25"/>
    </row>
    <row r="103" spans="1:15" ht="14.25" customHeight="1" x14ac:dyDescent="0.2">
      <c r="A103" s="24" t="s">
        <v>7</v>
      </c>
      <c r="B103" s="36" t="s">
        <v>516</v>
      </c>
      <c r="C103" s="36" t="s">
        <v>515</v>
      </c>
      <c r="D103" s="36" t="s">
        <v>573</v>
      </c>
      <c r="E103" s="25" t="s">
        <v>572</v>
      </c>
      <c r="F103" s="36"/>
      <c r="G103" s="36"/>
      <c r="H103" s="26" t="s">
        <v>8</v>
      </c>
      <c r="K103" s="26"/>
      <c r="L103" t="str">
        <f t="shared" si="3"/>
        <v>coronary_heart_disease_rs9268402_AA.xml</v>
      </c>
      <c r="M103" s="36">
        <v>0</v>
      </c>
      <c r="O103" s="25"/>
    </row>
    <row r="104" spans="1:15" ht="14.25" customHeight="1" x14ac:dyDescent="0.2">
      <c r="A104" s="24" t="s">
        <v>7</v>
      </c>
      <c r="B104" s="36" t="s">
        <v>516</v>
      </c>
      <c r="C104" s="36" t="s">
        <v>515</v>
      </c>
      <c r="D104" s="36" t="s">
        <v>580</v>
      </c>
      <c r="E104" s="25" t="s">
        <v>581</v>
      </c>
      <c r="F104" s="36"/>
      <c r="G104" s="36"/>
      <c r="H104" s="26" t="s">
        <v>8</v>
      </c>
      <c r="I104" s="36" t="s">
        <v>561</v>
      </c>
      <c r="J104" s="30">
        <v>1.1599999999999999</v>
      </c>
      <c r="K104" s="26">
        <v>22751097</v>
      </c>
      <c r="L104" t="str">
        <f t="shared" si="3"/>
        <v>coronary_heart_disease_rs9268402_AG.xml</v>
      </c>
      <c r="M104" s="36">
        <v>1</v>
      </c>
      <c r="O104" s="25"/>
    </row>
    <row r="105" spans="1:15" ht="14.25" customHeight="1" x14ac:dyDescent="0.2">
      <c r="A105" s="24" t="s">
        <v>7</v>
      </c>
      <c r="B105" s="36" t="s">
        <v>516</v>
      </c>
      <c r="C105" s="36" t="s">
        <v>515</v>
      </c>
      <c r="D105" s="36" t="s">
        <v>559</v>
      </c>
      <c r="E105" s="25" t="s">
        <v>558</v>
      </c>
      <c r="F105" s="36"/>
      <c r="G105" s="36"/>
      <c r="H105" s="26" t="s">
        <v>8</v>
      </c>
      <c r="I105" s="36" t="s">
        <v>561</v>
      </c>
      <c r="J105" s="30">
        <v>1.1599999999999999</v>
      </c>
      <c r="K105" s="26">
        <v>22751097</v>
      </c>
      <c r="L105" t="str">
        <f t="shared" si="3"/>
        <v>coronary_heart_disease_rs9268402_GG.xml</v>
      </c>
      <c r="M105" s="36">
        <v>1</v>
      </c>
      <c r="O105" s="25"/>
    </row>
    <row r="106" spans="1:15" ht="14.25" customHeight="1" x14ac:dyDescent="0.2">
      <c r="A106" s="24" t="s">
        <v>7</v>
      </c>
      <c r="B106" s="36" t="s">
        <v>301</v>
      </c>
      <c r="C106" s="36" t="s">
        <v>300</v>
      </c>
      <c r="D106" s="36" t="s">
        <v>573</v>
      </c>
      <c r="E106" s="25" t="s">
        <v>572</v>
      </c>
      <c r="F106" s="36" t="s">
        <v>565</v>
      </c>
      <c r="G106" s="36" t="s">
        <v>566</v>
      </c>
      <c r="H106" s="26" t="s">
        <v>8</v>
      </c>
      <c r="K106" s="26"/>
      <c r="L106" t="str">
        <f t="shared" si="3"/>
        <v>coronary_heart_disease_rs2298566_AA.xml</v>
      </c>
      <c r="M106" s="36">
        <v>0</v>
      </c>
      <c r="O106" s="25"/>
    </row>
    <row r="107" spans="1:15" ht="14.25" customHeight="1" x14ac:dyDescent="0.2">
      <c r="A107" s="24" t="s">
        <v>7</v>
      </c>
      <c r="B107" s="36" t="s">
        <v>301</v>
      </c>
      <c r="C107" s="36" t="s">
        <v>300</v>
      </c>
      <c r="D107" s="36" t="s">
        <v>592</v>
      </c>
      <c r="E107" s="25" t="s">
        <v>593</v>
      </c>
      <c r="F107" s="36" t="s">
        <v>273</v>
      </c>
      <c r="G107" s="36" t="s">
        <v>616</v>
      </c>
      <c r="H107" s="26" t="s">
        <v>8</v>
      </c>
      <c r="I107" s="37" t="s">
        <v>571</v>
      </c>
      <c r="J107" s="30">
        <v>0.99</v>
      </c>
      <c r="K107" s="26">
        <v>18073581</v>
      </c>
      <c r="L107" t="str">
        <f t="shared" si="3"/>
        <v>coronary_heart_disease_rs2298566_AC.xml</v>
      </c>
      <c r="M107" s="37">
        <v>-1</v>
      </c>
      <c r="O107" s="25"/>
    </row>
    <row r="108" spans="1:15" ht="14.25" customHeight="1" x14ac:dyDescent="0.2">
      <c r="A108" s="24" t="s">
        <v>7</v>
      </c>
      <c r="B108" s="36" t="s">
        <v>301</v>
      </c>
      <c r="C108" s="36" t="s">
        <v>300</v>
      </c>
      <c r="D108" s="36" t="s">
        <v>558</v>
      </c>
      <c r="E108" s="25" t="s">
        <v>559</v>
      </c>
      <c r="F108" s="36"/>
      <c r="G108" s="36" t="s">
        <v>616</v>
      </c>
      <c r="H108" s="26" t="s">
        <v>8</v>
      </c>
      <c r="I108" s="36" t="s">
        <v>561</v>
      </c>
      <c r="J108" s="30">
        <v>1.1499999999999999</v>
      </c>
      <c r="K108" s="26">
        <v>18073581</v>
      </c>
      <c r="L108" t="str">
        <f t="shared" si="3"/>
        <v>coronary_heart_disease_rs2298566_CC.xml</v>
      </c>
      <c r="M108" s="36">
        <v>1</v>
      </c>
      <c r="O108" s="25"/>
    </row>
    <row r="109" spans="1:15" ht="14.25" customHeight="1" x14ac:dyDescent="0.2">
      <c r="A109" s="24" t="s">
        <v>7</v>
      </c>
      <c r="B109" s="36" t="s">
        <v>428</v>
      </c>
      <c r="C109" s="35" t="s">
        <v>427</v>
      </c>
      <c r="D109" s="36" t="s">
        <v>558</v>
      </c>
      <c r="E109" s="25" t="s">
        <v>559</v>
      </c>
      <c r="F109" s="36"/>
      <c r="G109" s="36"/>
      <c r="H109" s="26" t="s">
        <v>8</v>
      </c>
      <c r="I109" s="36" t="s">
        <v>561</v>
      </c>
      <c r="J109" s="30">
        <v>1.1000000000000001</v>
      </c>
      <c r="K109" s="26">
        <v>21378990</v>
      </c>
      <c r="L109" t="str">
        <f t="shared" si="3"/>
        <v>coronary_heart_disease_rs579459_CC.xml</v>
      </c>
      <c r="M109" s="36">
        <v>1</v>
      </c>
      <c r="O109" s="25"/>
    </row>
    <row r="110" spans="1:15" ht="14.25" customHeight="1" x14ac:dyDescent="0.2">
      <c r="A110" s="24" t="s">
        <v>7</v>
      </c>
      <c r="B110" s="36" t="s">
        <v>428</v>
      </c>
      <c r="C110" s="35" t="s">
        <v>427</v>
      </c>
      <c r="D110" s="36" t="s">
        <v>567</v>
      </c>
      <c r="E110" s="25" t="s">
        <v>568</v>
      </c>
      <c r="F110" s="36"/>
      <c r="G110" s="36"/>
      <c r="H110" s="26" t="s">
        <v>8</v>
      </c>
      <c r="I110" s="36" t="s">
        <v>561</v>
      </c>
      <c r="J110" s="30">
        <v>1.1000000000000001</v>
      </c>
      <c r="K110" s="26">
        <v>21378990</v>
      </c>
      <c r="L110" t="str">
        <f t="shared" si="3"/>
        <v>coronary_heart_disease_rs579459_CT.xml</v>
      </c>
      <c r="M110" s="36">
        <v>1</v>
      </c>
      <c r="O110" s="25"/>
    </row>
    <row r="111" spans="1:15" ht="14.25" customHeight="1" x14ac:dyDescent="0.2">
      <c r="A111" s="24" t="s">
        <v>7</v>
      </c>
      <c r="B111" s="36" t="s">
        <v>428</v>
      </c>
      <c r="C111" s="35" t="s">
        <v>427</v>
      </c>
      <c r="D111" s="36" t="s">
        <v>572</v>
      </c>
      <c r="E111" s="25" t="s">
        <v>573</v>
      </c>
      <c r="F111" s="36"/>
      <c r="G111" s="36"/>
      <c r="H111" s="26" t="s">
        <v>8</v>
      </c>
      <c r="K111" s="26"/>
      <c r="L111" t="str">
        <f t="shared" si="3"/>
        <v>coronary_heart_disease_rs579459_TT.xml</v>
      </c>
      <c r="M111" s="36">
        <v>0</v>
      </c>
      <c r="O111" s="25"/>
    </row>
    <row r="112" spans="1:15" ht="14.25" customHeight="1" x14ac:dyDescent="0.2">
      <c r="A112" s="24" t="s">
        <v>7</v>
      </c>
      <c r="B112" s="36" t="s">
        <v>84</v>
      </c>
      <c r="C112" s="36" t="s">
        <v>83</v>
      </c>
      <c r="D112" s="36" t="s">
        <v>573</v>
      </c>
      <c r="E112" s="25" t="s">
        <v>572</v>
      </c>
      <c r="F112" s="36"/>
      <c r="G112" s="36"/>
      <c r="H112" s="26" t="s">
        <v>8</v>
      </c>
      <c r="I112" s="36" t="s">
        <v>561</v>
      </c>
      <c r="J112" s="30">
        <v>1.62</v>
      </c>
      <c r="K112" s="26">
        <v>28167353</v>
      </c>
      <c r="L112" t="str">
        <f t="shared" si="3"/>
        <v>coronary_heart_disease_rs1042031_AA.xml</v>
      </c>
      <c r="M112" s="36">
        <v>1</v>
      </c>
      <c r="O112" s="25"/>
    </row>
    <row r="113" spans="1:15" ht="14.25" customHeight="1" x14ac:dyDescent="0.2">
      <c r="A113" s="24" t="s">
        <v>7</v>
      </c>
      <c r="B113" s="36" t="s">
        <v>84</v>
      </c>
      <c r="C113" s="36" t="s">
        <v>83</v>
      </c>
      <c r="D113" s="36" t="s">
        <v>558</v>
      </c>
      <c r="E113" s="25" t="s">
        <v>559</v>
      </c>
      <c r="F113" s="36" t="s">
        <v>565</v>
      </c>
      <c r="G113" s="36"/>
      <c r="H113" s="26" t="s">
        <v>8</v>
      </c>
      <c r="K113" s="26"/>
      <c r="L113" t="str">
        <f t="shared" si="3"/>
        <v>coronary_heart_disease_rs1042031_CC.xml</v>
      </c>
      <c r="M113" s="36">
        <v>0</v>
      </c>
      <c r="O113" s="25"/>
    </row>
    <row r="114" spans="1:15" ht="14.25" customHeight="1" x14ac:dyDescent="0.2">
      <c r="A114" s="24" t="s">
        <v>7</v>
      </c>
      <c r="B114" s="36" t="s">
        <v>84</v>
      </c>
      <c r="C114" s="36" t="s">
        <v>83</v>
      </c>
      <c r="D114" s="36" t="s">
        <v>559</v>
      </c>
      <c r="E114" s="25" t="s">
        <v>558</v>
      </c>
      <c r="F114" s="36" t="s">
        <v>565</v>
      </c>
      <c r="G114" s="36" t="s">
        <v>595</v>
      </c>
      <c r="H114" s="26" t="s">
        <v>8</v>
      </c>
      <c r="K114" s="26"/>
      <c r="L114" t="str">
        <f t="shared" si="3"/>
        <v>coronary_heart_disease_rs1042031_GG.xml</v>
      </c>
      <c r="M114" s="36">
        <v>0</v>
      </c>
      <c r="O114" s="25"/>
    </row>
    <row r="115" spans="1:15" ht="14.25" customHeight="1" x14ac:dyDescent="0.2">
      <c r="A115" s="24" t="s">
        <v>7</v>
      </c>
      <c r="B115" s="36" t="s">
        <v>398</v>
      </c>
      <c r="C115" s="36" t="s">
        <v>397</v>
      </c>
      <c r="D115" s="36" t="s">
        <v>558</v>
      </c>
      <c r="E115" s="25" t="s">
        <v>559</v>
      </c>
      <c r="F115" s="36" t="s">
        <v>637</v>
      </c>
      <c r="G115" s="36" t="s">
        <v>638</v>
      </c>
      <c r="H115" s="26" t="s">
        <v>8</v>
      </c>
      <c r="I115" s="36" t="s">
        <v>561</v>
      </c>
      <c r="J115" s="30">
        <v>1.42</v>
      </c>
      <c r="K115" s="26">
        <v>15488874</v>
      </c>
      <c r="L115" t="str">
        <f t="shared" si="3"/>
        <v>coronary_heart_disease_rs429358_CC.xml</v>
      </c>
      <c r="M115" s="36">
        <v>0</v>
      </c>
      <c r="O115" s="25"/>
    </row>
    <row r="116" spans="1:15" ht="14.25" customHeight="1" x14ac:dyDescent="0.2">
      <c r="A116" s="24" t="s">
        <v>7</v>
      </c>
      <c r="B116" s="36" t="s">
        <v>398</v>
      </c>
      <c r="C116" s="36" t="s">
        <v>397</v>
      </c>
      <c r="D116" s="36" t="s">
        <v>567</v>
      </c>
      <c r="E116" s="25" t="s">
        <v>568</v>
      </c>
      <c r="F116" s="36"/>
      <c r="G116" s="36" t="s">
        <v>639</v>
      </c>
      <c r="H116" s="26" t="s">
        <v>8</v>
      </c>
      <c r="I116" s="36" t="s">
        <v>561</v>
      </c>
      <c r="J116" s="30">
        <v>1.42</v>
      </c>
      <c r="K116" s="26">
        <v>15488874</v>
      </c>
      <c r="L116" t="str">
        <f t="shared" si="3"/>
        <v>coronary_heart_disease_rs429358_CT.xml</v>
      </c>
      <c r="M116" s="36">
        <v>0</v>
      </c>
      <c r="O116" s="25"/>
    </row>
    <row r="117" spans="1:15" ht="14.25" customHeight="1" x14ac:dyDescent="0.2">
      <c r="A117" s="24" t="s">
        <v>7</v>
      </c>
      <c r="B117" s="36" t="s">
        <v>398</v>
      </c>
      <c r="C117" s="36" t="s">
        <v>397</v>
      </c>
      <c r="D117" s="36" t="s">
        <v>572</v>
      </c>
      <c r="E117" s="25" t="s">
        <v>573</v>
      </c>
      <c r="F117" s="36" t="s">
        <v>565</v>
      </c>
      <c r="G117" s="36" t="s">
        <v>613</v>
      </c>
      <c r="H117" s="26" t="s">
        <v>8</v>
      </c>
      <c r="K117" s="26"/>
      <c r="L117" t="str">
        <f t="shared" si="3"/>
        <v>coronary_heart_disease_rs429358_TT.xml</v>
      </c>
      <c r="M117" s="36">
        <v>0</v>
      </c>
      <c r="O117" s="25"/>
    </row>
    <row r="118" spans="1:15" ht="14.25" customHeight="1" x14ac:dyDescent="0.2">
      <c r="A118" s="24" t="s">
        <v>7</v>
      </c>
      <c r="B118" s="36" t="s">
        <v>495</v>
      </c>
      <c r="C118" s="36" t="s">
        <v>397</v>
      </c>
      <c r="D118" s="36" t="s">
        <v>558</v>
      </c>
      <c r="E118" s="25" t="s">
        <v>559</v>
      </c>
      <c r="F118" s="36" t="s">
        <v>589</v>
      </c>
      <c r="G118" s="36" t="s">
        <v>640</v>
      </c>
      <c r="H118" s="26" t="s">
        <v>8</v>
      </c>
      <c r="I118" s="36" t="s">
        <v>561</v>
      </c>
      <c r="J118" s="30">
        <v>1.69</v>
      </c>
      <c r="K118" s="26">
        <v>23050023</v>
      </c>
      <c r="L118" t="str">
        <f t="shared" si="3"/>
        <v>coronary_heart_disease_rs7412_CC.xml</v>
      </c>
      <c r="M118" s="36">
        <v>0</v>
      </c>
      <c r="O118" s="25"/>
    </row>
    <row r="119" spans="1:15" ht="14.25" customHeight="1" x14ac:dyDescent="0.2">
      <c r="A119" s="24" t="s">
        <v>7</v>
      </c>
      <c r="B119" s="36" t="s">
        <v>495</v>
      </c>
      <c r="C119" s="36" t="s">
        <v>397</v>
      </c>
      <c r="D119" s="36" t="s">
        <v>567</v>
      </c>
      <c r="E119" s="25" t="s">
        <v>568</v>
      </c>
      <c r="F119" s="36" t="s">
        <v>589</v>
      </c>
      <c r="G119" s="36" t="s">
        <v>640</v>
      </c>
      <c r="H119" s="26" t="s">
        <v>8</v>
      </c>
      <c r="I119" s="36" t="s">
        <v>561</v>
      </c>
      <c r="J119" s="30">
        <v>1.69</v>
      </c>
      <c r="K119" s="26">
        <v>23050023</v>
      </c>
      <c r="L119" t="str">
        <f t="shared" si="3"/>
        <v>coronary_heart_disease_rs7412_CT.xml</v>
      </c>
      <c r="M119" s="36">
        <v>0</v>
      </c>
      <c r="O119" s="25"/>
    </row>
    <row r="120" spans="1:15" ht="14.25" customHeight="1" x14ac:dyDescent="0.2">
      <c r="A120" s="24" t="s">
        <v>7</v>
      </c>
      <c r="B120" s="36" t="s">
        <v>495</v>
      </c>
      <c r="C120" s="36" t="s">
        <v>397</v>
      </c>
      <c r="D120" s="36" t="s">
        <v>572</v>
      </c>
      <c r="E120" s="25" t="s">
        <v>573</v>
      </c>
      <c r="F120" s="36"/>
      <c r="G120" s="36" t="s">
        <v>566</v>
      </c>
      <c r="H120" s="26" t="s">
        <v>8</v>
      </c>
      <c r="I120" s="36"/>
      <c r="K120" s="26"/>
      <c r="L120" t="str">
        <f t="shared" si="3"/>
        <v>coronary_heart_disease_rs7412_TT.xml</v>
      </c>
      <c r="M120" s="36">
        <v>0</v>
      </c>
      <c r="O120" s="25"/>
    </row>
    <row r="121" spans="1:15" ht="14.25" customHeight="1" x14ac:dyDescent="0.2">
      <c r="A121" s="24" t="s">
        <v>7</v>
      </c>
      <c r="B121" s="36" t="s">
        <v>436</v>
      </c>
      <c r="C121" s="36" t="s">
        <v>435</v>
      </c>
      <c r="D121" s="36" t="s">
        <v>558</v>
      </c>
      <c r="E121" s="25" t="s">
        <v>559</v>
      </c>
      <c r="F121" s="36" t="s">
        <v>591</v>
      </c>
      <c r="G121" s="36" t="s">
        <v>641</v>
      </c>
      <c r="H121" s="26" t="s">
        <v>8</v>
      </c>
      <c r="I121" s="36" t="s">
        <v>561</v>
      </c>
      <c r="J121" s="30">
        <v>2.4</v>
      </c>
      <c r="K121" s="26"/>
      <c r="L121" t="str">
        <f t="shared" si="3"/>
        <v>coronary_heart_disease_rs5918_CC.xml</v>
      </c>
      <c r="M121" s="36">
        <v>1</v>
      </c>
      <c r="O121" s="25"/>
    </row>
    <row r="122" spans="1:15" ht="14.25" customHeight="1" x14ac:dyDescent="0.2">
      <c r="A122" s="24" t="s">
        <v>7</v>
      </c>
      <c r="B122" s="36" t="s">
        <v>436</v>
      </c>
      <c r="C122" s="36" t="s">
        <v>435</v>
      </c>
      <c r="D122" s="36" t="s">
        <v>567</v>
      </c>
      <c r="E122" s="25" t="s">
        <v>568</v>
      </c>
      <c r="F122" s="36" t="s">
        <v>273</v>
      </c>
      <c r="G122" s="36" t="s">
        <v>641</v>
      </c>
      <c r="H122" s="26" t="s">
        <v>8</v>
      </c>
      <c r="I122" s="36" t="s">
        <v>561</v>
      </c>
      <c r="J122" s="30">
        <v>2.4</v>
      </c>
      <c r="K122" s="26">
        <v>28905093</v>
      </c>
      <c r="L122" t="str">
        <f t="shared" si="3"/>
        <v>coronary_heart_disease_rs5918_CT.xml</v>
      </c>
      <c r="M122" s="36">
        <v>1</v>
      </c>
      <c r="O122" s="25"/>
    </row>
    <row r="123" spans="1:15" ht="14.25" customHeight="1" x14ac:dyDescent="0.2">
      <c r="A123" s="24" t="s">
        <v>7</v>
      </c>
      <c r="B123" s="36" t="s">
        <v>436</v>
      </c>
      <c r="C123" s="36" t="s">
        <v>435</v>
      </c>
      <c r="D123" s="36" t="s">
        <v>572</v>
      </c>
      <c r="E123" s="25" t="s">
        <v>573</v>
      </c>
      <c r="F123" s="36" t="s">
        <v>565</v>
      </c>
      <c r="G123" s="36" t="s">
        <v>642</v>
      </c>
      <c r="H123" s="26" t="s">
        <v>8</v>
      </c>
      <c r="K123" s="26"/>
      <c r="L123" t="str">
        <f t="shared" si="3"/>
        <v>coronary_heart_disease_rs5918_TT.xml</v>
      </c>
      <c r="M123" s="36">
        <v>0</v>
      </c>
      <c r="O123" s="25"/>
    </row>
    <row r="124" spans="1:15" ht="14.25" customHeight="1" x14ac:dyDescent="0.2">
      <c r="A124" s="24" t="s">
        <v>7</v>
      </c>
      <c r="B124" s="36" t="s">
        <v>524</v>
      </c>
      <c r="C124" s="36" t="s">
        <v>523</v>
      </c>
      <c r="D124" s="36" t="s">
        <v>559</v>
      </c>
      <c r="E124" s="25" t="s">
        <v>558</v>
      </c>
      <c r="F124" s="36" t="s">
        <v>565</v>
      </c>
      <c r="G124" s="36"/>
      <c r="H124" s="26" t="s">
        <v>8</v>
      </c>
      <c r="I124" s="36" t="s">
        <v>561</v>
      </c>
      <c r="J124" s="30">
        <v>1.7</v>
      </c>
      <c r="K124" s="26">
        <v>17357071</v>
      </c>
      <c r="L124" t="str">
        <f t="shared" si="3"/>
        <v>coronary_heart_disease_rs9289231_GG.xml</v>
      </c>
      <c r="M124" s="36">
        <v>1</v>
      </c>
      <c r="O124" s="25"/>
    </row>
    <row r="125" spans="1:15" ht="14.25" customHeight="1" x14ac:dyDescent="0.2">
      <c r="A125" s="24" t="s">
        <v>7</v>
      </c>
      <c r="B125" s="36" t="s">
        <v>524</v>
      </c>
      <c r="C125" s="36" t="s">
        <v>523</v>
      </c>
      <c r="D125" s="36" t="s">
        <v>585</v>
      </c>
      <c r="E125" s="25" t="s">
        <v>586</v>
      </c>
      <c r="F125" s="36" t="s">
        <v>565</v>
      </c>
      <c r="G125" s="36"/>
      <c r="H125" s="26" t="s">
        <v>8</v>
      </c>
      <c r="I125" s="36" t="s">
        <v>561</v>
      </c>
      <c r="J125" s="30">
        <v>1.7</v>
      </c>
      <c r="K125" s="26">
        <v>25316661</v>
      </c>
      <c r="L125" t="str">
        <f t="shared" si="3"/>
        <v>coronary_heart_disease_rs9289231_GT.xml</v>
      </c>
      <c r="M125" s="36">
        <v>1</v>
      </c>
      <c r="O125" s="25"/>
    </row>
    <row r="126" spans="1:15" ht="14.25" customHeight="1" x14ac:dyDescent="0.2">
      <c r="A126" s="24" t="s">
        <v>7</v>
      </c>
      <c r="B126" s="36" t="s">
        <v>524</v>
      </c>
      <c r="C126" s="36" t="s">
        <v>523</v>
      </c>
      <c r="D126" s="36" t="s">
        <v>572</v>
      </c>
      <c r="E126" s="25" t="s">
        <v>573</v>
      </c>
      <c r="F126" s="36" t="s">
        <v>565</v>
      </c>
      <c r="G126" s="36"/>
      <c r="H126" s="26" t="s">
        <v>8</v>
      </c>
      <c r="I126" s="36"/>
      <c r="J126" s="30"/>
      <c r="K126" s="26"/>
      <c r="L126" t="str">
        <f t="shared" si="3"/>
        <v>coronary_heart_disease_rs9289231_TT.xml</v>
      </c>
      <c r="M126" s="36">
        <v>0</v>
      </c>
      <c r="O126" s="25"/>
    </row>
    <row r="127" spans="1:15" ht="14.25" customHeight="1" x14ac:dyDescent="0.2">
      <c r="A127" s="24" t="s">
        <v>7</v>
      </c>
      <c r="B127" s="36" t="s">
        <v>547</v>
      </c>
      <c r="C127" s="35" t="s">
        <v>546</v>
      </c>
      <c r="D127" s="36" t="s">
        <v>558</v>
      </c>
      <c r="E127" s="25" t="s">
        <v>559</v>
      </c>
      <c r="F127" s="36"/>
      <c r="G127" s="36"/>
      <c r="H127" s="26" t="s">
        <v>8</v>
      </c>
      <c r="I127" s="36"/>
      <c r="J127" s="30"/>
      <c r="K127" s="26"/>
      <c r="L127" t="str">
        <f t="shared" si="3"/>
        <v>coronary_heart_disease_rs9982601_CC.xml</v>
      </c>
      <c r="M127" s="36">
        <v>0</v>
      </c>
      <c r="O127" s="25"/>
    </row>
    <row r="128" spans="1:15" ht="14.25" customHeight="1" x14ac:dyDescent="0.2">
      <c r="A128" s="24" t="s">
        <v>7</v>
      </c>
      <c r="B128" s="36" t="s">
        <v>547</v>
      </c>
      <c r="C128" s="35" t="s">
        <v>546</v>
      </c>
      <c r="D128" s="36" t="s">
        <v>567</v>
      </c>
      <c r="E128" s="25" t="s">
        <v>568</v>
      </c>
      <c r="F128" s="36"/>
      <c r="G128" s="36"/>
      <c r="H128" s="26" t="s">
        <v>8</v>
      </c>
      <c r="I128" s="36" t="s">
        <v>561</v>
      </c>
      <c r="J128" s="30">
        <v>1.18</v>
      </c>
      <c r="K128" s="26">
        <v>24262325</v>
      </c>
      <c r="L128" t="str">
        <f t="shared" si="3"/>
        <v>coronary_heart_disease_rs9982601_CT.xml</v>
      </c>
      <c r="M128" s="36">
        <v>1</v>
      </c>
      <c r="O128" s="25"/>
    </row>
    <row r="129" spans="1:15" ht="14.25" customHeight="1" x14ac:dyDescent="0.2">
      <c r="A129" s="24" t="s">
        <v>7</v>
      </c>
      <c r="B129" s="36" t="s">
        <v>547</v>
      </c>
      <c r="C129" s="35" t="s">
        <v>546</v>
      </c>
      <c r="D129" s="36" t="s">
        <v>572</v>
      </c>
      <c r="E129" s="25" t="s">
        <v>573</v>
      </c>
      <c r="F129" s="36"/>
      <c r="G129" s="36"/>
      <c r="H129" s="26" t="s">
        <v>8</v>
      </c>
      <c r="I129" s="36" t="s">
        <v>561</v>
      </c>
      <c r="J129" s="30">
        <v>1.18</v>
      </c>
      <c r="K129" s="26"/>
      <c r="L129" t="str">
        <f t="shared" si="3"/>
        <v>coronary_heart_disease_rs9982601_TT.xml</v>
      </c>
      <c r="M129" s="36">
        <v>1</v>
      </c>
      <c r="O129" s="25"/>
    </row>
    <row r="130" spans="1:15" ht="14.25" customHeight="1" x14ac:dyDescent="0.2">
      <c r="A130" s="24" t="s">
        <v>7</v>
      </c>
      <c r="B130" s="36" t="s">
        <v>99</v>
      </c>
      <c r="C130" s="36" t="s">
        <v>98</v>
      </c>
      <c r="D130" s="36" t="s">
        <v>573</v>
      </c>
      <c r="E130" s="25" t="s">
        <v>572</v>
      </c>
      <c r="F130" s="36" t="s">
        <v>565</v>
      </c>
      <c r="G130" s="36" t="s">
        <v>643</v>
      </c>
      <c r="H130" s="26" t="s">
        <v>8</v>
      </c>
      <c r="K130" s="26"/>
      <c r="L130" t="str">
        <f t="shared" ref="L130:L161" si="4">A130&amp;"_"&amp;B130&amp;"_"&amp;D130&amp;".xml"</f>
        <v>coronary_heart_disease_rs10455872_AA.xml</v>
      </c>
      <c r="M130" s="36">
        <v>0</v>
      </c>
      <c r="O130" s="25"/>
    </row>
    <row r="131" spans="1:15" ht="14.25" customHeight="1" x14ac:dyDescent="0.2">
      <c r="A131" s="24" t="s">
        <v>7</v>
      </c>
      <c r="B131" s="36" t="s">
        <v>99</v>
      </c>
      <c r="C131" s="36" t="s">
        <v>98</v>
      </c>
      <c r="D131" s="36" t="s">
        <v>580</v>
      </c>
      <c r="E131" s="25" t="s">
        <v>581</v>
      </c>
      <c r="F131" s="36" t="s">
        <v>273</v>
      </c>
      <c r="G131" s="36" t="s">
        <v>644</v>
      </c>
      <c r="H131" s="26" t="s">
        <v>8</v>
      </c>
      <c r="I131" s="36" t="s">
        <v>561</v>
      </c>
      <c r="J131" s="30">
        <v>1.51</v>
      </c>
      <c r="K131" s="26"/>
      <c r="L131" t="str">
        <f t="shared" si="4"/>
        <v>coronary_heart_disease_rs10455872_AG.xml</v>
      </c>
      <c r="M131" s="36">
        <v>1</v>
      </c>
      <c r="O131" s="25"/>
    </row>
    <row r="132" spans="1:15" ht="14.25" customHeight="1" x14ac:dyDescent="0.2">
      <c r="A132" s="24" t="s">
        <v>7</v>
      </c>
      <c r="B132" s="36" t="s">
        <v>99</v>
      </c>
      <c r="C132" s="36" t="s">
        <v>98</v>
      </c>
      <c r="D132" s="36" t="s">
        <v>559</v>
      </c>
      <c r="E132" s="25" t="s">
        <v>558</v>
      </c>
      <c r="F132" s="36" t="s">
        <v>462</v>
      </c>
      <c r="G132" s="36" t="s">
        <v>645</v>
      </c>
      <c r="H132" s="26" t="s">
        <v>8</v>
      </c>
      <c r="I132" s="36" t="s">
        <v>561</v>
      </c>
      <c r="J132" s="30">
        <v>2.57</v>
      </c>
      <c r="K132" s="26"/>
      <c r="L132" t="str">
        <f t="shared" si="4"/>
        <v>coronary_heart_disease_rs10455872_GG.xml</v>
      </c>
      <c r="M132" s="36">
        <v>1</v>
      </c>
      <c r="O132" s="25"/>
    </row>
    <row r="133" spans="1:15" ht="14.25" customHeight="1" x14ac:dyDescent="0.2">
      <c r="A133" s="24" t="s">
        <v>7</v>
      </c>
      <c r="B133" s="36" t="s">
        <v>253</v>
      </c>
      <c r="C133" s="36" t="s">
        <v>252</v>
      </c>
      <c r="D133" s="36" t="s">
        <v>558</v>
      </c>
      <c r="E133" s="36" t="s">
        <v>559</v>
      </c>
      <c r="F133" s="36" t="s">
        <v>565</v>
      </c>
      <c r="G133" s="36" t="s">
        <v>646</v>
      </c>
      <c r="H133" s="26" t="s">
        <v>8</v>
      </c>
      <c r="K133" s="26"/>
      <c r="L133" t="str">
        <f t="shared" si="4"/>
        <v>coronary_heart_disease_rs1801133_CC.xml</v>
      </c>
      <c r="M133" s="36">
        <v>0</v>
      </c>
      <c r="O133" s="36"/>
    </row>
    <row r="134" spans="1:15" ht="14.25" customHeight="1" x14ac:dyDescent="0.2">
      <c r="A134" s="24" t="s">
        <v>7</v>
      </c>
      <c r="B134" s="36" t="s">
        <v>253</v>
      </c>
      <c r="C134" s="36" t="s">
        <v>252</v>
      </c>
      <c r="D134" s="36" t="s">
        <v>567</v>
      </c>
      <c r="E134" s="36" t="s">
        <v>580</v>
      </c>
      <c r="F134" s="36" t="s">
        <v>647</v>
      </c>
      <c r="G134" s="36" t="s">
        <v>648</v>
      </c>
      <c r="H134" s="26" t="s">
        <v>8</v>
      </c>
      <c r="I134" s="36" t="s">
        <v>561</v>
      </c>
      <c r="J134" s="30">
        <v>1.49</v>
      </c>
      <c r="K134" s="26">
        <v>23391848</v>
      </c>
      <c r="L134" t="str">
        <f t="shared" si="4"/>
        <v>coronary_heart_disease_rs1801133_CT.xml</v>
      </c>
      <c r="M134" s="36">
        <v>1</v>
      </c>
      <c r="O134" s="36"/>
    </row>
    <row r="135" spans="1:15" ht="14.25" customHeight="1" x14ac:dyDescent="0.2">
      <c r="A135" s="24" t="s">
        <v>7</v>
      </c>
      <c r="B135" s="36" t="s">
        <v>253</v>
      </c>
      <c r="C135" s="36" t="s">
        <v>252</v>
      </c>
      <c r="D135" s="36" t="s">
        <v>572</v>
      </c>
      <c r="E135" s="36" t="s">
        <v>573</v>
      </c>
      <c r="F135" s="36" t="s">
        <v>649</v>
      </c>
      <c r="G135" s="36" t="s">
        <v>650</v>
      </c>
      <c r="H135" s="26" t="s">
        <v>8</v>
      </c>
      <c r="I135" s="36" t="s">
        <v>561</v>
      </c>
      <c r="J135" s="30">
        <v>1.02</v>
      </c>
      <c r="K135" s="26">
        <v>22363213</v>
      </c>
      <c r="L135" t="str">
        <f t="shared" si="4"/>
        <v>coronary_heart_disease_rs1801133_TT.xml</v>
      </c>
      <c r="M135" s="36">
        <v>1</v>
      </c>
      <c r="O135" s="36"/>
    </row>
    <row r="136" spans="1:15" ht="14.25" customHeight="1" x14ac:dyDescent="0.2">
      <c r="A136" s="24" t="s">
        <v>7</v>
      </c>
      <c r="B136" s="36" t="s">
        <v>512</v>
      </c>
      <c r="C136" s="35" t="s">
        <v>460</v>
      </c>
      <c r="D136" s="36"/>
      <c r="E136" s="25"/>
      <c r="F136" s="36"/>
      <c r="G136" s="36"/>
      <c r="H136" s="26" t="s">
        <v>8</v>
      </c>
      <c r="K136" s="26"/>
      <c r="L136" t="str">
        <f t="shared" si="4"/>
        <v>coronary_heart_disease_rs854561_.xml</v>
      </c>
      <c r="M136" s="36">
        <v>0</v>
      </c>
      <c r="O136" s="25"/>
    </row>
    <row r="137" spans="1:15" ht="14.25" customHeight="1" x14ac:dyDescent="0.2">
      <c r="A137" s="24" t="s">
        <v>7</v>
      </c>
      <c r="B137" s="36" t="s">
        <v>233</v>
      </c>
      <c r="C137" s="36" t="s">
        <v>232</v>
      </c>
      <c r="D137" s="36" t="s">
        <v>573</v>
      </c>
      <c r="E137" s="25" t="s">
        <v>572</v>
      </c>
      <c r="F137" s="36" t="s">
        <v>565</v>
      </c>
      <c r="G137" s="36" t="s">
        <v>566</v>
      </c>
      <c r="H137" s="26" t="s">
        <v>8</v>
      </c>
      <c r="K137" s="26"/>
      <c r="L137" t="str">
        <f t="shared" si="4"/>
        <v>coronary_heart_disease_rs17696736_AA.xml</v>
      </c>
      <c r="M137" s="36">
        <v>0</v>
      </c>
      <c r="O137" s="25"/>
    </row>
    <row r="138" spans="1:15" ht="14.25" customHeight="1" x14ac:dyDescent="0.2">
      <c r="A138" s="24" t="s">
        <v>7</v>
      </c>
      <c r="B138" s="36" t="s">
        <v>233</v>
      </c>
      <c r="C138" s="36" t="s">
        <v>232</v>
      </c>
      <c r="D138" s="36" t="s">
        <v>580</v>
      </c>
      <c r="E138" s="25" t="s">
        <v>581</v>
      </c>
      <c r="F138" s="36" t="s">
        <v>273</v>
      </c>
      <c r="G138" s="36" t="s">
        <v>651</v>
      </c>
      <c r="H138" s="26" t="s">
        <v>8</v>
      </c>
      <c r="I138" s="36" t="s">
        <v>561</v>
      </c>
      <c r="J138" s="30">
        <v>1.07</v>
      </c>
      <c r="K138" s="26">
        <v>24262325</v>
      </c>
      <c r="L138" t="str">
        <f t="shared" si="4"/>
        <v>coronary_heart_disease_rs17696736_AG.xml</v>
      </c>
      <c r="M138" s="36">
        <v>1</v>
      </c>
      <c r="O138" s="25"/>
    </row>
    <row r="139" spans="1:15" ht="14.25" customHeight="1" x14ac:dyDescent="0.2">
      <c r="A139" s="24" t="s">
        <v>7</v>
      </c>
      <c r="B139" s="36" t="s">
        <v>233</v>
      </c>
      <c r="C139" s="36" t="s">
        <v>232</v>
      </c>
      <c r="D139" s="36" t="s">
        <v>559</v>
      </c>
      <c r="E139" s="25" t="s">
        <v>558</v>
      </c>
      <c r="F139" s="36" t="s">
        <v>591</v>
      </c>
      <c r="G139" s="36" t="s">
        <v>652</v>
      </c>
      <c r="H139" s="26" t="s">
        <v>8</v>
      </c>
      <c r="I139" s="36" t="s">
        <v>561</v>
      </c>
      <c r="J139" s="30">
        <v>1.07</v>
      </c>
      <c r="K139" s="26">
        <v>24262325</v>
      </c>
      <c r="L139" t="str">
        <f t="shared" si="4"/>
        <v>coronary_heart_disease_rs17696736_GG.xml</v>
      </c>
      <c r="M139" s="36">
        <v>1</v>
      </c>
      <c r="O139" s="25"/>
    </row>
    <row r="140" spans="1:15" ht="14.25" customHeight="1" x14ac:dyDescent="0.2">
      <c r="A140" s="24" t="s">
        <v>7</v>
      </c>
      <c r="B140" s="36" t="s">
        <v>233</v>
      </c>
      <c r="C140" s="36" t="s">
        <v>232</v>
      </c>
      <c r="D140" s="36" t="s">
        <v>572</v>
      </c>
      <c r="E140" s="25" t="s">
        <v>573</v>
      </c>
      <c r="F140" s="36" t="s">
        <v>565</v>
      </c>
      <c r="G140" s="36"/>
      <c r="H140" s="26" t="s">
        <v>8</v>
      </c>
      <c r="K140" s="26"/>
      <c r="L140" t="str">
        <f t="shared" si="4"/>
        <v>coronary_heart_disease_rs17696736_TT.xml</v>
      </c>
      <c r="M140" s="36">
        <v>0</v>
      </c>
      <c r="O140" s="25"/>
    </row>
    <row r="141" spans="1:15" ht="14.25" customHeight="1" x14ac:dyDescent="0.2">
      <c r="A141" s="24" t="s">
        <v>7</v>
      </c>
      <c r="B141" s="36" t="s">
        <v>533</v>
      </c>
      <c r="C141" s="36" t="s">
        <v>532</v>
      </c>
      <c r="D141" s="36" t="s">
        <v>558</v>
      </c>
      <c r="E141" s="25" t="s">
        <v>559</v>
      </c>
      <c r="F141" s="36" t="s">
        <v>565</v>
      </c>
      <c r="G141" s="36"/>
      <c r="H141" s="26" t="s">
        <v>8</v>
      </c>
      <c r="K141" s="26"/>
      <c r="L141" t="str">
        <f t="shared" si="4"/>
        <v>coronary_heart_disease_rs964184_CC.xml</v>
      </c>
      <c r="M141" s="36">
        <v>0</v>
      </c>
      <c r="O141" s="25"/>
    </row>
    <row r="142" spans="1:15" ht="14.25" customHeight="1" x14ac:dyDescent="0.2">
      <c r="A142" s="24" t="s">
        <v>7</v>
      </c>
      <c r="B142" s="36" t="s">
        <v>533</v>
      </c>
      <c r="C142" s="36" t="s">
        <v>532</v>
      </c>
      <c r="D142" s="36" t="s">
        <v>562</v>
      </c>
      <c r="E142" s="25" t="s">
        <v>563</v>
      </c>
      <c r="F142" s="36"/>
      <c r="G142" s="36"/>
      <c r="H142" s="26" t="s">
        <v>8</v>
      </c>
      <c r="I142" s="36"/>
      <c r="J142" s="30"/>
      <c r="K142" s="26"/>
      <c r="L142" t="str">
        <f t="shared" si="4"/>
        <v>coronary_heart_disease_rs964184_CG.xml</v>
      </c>
      <c r="M142" s="36">
        <v>0</v>
      </c>
      <c r="O142" s="25"/>
    </row>
    <row r="143" spans="1:15" ht="14.25" customHeight="1" x14ac:dyDescent="0.2">
      <c r="A143" s="24" t="s">
        <v>7</v>
      </c>
      <c r="B143" s="36" t="s">
        <v>533</v>
      </c>
      <c r="C143" s="36" t="s">
        <v>532</v>
      </c>
      <c r="D143" s="36" t="s">
        <v>559</v>
      </c>
      <c r="E143" s="25" t="s">
        <v>558</v>
      </c>
      <c r="F143" s="36" t="s">
        <v>647</v>
      </c>
      <c r="G143" s="36" t="s">
        <v>653</v>
      </c>
      <c r="H143" s="26" t="s">
        <v>8</v>
      </c>
      <c r="I143" s="36" t="s">
        <v>561</v>
      </c>
      <c r="J143" s="30">
        <v>1.4</v>
      </c>
      <c r="K143" s="26">
        <v>23404648</v>
      </c>
      <c r="L143" t="str">
        <f t="shared" si="4"/>
        <v>coronary_heart_disease_rs964184_GG.xml</v>
      </c>
      <c r="M143" s="36">
        <v>1</v>
      </c>
      <c r="O143" s="25"/>
    </row>
    <row r="144" spans="1:15" ht="14.25" customHeight="1" x14ac:dyDescent="0.2">
      <c r="A144" s="24" t="s">
        <v>7</v>
      </c>
      <c r="B144" s="36" t="s">
        <v>448</v>
      </c>
      <c r="C144" s="36" t="s">
        <v>447</v>
      </c>
      <c r="D144" s="36" t="s">
        <v>573</v>
      </c>
      <c r="E144" s="36" t="s">
        <v>572</v>
      </c>
      <c r="F144" s="36" t="s">
        <v>605</v>
      </c>
      <c r="G144" s="36" t="s">
        <v>582</v>
      </c>
      <c r="H144" s="26" t="s">
        <v>8</v>
      </c>
      <c r="I144" s="36" t="s">
        <v>561</v>
      </c>
      <c r="J144" s="30">
        <v>1.2</v>
      </c>
      <c r="K144" s="26"/>
      <c r="L144" t="str">
        <f t="shared" si="4"/>
        <v>coronary_heart_disease_rs646776_AA.xml</v>
      </c>
      <c r="M144" s="36">
        <v>1</v>
      </c>
      <c r="O144" s="36"/>
    </row>
    <row r="145" spans="1:15" ht="14.25" customHeight="1" x14ac:dyDescent="0.2">
      <c r="A145" s="24" t="s">
        <v>7</v>
      </c>
      <c r="B145" s="36" t="s">
        <v>448</v>
      </c>
      <c r="C145" s="36" t="s">
        <v>447</v>
      </c>
      <c r="D145" s="36" t="s">
        <v>580</v>
      </c>
      <c r="E145" s="36" t="s">
        <v>581</v>
      </c>
      <c r="F145" s="36" t="s">
        <v>605</v>
      </c>
      <c r="G145" s="36"/>
      <c r="H145" s="26" t="s">
        <v>8</v>
      </c>
      <c r="I145" s="36"/>
      <c r="J145" s="30"/>
      <c r="K145" s="26"/>
      <c r="L145" t="str">
        <f t="shared" si="4"/>
        <v>coronary_heart_disease_rs646776_AG.xml</v>
      </c>
      <c r="M145" s="36">
        <v>0</v>
      </c>
      <c r="O145" s="36"/>
    </row>
    <row r="146" spans="1:15" ht="14.25" customHeight="1" x14ac:dyDescent="0.2">
      <c r="A146" s="24" t="s">
        <v>7</v>
      </c>
      <c r="B146" s="36" t="s">
        <v>448</v>
      </c>
      <c r="C146" s="36" t="s">
        <v>447</v>
      </c>
      <c r="D146" s="36" t="s">
        <v>559</v>
      </c>
      <c r="E146" s="36" t="s">
        <v>558</v>
      </c>
      <c r="F146" s="36" t="s">
        <v>605</v>
      </c>
      <c r="G146" s="36"/>
      <c r="H146" s="26" t="s">
        <v>8</v>
      </c>
      <c r="I146" s="36"/>
      <c r="J146" s="30"/>
      <c r="K146" s="26"/>
      <c r="L146" t="str">
        <f t="shared" si="4"/>
        <v>coronary_heart_disease_rs646776_GG.xml</v>
      </c>
      <c r="M146" s="36">
        <v>0</v>
      </c>
      <c r="O146" s="36"/>
    </row>
    <row r="147" spans="1:15" ht="14.25" customHeight="1" x14ac:dyDescent="0.2">
      <c r="A147" s="24" t="s">
        <v>7</v>
      </c>
      <c r="B147" s="36" t="s">
        <v>475</v>
      </c>
      <c r="C147" s="36" t="s">
        <v>474</v>
      </c>
      <c r="D147" s="36" t="s">
        <v>558</v>
      </c>
      <c r="E147" s="36" t="s">
        <v>558</v>
      </c>
      <c r="F147" s="36" t="s">
        <v>565</v>
      </c>
      <c r="G147" s="36"/>
      <c r="H147" s="26" t="s">
        <v>8</v>
      </c>
      <c r="I147" s="36" t="s">
        <v>561</v>
      </c>
      <c r="J147" s="30">
        <v>1.17</v>
      </c>
      <c r="K147" s="51" t="s">
        <v>615</v>
      </c>
      <c r="L147" t="str">
        <f t="shared" si="4"/>
        <v>coronary_heart_disease_rs6725887_CC.xml</v>
      </c>
      <c r="M147" s="36">
        <v>1</v>
      </c>
      <c r="O147" s="36"/>
    </row>
    <row r="148" spans="1:15" ht="14.25" customHeight="1" x14ac:dyDescent="0.2">
      <c r="A148" s="24" t="s">
        <v>7</v>
      </c>
      <c r="B148" s="36" t="s">
        <v>475</v>
      </c>
      <c r="C148" s="36" t="s">
        <v>474</v>
      </c>
      <c r="D148" s="36" t="s">
        <v>592</v>
      </c>
      <c r="E148" s="36" t="s">
        <v>581</v>
      </c>
      <c r="F148" s="36" t="s">
        <v>565</v>
      </c>
      <c r="G148" s="36"/>
      <c r="H148" s="26" t="s">
        <v>8</v>
      </c>
      <c r="I148" s="36"/>
      <c r="J148" s="30"/>
      <c r="K148" s="51"/>
      <c r="L148" t="str">
        <f t="shared" si="4"/>
        <v>coronary_heart_disease_rs6725887_AC.xml</v>
      </c>
      <c r="M148" s="36">
        <v>0</v>
      </c>
      <c r="O148" s="36"/>
    </row>
    <row r="149" spans="1:15" ht="14.25" customHeight="1" x14ac:dyDescent="0.2">
      <c r="A149" s="24" t="s">
        <v>7</v>
      </c>
      <c r="B149" s="36" t="s">
        <v>475</v>
      </c>
      <c r="C149" s="36" t="s">
        <v>474</v>
      </c>
      <c r="D149" s="36" t="s">
        <v>573</v>
      </c>
      <c r="E149" s="36" t="s">
        <v>572</v>
      </c>
      <c r="F149" s="36" t="s">
        <v>565</v>
      </c>
      <c r="G149" s="36"/>
      <c r="H149" s="26" t="s">
        <v>8</v>
      </c>
      <c r="I149" s="36"/>
      <c r="J149" s="30"/>
      <c r="K149" s="51"/>
      <c r="L149" t="str">
        <f t="shared" si="4"/>
        <v>coronary_heart_disease_rs6725887_AA.xml</v>
      </c>
      <c r="M149" s="36">
        <v>0</v>
      </c>
      <c r="O149" s="36"/>
    </row>
    <row r="150" spans="1:15" ht="14.25" customHeight="1" x14ac:dyDescent="0.2">
      <c r="A150" s="24" t="s">
        <v>7</v>
      </c>
      <c r="B150" s="36" t="s">
        <v>146</v>
      </c>
      <c r="C150" s="36" t="s">
        <v>145</v>
      </c>
      <c r="D150" s="36" t="s">
        <v>572</v>
      </c>
      <c r="E150" s="25" t="s">
        <v>573</v>
      </c>
      <c r="F150" s="36" t="s">
        <v>565</v>
      </c>
      <c r="G150" s="36"/>
      <c r="H150" s="26" t="s">
        <v>8</v>
      </c>
      <c r="I150" s="36" t="s">
        <v>561</v>
      </c>
      <c r="J150" s="30">
        <v>1.1499999999999999</v>
      </c>
      <c r="K150" s="51" t="s">
        <v>615</v>
      </c>
      <c r="L150" t="str">
        <f t="shared" si="4"/>
        <v>coronary_heart_disease_rs11206510_TT.xml</v>
      </c>
      <c r="M150" s="36">
        <v>1</v>
      </c>
      <c r="O150" s="25"/>
    </row>
    <row r="151" spans="1:15" ht="14.25" customHeight="1" x14ac:dyDescent="0.2">
      <c r="A151" s="24" t="s">
        <v>7</v>
      </c>
      <c r="B151" s="36" t="s">
        <v>146</v>
      </c>
      <c r="C151" s="36" t="s">
        <v>145</v>
      </c>
      <c r="D151" s="36" t="s">
        <v>581</v>
      </c>
      <c r="E151" s="25" t="s">
        <v>580</v>
      </c>
      <c r="F151" s="36" t="s">
        <v>565</v>
      </c>
      <c r="G151" s="36"/>
      <c r="H151" s="26" t="s">
        <v>8</v>
      </c>
      <c r="I151" s="36"/>
      <c r="J151" s="30"/>
      <c r="K151" s="51"/>
      <c r="L151" t="str">
        <f t="shared" si="4"/>
        <v>coronary_heart_disease_rs11206510_TC.xml</v>
      </c>
      <c r="M151" s="36">
        <v>0</v>
      </c>
      <c r="O151" s="25"/>
    </row>
    <row r="152" spans="1:15" ht="14.25" customHeight="1" x14ac:dyDescent="0.2">
      <c r="A152" s="24" t="s">
        <v>7</v>
      </c>
      <c r="B152" s="36" t="s">
        <v>146</v>
      </c>
      <c r="C152" s="36" t="s">
        <v>145</v>
      </c>
      <c r="D152" s="36" t="s">
        <v>558</v>
      </c>
      <c r="E152" s="25" t="s">
        <v>559</v>
      </c>
      <c r="F152" s="36" t="s">
        <v>565</v>
      </c>
      <c r="G152" s="36"/>
      <c r="H152" s="26" t="s">
        <v>8</v>
      </c>
      <c r="I152" s="36"/>
      <c r="J152" s="30"/>
      <c r="K152" s="51"/>
      <c r="L152" t="str">
        <f t="shared" si="4"/>
        <v>coronary_heart_disease_rs11206510_CC.xml</v>
      </c>
      <c r="M152" s="36">
        <v>0</v>
      </c>
      <c r="O152" s="25"/>
    </row>
    <row r="153" spans="1:15" ht="14.25" customHeight="1" x14ac:dyDescent="0.2">
      <c r="A153" s="24" t="s">
        <v>7</v>
      </c>
      <c r="B153" s="36" t="s">
        <v>342</v>
      </c>
      <c r="C153" s="36" t="s">
        <v>341</v>
      </c>
      <c r="D153" s="36" t="s">
        <v>558</v>
      </c>
      <c r="E153" s="25" t="s">
        <v>559</v>
      </c>
      <c r="F153" s="36" t="s">
        <v>565</v>
      </c>
      <c r="G153" s="36" t="s">
        <v>566</v>
      </c>
      <c r="H153" s="26" t="s">
        <v>8</v>
      </c>
      <c r="K153" s="26"/>
      <c r="L153" t="str">
        <f t="shared" si="4"/>
        <v>coronary_heart_disease_rs3184504_CC.xml</v>
      </c>
      <c r="M153" s="36">
        <v>0</v>
      </c>
      <c r="O153" s="25"/>
    </row>
    <row r="154" spans="1:15" ht="14.25" customHeight="1" x14ac:dyDescent="0.2">
      <c r="A154" s="24" t="s">
        <v>7</v>
      </c>
      <c r="B154" s="36" t="s">
        <v>342</v>
      </c>
      <c r="C154" s="36" t="s">
        <v>341</v>
      </c>
      <c r="D154" s="36" t="s">
        <v>567</v>
      </c>
      <c r="E154" s="25" t="s">
        <v>568</v>
      </c>
      <c r="F154" s="36" t="s">
        <v>569</v>
      </c>
      <c r="G154" s="36" t="s">
        <v>654</v>
      </c>
      <c r="H154" s="26" t="s">
        <v>8</v>
      </c>
      <c r="I154" s="36" t="s">
        <v>561</v>
      </c>
      <c r="J154" s="30">
        <v>1.1299999999999999</v>
      </c>
      <c r="K154" s="51" t="s">
        <v>615</v>
      </c>
      <c r="L154" t="str">
        <f t="shared" si="4"/>
        <v>coronary_heart_disease_rs3184504_CT.xml</v>
      </c>
      <c r="M154" s="36">
        <v>1</v>
      </c>
      <c r="O154" s="25"/>
    </row>
    <row r="155" spans="1:15" ht="14.25" customHeight="1" x14ac:dyDescent="0.2">
      <c r="A155" s="24" t="s">
        <v>7</v>
      </c>
      <c r="B155" s="36" t="s">
        <v>342</v>
      </c>
      <c r="C155" s="36" t="s">
        <v>341</v>
      </c>
      <c r="D155" s="36" t="s">
        <v>572</v>
      </c>
      <c r="E155" s="25" t="s">
        <v>573</v>
      </c>
      <c r="F155" s="36" t="s">
        <v>611</v>
      </c>
      <c r="G155" s="36" t="s">
        <v>655</v>
      </c>
      <c r="H155" s="26" t="s">
        <v>8</v>
      </c>
      <c r="I155" s="36" t="s">
        <v>561</v>
      </c>
      <c r="J155" s="30">
        <v>1.1299999999999999</v>
      </c>
      <c r="K155" s="51" t="s">
        <v>615</v>
      </c>
      <c r="L155" t="str">
        <f t="shared" si="4"/>
        <v>coronary_heart_disease_rs3184504_TT.xml</v>
      </c>
      <c r="M155" s="36">
        <v>1</v>
      </c>
      <c r="O155" s="25"/>
    </row>
    <row r="156" spans="1:15" ht="14.25" customHeight="1" x14ac:dyDescent="0.2">
      <c r="A156" s="24" t="s">
        <v>7</v>
      </c>
      <c r="B156" s="36" t="s">
        <v>310</v>
      </c>
      <c r="C156" s="36" t="s">
        <v>309</v>
      </c>
      <c r="D156" s="36" t="s">
        <v>558</v>
      </c>
      <c r="E156" s="25" t="s">
        <v>559</v>
      </c>
      <c r="F156" s="36"/>
      <c r="G156" s="36" t="s">
        <v>656</v>
      </c>
      <c r="H156" s="26" t="s">
        <v>8</v>
      </c>
      <c r="I156" s="36" t="s">
        <v>561</v>
      </c>
      <c r="J156" s="30">
        <v>1.1499999999999999</v>
      </c>
      <c r="K156" s="51" t="s">
        <v>615</v>
      </c>
      <c r="L156" t="str">
        <f t="shared" si="4"/>
        <v>coronary_heart_disease_rs2306374_CC.xml</v>
      </c>
      <c r="M156" s="36">
        <v>1</v>
      </c>
      <c r="O156" s="25"/>
    </row>
    <row r="157" spans="1:15" ht="14.25" customHeight="1" x14ac:dyDescent="0.2">
      <c r="A157" s="24" t="s">
        <v>7</v>
      </c>
      <c r="B157" s="36" t="s">
        <v>310</v>
      </c>
      <c r="C157" s="36" t="s">
        <v>309</v>
      </c>
      <c r="D157" s="36" t="s">
        <v>581</v>
      </c>
      <c r="E157" s="25" t="s">
        <v>580</v>
      </c>
      <c r="F157" s="36"/>
      <c r="G157" s="36"/>
      <c r="H157" s="26" t="s">
        <v>8</v>
      </c>
      <c r="I157" s="36" t="s">
        <v>561</v>
      </c>
      <c r="J157" s="30"/>
      <c r="K157" s="51"/>
      <c r="L157" t="str">
        <f t="shared" si="4"/>
        <v>coronary_heart_disease_rs2306374_TC.xml</v>
      </c>
      <c r="M157" s="36">
        <v>0</v>
      </c>
      <c r="O157" s="25"/>
    </row>
    <row r="158" spans="1:15" ht="14.25" customHeight="1" x14ac:dyDescent="0.2">
      <c r="A158" s="24" t="s">
        <v>7</v>
      </c>
      <c r="B158" s="36" t="s">
        <v>310</v>
      </c>
      <c r="C158" s="36" t="s">
        <v>309</v>
      </c>
      <c r="D158" s="36" t="s">
        <v>572</v>
      </c>
      <c r="E158" s="25" t="s">
        <v>573</v>
      </c>
      <c r="F158" s="36"/>
      <c r="G158" s="36"/>
      <c r="H158" s="26" t="s">
        <v>8</v>
      </c>
      <c r="I158" s="36" t="s">
        <v>561</v>
      </c>
      <c r="J158" s="30"/>
      <c r="K158" s="51"/>
      <c r="L158" t="str">
        <f t="shared" si="4"/>
        <v>coronary_heart_disease_rs2306374_TT.xml</v>
      </c>
      <c r="M158" s="36">
        <v>0</v>
      </c>
      <c r="O158" s="25"/>
    </row>
    <row r="159" spans="1:15" ht="14.25" customHeight="1" x14ac:dyDescent="0.2">
      <c r="A159" s="24" t="s">
        <v>7</v>
      </c>
      <c r="B159" s="36" t="s">
        <v>414</v>
      </c>
      <c r="C159" s="36" t="s">
        <v>413</v>
      </c>
      <c r="D159" s="36" t="s">
        <v>580</v>
      </c>
      <c r="E159" s="36" t="s">
        <v>581</v>
      </c>
      <c r="F159" s="36" t="s">
        <v>598</v>
      </c>
      <c r="G159" s="36" t="s">
        <v>657</v>
      </c>
      <c r="H159" s="26" t="s">
        <v>8</v>
      </c>
      <c r="I159" s="36" t="s">
        <v>561</v>
      </c>
      <c r="J159" s="30">
        <v>1.3</v>
      </c>
      <c r="K159" s="26"/>
      <c r="L159" t="str">
        <f t="shared" si="4"/>
        <v>coronary_heart_disease_rs501120_AG.xml</v>
      </c>
      <c r="M159" s="36">
        <v>1</v>
      </c>
      <c r="O159" s="36"/>
    </row>
    <row r="160" spans="1:15" ht="14.25" customHeight="1" x14ac:dyDescent="0.2">
      <c r="A160" s="24" t="s">
        <v>7</v>
      </c>
      <c r="B160" s="36" t="s">
        <v>414</v>
      </c>
      <c r="C160" s="36" t="s">
        <v>413</v>
      </c>
      <c r="D160" s="36" t="s">
        <v>572</v>
      </c>
      <c r="E160" s="25" t="s">
        <v>573</v>
      </c>
      <c r="F160" s="36" t="s">
        <v>565</v>
      </c>
      <c r="G160" s="36"/>
      <c r="H160" s="26" t="s">
        <v>8</v>
      </c>
      <c r="I160" s="36" t="s">
        <v>561</v>
      </c>
      <c r="J160" s="30">
        <v>1.33</v>
      </c>
      <c r="K160" s="26">
        <v>17634449</v>
      </c>
      <c r="L160" t="str">
        <f t="shared" si="4"/>
        <v>coronary_heart_disease_rs501120_TT.xml</v>
      </c>
      <c r="M160" s="36">
        <v>1</v>
      </c>
      <c r="O160" s="25"/>
    </row>
    <row r="161" spans="1:15" ht="14.25" customHeight="1" x14ac:dyDescent="0.2">
      <c r="A161" s="24" t="s">
        <v>7</v>
      </c>
      <c r="B161" s="36" t="s">
        <v>414</v>
      </c>
      <c r="C161" s="36" t="s">
        <v>413</v>
      </c>
      <c r="D161" s="36" t="s">
        <v>559</v>
      </c>
      <c r="E161" s="36" t="s">
        <v>558</v>
      </c>
      <c r="F161" s="36"/>
      <c r="G161" s="36" t="s">
        <v>566</v>
      </c>
      <c r="H161" s="26" t="s">
        <v>8</v>
      </c>
      <c r="K161" s="26"/>
      <c r="L161" t="str">
        <f t="shared" si="4"/>
        <v>coronary_heart_disease_rs501120_GG.xml</v>
      </c>
      <c r="M161" s="36">
        <v>0</v>
      </c>
      <c r="O161" s="36"/>
    </row>
    <row r="162" spans="1:15" ht="14.25" customHeight="1" x14ac:dyDescent="0.2">
      <c r="A162" s="24" t="s">
        <v>7</v>
      </c>
      <c r="B162" s="36" t="s">
        <v>186</v>
      </c>
      <c r="C162" s="36" t="s">
        <v>185</v>
      </c>
      <c r="D162" s="36" t="s">
        <v>558</v>
      </c>
      <c r="E162" s="25" t="s">
        <v>559</v>
      </c>
      <c r="F162" s="36" t="s">
        <v>273</v>
      </c>
      <c r="G162" s="36" t="s">
        <v>658</v>
      </c>
      <c r="H162" s="26" t="s">
        <v>8</v>
      </c>
      <c r="I162" s="36" t="s">
        <v>561</v>
      </c>
      <c r="J162" s="30">
        <v>1.26</v>
      </c>
      <c r="K162" s="26"/>
      <c r="L162" t="str">
        <f t="shared" ref="L162:L186" si="5">A162&amp;"_"&amp;B162&amp;"_"&amp;D162&amp;".xml"</f>
        <v>coronary_heart_disease_rs17228212_CC.xml</v>
      </c>
      <c r="M162" s="36">
        <v>1</v>
      </c>
      <c r="O162" s="25"/>
    </row>
    <row r="163" spans="1:15" ht="14.25" customHeight="1" x14ac:dyDescent="0.2">
      <c r="A163" s="24" t="s">
        <v>7</v>
      </c>
      <c r="B163" s="36" t="s">
        <v>186</v>
      </c>
      <c r="C163" s="36" t="s">
        <v>185</v>
      </c>
      <c r="D163" s="36" t="s">
        <v>567</v>
      </c>
      <c r="E163" s="25" t="s">
        <v>568</v>
      </c>
      <c r="F163" s="36" t="s">
        <v>273</v>
      </c>
      <c r="G163" s="36" t="s">
        <v>659</v>
      </c>
      <c r="H163" s="26" t="s">
        <v>8</v>
      </c>
      <c r="I163" s="36" t="s">
        <v>561</v>
      </c>
      <c r="J163" s="30">
        <v>1.26</v>
      </c>
      <c r="K163" s="26"/>
      <c r="L163" t="str">
        <f t="shared" si="5"/>
        <v>coronary_heart_disease_rs17228212_CT.xml</v>
      </c>
      <c r="M163" s="36">
        <v>1</v>
      </c>
      <c r="O163" s="25"/>
    </row>
    <row r="164" spans="1:15" ht="14.25" customHeight="1" x14ac:dyDescent="0.2">
      <c r="A164" s="24" t="s">
        <v>7</v>
      </c>
      <c r="B164" s="36" t="s">
        <v>186</v>
      </c>
      <c r="C164" s="36" t="s">
        <v>185</v>
      </c>
      <c r="D164" s="36" t="s">
        <v>572</v>
      </c>
      <c r="E164" s="25" t="s">
        <v>573</v>
      </c>
      <c r="F164" s="36" t="s">
        <v>565</v>
      </c>
      <c r="G164" s="36" t="s">
        <v>566</v>
      </c>
      <c r="H164" s="26" t="s">
        <v>8</v>
      </c>
      <c r="K164" s="26"/>
      <c r="L164" t="str">
        <f t="shared" si="5"/>
        <v>coronary_heart_disease_rs17228212_TT.xml</v>
      </c>
      <c r="M164" s="36">
        <v>0</v>
      </c>
      <c r="O164" s="25"/>
    </row>
    <row r="165" spans="1:15" ht="14.25" customHeight="1" x14ac:dyDescent="0.2">
      <c r="A165" s="24" t="s">
        <v>7</v>
      </c>
      <c r="B165" s="36" t="s">
        <v>660</v>
      </c>
      <c r="C165" s="36" t="s">
        <v>423</v>
      </c>
      <c r="D165" s="36" t="s">
        <v>573</v>
      </c>
      <c r="E165" s="25" t="s">
        <v>572</v>
      </c>
      <c r="F165" s="36" t="s">
        <v>565</v>
      </c>
      <c r="G165" s="36"/>
      <c r="H165" s="26" t="s">
        <v>8</v>
      </c>
      <c r="I165" s="36" t="s">
        <v>561</v>
      </c>
      <c r="J165" s="30">
        <v>1.1000000000000001</v>
      </c>
      <c r="K165" s="26">
        <v>16934006</v>
      </c>
      <c r="L165" t="str">
        <f t="shared" si="5"/>
        <v>coronary_heart_disease_rs5063_AA.xml</v>
      </c>
      <c r="M165" s="36">
        <v>1</v>
      </c>
      <c r="O165" s="25"/>
    </row>
    <row r="166" spans="1:15" ht="14.25" customHeight="1" x14ac:dyDescent="0.2">
      <c r="A166" s="24" t="s">
        <v>7</v>
      </c>
      <c r="B166" s="36" t="s">
        <v>660</v>
      </c>
      <c r="C166" s="36" t="s">
        <v>423</v>
      </c>
      <c r="D166" s="36" t="s">
        <v>559</v>
      </c>
      <c r="E166" s="25" t="s">
        <v>558</v>
      </c>
      <c r="F166" s="36" t="s">
        <v>565</v>
      </c>
      <c r="G166" s="36" t="s">
        <v>614</v>
      </c>
      <c r="H166" s="26" t="s">
        <v>8</v>
      </c>
      <c r="K166" s="26"/>
      <c r="L166" t="str">
        <f t="shared" si="5"/>
        <v>coronary_heart_disease_rs5063_GG.xml</v>
      </c>
      <c r="M166" s="36">
        <v>0</v>
      </c>
      <c r="O166" s="25"/>
    </row>
    <row r="167" spans="1:15" ht="14.25" customHeight="1" x14ac:dyDescent="0.2">
      <c r="A167" s="24" t="s">
        <v>7</v>
      </c>
      <c r="B167" s="36" t="s">
        <v>109</v>
      </c>
      <c r="C167" s="36" t="s">
        <v>410</v>
      </c>
      <c r="D167" s="36" t="s">
        <v>573</v>
      </c>
      <c r="E167" s="25" t="s">
        <v>572</v>
      </c>
      <c r="F167" s="36"/>
      <c r="G167" s="36" t="s">
        <v>566</v>
      </c>
      <c r="H167" s="26" t="s">
        <v>8</v>
      </c>
      <c r="K167" s="26"/>
      <c r="L167" t="str">
        <f t="shared" si="5"/>
        <v>coronary_heart_disease_rs10757274_AA.xml</v>
      </c>
      <c r="M167" s="36">
        <v>0</v>
      </c>
      <c r="O167" s="25"/>
    </row>
    <row r="168" spans="1:15" ht="14.25" customHeight="1" x14ac:dyDescent="0.2">
      <c r="A168" s="24" t="s">
        <v>7</v>
      </c>
      <c r="B168" s="36" t="s">
        <v>109</v>
      </c>
      <c r="C168" s="36" t="s">
        <v>410</v>
      </c>
      <c r="D168" s="36" t="s">
        <v>580</v>
      </c>
      <c r="E168" s="25" t="s">
        <v>581</v>
      </c>
      <c r="F168" s="36"/>
      <c r="G168" s="36" t="s">
        <v>661</v>
      </c>
      <c r="H168" s="26" t="s">
        <v>8</v>
      </c>
      <c r="I168" s="36" t="s">
        <v>561</v>
      </c>
      <c r="J168" s="30">
        <v>1.2</v>
      </c>
      <c r="K168" s="26"/>
      <c r="L168" t="str">
        <f t="shared" si="5"/>
        <v>coronary_heart_disease_rs10757274_AG.xml</v>
      </c>
      <c r="M168" s="36">
        <v>1</v>
      </c>
      <c r="O168" s="25"/>
    </row>
    <row r="169" spans="1:15" ht="14.25" customHeight="1" x14ac:dyDescent="0.2">
      <c r="A169" s="24" t="s">
        <v>7</v>
      </c>
      <c r="B169" s="36" t="s">
        <v>109</v>
      </c>
      <c r="C169" s="36" t="s">
        <v>410</v>
      </c>
      <c r="D169" s="36" t="s">
        <v>559</v>
      </c>
      <c r="E169" s="25" t="s">
        <v>558</v>
      </c>
      <c r="F169" s="36"/>
      <c r="G169" s="36" t="s">
        <v>662</v>
      </c>
      <c r="H169" s="26" t="s">
        <v>8</v>
      </c>
      <c r="I169" s="36" t="s">
        <v>561</v>
      </c>
      <c r="J169" s="30">
        <v>1.3</v>
      </c>
      <c r="K169" s="26"/>
      <c r="L169" t="str">
        <f t="shared" si="5"/>
        <v>coronary_heart_disease_rs10757274_GG.xml</v>
      </c>
      <c r="M169" s="36">
        <v>1</v>
      </c>
      <c r="O169" s="25"/>
    </row>
    <row r="170" spans="1:15" ht="14.25" customHeight="1" x14ac:dyDescent="0.2">
      <c r="A170" s="24" t="s">
        <v>7</v>
      </c>
      <c r="B170" s="36" t="s">
        <v>159</v>
      </c>
      <c r="C170" s="36" t="s">
        <v>158</v>
      </c>
      <c r="D170" s="36" t="s">
        <v>573</v>
      </c>
      <c r="E170" s="25" t="s">
        <v>572</v>
      </c>
      <c r="F170" s="36"/>
      <c r="G170" s="36" t="s">
        <v>663</v>
      </c>
      <c r="H170" s="26" t="s">
        <v>8</v>
      </c>
      <c r="K170" s="26"/>
      <c r="L170" t="str">
        <f t="shared" si="5"/>
        <v>coronary_heart_disease_rs11881940_AA.xml</v>
      </c>
      <c r="M170" s="36">
        <v>0</v>
      </c>
      <c r="O170" s="25"/>
    </row>
    <row r="171" spans="1:15" ht="14.25" customHeight="1" x14ac:dyDescent="0.2">
      <c r="A171" s="24" t="s">
        <v>7</v>
      </c>
      <c r="B171" s="36" t="s">
        <v>159</v>
      </c>
      <c r="C171" s="36" t="s">
        <v>158</v>
      </c>
      <c r="D171" s="36" t="s">
        <v>576</v>
      </c>
      <c r="E171" s="25" t="s">
        <v>577</v>
      </c>
      <c r="F171" s="36"/>
      <c r="G171" s="36" t="s">
        <v>664</v>
      </c>
      <c r="H171" s="26" t="s">
        <v>8</v>
      </c>
      <c r="I171" s="36" t="s">
        <v>571</v>
      </c>
      <c r="J171" s="30">
        <v>0.77</v>
      </c>
      <c r="K171" s="26">
        <v>16934006</v>
      </c>
      <c r="L171" t="str">
        <f t="shared" si="5"/>
        <v>coronary_heart_disease_rs11881940_AT.xml</v>
      </c>
      <c r="M171" s="36">
        <v>-1</v>
      </c>
      <c r="O171" s="25"/>
    </row>
    <row r="172" spans="1:15" ht="14.25" customHeight="1" x14ac:dyDescent="0.2">
      <c r="A172" s="24" t="s">
        <v>7</v>
      </c>
      <c r="B172" s="36" t="s">
        <v>159</v>
      </c>
      <c r="C172" s="36" t="s">
        <v>158</v>
      </c>
      <c r="D172" s="36" t="s">
        <v>572</v>
      </c>
      <c r="E172" s="25" t="s">
        <v>573</v>
      </c>
      <c r="F172" s="36"/>
      <c r="G172" s="36" t="s">
        <v>664</v>
      </c>
      <c r="H172" s="26" t="s">
        <v>8</v>
      </c>
      <c r="I172" s="36" t="s">
        <v>571</v>
      </c>
      <c r="K172" s="26"/>
      <c r="L172" t="str">
        <f t="shared" si="5"/>
        <v>coronary_heart_disease_rs11881940_TT.xml</v>
      </c>
      <c r="M172" s="36">
        <v>-1</v>
      </c>
      <c r="O172" s="25"/>
    </row>
    <row r="173" spans="1:15" ht="14.25" customHeight="1" x14ac:dyDescent="0.2">
      <c r="A173" s="24" t="s">
        <v>7</v>
      </c>
      <c r="B173" s="36" t="s">
        <v>665</v>
      </c>
      <c r="C173" s="36" t="s">
        <v>63</v>
      </c>
      <c r="D173" s="36" t="s">
        <v>573</v>
      </c>
      <c r="E173" s="25" t="s">
        <v>572</v>
      </c>
      <c r="F173" s="36" t="s">
        <v>666</v>
      </c>
      <c r="G173" s="36" t="s">
        <v>667</v>
      </c>
      <c r="H173" s="26" t="s">
        <v>8</v>
      </c>
      <c r="K173" s="26"/>
      <c r="L173" t="str">
        <f t="shared" si="5"/>
        <v>coronary_heart_disease_rs1010_AA.xml</v>
      </c>
      <c r="M173" s="36">
        <v>0</v>
      </c>
      <c r="O173" s="25"/>
    </row>
    <row r="174" spans="1:15" ht="14.25" customHeight="1" x14ac:dyDescent="0.2">
      <c r="A174" s="24" t="s">
        <v>7</v>
      </c>
      <c r="B174" s="36" t="s">
        <v>665</v>
      </c>
      <c r="C174" s="36" t="s">
        <v>63</v>
      </c>
      <c r="D174" s="36" t="s">
        <v>580</v>
      </c>
      <c r="E174" s="25" t="s">
        <v>581</v>
      </c>
      <c r="F174" s="36" t="s">
        <v>100</v>
      </c>
      <c r="G174" s="36" t="s">
        <v>668</v>
      </c>
      <c r="H174" s="26" t="s">
        <v>8</v>
      </c>
      <c r="I174" s="36" t="s">
        <v>561</v>
      </c>
      <c r="J174" s="30">
        <v>1.1000000000000001</v>
      </c>
      <c r="K174" s="26">
        <v>18073581</v>
      </c>
      <c r="L174" t="str">
        <f t="shared" si="5"/>
        <v>coronary_heart_disease_rs1010_AG.xml</v>
      </c>
      <c r="M174" s="36">
        <v>1</v>
      </c>
      <c r="O174" s="25"/>
    </row>
    <row r="175" spans="1:15" ht="14.25" customHeight="1" x14ac:dyDescent="0.2">
      <c r="A175" s="24" t="s">
        <v>7</v>
      </c>
      <c r="B175" s="36" t="s">
        <v>665</v>
      </c>
      <c r="C175" s="36" t="s">
        <v>63</v>
      </c>
      <c r="D175" s="36" t="s">
        <v>559</v>
      </c>
      <c r="E175" s="25" t="s">
        <v>558</v>
      </c>
      <c r="F175" s="36" t="s">
        <v>669</v>
      </c>
      <c r="G175" s="36" t="s">
        <v>668</v>
      </c>
      <c r="H175" s="26" t="s">
        <v>8</v>
      </c>
      <c r="I175" s="38" t="s">
        <v>561</v>
      </c>
      <c r="J175" s="30">
        <v>1.19</v>
      </c>
      <c r="K175" s="26">
        <v>18073581</v>
      </c>
      <c r="L175" t="str">
        <f t="shared" si="5"/>
        <v>coronary_heart_disease_rs1010_GG.xml</v>
      </c>
      <c r="M175" s="38">
        <v>1</v>
      </c>
      <c r="O175" s="25"/>
    </row>
    <row r="176" spans="1:15" ht="14.25" customHeight="1" x14ac:dyDescent="0.2">
      <c r="A176" s="24" t="s">
        <v>7</v>
      </c>
      <c r="B176" s="36" t="s">
        <v>316</v>
      </c>
      <c r="C176" s="36" t="s">
        <v>315</v>
      </c>
      <c r="D176" s="36" t="s">
        <v>573</v>
      </c>
      <c r="E176" s="25" t="s">
        <v>572</v>
      </c>
      <c r="F176" s="36"/>
      <c r="G176" s="36"/>
      <c r="H176" s="26" t="s">
        <v>8</v>
      </c>
      <c r="I176" s="36" t="s">
        <v>561</v>
      </c>
      <c r="J176" s="30">
        <v>1.1200000000000001</v>
      </c>
      <c r="K176" s="26">
        <v>16934006</v>
      </c>
      <c r="L176" t="str">
        <f t="shared" si="5"/>
        <v>coronary_heart_disease_rs2713604_AA.xml</v>
      </c>
      <c r="M176" s="36">
        <v>1</v>
      </c>
      <c r="O176" s="25"/>
    </row>
    <row r="177" spans="1:15" ht="14.25" customHeight="1" x14ac:dyDescent="0.2">
      <c r="A177" s="24" t="s">
        <v>7</v>
      </c>
      <c r="B177" s="36" t="s">
        <v>316</v>
      </c>
      <c r="C177" s="36" t="s">
        <v>315</v>
      </c>
      <c r="D177" s="36" t="s">
        <v>567</v>
      </c>
      <c r="E177" s="25" t="s">
        <v>568</v>
      </c>
      <c r="F177" s="36"/>
      <c r="G177" s="36"/>
      <c r="H177" s="26" t="s">
        <v>8</v>
      </c>
      <c r="K177" s="26"/>
      <c r="L177" t="str">
        <f t="shared" si="5"/>
        <v>coronary_heart_disease_rs2713604_CT.xml</v>
      </c>
      <c r="M177" s="36">
        <v>0</v>
      </c>
      <c r="O177" s="25"/>
    </row>
    <row r="178" spans="1:15" ht="14.25" customHeight="1" x14ac:dyDescent="0.2">
      <c r="A178" s="24" t="s">
        <v>7</v>
      </c>
      <c r="B178" s="36" t="s">
        <v>281</v>
      </c>
      <c r="C178" s="36" t="s">
        <v>280</v>
      </c>
      <c r="D178" s="36" t="s">
        <v>573</v>
      </c>
      <c r="E178" s="25" t="s">
        <v>572</v>
      </c>
      <c r="F178" s="36"/>
      <c r="G178" s="36"/>
      <c r="H178" s="26" t="s">
        <v>8</v>
      </c>
      <c r="I178" s="48"/>
      <c r="J178" s="48"/>
      <c r="K178" s="24"/>
      <c r="L178" t="str">
        <f t="shared" si="5"/>
        <v>coronary_heart_disease_rs2123536_AA.xml</v>
      </c>
      <c r="M178" s="48">
        <v>0</v>
      </c>
      <c r="O178" s="25"/>
    </row>
    <row r="179" spans="1:15" ht="14.25" customHeight="1" x14ac:dyDescent="0.2">
      <c r="A179" s="24" t="s">
        <v>7</v>
      </c>
      <c r="B179" s="36" t="s">
        <v>281</v>
      </c>
      <c r="C179" s="36" t="s">
        <v>280</v>
      </c>
      <c r="D179" s="36" t="s">
        <v>580</v>
      </c>
      <c r="E179" s="25" t="s">
        <v>581</v>
      </c>
      <c r="F179" s="36"/>
      <c r="G179" s="36"/>
      <c r="H179" s="26" t="s">
        <v>8</v>
      </c>
      <c r="I179" s="36" t="s">
        <v>561</v>
      </c>
      <c r="J179" s="48">
        <v>1.1200000000000001</v>
      </c>
      <c r="K179" s="24">
        <v>22751097</v>
      </c>
      <c r="L179" t="str">
        <f t="shared" si="5"/>
        <v>coronary_heart_disease_rs2123536_AG.xml</v>
      </c>
      <c r="M179" s="36">
        <v>1</v>
      </c>
      <c r="O179" s="25"/>
    </row>
    <row r="180" spans="1:15" ht="14.25" customHeight="1" x14ac:dyDescent="0.2">
      <c r="A180" s="24" t="s">
        <v>7</v>
      </c>
      <c r="B180" s="36" t="s">
        <v>281</v>
      </c>
      <c r="C180" s="36" t="s">
        <v>280</v>
      </c>
      <c r="D180" s="36" t="s">
        <v>559</v>
      </c>
      <c r="E180" s="25" t="s">
        <v>558</v>
      </c>
      <c r="F180" s="36"/>
      <c r="G180" s="36"/>
      <c r="H180" s="26" t="s">
        <v>8</v>
      </c>
      <c r="I180" s="36" t="s">
        <v>561</v>
      </c>
      <c r="J180" s="48">
        <v>1.1200000000000001</v>
      </c>
      <c r="K180" s="24">
        <v>22751097</v>
      </c>
      <c r="L180" t="str">
        <f t="shared" si="5"/>
        <v>coronary_heart_disease_rs2123536_GG.xml</v>
      </c>
      <c r="M180" s="36">
        <v>1</v>
      </c>
      <c r="O180" s="25"/>
    </row>
    <row r="181" spans="1:15" ht="14.25" customHeight="1" x14ac:dyDescent="0.2">
      <c r="A181" s="24" t="s">
        <v>7</v>
      </c>
      <c r="B181" s="36" t="s">
        <v>543</v>
      </c>
      <c r="C181" s="36" t="s">
        <v>542</v>
      </c>
      <c r="D181" s="36" t="s">
        <v>573</v>
      </c>
      <c r="E181" s="25" t="s">
        <v>572</v>
      </c>
      <c r="F181" s="36" t="s">
        <v>462</v>
      </c>
      <c r="G181" s="36" t="s">
        <v>670</v>
      </c>
      <c r="H181" s="26" t="s">
        <v>8</v>
      </c>
      <c r="I181" s="36" t="s">
        <v>561</v>
      </c>
      <c r="J181" s="48">
        <v>1.2</v>
      </c>
      <c r="K181" s="24">
        <v>24622111</v>
      </c>
      <c r="L181" t="str">
        <f t="shared" si="5"/>
        <v>coronary_heart_disease_rs9939609_AA.xml</v>
      </c>
      <c r="M181" s="36">
        <v>1</v>
      </c>
      <c r="O181" s="25"/>
    </row>
    <row r="182" spans="1:15" ht="14.25" customHeight="1" x14ac:dyDescent="0.2">
      <c r="A182" s="24" t="s">
        <v>7</v>
      </c>
      <c r="B182" s="36" t="s">
        <v>543</v>
      </c>
      <c r="C182" s="36" t="s">
        <v>542</v>
      </c>
      <c r="D182" s="36" t="s">
        <v>576</v>
      </c>
      <c r="E182" s="25" t="s">
        <v>577</v>
      </c>
      <c r="F182" s="36" t="s">
        <v>671</v>
      </c>
      <c r="G182" s="36" t="s">
        <v>672</v>
      </c>
      <c r="H182" s="26" t="s">
        <v>8</v>
      </c>
      <c r="I182" s="36" t="s">
        <v>561</v>
      </c>
      <c r="J182" s="48">
        <v>1.2</v>
      </c>
      <c r="K182" s="24">
        <v>24622111</v>
      </c>
      <c r="L182" t="str">
        <f t="shared" si="5"/>
        <v>coronary_heart_disease_rs9939609_AT.xml</v>
      </c>
      <c r="M182" s="36">
        <v>1</v>
      </c>
      <c r="O182" s="25"/>
    </row>
    <row r="183" spans="1:15" ht="14.25" customHeight="1" x14ac:dyDescent="0.2">
      <c r="A183" s="24" t="s">
        <v>7</v>
      </c>
      <c r="B183" s="36" t="s">
        <v>543</v>
      </c>
      <c r="C183" s="36" t="s">
        <v>542</v>
      </c>
      <c r="D183" s="36" t="s">
        <v>572</v>
      </c>
      <c r="E183" s="25" t="s">
        <v>573</v>
      </c>
      <c r="F183" s="36" t="s">
        <v>611</v>
      </c>
      <c r="G183" s="36" t="s">
        <v>673</v>
      </c>
      <c r="H183" s="26" t="s">
        <v>8</v>
      </c>
      <c r="I183" s="48"/>
      <c r="J183" s="48"/>
      <c r="K183" s="24"/>
      <c r="L183" t="str">
        <f t="shared" si="5"/>
        <v>coronary_heart_disease_rs9939609_TT.xml</v>
      </c>
      <c r="M183" s="48">
        <v>0</v>
      </c>
      <c r="O183" s="25"/>
    </row>
    <row r="184" spans="1:15" ht="14.25" customHeight="1" x14ac:dyDescent="0.2">
      <c r="A184" s="24" t="s">
        <v>7</v>
      </c>
      <c r="B184" s="36" t="s">
        <v>386</v>
      </c>
      <c r="C184" s="36" t="s">
        <v>385</v>
      </c>
      <c r="D184" s="36" t="s">
        <v>573</v>
      </c>
      <c r="E184" s="25" t="s">
        <v>572</v>
      </c>
      <c r="F184" s="36"/>
      <c r="G184" s="36"/>
      <c r="H184" s="26" t="s">
        <v>8</v>
      </c>
      <c r="I184" s="36" t="s">
        <v>571</v>
      </c>
      <c r="J184" s="30">
        <v>0.95</v>
      </c>
      <c r="K184" s="26">
        <v>18179892</v>
      </c>
      <c r="L184" t="str">
        <f t="shared" si="5"/>
        <v>coronary_heart_disease_rs3890182_AA.xml</v>
      </c>
      <c r="M184" s="36">
        <v>-1</v>
      </c>
      <c r="O184" s="25"/>
    </row>
    <row r="185" spans="1:15" ht="14.25" customHeight="1" x14ac:dyDescent="0.2">
      <c r="A185" s="24" t="s">
        <v>7</v>
      </c>
      <c r="B185" s="36" t="s">
        <v>386</v>
      </c>
      <c r="C185" s="36" t="s">
        <v>385</v>
      </c>
      <c r="D185" s="36" t="s">
        <v>559</v>
      </c>
      <c r="E185" s="25" t="s">
        <v>558</v>
      </c>
      <c r="F185" s="36" t="s">
        <v>565</v>
      </c>
      <c r="G185" s="36" t="s">
        <v>614</v>
      </c>
      <c r="H185" s="26" t="s">
        <v>8</v>
      </c>
      <c r="K185" s="26"/>
      <c r="L185" t="str">
        <f t="shared" si="5"/>
        <v>coronary_heart_disease_rs3890182_GG.xml</v>
      </c>
      <c r="M185" s="36">
        <v>0</v>
      </c>
      <c r="O185" s="25"/>
    </row>
    <row r="186" spans="1:15" ht="14.25" customHeight="1" x14ac:dyDescent="0.2">
      <c r="A186" s="24" t="s">
        <v>7</v>
      </c>
      <c r="B186" s="36" t="s">
        <v>386</v>
      </c>
      <c r="C186" s="36" t="s">
        <v>385</v>
      </c>
      <c r="D186" s="36" t="s">
        <v>580</v>
      </c>
      <c r="E186" s="25" t="s">
        <v>581</v>
      </c>
      <c r="F186" s="36" t="s">
        <v>565</v>
      </c>
      <c r="G186" s="36" t="s">
        <v>614</v>
      </c>
      <c r="H186" s="26" t="s">
        <v>8</v>
      </c>
      <c r="I186" s="36" t="s">
        <v>571</v>
      </c>
      <c r="J186" s="30">
        <v>0.95</v>
      </c>
      <c r="K186" s="26">
        <v>18179892</v>
      </c>
      <c r="L186" t="str">
        <f t="shared" si="5"/>
        <v>coronary_heart_disease_rs3890182_AG.xml</v>
      </c>
      <c r="M186" s="36">
        <v>-1</v>
      </c>
      <c r="O186" s="25"/>
    </row>
  </sheetData>
  <autoFilter ref="A1:M81"/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4"/>
  <sheetViews>
    <sheetView tabSelected="1" zoomScaleNormal="100" workbookViewId="0">
      <pane ySplit="1" topLeftCell="A2" activePane="bottomLeft" state="frozen"/>
      <selection pane="bottomLeft" activeCell="X9" sqref="X9"/>
    </sheetView>
  </sheetViews>
  <sheetFormatPr defaultRowHeight="13.5" x14ac:dyDescent="0.15"/>
  <cols>
    <col min="1" max="1" width="10.375" style="59" bestFit="1" customWidth="1"/>
    <col min="2" max="2" width="5.25" style="47" customWidth="1"/>
    <col min="3" max="3" width="10" style="47" bestFit="1" customWidth="1"/>
    <col min="4" max="5" width="3.875" style="47" customWidth="1"/>
    <col min="6" max="6" width="5.5" style="47" customWidth="1"/>
    <col min="7" max="7" width="3.375" style="47" customWidth="1"/>
    <col min="8" max="8" width="3.75" style="45" customWidth="1"/>
    <col min="9" max="9" width="3.875" style="47" customWidth="1"/>
    <col min="10" max="10" width="5.875" style="45" customWidth="1"/>
    <col min="11" max="11" width="8.5" style="59" customWidth="1"/>
    <col min="12" max="12" width="6.25" style="47" customWidth="1"/>
    <col min="13" max="13" width="6" style="45" customWidth="1"/>
    <col min="14" max="14" width="9" style="47" customWidth="1"/>
    <col min="15" max="15" width="7.375" style="45" customWidth="1"/>
    <col min="16" max="16" width="4.5" style="47" customWidth="1"/>
    <col min="17" max="17" width="15.375" style="59" customWidth="1"/>
    <col min="18" max="18" width="14.125" style="47" bestFit="1" customWidth="1"/>
  </cols>
  <sheetData>
    <row r="1" spans="1:20" s="42" customFormat="1" x14ac:dyDescent="0.15">
      <c r="A1" s="55" t="s">
        <v>12</v>
      </c>
      <c r="B1" s="42" t="s">
        <v>27</v>
      </c>
      <c r="C1" s="42" t="s">
        <v>674</v>
      </c>
      <c r="D1" s="42" t="s">
        <v>675</v>
      </c>
      <c r="E1" s="42" t="s">
        <v>676</v>
      </c>
      <c r="F1" s="42" t="s">
        <v>677</v>
      </c>
      <c r="G1" s="42" t="s">
        <v>678</v>
      </c>
      <c r="H1" s="43" t="s">
        <v>679</v>
      </c>
      <c r="I1" s="42" t="s">
        <v>680</v>
      </c>
      <c r="J1" s="41" t="s">
        <v>681</v>
      </c>
      <c r="K1" s="44" t="s">
        <v>682</v>
      </c>
      <c r="L1" s="55" t="s">
        <v>683</v>
      </c>
      <c r="M1" s="42" t="s">
        <v>684</v>
      </c>
      <c r="N1" s="43" t="s">
        <v>685</v>
      </c>
      <c r="O1" s="55" t="s">
        <v>686</v>
      </c>
      <c r="P1" s="42" t="s">
        <v>687</v>
      </c>
      <c r="Q1" s="43" t="s">
        <v>688</v>
      </c>
      <c r="R1" s="43" t="s">
        <v>689</v>
      </c>
      <c r="S1" s="55" t="s">
        <v>686</v>
      </c>
      <c r="T1" s="42" t="s">
        <v>690</v>
      </c>
    </row>
    <row r="2" spans="1:20" x14ac:dyDescent="0.15">
      <c r="A2" s="58" t="s">
        <v>180</v>
      </c>
      <c r="B2" s="48" t="s">
        <v>171</v>
      </c>
      <c r="C2">
        <v>26950853</v>
      </c>
      <c r="H2" s="61"/>
      <c r="J2" t="s">
        <v>691</v>
      </c>
      <c r="K2" s="45">
        <v>5</v>
      </c>
      <c r="L2" s="59">
        <v>5465</v>
      </c>
      <c r="M2">
        <v>54934</v>
      </c>
      <c r="N2" s="45">
        <f>L2/100+M2/300</f>
        <v>237.76333333333335</v>
      </c>
      <c r="O2" s="59" t="s">
        <v>8</v>
      </c>
      <c r="P2">
        <v>1</v>
      </c>
      <c r="Q2" s="61">
        <v>38.164499999999997</v>
      </c>
      <c r="R2" s="60">
        <v>1058.4455</v>
      </c>
      <c r="S2" s="59" t="s">
        <v>8</v>
      </c>
    </row>
    <row r="3" spans="1:20" x14ac:dyDescent="0.15">
      <c r="B3" s="48" t="s">
        <v>171</v>
      </c>
      <c r="C3" s="47">
        <v>26950853</v>
      </c>
      <c r="H3" s="61"/>
      <c r="J3" s="47" t="s">
        <v>691</v>
      </c>
      <c r="K3" s="45">
        <v>5</v>
      </c>
      <c r="L3" s="59">
        <v>5465</v>
      </c>
      <c r="M3" s="47">
        <v>54934</v>
      </c>
      <c r="N3" s="45">
        <f>L3/100+M3/300</f>
        <v>237.76333333333335</v>
      </c>
      <c r="O3" s="59" t="s">
        <v>8</v>
      </c>
      <c r="P3" s="47">
        <v>1</v>
      </c>
      <c r="Q3" s="61"/>
    </row>
    <row r="4" spans="1:20" s="47" customFormat="1" x14ac:dyDescent="0.15">
      <c r="A4" s="59"/>
      <c r="B4" s="48" t="s">
        <v>171</v>
      </c>
      <c r="C4" s="47">
        <v>26950853</v>
      </c>
      <c r="H4" s="61"/>
      <c r="K4" s="45"/>
      <c r="L4" s="59"/>
      <c r="N4" s="45"/>
      <c r="O4" s="59"/>
      <c r="Q4" s="61"/>
    </row>
    <row r="5" spans="1:20" s="47" customFormat="1" x14ac:dyDescent="0.15">
      <c r="A5" s="59"/>
      <c r="B5" s="48"/>
      <c r="H5" s="61"/>
      <c r="K5" s="45"/>
      <c r="L5" s="59"/>
      <c r="N5" s="45"/>
      <c r="O5" s="59"/>
      <c r="Q5" s="61"/>
    </row>
    <row r="6" spans="1:20" x14ac:dyDescent="0.15">
      <c r="A6" s="59" t="s">
        <v>218</v>
      </c>
      <c r="B6" s="48" t="s">
        <v>147</v>
      </c>
      <c r="C6">
        <v>21804106</v>
      </c>
      <c r="H6" s="61"/>
      <c r="J6" t="s">
        <v>693</v>
      </c>
      <c r="K6" s="45">
        <v>5</v>
      </c>
      <c r="L6" s="59">
        <v>5794</v>
      </c>
      <c r="M6">
        <v>25000</v>
      </c>
      <c r="N6" s="45">
        <v>141.27333333333331</v>
      </c>
      <c r="O6" s="59" t="s">
        <v>692</v>
      </c>
      <c r="P6">
        <v>1</v>
      </c>
      <c r="Q6" s="61">
        <v>23.690999999999999</v>
      </c>
      <c r="R6" s="60">
        <v>63.134500000000003</v>
      </c>
      <c r="S6" s="59" t="s">
        <v>692</v>
      </c>
    </row>
    <row r="7" spans="1:20" x14ac:dyDescent="0.15">
      <c r="B7" s="48" t="s">
        <v>147</v>
      </c>
      <c r="C7">
        <v>17634449</v>
      </c>
      <c r="H7" s="61"/>
      <c r="J7" t="s">
        <v>694</v>
      </c>
      <c r="K7" s="45">
        <v>5</v>
      </c>
      <c r="L7" s="59">
        <v>1926</v>
      </c>
      <c r="M7">
        <v>2938</v>
      </c>
      <c r="N7" s="45">
        <v>29.053333333333331</v>
      </c>
      <c r="O7" s="59" t="s">
        <v>692</v>
      </c>
      <c r="P7">
        <v>1</v>
      </c>
      <c r="Q7" s="61">
        <v>6.8579999999999997</v>
      </c>
      <c r="S7" s="59" t="s">
        <v>692</v>
      </c>
    </row>
    <row r="8" spans="1:20" x14ac:dyDescent="0.15">
      <c r="B8" s="48"/>
      <c r="C8"/>
      <c r="H8" s="61"/>
      <c r="J8"/>
      <c r="K8" s="45"/>
      <c r="L8" s="59"/>
      <c r="M8"/>
      <c r="N8" s="45"/>
      <c r="O8" s="59"/>
      <c r="P8"/>
      <c r="Q8" s="61"/>
      <c r="R8" s="60"/>
      <c r="S8" s="59"/>
    </row>
    <row r="9" spans="1:20" x14ac:dyDescent="0.15">
      <c r="B9" s="48"/>
      <c r="C9"/>
      <c r="H9" s="61"/>
      <c r="J9"/>
      <c r="K9" s="45"/>
      <c r="L9" s="59"/>
      <c r="M9"/>
      <c r="N9" s="45"/>
      <c r="O9" s="59"/>
      <c r="P9"/>
      <c r="Q9" s="61"/>
      <c r="S9" s="59"/>
    </row>
    <row r="10" spans="1:20" x14ac:dyDescent="0.15">
      <c r="B10" s="48"/>
      <c r="C10"/>
      <c r="H10" s="61"/>
      <c r="J10"/>
      <c r="K10" s="45"/>
      <c r="L10" s="59"/>
      <c r="M10"/>
      <c r="N10" s="45"/>
      <c r="O10" s="59"/>
      <c r="P10"/>
      <c r="Q10" s="61"/>
      <c r="S10" s="59"/>
    </row>
    <row r="11" spans="1:20" x14ac:dyDescent="0.15">
      <c r="B11" s="48"/>
      <c r="C11"/>
      <c r="H11" s="61"/>
      <c r="J11"/>
      <c r="K11" s="45"/>
      <c r="L11" s="59"/>
      <c r="M11"/>
      <c r="N11" s="45"/>
      <c r="O11" s="59"/>
      <c r="P11"/>
      <c r="Q11" s="61"/>
      <c r="S11" s="59"/>
    </row>
    <row r="12" spans="1:20" x14ac:dyDescent="0.15">
      <c r="B12" s="48"/>
      <c r="C12"/>
      <c r="H12" s="61"/>
      <c r="J12"/>
      <c r="K12" s="45"/>
      <c r="L12" s="59"/>
      <c r="M12"/>
      <c r="N12" s="45"/>
      <c r="O12" s="59"/>
      <c r="P12"/>
      <c r="Q12" s="61"/>
    </row>
    <row r="13" spans="1:20" x14ac:dyDescent="0.15">
      <c r="B13" s="46"/>
      <c r="H13" s="61"/>
      <c r="N13" s="45"/>
      <c r="Q13" s="61"/>
      <c r="S13" s="59"/>
    </row>
    <row r="14" spans="1:20" x14ac:dyDescent="0.15">
      <c r="A14" s="58"/>
      <c r="B14" s="48"/>
      <c r="C14"/>
      <c r="H14" s="61"/>
      <c r="J14"/>
      <c r="K14" s="45"/>
      <c r="L14" s="59"/>
      <c r="M14"/>
      <c r="N14" s="45"/>
      <c r="O14" s="59"/>
      <c r="P14"/>
      <c r="Q14" s="61"/>
      <c r="R14" s="60"/>
      <c r="S14" s="59"/>
    </row>
    <row r="15" spans="1:20" x14ac:dyDescent="0.15">
      <c r="B15" s="48"/>
      <c r="C15"/>
      <c r="H15" s="61"/>
      <c r="J15"/>
      <c r="K15" s="45"/>
      <c r="L15" s="59"/>
      <c r="M15"/>
      <c r="N15" s="45"/>
      <c r="O15" s="59"/>
      <c r="P15"/>
      <c r="Q15" s="61"/>
      <c r="S15" s="59"/>
    </row>
    <row r="16" spans="1:20" x14ac:dyDescent="0.15">
      <c r="B16" s="48"/>
      <c r="C16"/>
      <c r="H16" s="61"/>
      <c r="J16"/>
      <c r="K16" s="45"/>
      <c r="L16" s="59"/>
      <c r="M16"/>
      <c r="N16" s="45"/>
      <c r="O16" s="59"/>
      <c r="P16"/>
      <c r="Q16" s="61"/>
      <c r="S16" s="59"/>
    </row>
    <row r="17" spans="1:19" x14ac:dyDescent="0.15">
      <c r="B17" s="48"/>
      <c r="C17"/>
      <c r="H17" s="61"/>
      <c r="J17"/>
      <c r="K17" s="45"/>
      <c r="L17" s="59"/>
      <c r="M17"/>
      <c r="N17" s="45"/>
      <c r="O17" s="59"/>
      <c r="P17"/>
      <c r="Q17" s="61"/>
      <c r="S17" s="59"/>
    </row>
    <row r="18" spans="1:19" x14ac:dyDescent="0.15">
      <c r="B18" s="48"/>
      <c r="C18"/>
      <c r="H18" s="61"/>
      <c r="J18"/>
      <c r="K18" s="45"/>
      <c r="L18" s="59"/>
      <c r="M18"/>
      <c r="N18" s="45"/>
      <c r="O18" s="59"/>
      <c r="P18"/>
      <c r="Q18" s="61"/>
      <c r="S18" s="59"/>
    </row>
    <row r="19" spans="1:19" x14ac:dyDescent="0.15">
      <c r="B19" s="48"/>
      <c r="C19"/>
      <c r="H19" s="61"/>
      <c r="J19"/>
      <c r="K19" s="45"/>
      <c r="L19" s="59"/>
      <c r="M19"/>
      <c r="N19" s="45"/>
      <c r="O19" s="59"/>
      <c r="P19"/>
      <c r="Q19" s="61"/>
      <c r="S19" s="59"/>
    </row>
    <row r="20" spans="1:19" x14ac:dyDescent="0.15">
      <c r="B20" s="48"/>
      <c r="C20"/>
      <c r="H20" s="61"/>
      <c r="J20"/>
      <c r="K20" s="45"/>
      <c r="L20" s="59"/>
      <c r="M20"/>
      <c r="N20" s="45"/>
      <c r="O20" s="59"/>
      <c r="P20"/>
      <c r="Q20" s="61"/>
      <c r="S20" s="59"/>
    </row>
    <row r="21" spans="1:19" x14ac:dyDescent="0.15">
      <c r="B21" s="48"/>
      <c r="C21"/>
      <c r="H21" s="61"/>
      <c r="J21"/>
      <c r="K21" s="45"/>
      <c r="L21" s="59"/>
      <c r="M21"/>
      <c r="N21" s="45"/>
      <c r="O21" s="59"/>
      <c r="P21"/>
      <c r="Q21" s="61"/>
      <c r="S21" s="59"/>
    </row>
    <row r="22" spans="1:19" x14ac:dyDescent="0.15">
      <c r="B22" s="48"/>
      <c r="C22"/>
      <c r="H22" s="61"/>
      <c r="J22"/>
      <c r="K22" s="45"/>
      <c r="L22" s="59"/>
      <c r="M22"/>
      <c r="N22" s="45"/>
      <c r="O22" s="59"/>
      <c r="P22"/>
      <c r="Q22" s="61"/>
      <c r="S22" s="59"/>
    </row>
    <row r="23" spans="1:19" x14ac:dyDescent="0.15">
      <c r="B23" s="48"/>
      <c r="C23"/>
      <c r="H23" s="61"/>
      <c r="J23"/>
      <c r="K23" s="45"/>
      <c r="L23" s="59"/>
      <c r="M23"/>
      <c r="N23" s="45"/>
      <c r="O23" s="59"/>
      <c r="P23"/>
      <c r="Q23" s="61"/>
      <c r="S23" s="59"/>
    </row>
    <row r="24" spans="1:19" x14ac:dyDescent="0.15">
      <c r="B24" s="48"/>
      <c r="C24"/>
      <c r="H24" s="61"/>
      <c r="J24"/>
      <c r="K24" s="45"/>
      <c r="L24" s="59"/>
      <c r="M24"/>
      <c r="N24" s="45"/>
      <c r="O24" s="59"/>
      <c r="P24"/>
      <c r="Q24" s="61"/>
      <c r="S24" s="59"/>
    </row>
    <row r="25" spans="1:19" x14ac:dyDescent="0.15">
      <c r="B25" s="48"/>
      <c r="C25"/>
      <c r="H25" s="61"/>
      <c r="J25"/>
      <c r="K25" s="45"/>
      <c r="L25" s="59"/>
      <c r="M25"/>
      <c r="N25" s="45"/>
      <c r="O25" s="59"/>
      <c r="P25"/>
      <c r="Q25" s="61"/>
      <c r="S25" s="59"/>
    </row>
    <row r="26" spans="1:19" x14ac:dyDescent="0.15">
      <c r="B26" s="48"/>
      <c r="H26" s="61"/>
      <c r="K26" s="45"/>
      <c r="L26" s="59"/>
      <c r="N26" s="45"/>
      <c r="O26" s="59"/>
      <c r="Q26" s="61"/>
      <c r="S26" s="59"/>
    </row>
    <row r="27" spans="1:19" x14ac:dyDescent="0.15">
      <c r="A27" s="58"/>
      <c r="B27" s="50"/>
      <c r="C27"/>
      <c r="H27" s="61"/>
      <c r="J27"/>
      <c r="K27" s="45"/>
      <c r="L27" s="59"/>
      <c r="M27"/>
      <c r="N27" s="45"/>
      <c r="O27" s="59"/>
      <c r="P27"/>
      <c r="Q27" s="61"/>
      <c r="R27" s="60"/>
    </row>
    <row r="28" spans="1:19" x14ac:dyDescent="0.15">
      <c r="B28" s="50"/>
      <c r="C28"/>
      <c r="H28" s="61"/>
      <c r="J28"/>
      <c r="K28" s="45"/>
      <c r="L28" s="59"/>
      <c r="M28"/>
      <c r="N28" s="45"/>
      <c r="O28" s="59"/>
      <c r="P28"/>
      <c r="Q28" s="61"/>
    </row>
    <row r="29" spans="1:19" x14ac:dyDescent="0.15">
      <c r="N29" s="45"/>
      <c r="Q29" s="61"/>
    </row>
    <row r="30" spans="1:19" x14ac:dyDescent="0.15">
      <c r="N30" s="45"/>
      <c r="Q30" s="61"/>
    </row>
    <row r="31" spans="1:19" x14ac:dyDescent="0.15">
      <c r="N31" s="45"/>
      <c r="Q31" s="61"/>
      <c r="S31" s="59"/>
    </row>
    <row r="32" spans="1:19" x14ac:dyDescent="0.15">
      <c r="B32" s="50"/>
      <c r="H32" s="61"/>
      <c r="N32" s="45"/>
      <c r="Q32" s="61"/>
      <c r="S32" s="59"/>
    </row>
    <row r="33" spans="1:19" x14ac:dyDescent="0.15">
      <c r="A33" s="58"/>
      <c r="B33" s="51"/>
      <c r="C33"/>
      <c r="H33" s="61"/>
      <c r="J33"/>
      <c r="K33" s="45"/>
      <c r="L33" s="59"/>
      <c r="M33"/>
      <c r="N33" s="45"/>
      <c r="O33" s="59"/>
      <c r="P33"/>
      <c r="Q33" s="61"/>
      <c r="R33" s="60"/>
    </row>
    <row r="34" spans="1:19" x14ac:dyDescent="0.15">
      <c r="B34" s="51"/>
      <c r="C34"/>
      <c r="H34" s="61"/>
      <c r="J34"/>
      <c r="K34" s="45"/>
      <c r="L34" s="59"/>
      <c r="M34"/>
      <c r="N34" s="45"/>
      <c r="O34" s="59"/>
      <c r="P34"/>
      <c r="Q34" s="61"/>
      <c r="S34" s="59"/>
    </row>
    <row r="35" spans="1:19" x14ac:dyDescent="0.15">
      <c r="B35" s="51"/>
      <c r="N35" s="45"/>
      <c r="Q35" s="61"/>
      <c r="S35" s="59"/>
    </row>
    <row r="36" spans="1:19" x14ac:dyDescent="0.15">
      <c r="A36" s="58"/>
      <c r="B36" s="51"/>
      <c r="C36"/>
      <c r="H36" s="61"/>
      <c r="J36"/>
      <c r="K36" s="45"/>
      <c r="L36" s="59"/>
      <c r="M36"/>
      <c r="N36" s="45"/>
      <c r="O36" s="59"/>
      <c r="P36"/>
      <c r="Q36" s="61"/>
      <c r="R36" s="60"/>
      <c r="S36" s="59"/>
    </row>
    <row r="37" spans="1:19" x14ac:dyDescent="0.15">
      <c r="B37" s="51"/>
      <c r="C37"/>
      <c r="H37" s="61"/>
      <c r="J37"/>
      <c r="K37" s="45"/>
      <c r="L37" s="59"/>
      <c r="M37"/>
      <c r="N37" s="45"/>
      <c r="O37" s="59"/>
      <c r="P37"/>
      <c r="Q37" s="61"/>
      <c r="S37" s="59"/>
    </row>
    <row r="38" spans="1:19" x14ac:dyDescent="0.15">
      <c r="B38" s="51"/>
      <c r="C38"/>
      <c r="H38" s="61"/>
      <c r="J38"/>
      <c r="K38" s="45"/>
      <c r="L38" s="59"/>
      <c r="M38"/>
      <c r="N38" s="45"/>
      <c r="O38" s="59"/>
      <c r="P38"/>
      <c r="Q38" s="61"/>
      <c r="S38" s="59"/>
    </row>
    <row r="39" spans="1:19" x14ac:dyDescent="0.15">
      <c r="B39" s="51"/>
      <c r="C39"/>
      <c r="H39" s="61"/>
      <c r="J39"/>
      <c r="K39" s="45"/>
      <c r="L39" s="59"/>
      <c r="M39"/>
      <c r="N39" s="45"/>
      <c r="O39" s="59"/>
      <c r="P39"/>
      <c r="Q39" s="61"/>
      <c r="S39" s="59"/>
    </row>
    <row r="40" spans="1:19" x14ac:dyDescent="0.15">
      <c r="B40" s="51"/>
      <c r="C40"/>
      <c r="H40" s="61"/>
      <c r="J40"/>
      <c r="K40" s="45"/>
      <c r="L40" s="59"/>
      <c r="M40"/>
      <c r="N40" s="45"/>
      <c r="O40" s="59"/>
      <c r="P40"/>
      <c r="Q40" s="61"/>
      <c r="S40" s="59"/>
    </row>
    <row r="41" spans="1:19" x14ac:dyDescent="0.15">
      <c r="B41" s="51"/>
      <c r="C41"/>
      <c r="H41" s="61"/>
      <c r="J41"/>
      <c r="K41" s="45"/>
      <c r="L41" s="59"/>
      <c r="M41"/>
      <c r="N41" s="45"/>
      <c r="O41" s="59"/>
      <c r="P41"/>
      <c r="Q41" s="61"/>
    </row>
    <row r="42" spans="1:19" x14ac:dyDescent="0.15">
      <c r="B42" s="51"/>
      <c r="C42"/>
      <c r="H42" s="61"/>
      <c r="J42"/>
      <c r="K42" s="45"/>
      <c r="L42" s="59"/>
      <c r="M42"/>
      <c r="N42" s="45"/>
      <c r="O42" s="59"/>
      <c r="P42"/>
      <c r="Q42" s="61"/>
      <c r="S42" s="59"/>
    </row>
    <row r="43" spans="1:19" x14ac:dyDescent="0.15">
      <c r="B43" s="51"/>
      <c r="H43" s="61"/>
      <c r="N43" s="45"/>
      <c r="Q43" s="61"/>
      <c r="S43" s="59"/>
    </row>
    <row r="44" spans="1:19" x14ac:dyDescent="0.15">
      <c r="A44" s="58"/>
      <c r="B44" s="51"/>
      <c r="C44"/>
      <c r="H44" s="61"/>
      <c r="J44"/>
      <c r="K44" s="45"/>
      <c r="L44" s="59"/>
      <c r="M44"/>
      <c r="N44" s="45"/>
      <c r="O44" s="59"/>
      <c r="P44"/>
      <c r="Q44" s="61"/>
      <c r="R44" s="60"/>
      <c r="S44" s="59"/>
    </row>
    <row r="45" spans="1:19" x14ac:dyDescent="0.15">
      <c r="B45" s="51"/>
      <c r="C45"/>
      <c r="J45"/>
      <c r="K45" s="45"/>
      <c r="L45" s="59"/>
      <c r="M45"/>
      <c r="N45" s="45"/>
      <c r="O45" s="59"/>
      <c r="P45"/>
      <c r="Q45" s="61"/>
      <c r="S45" s="59"/>
    </row>
    <row r="46" spans="1:19" x14ac:dyDescent="0.15">
      <c r="B46" s="51"/>
      <c r="C46"/>
      <c r="J46"/>
      <c r="K46" s="45"/>
      <c r="L46" s="59"/>
      <c r="M46"/>
      <c r="N46" s="45"/>
      <c r="O46" s="59"/>
      <c r="P46"/>
      <c r="Q46" s="61"/>
      <c r="S46" s="59"/>
    </row>
    <row r="47" spans="1:19" x14ac:dyDescent="0.15">
      <c r="B47" s="51"/>
      <c r="C47"/>
      <c r="J47"/>
      <c r="K47" s="45"/>
      <c r="L47" s="59"/>
      <c r="M47"/>
      <c r="N47" s="45"/>
      <c r="O47" s="59"/>
      <c r="P47"/>
      <c r="Q47" s="61"/>
      <c r="S47" s="59"/>
    </row>
    <row r="48" spans="1:19" x14ac:dyDescent="0.15">
      <c r="B48" s="49"/>
      <c r="C48"/>
      <c r="H48" s="61"/>
      <c r="J48"/>
      <c r="K48" s="45"/>
      <c r="L48" s="59"/>
      <c r="M48"/>
      <c r="N48" s="45"/>
      <c r="O48" s="59"/>
      <c r="P48"/>
      <c r="Q48" s="61"/>
      <c r="S48" s="59"/>
    </row>
    <row r="49" spans="1:19" x14ac:dyDescent="0.15">
      <c r="B49" s="49"/>
      <c r="C49"/>
      <c r="H49" s="61"/>
      <c r="J49"/>
      <c r="K49" s="45"/>
      <c r="L49" s="59"/>
      <c r="M49"/>
      <c r="N49" s="45"/>
      <c r="O49" s="59"/>
      <c r="P49"/>
      <c r="Q49" s="61"/>
      <c r="S49" s="59"/>
    </row>
    <row r="50" spans="1:19" x14ac:dyDescent="0.15">
      <c r="B50" s="49"/>
      <c r="C50"/>
      <c r="H50" s="61"/>
      <c r="J50"/>
      <c r="K50" s="45"/>
      <c r="L50" s="59"/>
      <c r="M50"/>
      <c r="N50" s="45"/>
      <c r="O50" s="59"/>
      <c r="P50"/>
      <c r="Q50" s="61"/>
      <c r="S50" s="59"/>
    </row>
    <row r="51" spans="1:19" x14ac:dyDescent="0.15">
      <c r="B51" s="49"/>
      <c r="C51"/>
      <c r="H51" s="61"/>
      <c r="J51"/>
      <c r="K51" s="45"/>
      <c r="L51" s="59"/>
      <c r="M51"/>
      <c r="N51" s="45"/>
      <c r="O51" s="59"/>
      <c r="P51"/>
      <c r="Q51" s="61"/>
      <c r="S51" s="59"/>
    </row>
    <row r="52" spans="1:19" x14ac:dyDescent="0.15">
      <c r="B52" s="49"/>
      <c r="C52"/>
      <c r="H52" s="61"/>
      <c r="J52"/>
      <c r="K52" s="45"/>
      <c r="L52" s="59"/>
      <c r="M52"/>
      <c r="N52" s="45"/>
      <c r="O52" s="59"/>
      <c r="P52"/>
      <c r="Q52" s="61"/>
      <c r="S52" s="59"/>
    </row>
    <row r="53" spans="1:19" x14ac:dyDescent="0.15">
      <c r="B53" s="49"/>
      <c r="C53"/>
      <c r="H53" s="61"/>
      <c r="J53"/>
      <c r="K53" s="45"/>
      <c r="L53" s="59"/>
      <c r="M53"/>
      <c r="N53" s="45"/>
      <c r="O53" s="59"/>
      <c r="P53"/>
      <c r="Q53" s="61"/>
    </row>
    <row r="54" spans="1:19" x14ac:dyDescent="0.15">
      <c r="B54" s="49"/>
      <c r="C54"/>
      <c r="H54" s="61"/>
      <c r="J54"/>
      <c r="K54" s="45"/>
      <c r="L54" s="59"/>
      <c r="M54"/>
      <c r="N54" s="45"/>
      <c r="O54" s="59"/>
      <c r="P54"/>
      <c r="Q54" s="61"/>
      <c r="S54" s="59"/>
    </row>
    <row r="55" spans="1:19" x14ac:dyDescent="0.15">
      <c r="B55" s="49"/>
      <c r="H55" s="61"/>
      <c r="K55" s="45"/>
      <c r="N55" s="45"/>
      <c r="Q55" s="61"/>
      <c r="S55" s="59"/>
    </row>
    <row r="56" spans="1:19" x14ac:dyDescent="0.15">
      <c r="B56" s="49"/>
      <c r="C56"/>
      <c r="J56"/>
      <c r="K56" s="45"/>
      <c r="L56" s="59"/>
      <c r="M56"/>
      <c r="N56" s="45"/>
      <c r="O56" s="59"/>
      <c r="P56"/>
      <c r="Q56" s="61"/>
      <c r="R56" s="60"/>
    </row>
    <row r="57" spans="1:19" x14ac:dyDescent="0.15">
      <c r="B57" s="49"/>
      <c r="C57"/>
      <c r="J57"/>
      <c r="K57" s="45"/>
      <c r="L57" s="59"/>
      <c r="M57"/>
      <c r="N57" s="45"/>
      <c r="O57" s="59"/>
      <c r="P57"/>
      <c r="Q57" s="61"/>
      <c r="S57" s="59"/>
    </row>
    <row r="58" spans="1:19" x14ac:dyDescent="0.15">
      <c r="B58" s="49"/>
      <c r="K58" s="45"/>
      <c r="N58" s="45"/>
      <c r="Q58" s="61"/>
      <c r="S58" s="59"/>
    </row>
    <row r="59" spans="1:19" x14ac:dyDescent="0.15">
      <c r="B59" s="45"/>
      <c r="C59"/>
      <c r="J59"/>
      <c r="K59" s="45"/>
      <c r="L59" s="59"/>
      <c r="M59"/>
      <c r="N59" s="45"/>
      <c r="O59" s="59"/>
      <c r="P59"/>
      <c r="Q59" s="61"/>
      <c r="R59" s="60"/>
    </row>
    <row r="60" spans="1:19" x14ac:dyDescent="0.15">
      <c r="B60" s="45"/>
      <c r="C60"/>
      <c r="J60"/>
      <c r="K60" s="45"/>
      <c r="L60" s="59"/>
      <c r="M60"/>
      <c r="N60" s="45"/>
      <c r="O60" s="59"/>
      <c r="P60"/>
      <c r="Q60" s="61"/>
      <c r="S60" s="59"/>
    </row>
    <row r="61" spans="1:19" x14ac:dyDescent="0.15">
      <c r="B61" s="45"/>
      <c r="N61" s="45"/>
      <c r="Q61" s="61"/>
    </row>
    <row r="62" spans="1:19" x14ac:dyDescent="0.15">
      <c r="B62"/>
      <c r="C62"/>
      <c r="J62"/>
      <c r="K62" s="45"/>
      <c r="L62" s="59"/>
      <c r="M62"/>
      <c r="N62" s="45"/>
      <c r="O62" s="59"/>
      <c r="P62"/>
      <c r="Q62" s="61"/>
      <c r="R62" s="60"/>
      <c r="S62" s="59"/>
    </row>
    <row r="63" spans="1:19" x14ac:dyDescent="0.15">
      <c r="N63" s="45"/>
      <c r="Q63" s="61"/>
      <c r="S63" s="59"/>
    </row>
    <row r="64" spans="1:19" x14ac:dyDescent="0.15">
      <c r="A64" s="58"/>
      <c r="B64"/>
      <c r="C64"/>
      <c r="J64"/>
      <c r="K64" s="45"/>
      <c r="L64" s="59"/>
      <c r="M64"/>
      <c r="N64" s="45"/>
      <c r="O64" s="59"/>
      <c r="P64"/>
      <c r="Q64" s="61"/>
      <c r="R64" s="60"/>
      <c r="S64" s="59"/>
    </row>
    <row r="65" spans="1:19" x14ac:dyDescent="0.15">
      <c r="B65"/>
      <c r="C65"/>
      <c r="J65"/>
      <c r="K65" s="45"/>
      <c r="L65" s="59"/>
      <c r="M65"/>
      <c r="N65" s="45"/>
      <c r="O65" s="59"/>
      <c r="P65"/>
      <c r="Q65" s="61"/>
      <c r="S65" s="59"/>
    </row>
    <row r="66" spans="1:19" x14ac:dyDescent="0.15">
      <c r="B66"/>
      <c r="C66"/>
      <c r="J66"/>
      <c r="K66" s="45"/>
      <c r="L66" s="59"/>
      <c r="M66"/>
      <c r="N66" s="45"/>
      <c r="O66" s="59"/>
      <c r="P66"/>
      <c r="Q66" s="61"/>
      <c r="S66" s="59"/>
    </row>
    <row r="67" spans="1:19" x14ac:dyDescent="0.15">
      <c r="B67"/>
      <c r="C67"/>
      <c r="J67"/>
      <c r="K67" s="45"/>
      <c r="L67" s="59"/>
      <c r="M67"/>
      <c r="N67" s="45"/>
      <c r="O67" s="59"/>
      <c r="P67"/>
      <c r="Q67" s="61"/>
      <c r="S67" s="59"/>
    </row>
    <row r="68" spans="1:19" x14ac:dyDescent="0.15">
      <c r="B68"/>
      <c r="C68"/>
      <c r="J68"/>
      <c r="K68" s="45"/>
      <c r="L68" s="59"/>
      <c r="M68"/>
      <c r="N68" s="45"/>
      <c r="O68" s="59"/>
      <c r="P68"/>
      <c r="Q68" s="61"/>
      <c r="S68" s="59"/>
    </row>
    <row r="69" spans="1:19" x14ac:dyDescent="0.15">
      <c r="B69"/>
      <c r="C69"/>
      <c r="J69"/>
      <c r="K69" s="45"/>
      <c r="L69" s="59"/>
      <c r="M69"/>
      <c r="N69" s="45"/>
      <c r="O69" s="59"/>
      <c r="P69"/>
      <c r="Q69" s="61"/>
      <c r="S69" s="59"/>
    </row>
    <row r="70" spans="1:19" x14ac:dyDescent="0.15">
      <c r="B70"/>
      <c r="C70"/>
      <c r="J70"/>
      <c r="K70" s="45"/>
      <c r="L70" s="59"/>
      <c r="M70"/>
      <c r="N70" s="45"/>
      <c r="O70" s="59"/>
      <c r="P70"/>
      <c r="Q70" s="61"/>
      <c r="S70" s="59"/>
    </row>
    <row r="71" spans="1:19" x14ac:dyDescent="0.15">
      <c r="B71"/>
      <c r="C71"/>
      <c r="J71"/>
      <c r="K71" s="45"/>
      <c r="L71" s="59"/>
      <c r="M71"/>
      <c r="N71" s="45"/>
      <c r="O71" s="59"/>
      <c r="P71"/>
      <c r="Q71" s="61"/>
      <c r="S71" s="59"/>
    </row>
    <row r="72" spans="1:19" x14ac:dyDescent="0.15">
      <c r="B72"/>
      <c r="C72"/>
      <c r="J72"/>
      <c r="K72" s="45"/>
      <c r="L72" s="59"/>
      <c r="M72"/>
      <c r="N72" s="45"/>
      <c r="O72" s="59"/>
      <c r="P72"/>
      <c r="Q72" s="61"/>
      <c r="S72" s="59"/>
    </row>
    <row r="73" spans="1:19" x14ac:dyDescent="0.15">
      <c r="B73"/>
      <c r="C73"/>
      <c r="J73"/>
      <c r="K73" s="45"/>
      <c r="L73" s="59"/>
      <c r="M73"/>
      <c r="N73" s="45"/>
      <c r="O73" s="59"/>
      <c r="P73"/>
      <c r="Q73" s="61"/>
      <c r="S73" s="59"/>
    </row>
    <row r="74" spans="1:19" x14ac:dyDescent="0.15">
      <c r="B74"/>
      <c r="C74"/>
      <c r="J74"/>
      <c r="K74" s="45"/>
      <c r="L74" s="59"/>
      <c r="M74"/>
      <c r="N74" s="45"/>
      <c r="O74" s="59"/>
      <c r="P74"/>
      <c r="Q74" s="61"/>
    </row>
    <row r="75" spans="1:19" x14ac:dyDescent="0.15">
      <c r="B75"/>
      <c r="C75"/>
      <c r="J75"/>
      <c r="K75" s="45"/>
      <c r="L75" s="59"/>
      <c r="M75"/>
      <c r="N75" s="45"/>
      <c r="O75" s="59"/>
      <c r="P75"/>
      <c r="Q75" s="61"/>
      <c r="S75" s="59"/>
    </row>
    <row r="76" spans="1:19" x14ac:dyDescent="0.15">
      <c r="K76" s="45"/>
      <c r="N76" s="45"/>
      <c r="Q76" s="61"/>
      <c r="S76" s="59"/>
    </row>
    <row r="77" spans="1:19" x14ac:dyDescent="0.15">
      <c r="A77" s="58"/>
      <c r="B77"/>
      <c r="C77"/>
      <c r="J77"/>
      <c r="K77" s="45"/>
      <c r="L77" s="59"/>
      <c r="M77"/>
      <c r="N77" s="45"/>
      <c r="O77" s="59"/>
      <c r="P77"/>
      <c r="Q77" s="61"/>
      <c r="R77" s="60"/>
      <c r="S77" s="59"/>
    </row>
    <row r="78" spans="1:19" x14ac:dyDescent="0.15">
      <c r="B78"/>
      <c r="C78"/>
      <c r="J78"/>
      <c r="K78" s="45"/>
      <c r="L78" s="59"/>
      <c r="M78"/>
      <c r="N78" s="45"/>
      <c r="O78" s="59"/>
      <c r="P78"/>
      <c r="Q78" s="61"/>
      <c r="S78" s="59"/>
    </row>
    <row r="79" spans="1:19" x14ac:dyDescent="0.15">
      <c r="B79"/>
      <c r="C79"/>
      <c r="J79"/>
      <c r="K79" s="45"/>
      <c r="L79" s="59"/>
      <c r="M79"/>
      <c r="N79" s="45"/>
      <c r="O79" s="59"/>
      <c r="P79"/>
      <c r="Q79" s="61"/>
      <c r="S79" s="59"/>
    </row>
    <row r="80" spans="1:19" x14ac:dyDescent="0.15">
      <c r="B80"/>
      <c r="C80"/>
      <c r="J80"/>
      <c r="K80" s="45"/>
      <c r="L80" s="59"/>
      <c r="M80"/>
      <c r="N80" s="45"/>
      <c r="O80" s="59"/>
      <c r="P80"/>
      <c r="Q80" s="61"/>
      <c r="S80" s="59"/>
    </row>
    <row r="81" spans="1:19" x14ac:dyDescent="0.15">
      <c r="B81"/>
      <c r="C81"/>
      <c r="J81"/>
      <c r="K81" s="45"/>
      <c r="L81" s="59"/>
      <c r="M81"/>
      <c r="N81" s="45"/>
      <c r="O81" s="59"/>
      <c r="P81"/>
      <c r="Q81" s="61"/>
      <c r="S81" s="59"/>
    </row>
    <row r="82" spans="1:19" x14ac:dyDescent="0.15">
      <c r="B82"/>
      <c r="C82"/>
      <c r="H82" s="61"/>
      <c r="J82"/>
      <c r="K82" s="45"/>
      <c r="L82" s="59"/>
      <c r="M82"/>
      <c r="N82" s="45"/>
      <c r="O82" s="59"/>
      <c r="P82"/>
      <c r="Q82" s="61"/>
      <c r="S82" s="59"/>
    </row>
    <row r="83" spans="1:19" x14ac:dyDescent="0.15">
      <c r="B83"/>
      <c r="C83"/>
      <c r="J83"/>
      <c r="K83" s="45"/>
      <c r="L83" s="59"/>
      <c r="M83"/>
      <c r="N83" s="45"/>
      <c r="O83" s="59"/>
      <c r="P83"/>
      <c r="Q83" s="61"/>
      <c r="S83" s="59"/>
    </row>
    <row r="84" spans="1:19" x14ac:dyDescent="0.15">
      <c r="B84"/>
      <c r="C84"/>
      <c r="J84"/>
      <c r="K84" s="45"/>
      <c r="L84" s="59"/>
      <c r="M84"/>
      <c r="N84" s="45"/>
      <c r="O84" s="59"/>
      <c r="P84"/>
      <c r="Q84" s="61"/>
    </row>
    <row r="85" spans="1:19" x14ac:dyDescent="0.15">
      <c r="B85"/>
      <c r="C85"/>
      <c r="J85"/>
      <c r="K85" s="45"/>
      <c r="L85" s="59"/>
      <c r="M85"/>
      <c r="N85" s="45"/>
      <c r="O85" s="59"/>
      <c r="P85"/>
      <c r="Q85" s="61"/>
      <c r="S85" s="59"/>
    </row>
    <row r="86" spans="1:19" x14ac:dyDescent="0.15">
      <c r="N86" s="45"/>
      <c r="Q86" s="61"/>
      <c r="S86" s="59"/>
    </row>
    <row r="87" spans="1:19" x14ac:dyDescent="0.15">
      <c r="A87" s="58"/>
      <c r="B87"/>
      <c r="C87"/>
      <c r="J87"/>
      <c r="K87" s="45"/>
      <c r="L87" s="59"/>
      <c r="M87"/>
      <c r="N87" s="45"/>
      <c r="O87" s="59"/>
      <c r="P87"/>
      <c r="Q87" s="61"/>
      <c r="R87" s="60"/>
      <c r="S87" s="59"/>
    </row>
    <row r="88" spans="1:19" x14ac:dyDescent="0.15">
      <c r="B88"/>
      <c r="C88"/>
      <c r="J88"/>
      <c r="K88" s="45"/>
      <c r="L88" s="59"/>
      <c r="M88"/>
      <c r="N88" s="45"/>
      <c r="O88" s="59"/>
      <c r="P88"/>
      <c r="Q88" s="61"/>
      <c r="S88" s="59"/>
    </row>
    <row r="89" spans="1:19" x14ac:dyDescent="0.15">
      <c r="B89" s="50"/>
      <c r="C89"/>
      <c r="H89" s="61"/>
      <c r="J89"/>
      <c r="K89" s="45"/>
      <c r="L89" s="59"/>
      <c r="M89"/>
      <c r="N89" s="45"/>
      <c r="O89" s="59"/>
      <c r="P89"/>
      <c r="Q89" s="61"/>
      <c r="S89" s="59"/>
    </row>
    <row r="90" spans="1:19" x14ac:dyDescent="0.15">
      <c r="B90" s="50"/>
      <c r="C90"/>
      <c r="H90" s="61"/>
      <c r="J90"/>
      <c r="K90" s="45"/>
      <c r="L90" s="59"/>
      <c r="M90"/>
      <c r="N90" s="45"/>
      <c r="O90" s="59"/>
      <c r="P90"/>
      <c r="Q90" s="61"/>
      <c r="S90" s="59"/>
    </row>
    <row r="91" spans="1:19" x14ac:dyDescent="0.15">
      <c r="B91" s="50"/>
      <c r="C91"/>
      <c r="H91" s="61"/>
      <c r="J91"/>
      <c r="K91" s="45"/>
      <c r="L91" s="59"/>
      <c r="M91"/>
      <c r="N91" s="45"/>
      <c r="O91" s="59"/>
      <c r="P91"/>
      <c r="Q91" s="61"/>
      <c r="S91" s="59"/>
    </row>
    <row r="92" spans="1:19" x14ac:dyDescent="0.15">
      <c r="B92" s="50"/>
      <c r="C92"/>
      <c r="J92"/>
      <c r="K92" s="45"/>
      <c r="L92" s="59"/>
      <c r="M92"/>
      <c r="N92" s="45"/>
      <c r="O92" s="59"/>
      <c r="P92"/>
      <c r="Q92" s="61"/>
      <c r="S92" s="59"/>
    </row>
    <row r="93" spans="1:19" x14ac:dyDescent="0.15">
      <c r="B93" s="50"/>
      <c r="C93"/>
      <c r="J93"/>
      <c r="K93" s="45"/>
      <c r="L93" s="59"/>
      <c r="M93"/>
      <c r="N93" s="45"/>
      <c r="O93" s="59"/>
      <c r="P93"/>
      <c r="Q93" s="61"/>
      <c r="S93" s="59"/>
    </row>
    <row r="94" spans="1:19" x14ac:dyDescent="0.15">
      <c r="B94" s="50"/>
      <c r="C94"/>
      <c r="J94"/>
      <c r="K94" s="45"/>
      <c r="L94" s="59"/>
      <c r="M94"/>
      <c r="N94" s="45"/>
      <c r="O94" s="59"/>
      <c r="P94"/>
      <c r="Q94" s="61"/>
    </row>
    <row r="95" spans="1:19" x14ac:dyDescent="0.15">
      <c r="B95" s="50"/>
      <c r="C95"/>
      <c r="J95"/>
      <c r="K95" s="45"/>
      <c r="L95" s="59"/>
      <c r="M95"/>
      <c r="N95" s="45"/>
      <c r="O95" s="59"/>
      <c r="P95"/>
      <c r="Q95" s="61"/>
      <c r="S95" s="59"/>
    </row>
    <row r="96" spans="1:19" x14ac:dyDescent="0.15">
      <c r="B96" s="50"/>
      <c r="N96" s="45"/>
      <c r="Q96" s="61"/>
      <c r="S96" s="59"/>
    </row>
    <row r="97" spans="1:19" x14ac:dyDescent="0.15">
      <c r="A97" s="58"/>
      <c r="B97"/>
      <c r="C97"/>
      <c r="J97"/>
      <c r="K97" s="45"/>
      <c r="L97" s="59"/>
      <c r="M97"/>
      <c r="N97" s="45"/>
      <c r="O97" s="59"/>
      <c r="P97"/>
      <c r="Q97" s="61"/>
      <c r="R97" s="60"/>
      <c r="S97" s="59"/>
    </row>
    <row r="98" spans="1:19" x14ac:dyDescent="0.15">
      <c r="B98"/>
      <c r="C98"/>
      <c r="J98"/>
      <c r="K98" s="45"/>
      <c r="L98" s="59"/>
      <c r="M98"/>
      <c r="N98" s="45"/>
      <c r="O98" s="59"/>
      <c r="P98"/>
      <c r="Q98" s="61"/>
      <c r="S98" s="59"/>
    </row>
    <row r="99" spans="1:19" x14ac:dyDescent="0.15">
      <c r="B99"/>
      <c r="C99"/>
      <c r="J99"/>
      <c r="K99" s="45"/>
      <c r="L99" s="59"/>
      <c r="M99"/>
      <c r="N99" s="45"/>
      <c r="O99" s="59"/>
      <c r="P99"/>
      <c r="Q99" s="61"/>
      <c r="S99" s="59"/>
    </row>
    <row r="100" spans="1:19" x14ac:dyDescent="0.15">
      <c r="B100" s="50"/>
      <c r="C100"/>
      <c r="J100"/>
      <c r="K100" s="45"/>
      <c r="L100" s="59"/>
      <c r="M100"/>
      <c r="N100" s="45"/>
      <c r="O100" s="59"/>
      <c r="P100"/>
      <c r="Q100" s="61"/>
      <c r="S100" s="59"/>
    </row>
    <row r="101" spans="1:19" x14ac:dyDescent="0.15">
      <c r="B101" s="50"/>
      <c r="C101"/>
      <c r="J101"/>
      <c r="K101" s="45"/>
      <c r="L101" s="59"/>
      <c r="M101"/>
      <c r="N101" s="45"/>
      <c r="O101" s="59"/>
      <c r="P101"/>
      <c r="Q101" s="61"/>
      <c r="S101" s="59"/>
    </row>
    <row r="102" spans="1:19" x14ac:dyDescent="0.15">
      <c r="A102" s="52"/>
      <c r="B102" s="50"/>
      <c r="C102"/>
      <c r="D102" s="52"/>
      <c r="E102" s="52"/>
      <c r="F102" s="52"/>
      <c r="G102" s="52"/>
      <c r="H102" s="53"/>
      <c r="I102" s="52"/>
      <c r="J102"/>
      <c r="K102" s="53"/>
      <c r="L102" s="59"/>
      <c r="M102"/>
      <c r="N102" s="45"/>
      <c r="O102" s="59"/>
      <c r="P102"/>
      <c r="Q102" s="61"/>
      <c r="S102" s="59"/>
    </row>
    <row r="103" spans="1:19" x14ac:dyDescent="0.15">
      <c r="B103" s="50"/>
      <c r="C103"/>
      <c r="J103"/>
      <c r="K103" s="53"/>
      <c r="L103" s="59"/>
      <c r="M103"/>
      <c r="N103" s="45"/>
      <c r="O103" s="59"/>
      <c r="P103"/>
      <c r="Q103" s="61"/>
      <c r="S103" s="59"/>
    </row>
    <row r="104" spans="1:19" x14ac:dyDescent="0.15">
      <c r="B104" s="50"/>
      <c r="C104"/>
      <c r="J104"/>
      <c r="K104" s="53"/>
      <c r="L104" s="59"/>
      <c r="M104"/>
      <c r="N104" s="45"/>
      <c r="O104" s="59"/>
      <c r="P104"/>
      <c r="Q104" s="61"/>
      <c r="S104" s="59"/>
    </row>
    <row r="105" spans="1:19" x14ac:dyDescent="0.15">
      <c r="B105" s="50"/>
      <c r="C105"/>
      <c r="J105"/>
      <c r="K105" s="45"/>
      <c r="L105" s="59"/>
      <c r="M105"/>
      <c r="N105" s="45"/>
      <c r="O105" s="59"/>
      <c r="P105"/>
      <c r="Q105" s="61"/>
    </row>
    <row r="106" spans="1:19" x14ac:dyDescent="0.15">
      <c r="B106" s="50"/>
      <c r="C106"/>
      <c r="J106"/>
      <c r="K106" s="45"/>
      <c r="L106" s="59"/>
      <c r="M106"/>
      <c r="N106" s="45"/>
      <c r="O106" s="59"/>
      <c r="P106"/>
      <c r="Q106" s="61"/>
      <c r="S106" s="59"/>
    </row>
    <row r="107" spans="1:19" x14ac:dyDescent="0.15">
      <c r="N107" s="45"/>
      <c r="Q107" s="61"/>
      <c r="S107" s="59"/>
    </row>
    <row r="108" spans="1:19" x14ac:dyDescent="0.15">
      <c r="A108" s="58"/>
      <c r="B108" s="50"/>
      <c r="C108"/>
      <c r="J108"/>
      <c r="K108" s="45"/>
      <c r="L108" s="59"/>
      <c r="M108"/>
      <c r="N108" s="45"/>
      <c r="O108" s="59"/>
      <c r="P108"/>
      <c r="Q108" s="61"/>
      <c r="R108" s="60"/>
      <c r="S108" s="59"/>
    </row>
    <row r="109" spans="1:19" x14ac:dyDescent="0.15">
      <c r="B109" s="50"/>
      <c r="C109"/>
      <c r="J109"/>
      <c r="K109" s="45"/>
      <c r="L109" s="59"/>
      <c r="M109"/>
      <c r="N109" s="45"/>
      <c r="O109" s="59"/>
      <c r="P109"/>
      <c r="Q109" s="61"/>
    </row>
    <row r="110" spans="1:19" x14ac:dyDescent="0.15">
      <c r="B110" s="50"/>
      <c r="C110"/>
      <c r="J110"/>
      <c r="K110" s="45"/>
      <c r="L110" s="59"/>
      <c r="M110"/>
      <c r="N110" s="45"/>
      <c r="O110" s="59"/>
      <c r="P110"/>
      <c r="Q110" s="61"/>
      <c r="S110" s="59"/>
    </row>
    <row r="111" spans="1:19" x14ac:dyDescent="0.15">
      <c r="N111" s="45"/>
      <c r="Q111" s="61"/>
      <c r="S111" s="59"/>
    </row>
    <row r="112" spans="1:19" x14ac:dyDescent="0.15">
      <c r="A112" s="58"/>
      <c r="B112" s="50"/>
      <c r="C112"/>
      <c r="J112"/>
      <c r="K112" s="45"/>
      <c r="L112" s="59"/>
      <c r="M112"/>
      <c r="N112" s="45"/>
      <c r="O112" s="59"/>
      <c r="P112"/>
      <c r="Q112" s="61"/>
      <c r="R112" s="60"/>
    </row>
    <row r="113" spans="1:19" x14ac:dyDescent="0.15">
      <c r="B113" s="50"/>
      <c r="C113"/>
      <c r="J113"/>
      <c r="K113" s="45"/>
      <c r="L113" s="59"/>
      <c r="M113"/>
      <c r="N113" s="45"/>
      <c r="O113" s="59"/>
      <c r="P113"/>
      <c r="Q113" s="61"/>
      <c r="S113" s="59"/>
    </row>
    <row r="114" spans="1:19" x14ac:dyDescent="0.15">
      <c r="N114" s="45"/>
      <c r="Q114" s="61"/>
      <c r="S114" s="59"/>
    </row>
    <row r="115" spans="1:19" x14ac:dyDescent="0.15">
      <c r="A115" s="58"/>
      <c r="B115" s="50"/>
      <c r="C115"/>
      <c r="J115"/>
      <c r="K115" s="45"/>
      <c r="L115" s="59"/>
      <c r="M115"/>
      <c r="N115" s="45"/>
      <c r="O115" s="59"/>
      <c r="P115"/>
      <c r="Q115" s="61"/>
      <c r="R115" s="60"/>
    </row>
    <row r="116" spans="1:19" x14ac:dyDescent="0.15">
      <c r="B116" s="50"/>
      <c r="C116"/>
      <c r="J116"/>
      <c r="K116" s="45"/>
      <c r="L116" s="59"/>
      <c r="M116"/>
      <c r="N116" s="45"/>
      <c r="O116" s="59"/>
      <c r="P116"/>
      <c r="Q116" s="61"/>
      <c r="S116" s="59"/>
    </row>
    <row r="117" spans="1:19" x14ac:dyDescent="0.15">
      <c r="N117" s="45"/>
      <c r="Q117" s="61"/>
      <c r="S117" s="59"/>
    </row>
    <row r="118" spans="1:19" x14ac:dyDescent="0.15">
      <c r="A118" s="58"/>
      <c r="B118" s="50"/>
      <c r="C118"/>
      <c r="J118"/>
      <c r="K118" s="45"/>
      <c r="L118" s="59"/>
      <c r="M118"/>
      <c r="N118" s="45"/>
      <c r="O118" s="59"/>
      <c r="P118"/>
      <c r="Q118" s="61"/>
      <c r="R118" s="60"/>
      <c r="S118" s="59"/>
    </row>
    <row r="119" spans="1:19" x14ac:dyDescent="0.15">
      <c r="B119" s="50"/>
      <c r="C119"/>
      <c r="J119"/>
      <c r="K119" s="45"/>
      <c r="L119" s="59"/>
      <c r="M119"/>
      <c r="N119" s="45"/>
      <c r="O119" s="59"/>
      <c r="P119"/>
      <c r="Q119" s="61"/>
    </row>
    <row r="120" spans="1:19" x14ac:dyDescent="0.15">
      <c r="B120" s="50"/>
      <c r="C120"/>
      <c r="J120"/>
      <c r="K120" s="45"/>
      <c r="L120" s="59"/>
      <c r="M120"/>
      <c r="N120" s="45"/>
      <c r="O120" s="59"/>
      <c r="P120"/>
      <c r="Q120" s="61"/>
      <c r="S120" s="59"/>
    </row>
    <row r="121" spans="1:19" x14ac:dyDescent="0.15">
      <c r="N121" s="45"/>
      <c r="Q121" s="61"/>
      <c r="S121" s="59"/>
    </row>
    <row r="122" spans="1:19" x14ac:dyDescent="0.15">
      <c r="A122" s="58"/>
      <c r="B122" s="50"/>
      <c r="C122"/>
      <c r="J122"/>
      <c r="K122" s="45"/>
      <c r="L122" s="59"/>
      <c r="M122"/>
      <c r="N122" s="45"/>
      <c r="O122" s="59"/>
      <c r="P122"/>
      <c r="Q122" s="61"/>
      <c r="R122" s="60"/>
      <c r="S122" s="59"/>
    </row>
    <row r="123" spans="1:19" x14ac:dyDescent="0.15">
      <c r="B123" s="50"/>
      <c r="C123"/>
      <c r="J123"/>
      <c r="K123" s="45"/>
      <c r="L123" s="59"/>
      <c r="M123"/>
      <c r="N123" s="45"/>
      <c r="O123" s="59"/>
      <c r="P123"/>
      <c r="Q123" s="61"/>
      <c r="S123" s="59"/>
    </row>
    <row r="124" spans="1:19" x14ac:dyDescent="0.15">
      <c r="B124" s="50"/>
      <c r="C124"/>
      <c r="J124"/>
      <c r="K124" s="45"/>
      <c r="L124" s="59"/>
      <c r="M124"/>
      <c r="N124" s="45"/>
      <c r="O124" s="59"/>
      <c r="P124"/>
      <c r="Q124" s="61"/>
      <c r="S124" s="59"/>
    </row>
    <row r="125" spans="1:19" x14ac:dyDescent="0.15">
      <c r="B125" s="50"/>
      <c r="C125" s="54"/>
      <c r="J125"/>
      <c r="K125" s="45"/>
      <c r="L125" s="59"/>
      <c r="M125"/>
      <c r="N125" s="45"/>
      <c r="O125" s="59"/>
      <c r="P125"/>
      <c r="Q125" s="61"/>
    </row>
    <row r="126" spans="1:19" x14ac:dyDescent="0.15">
      <c r="B126" s="50"/>
      <c r="C126"/>
      <c r="J126"/>
      <c r="K126" s="45"/>
      <c r="L126" s="59"/>
      <c r="M126"/>
      <c r="N126" s="45"/>
      <c r="O126" s="59"/>
      <c r="P126"/>
      <c r="Q126" s="61"/>
      <c r="S126" s="59"/>
    </row>
    <row r="127" spans="1:19" x14ac:dyDescent="0.15">
      <c r="N127" s="45"/>
      <c r="Q127" s="61"/>
      <c r="S127" s="59"/>
    </row>
    <row r="128" spans="1:19" x14ac:dyDescent="0.15">
      <c r="A128" s="58"/>
      <c r="B128" s="50"/>
      <c r="C128"/>
      <c r="J128"/>
      <c r="K128" s="45"/>
      <c r="L128" s="59"/>
      <c r="M128"/>
      <c r="N128" s="45"/>
      <c r="O128" s="59"/>
      <c r="P128"/>
      <c r="Q128" s="61"/>
      <c r="R128" s="60"/>
    </row>
    <row r="129" spans="1:19" x14ac:dyDescent="0.15">
      <c r="B129" s="50"/>
      <c r="C129"/>
      <c r="J129"/>
      <c r="K129" s="45"/>
      <c r="L129" s="59"/>
      <c r="M129"/>
      <c r="N129" s="45"/>
      <c r="O129" s="59"/>
      <c r="P129"/>
      <c r="Q129" s="61"/>
      <c r="S129" s="59"/>
    </row>
    <row r="130" spans="1:19" x14ac:dyDescent="0.15">
      <c r="N130" s="45"/>
      <c r="Q130" s="61"/>
      <c r="S130" s="59"/>
    </row>
    <row r="131" spans="1:19" x14ac:dyDescent="0.15">
      <c r="A131" s="58"/>
      <c r="B131" s="50"/>
      <c r="C131"/>
      <c r="J131"/>
      <c r="K131" s="45"/>
      <c r="L131" s="59"/>
      <c r="M131"/>
      <c r="N131" s="45"/>
      <c r="O131" s="59"/>
      <c r="P131"/>
      <c r="Q131" s="61"/>
      <c r="R131" s="60"/>
      <c r="S131" s="59"/>
    </row>
    <row r="132" spans="1:19" x14ac:dyDescent="0.15">
      <c r="B132" s="50"/>
      <c r="C132"/>
      <c r="J132"/>
      <c r="K132" s="45"/>
      <c r="L132" s="59"/>
      <c r="M132"/>
      <c r="N132" s="45"/>
      <c r="O132" s="59"/>
      <c r="P132"/>
      <c r="Q132" s="61"/>
      <c r="S132" s="59"/>
    </row>
    <row r="133" spans="1:19" x14ac:dyDescent="0.15">
      <c r="B133" s="50"/>
      <c r="C133"/>
      <c r="J133"/>
      <c r="K133" s="45"/>
      <c r="L133" s="59"/>
      <c r="M133"/>
      <c r="N133" s="45"/>
      <c r="O133" s="59"/>
      <c r="P133"/>
      <c r="Q133" s="61"/>
      <c r="S133" s="59"/>
    </row>
    <row r="134" spans="1:19" x14ac:dyDescent="0.15">
      <c r="B134" s="50"/>
      <c r="C134"/>
      <c r="J134"/>
      <c r="K134" s="45"/>
      <c r="L134" s="59"/>
      <c r="M134"/>
      <c r="N134" s="45"/>
      <c r="O134" s="59"/>
      <c r="P134"/>
      <c r="Q134" s="61"/>
      <c r="S134" s="59"/>
    </row>
    <row r="135" spans="1:19" x14ac:dyDescent="0.15">
      <c r="B135" s="50"/>
      <c r="C135"/>
      <c r="J135"/>
      <c r="K135" s="45"/>
      <c r="L135" s="59"/>
      <c r="M135"/>
      <c r="N135" s="45"/>
      <c r="O135" s="59"/>
      <c r="P135"/>
      <c r="Q135" s="61"/>
    </row>
    <row r="136" spans="1:19" x14ac:dyDescent="0.15">
      <c r="B136" s="50"/>
      <c r="C136"/>
      <c r="J136"/>
      <c r="K136" s="45"/>
      <c r="L136" s="59"/>
      <c r="M136"/>
      <c r="N136" s="45"/>
      <c r="O136" s="59"/>
      <c r="P136"/>
      <c r="Q136" s="61"/>
      <c r="R136" s="45"/>
      <c r="S136" s="59"/>
    </row>
    <row r="137" spans="1:19" x14ac:dyDescent="0.15">
      <c r="B137" s="50"/>
      <c r="N137" s="45"/>
      <c r="Q137" s="61"/>
      <c r="R137" s="45"/>
      <c r="S137" s="59"/>
    </row>
    <row r="138" spans="1:19" x14ac:dyDescent="0.15">
      <c r="A138" s="58"/>
      <c r="B138" s="50"/>
      <c r="C138"/>
      <c r="J138"/>
      <c r="K138" s="45"/>
      <c r="L138" s="59"/>
      <c r="M138"/>
      <c r="N138" s="45"/>
      <c r="O138" s="59"/>
      <c r="P138"/>
      <c r="Q138" s="61"/>
      <c r="R138" s="61"/>
      <c r="S138" s="59"/>
    </row>
    <row r="139" spans="1:19" x14ac:dyDescent="0.15">
      <c r="A139" s="58"/>
      <c r="B139" s="50"/>
      <c r="C139"/>
      <c r="I139" s="45"/>
      <c r="J139"/>
      <c r="K139" s="45"/>
      <c r="L139" s="59"/>
      <c r="M139"/>
      <c r="N139" s="45"/>
      <c r="O139" s="59"/>
      <c r="P139"/>
      <c r="Q139" s="61"/>
      <c r="R139" s="45"/>
      <c r="S139" s="59"/>
    </row>
    <row r="140" spans="1:19" x14ac:dyDescent="0.15">
      <c r="A140" s="58"/>
      <c r="B140" s="50"/>
      <c r="C140"/>
      <c r="I140" s="45"/>
      <c r="J140"/>
      <c r="K140" s="45"/>
      <c r="L140" s="59"/>
      <c r="M140"/>
      <c r="N140" s="45"/>
      <c r="O140" s="59"/>
      <c r="P140"/>
      <c r="Q140" s="61"/>
      <c r="R140" s="45"/>
      <c r="S140" s="59"/>
    </row>
    <row r="141" spans="1:19" x14ac:dyDescent="0.15">
      <c r="A141" s="58"/>
      <c r="B141" s="50"/>
      <c r="C141"/>
      <c r="I141" s="45"/>
      <c r="J141"/>
      <c r="K141" s="45"/>
      <c r="L141" s="59"/>
      <c r="M141"/>
      <c r="N141" s="45"/>
      <c r="O141" s="59"/>
      <c r="P141"/>
      <c r="Q141" s="61"/>
      <c r="S141" s="59"/>
    </row>
    <row r="142" spans="1:19" x14ac:dyDescent="0.15">
      <c r="A142" s="58"/>
      <c r="B142" s="50"/>
      <c r="C142"/>
      <c r="I142" s="45"/>
      <c r="J142"/>
      <c r="K142" s="45"/>
      <c r="L142" s="59"/>
      <c r="M142"/>
      <c r="N142" s="45"/>
      <c r="O142" s="59"/>
      <c r="P142"/>
      <c r="Q142" s="61"/>
      <c r="S142" s="59"/>
    </row>
    <row r="143" spans="1:19" x14ac:dyDescent="0.15">
      <c r="A143" s="58"/>
      <c r="B143" s="50"/>
      <c r="C143"/>
      <c r="I143" s="45"/>
      <c r="J143"/>
      <c r="K143" s="45"/>
      <c r="L143" s="59"/>
      <c r="M143" s="59"/>
      <c r="N143" s="45"/>
      <c r="O143" s="59"/>
      <c r="P143"/>
      <c r="Q143" s="61"/>
      <c r="S143" s="59"/>
    </row>
    <row r="144" spans="1:19" x14ac:dyDescent="0.15">
      <c r="A144" s="58"/>
      <c r="B144" s="50"/>
      <c r="C144"/>
      <c r="J144"/>
      <c r="K144" s="45"/>
      <c r="L144" s="59"/>
      <c r="M144"/>
      <c r="N144" s="45"/>
      <c r="O144" s="59"/>
      <c r="P144"/>
      <c r="Q144" s="61"/>
      <c r="S144" s="59"/>
    </row>
    <row r="145" spans="1:19" x14ac:dyDescent="0.15">
      <c r="A145" s="58"/>
      <c r="B145" s="50"/>
      <c r="C145"/>
      <c r="J145"/>
      <c r="K145" s="45"/>
      <c r="L145" s="59"/>
      <c r="M145"/>
      <c r="N145" s="45"/>
      <c r="O145" s="59"/>
      <c r="P145"/>
      <c r="Q145" s="61"/>
      <c r="S145" s="59"/>
    </row>
    <row r="146" spans="1:19" x14ac:dyDescent="0.15">
      <c r="A146" s="58"/>
      <c r="B146" s="50"/>
      <c r="C146"/>
      <c r="J146"/>
      <c r="K146" s="45"/>
      <c r="L146" s="59"/>
      <c r="M146"/>
      <c r="N146" s="45"/>
      <c r="O146" s="59"/>
      <c r="P146"/>
      <c r="Q146" s="61"/>
      <c r="S146" s="59"/>
    </row>
    <row r="147" spans="1:19" x14ac:dyDescent="0.15">
      <c r="A147" s="58"/>
      <c r="B147" s="50"/>
      <c r="C147"/>
      <c r="J147"/>
      <c r="K147" s="45"/>
      <c r="L147" s="59"/>
      <c r="M147"/>
      <c r="N147" s="45"/>
      <c r="O147" s="59"/>
      <c r="P147"/>
      <c r="Q147" s="61"/>
      <c r="S147" s="59"/>
    </row>
    <row r="148" spans="1:19" x14ac:dyDescent="0.15">
      <c r="B148" s="50"/>
      <c r="C148"/>
      <c r="J148"/>
      <c r="K148" s="45"/>
      <c r="L148" s="59"/>
      <c r="M148"/>
      <c r="N148" s="45"/>
      <c r="O148" s="59"/>
      <c r="P148"/>
      <c r="Q148" s="61"/>
      <c r="S148" s="59"/>
    </row>
    <row r="149" spans="1:19" x14ac:dyDescent="0.15">
      <c r="B149" s="50"/>
      <c r="C149" s="54"/>
      <c r="J149"/>
      <c r="K149" s="45"/>
      <c r="L149" s="59"/>
      <c r="M149"/>
      <c r="N149" s="45"/>
      <c r="O149" s="59"/>
      <c r="P149"/>
      <c r="Q149" s="61"/>
    </row>
    <row r="150" spans="1:19" x14ac:dyDescent="0.15">
      <c r="B150" s="50"/>
      <c r="C150"/>
      <c r="J150"/>
      <c r="K150" s="45"/>
      <c r="L150" s="59"/>
      <c r="M150"/>
      <c r="N150" s="45"/>
      <c r="O150" s="59"/>
      <c r="P150"/>
      <c r="Q150" s="61"/>
      <c r="R150" s="45"/>
      <c r="S150" s="59"/>
    </row>
    <row r="151" spans="1:19" x14ac:dyDescent="0.15">
      <c r="N151" s="45"/>
      <c r="Q151" s="61"/>
      <c r="R151" s="45"/>
      <c r="S151" s="59"/>
    </row>
    <row r="152" spans="1:19" x14ac:dyDescent="0.15">
      <c r="A152" s="58"/>
      <c r="B152" s="50"/>
      <c r="C152"/>
      <c r="J152"/>
      <c r="K152" s="45"/>
      <c r="L152" s="59"/>
      <c r="M152"/>
      <c r="N152" s="45"/>
      <c r="O152" s="59"/>
      <c r="P152"/>
      <c r="Q152" s="61"/>
      <c r="R152" s="61"/>
      <c r="S152" s="59"/>
    </row>
    <row r="153" spans="1:19" x14ac:dyDescent="0.15">
      <c r="A153" s="58"/>
      <c r="B153" s="50"/>
      <c r="C153"/>
      <c r="I153" s="45"/>
      <c r="J153"/>
      <c r="K153" s="45"/>
      <c r="L153" s="59"/>
      <c r="M153"/>
      <c r="N153" s="45"/>
      <c r="O153" s="59"/>
      <c r="P153"/>
      <c r="Q153" s="61"/>
      <c r="S153" s="59"/>
    </row>
    <row r="154" spans="1:19" x14ac:dyDescent="0.15">
      <c r="A154" s="58"/>
      <c r="B154" s="50"/>
      <c r="C154"/>
      <c r="I154" s="45"/>
      <c r="J154"/>
      <c r="K154"/>
      <c r="L154" s="59"/>
      <c r="M154"/>
      <c r="N154" s="45"/>
      <c r="O154" s="59"/>
      <c r="P154"/>
      <c r="Q154" s="61"/>
      <c r="S154" s="59"/>
    </row>
    <row r="155" spans="1:19" x14ac:dyDescent="0.15">
      <c r="A155" s="58"/>
      <c r="B155" s="50"/>
      <c r="C155"/>
      <c r="I155" s="45"/>
      <c r="J155"/>
      <c r="K155" s="45"/>
      <c r="L155" s="59"/>
      <c r="M155"/>
      <c r="N155" s="45"/>
      <c r="O155" s="59"/>
      <c r="P155"/>
      <c r="Q155" s="61"/>
      <c r="S155" s="59"/>
    </row>
    <row r="156" spans="1:19" x14ac:dyDescent="0.15">
      <c r="A156" s="58"/>
      <c r="B156" s="50"/>
      <c r="C156"/>
      <c r="J156"/>
      <c r="K156" s="45"/>
      <c r="L156" s="59"/>
      <c r="M156"/>
      <c r="N156" s="45"/>
      <c r="O156" s="59"/>
      <c r="P156"/>
      <c r="Q156" s="61"/>
      <c r="S156" s="59"/>
    </row>
    <row r="157" spans="1:19" x14ac:dyDescent="0.15">
      <c r="A157" s="58"/>
      <c r="B157" s="50"/>
      <c r="C157"/>
      <c r="J157"/>
      <c r="K157" s="45"/>
      <c r="L157" s="59"/>
      <c r="M157"/>
      <c r="N157" s="45"/>
      <c r="O157" s="59"/>
      <c r="P157"/>
      <c r="Q157" s="61"/>
      <c r="S157" s="59"/>
    </row>
    <row r="158" spans="1:19" x14ac:dyDescent="0.15">
      <c r="A158" s="58"/>
      <c r="B158" s="50"/>
      <c r="C158"/>
      <c r="J158"/>
      <c r="K158" s="45"/>
      <c r="L158" s="59"/>
      <c r="M158"/>
      <c r="N158" s="45"/>
      <c r="O158" s="59"/>
      <c r="P158"/>
      <c r="Q158" s="61"/>
      <c r="S158" s="59"/>
    </row>
    <row r="159" spans="1:19" x14ac:dyDescent="0.15">
      <c r="A159" s="58"/>
      <c r="B159" s="50"/>
      <c r="C159"/>
      <c r="J159"/>
      <c r="K159" s="45"/>
      <c r="L159" s="59"/>
      <c r="M159"/>
      <c r="N159" s="45"/>
      <c r="O159" s="59"/>
      <c r="P159"/>
      <c r="Q159" s="61"/>
      <c r="S159" s="59"/>
    </row>
    <row r="160" spans="1:19" x14ac:dyDescent="0.15">
      <c r="A160" s="58"/>
      <c r="B160" s="50"/>
      <c r="C160"/>
      <c r="J160"/>
      <c r="K160" s="45"/>
      <c r="L160" s="59"/>
      <c r="M160"/>
      <c r="N160" s="45"/>
      <c r="O160" s="59"/>
      <c r="P160"/>
      <c r="Q160" s="61"/>
      <c r="S160" s="59"/>
    </row>
    <row r="161" spans="1:19" x14ac:dyDescent="0.15">
      <c r="A161" s="58"/>
      <c r="B161" s="50"/>
      <c r="C161"/>
      <c r="J161"/>
      <c r="K161" s="45"/>
      <c r="L161"/>
      <c r="M161"/>
      <c r="N161" s="45"/>
      <c r="O161" s="59"/>
      <c r="P161"/>
      <c r="Q161" s="61"/>
      <c r="S161" s="59"/>
    </row>
    <row r="162" spans="1:19" x14ac:dyDescent="0.15">
      <c r="B162" s="50"/>
      <c r="C162"/>
      <c r="J162"/>
      <c r="K162" s="45"/>
      <c r="L162" s="59"/>
      <c r="M162"/>
      <c r="N162" s="45"/>
      <c r="O162" s="59"/>
      <c r="P162"/>
      <c r="Q162" s="61"/>
      <c r="S162" s="59"/>
    </row>
    <row r="163" spans="1:19" x14ac:dyDescent="0.15">
      <c r="B163" s="50"/>
      <c r="C163"/>
      <c r="J163"/>
      <c r="K163" s="45"/>
      <c r="L163" s="59"/>
      <c r="M163"/>
      <c r="N163" s="45"/>
      <c r="O163" s="59"/>
      <c r="P163"/>
      <c r="Q163" s="61"/>
      <c r="S163" s="59"/>
    </row>
    <row r="164" spans="1:19" x14ac:dyDescent="0.15">
      <c r="B164" s="50"/>
      <c r="C164"/>
      <c r="J164"/>
      <c r="K164" s="45"/>
      <c r="L164" s="59"/>
      <c r="M164"/>
      <c r="N164" s="45"/>
      <c r="O164" s="59"/>
      <c r="P164"/>
      <c r="Q164" s="61"/>
      <c r="S164" s="59"/>
    </row>
    <row r="165" spans="1:19" x14ac:dyDescent="0.15">
      <c r="B165" s="50"/>
      <c r="C165"/>
      <c r="J165"/>
      <c r="K165" s="45"/>
      <c r="L165" s="59"/>
      <c r="M165"/>
      <c r="N165" s="45"/>
      <c r="O165" s="59"/>
      <c r="P165"/>
      <c r="Q165" s="61"/>
    </row>
    <row r="166" spans="1:19" x14ac:dyDescent="0.15">
      <c r="B166" s="50"/>
      <c r="C166"/>
      <c r="J166"/>
      <c r="K166" s="45"/>
      <c r="L166" s="59"/>
      <c r="M166"/>
      <c r="N166" s="45"/>
      <c r="O166" s="59"/>
      <c r="P166"/>
      <c r="Q166" s="61"/>
      <c r="S166" s="59"/>
    </row>
    <row r="167" spans="1:19" x14ac:dyDescent="0.15">
      <c r="K167" s="45"/>
      <c r="N167" s="45"/>
      <c r="Q167" s="61"/>
      <c r="S167" s="59"/>
    </row>
    <row r="168" spans="1:19" x14ac:dyDescent="0.15">
      <c r="A168" s="58"/>
      <c r="B168" s="50"/>
      <c r="C168"/>
      <c r="J168"/>
      <c r="K168" s="45"/>
      <c r="L168" s="59"/>
      <c r="M168"/>
      <c r="N168" s="45"/>
      <c r="O168" s="59"/>
      <c r="P168"/>
      <c r="Q168" s="61"/>
      <c r="R168" s="60"/>
      <c r="S168" s="59"/>
    </row>
    <row r="169" spans="1:19" x14ac:dyDescent="0.15">
      <c r="B169" s="50"/>
      <c r="C169"/>
      <c r="I169" s="45"/>
      <c r="J169"/>
      <c r="K169" s="45"/>
      <c r="L169" s="59"/>
      <c r="M169"/>
      <c r="N169" s="45"/>
      <c r="O169" s="59"/>
      <c r="P169"/>
      <c r="Q169" s="61"/>
      <c r="S169" s="59"/>
    </row>
    <row r="170" spans="1:19" x14ac:dyDescent="0.15">
      <c r="B170" s="50"/>
      <c r="C170"/>
      <c r="J170"/>
      <c r="K170" s="45"/>
      <c r="L170" s="59"/>
      <c r="M170"/>
      <c r="N170" s="45"/>
      <c r="O170" s="59"/>
      <c r="P170"/>
      <c r="Q170" s="61"/>
    </row>
    <row r="171" spans="1:19" x14ac:dyDescent="0.15">
      <c r="B171" s="50"/>
      <c r="C171"/>
      <c r="J171"/>
      <c r="K171" s="45"/>
      <c r="L171" s="59"/>
      <c r="M171"/>
      <c r="N171" s="45"/>
      <c r="O171" s="59"/>
      <c r="P171"/>
      <c r="Q171" s="61"/>
    </row>
    <row r="172" spans="1:19" x14ac:dyDescent="0.15">
      <c r="B172" s="50"/>
      <c r="C172"/>
      <c r="J172"/>
      <c r="K172" s="45"/>
      <c r="L172" s="59"/>
      <c r="M172"/>
      <c r="N172" s="45"/>
      <c r="O172"/>
      <c r="P172"/>
      <c r="Q172" s="61"/>
    </row>
    <row r="173" spans="1:19" x14ac:dyDescent="0.15">
      <c r="B173" s="50"/>
      <c r="C173"/>
      <c r="J173"/>
      <c r="K173" s="45"/>
      <c r="L173" s="59"/>
      <c r="M173"/>
      <c r="N173" s="45"/>
      <c r="O173"/>
      <c r="P173"/>
      <c r="Q173" s="61"/>
      <c r="S173" s="59"/>
    </row>
    <row r="174" spans="1:19" x14ac:dyDescent="0.15">
      <c r="B174" s="50"/>
      <c r="C174"/>
      <c r="J174"/>
      <c r="K174" s="45"/>
      <c r="L174" s="59"/>
      <c r="M174"/>
      <c r="N174" s="45"/>
      <c r="O174"/>
      <c r="P174"/>
      <c r="Q174" s="61"/>
      <c r="S174" s="59"/>
    </row>
    <row r="175" spans="1:19" x14ac:dyDescent="0.15">
      <c r="B175" s="50"/>
      <c r="C175"/>
      <c r="J175"/>
      <c r="K175" s="45"/>
      <c r="L175" s="59"/>
      <c r="M175"/>
      <c r="N175" s="45"/>
      <c r="O175" s="59"/>
      <c r="P175"/>
      <c r="Q175" s="61"/>
      <c r="S175" s="59"/>
    </row>
    <row r="176" spans="1:19" x14ac:dyDescent="0.15">
      <c r="B176" s="50"/>
      <c r="C176"/>
      <c r="J176"/>
      <c r="K176" s="45"/>
      <c r="L176" s="59"/>
      <c r="M176" s="59"/>
      <c r="N176" s="45"/>
      <c r="O176" s="59"/>
      <c r="P176"/>
      <c r="Q176" s="61"/>
    </row>
    <row r="177" spans="1:19" x14ac:dyDescent="0.15">
      <c r="B177" s="50"/>
      <c r="C177"/>
      <c r="J177"/>
      <c r="K177" s="45"/>
      <c r="L177" s="59"/>
      <c r="M177" s="59"/>
      <c r="N177" s="45"/>
      <c r="O177" s="59"/>
      <c r="P177"/>
      <c r="Q177" s="61"/>
      <c r="S177" s="59"/>
    </row>
    <row r="178" spans="1:19" x14ac:dyDescent="0.15">
      <c r="K178" s="45"/>
      <c r="N178" s="45"/>
      <c r="Q178" s="61"/>
      <c r="S178" s="59"/>
    </row>
    <row r="179" spans="1:19" x14ac:dyDescent="0.15">
      <c r="A179" s="58"/>
      <c r="B179" s="50"/>
      <c r="C179"/>
      <c r="J179"/>
      <c r="K179" s="45"/>
      <c r="L179" s="59"/>
      <c r="M179"/>
      <c r="N179" s="45"/>
      <c r="O179" s="59"/>
      <c r="P179"/>
      <c r="Q179" s="61"/>
      <c r="R179" s="60"/>
      <c r="S179" s="59"/>
    </row>
    <row r="180" spans="1:19" x14ac:dyDescent="0.15">
      <c r="B180" s="50"/>
      <c r="C180"/>
      <c r="J180"/>
      <c r="K180" s="45"/>
      <c r="L180" s="59"/>
      <c r="M180"/>
      <c r="N180" s="45"/>
      <c r="O180" s="59"/>
      <c r="P180"/>
      <c r="Q180" s="61"/>
      <c r="S180" s="59"/>
    </row>
    <row r="181" spans="1:19" x14ac:dyDescent="0.15">
      <c r="B181" s="50"/>
      <c r="C181"/>
      <c r="J181"/>
      <c r="K181" s="45"/>
      <c r="L181" s="59"/>
      <c r="M181"/>
      <c r="N181" s="45"/>
      <c r="O181" s="59"/>
      <c r="P181"/>
      <c r="Q181" s="61"/>
      <c r="S181" s="59"/>
    </row>
    <row r="182" spans="1:19" x14ac:dyDescent="0.15">
      <c r="B182" s="50"/>
      <c r="C182"/>
      <c r="J182"/>
      <c r="K182" s="45"/>
      <c r="L182" s="56"/>
      <c r="M182"/>
      <c r="N182" s="45"/>
      <c r="O182" s="59"/>
      <c r="P182"/>
      <c r="Q182" s="61"/>
    </row>
    <row r="183" spans="1:19" x14ac:dyDescent="0.15">
      <c r="B183" s="50"/>
      <c r="C183"/>
      <c r="J183"/>
      <c r="K183" s="45"/>
      <c r="L183" s="59"/>
      <c r="M183"/>
      <c r="N183" s="45"/>
      <c r="O183" s="59"/>
      <c r="P183"/>
      <c r="Q183" s="61"/>
      <c r="S183" s="59"/>
    </row>
    <row r="184" spans="1:19" x14ac:dyDescent="0.15">
      <c r="N184" s="45"/>
      <c r="Q184" s="61"/>
      <c r="S184" s="59"/>
    </row>
    <row r="185" spans="1:19" x14ac:dyDescent="0.15">
      <c r="A185" s="58"/>
      <c r="B185" s="50"/>
      <c r="C185"/>
      <c r="J185"/>
      <c r="K185" s="45"/>
      <c r="L185" s="59"/>
      <c r="M185"/>
      <c r="N185" s="45"/>
      <c r="O185" s="59"/>
      <c r="P185"/>
      <c r="Q185" s="61"/>
      <c r="R185" s="60"/>
    </row>
    <row r="186" spans="1:19" x14ac:dyDescent="0.15">
      <c r="B186" s="50"/>
      <c r="C186"/>
      <c r="J186"/>
      <c r="K186" s="45"/>
      <c r="L186" s="59"/>
      <c r="M186"/>
      <c r="N186" s="45"/>
      <c r="O186" s="59"/>
      <c r="P186"/>
      <c r="Q186" s="61"/>
      <c r="S186" s="59"/>
    </row>
    <row r="187" spans="1:19" x14ac:dyDescent="0.15">
      <c r="N187" s="45"/>
      <c r="Q187" s="61"/>
      <c r="S187" s="59"/>
    </row>
    <row r="188" spans="1:19" x14ac:dyDescent="0.15">
      <c r="A188" s="58"/>
      <c r="B188"/>
      <c r="C188"/>
      <c r="J188"/>
      <c r="K188" s="45"/>
      <c r="L188" s="59"/>
      <c r="M188"/>
      <c r="N188" s="45"/>
      <c r="O188" s="59"/>
      <c r="P188"/>
      <c r="Q188" s="61"/>
      <c r="R188" s="60"/>
      <c r="S188" s="59"/>
    </row>
    <row r="189" spans="1:19" x14ac:dyDescent="0.15">
      <c r="B189"/>
      <c r="C189"/>
      <c r="J189"/>
      <c r="K189" s="45"/>
      <c r="L189" s="59"/>
      <c r="M189"/>
      <c r="N189" s="45"/>
      <c r="O189" s="59"/>
      <c r="P189"/>
      <c r="Q189" s="61"/>
      <c r="S189" s="59"/>
    </row>
    <row r="190" spans="1:19" x14ac:dyDescent="0.15">
      <c r="B190"/>
      <c r="C190"/>
      <c r="J190"/>
      <c r="K190" s="45"/>
      <c r="L190" s="59"/>
      <c r="M190"/>
      <c r="N190" s="45"/>
      <c r="O190" s="59"/>
      <c r="P190"/>
      <c r="Q190" s="61"/>
      <c r="S190" s="59"/>
    </row>
    <row r="191" spans="1:19" x14ac:dyDescent="0.15">
      <c r="B191"/>
      <c r="C191"/>
      <c r="J191"/>
      <c r="K191" s="45"/>
      <c r="L191" s="59"/>
      <c r="M191"/>
      <c r="N191" s="45"/>
      <c r="O191" s="59"/>
      <c r="P191"/>
      <c r="Q191" s="61"/>
      <c r="S191" s="59"/>
    </row>
    <row r="192" spans="1:19" x14ac:dyDescent="0.15">
      <c r="B192"/>
      <c r="C192"/>
      <c r="J192"/>
      <c r="K192" s="45"/>
      <c r="L192" s="59"/>
      <c r="M192"/>
      <c r="N192" s="45"/>
      <c r="O192" s="59"/>
      <c r="P192"/>
      <c r="Q192" s="61"/>
      <c r="S192" s="59"/>
    </row>
    <row r="193" spans="1:19" x14ac:dyDescent="0.15">
      <c r="B193"/>
      <c r="C193"/>
      <c r="J193"/>
      <c r="K193" s="45"/>
      <c r="L193" s="59"/>
      <c r="M193"/>
      <c r="N193" s="45"/>
      <c r="O193" s="59"/>
      <c r="P193"/>
      <c r="Q193" s="61"/>
      <c r="S193" s="59"/>
    </row>
    <row r="194" spans="1:19" x14ac:dyDescent="0.15">
      <c r="B194"/>
      <c r="C194"/>
      <c r="J194"/>
      <c r="K194" s="45"/>
      <c r="L194" s="59"/>
      <c r="M194" s="59"/>
      <c r="N194" s="45"/>
      <c r="O194" s="59"/>
      <c r="P194"/>
      <c r="Q194" s="61"/>
    </row>
    <row r="195" spans="1:19" x14ac:dyDescent="0.15">
      <c r="B195"/>
      <c r="C195"/>
      <c r="J195"/>
      <c r="K195" s="45"/>
      <c r="L195" s="59"/>
      <c r="M195"/>
      <c r="N195" s="45"/>
      <c r="O195" s="59"/>
      <c r="P195"/>
      <c r="Q195" s="61"/>
      <c r="S195" s="59"/>
    </row>
    <row r="196" spans="1:19" x14ac:dyDescent="0.15">
      <c r="N196" s="45"/>
      <c r="Q196" s="61"/>
    </row>
    <row r="197" spans="1:19" x14ac:dyDescent="0.15">
      <c r="A197" s="58"/>
      <c r="B197"/>
      <c r="C197"/>
      <c r="J197"/>
      <c r="K197" s="45"/>
      <c r="L197" s="59"/>
      <c r="M197"/>
      <c r="N197" s="45"/>
      <c r="O197" s="59"/>
      <c r="P197" s="59"/>
      <c r="Q197" s="61"/>
      <c r="R197" s="60"/>
      <c r="S197" s="59"/>
    </row>
    <row r="198" spans="1:19" x14ac:dyDescent="0.15">
      <c r="N198" s="45"/>
      <c r="Q198" s="61"/>
      <c r="S198" s="59"/>
    </row>
    <row r="199" spans="1:19" x14ac:dyDescent="0.15">
      <c r="A199" s="58"/>
      <c r="B199"/>
      <c r="C199"/>
      <c r="J199"/>
      <c r="K199" s="45"/>
      <c r="L199" s="59"/>
      <c r="M199"/>
      <c r="N199" s="45"/>
      <c r="O199" s="59"/>
      <c r="P199"/>
      <c r="Q199" s="61"/>
      <c r="R199" s="60"/>
      <c r="S199" s="59"/>
    </row>
    <row r="200" spans="1:19" x14ac:dyDescent="0.15">
      <c r="B200"/>
      <c r="C200"/>
      <c r="J200"/>
      <c r="K200" s="45"/>
      <c r="L200" s="59"/>
      <c r="M200"/>
      <c r="N200" s="45"/>
      <c r="O200" s="59"/>
      <c r="P200"/>
      <c r="Q200" s="61"/>
      <c r="S200" s="59"/>
    </row>
    <row r="201" spans="1:19" x14ac:dyDescent="0.15">
      <c r="B201"/>
      <c r="C201"/>
      <c r="J201"/>
      <c r="K201" s="45"/>
      <c r="L201" s="59"/>
      <c r="M201"/>
      <c r="N201" s="45"/>
      <c r="O201" s="59"/>
      <c r="P201"/>
      <c r="Q201" s="61"/>
      <c r="S201" s="59"/>
    </row>
    <row r="202" spans="1:19" x14ac:dyDescent="0.15">
      <c r="B202"/>
      <c r="C202"/>
      <c r="J202"/>
      <c r="K202" s="45"/>
      <c r="L202" s="59"/>
      <c r="M202"/>
      <c r="N202" s="45"/>
      <c r="O202" s="59"/>
      <c r="P202"/>
      <c r="Q202" s="61"/>
      <c r="S202" s="59"/>
    </row>
    <row r="203" spans="1:19" x14ac:dyDescent="0.15">
      <c r="B203"/>
      <c r="C203"/>
      <c r="J203"/>
      <c r="K203" s="45"/>
      <c r="L203" s="59"/>
      <c r="M203"/>
      <c r="N203" s="45"/>
      <c r="O203" s="59"/>
      <c r="P203"/>
      <c r="Q203" s="61"/>
      <c r="S203" s="59"/>
    </row>
    <row r="204" spans="1:19" x14ac:dyDescent="0.15">
      <c r="B204"/>
      <c r="C204"/>
      <c r="J204"/>
      <c r="K204" s="45"/>
      <c r="L204" s="59"/>
      <c r="M204"/>
      <c r="N204" s="45"/>
      <c r="O204" s="59"/>
      <c r="P204"/>
      <c r="Q204" s="61"/>
      <c r="S204" s="59"/>
    </row>
    <row r="205" spans="1:19" x14ac:dyDescent="0.15">
      <c r="B205"/>
      <c r="C205"/>
      <c r="J205"/>
      <c r="K205" s="45"/>
      <c r="L205" s="59"/>
      <c r="M205"/>
      <c r="N205" s="45"/>
      <c r="O205" s="59"/>
      <c r="P205"/>
      <c r="Q205" s="61"/>
      <c r="S205" s="59"/>
    </row>
    <row r="206" spans="1:19" x14ac:dyDescent="0.15">
      <c r="B206"/>
      <c r="C206"/>
      <c r="J206"/>
      <c r="K206" s="45"/>
      <c r="L206" s="59"/>
      <c r="M206"/>
      <c r="N206" s="45"/>
      <c r="O206" s="59"/>
      <c r="P206"/>
      <c r="Q206" s="61"/>
      <c r="S206" s="59"/>
    </row>
    <row r="207" spans="1:19" x14ac:dyDescent="0.15">
      <c r="B207"/>
      <c r="C207"/>
      <c r="J207"/>
      <c r="K207" s="45"/>
      <c r="L207" s="59"/>
      <c r="M207"/>
      <c r="N207" s="45"/>
      <c r="O207" s="59"/>
      <c r="P207"/>
      <c r="Q207" s="61"/>
      <c r="S207" s="59"/>
    </row>
    <row r="208" spans="1:19" x14ac:dyDescent="0.15">
      <c r="B208"/>
      <c r="C208"/>
      <c r="J208"/>
      <c r="K208" s="45"/>
      <c r="L208" s="59"/>
      <c r="M208"/>
      <c r="N208" s="45"/>
      <c r="O208" s="59"/>
      <c r="P208"/>
      <c r="Q208" s="61"/>
    </row>
    <row r="209" spans="1:19" x14ac:dyDescent="0.15">
      <c r="B209"/>
      <c r="C209"/>
      <c r="J209"/>
      <c r="K209" s="45"/>
      <c r="L209" s="59"/>
      <c r="M209"/>
      <c r="N209" s="45"/>
      <c r="O209" s="59"/>
      <c r="P209"/>
      <c r="Q209" s="61"/>
      <c r="S209" s="59"/>
    </row>
    <row r="210" spans="1:19" x14ac:dyDescent="0.15">
      <c r="N210" s="45"/>
      <c r="Q210" s="61"/>
      <c r="S210" s="59"/>
    </row>
    <row r="211" spans="1:19" x14ac:dyDescent="0.15">
      <c r="A211" s="58"/>
      <c r="B211"/>
      <c r="C211"/>
      <c r="J211"/>
      <c r="K211" s="45"/>
      <c r="L211" s="59"/>
      <c r="M211"/>
      <c r="N211" s="45"/>
      <c r="O211" s="59"/>
      <c r="P211"/>
      <c r="Q211" s="61"/>
      <c r="R211" s="60"/>
      <c r="S211" s="59"/>
    </row>
    <row r="212" spans="1:19" x14ac:dyDescent="0.15">
      <c r="B212"/>
      <c r="C212"/>
      <c r="J212"/>
      <c r="K212" s="45"/>
      <c r="L212" s="59"/>
      <c r="M212"/>
      <c r="N212" s="45"/>
      <c r="O212" s="59"/>
      <c r="P212"/>
      <c r="Q212" s="61"/>
      <c r="S212" s="59"/>
    </row>
    <row r="213" spans="1:19" x14ac:dyDescent="0.15">
      <c r="B213"/>
      <c r="C213"/>
      <c r="J213"/>
      <c r="K213" s="45"/>
      <c r="L213" s="59"/>
      <c r="M213"/>
      <c r="N213" s="45"/>
      <c r="O213" s="59"/>
      <c r="P213"/>
      <c r="Q213" s="61"/>
      <c r="S213" s="59"/>
    </row>
    <row r="214" spans="1:19" x14ac:dyDescent="0.15">
      <c r="B214"/>
      <c r="C214"/>
      <c r="J214"/>
      <c r="K214" s="45"/>
      <c r="L214" s="59"/>
      <c r="M214"/>
      <c r="N214" s="45"/>
      <c r="O214" s="59"/>
      <c r="P214"/>
      <c r="Q214" s="61"/>
      <c r="S214" s="59"/>
    </row>
    <row r="215" spans="1:19" x14ac:dyDescent="0.15">
      <c r="B215"/>
      <c r="C215"/>
      <c r="J215"/>
      <c r="K215" s="45"/>
      <c r="L215" s="59"/>
      <c r="M215"/>
      <c r="N215" s="45"/>
      <c r="O215" s="59"/>
      <c r="P215"/>
      <c r="Q215" s="61"/>
      <c r="S215" s="59"/>
    </row>
    <row r="216" spans="1:19" x14ac:dyDescent="0.15">
      <c r="B216"/>
      <c r="C216"/>
      <c r="J216"/>
      <c r="K216" s="45"/>
      <c r="L216" s="59"/>
      <c r="M216"/>
      <c r="N216" s="45"/>
      <c r="O216" s="59"/>
      <c r="P216"/>
      <c r="Q216" s="61"/>
      <c r="S216" s="59"/>
    </row>
    <row r="217" spans="1:19" x14ac:dyDescent="0.15">
      <c r="B217"/>
      <c r="C217"/>
      <c r="J217"/>
      <c r="K217" s="45"/>
      <c r="L217" s="59"/>
      <c r="M217"/>
      <c r="N217" s="45"/>
      <c r="O217" s="59"/>
      <c r="P217"/>
      <c r="Q217" s="61"/>
    </row>
    <row r="218" spans="1:19" x14ac:dyDescent="0.15">
      <c r="B218"/>
      <c r="C218"/>
      <c r="J218"/>
      <c r="K218" s="45"/>
      <c r="L218" s="59"/>
      <c r="M218"/>
      <c r="N218" s="45"/>
      <c r="O218" s="59"/>
      <c r="P218"/>
      <c r="Q218" s="61"/>
      <c r="S218" s="59"/>
    </row>
    <row r="219" spans="1:19" x14ac:dyDescent="0.15">
      <c r="N219" s="45"/>
      <c r="Q219" s="61"/>
      <c r="S219" s="59"/>
    </row>
    <row r="220" spans="1:19" x14ac:dyDescent="0.15">
      <c r="A220" s="58"/>
      <c r="B220"/>
      <c r="C220"/>
      <c r="J220"/>
      <c r="K220" s="45"/>
      <c r="L220" s="59"/>
      <c r="M220"/>
      <c r="N220" s="45"/>
      <c r="O220" s="59"/>
      <c r="P220"/>
      <c r="Q220" s="61"/>
      <c r="R220" s="60"/>
      <c r="S220" s="59"/>
    </row>
    <row r="221" spans="1:19" x14ac:dyDescent="0.15">
      <c r="B221"/>
      <c r="C221"/>
      <c r="J221"/>
      <c r="K221" s="45"/>
      <c r="L221" s="59"/>
      <c r="M221"/>
      <c r="N221" s="45"/>
      <c r="O221" s="59"/>
      <c r="P221"/>
      <c r="Q221" s="61"/>
      <c r="S221" s="59"/>
    </row>
    <row r="222" spans="1:19" x14ac:dyDescent="0.15">
      <c r="B222"/>
      <c r="C222"/>
      <c r="J222"/>
      <c r="K222" s="45"/>
      <c r="L222" s="59"/>
      <c r="M222" s="59"/>
      <c r="N222" s="45"/>
      <c r="O222" s="59"/>
      <c r="P222"/>
      <c r="Q222" s="61"/>
      <c r="S222" s="59"/>
    </row>
    <row r="223" spans="1:19" x14ac:dyDescent="0.15">
      <c r="B223"/>
      <c r="C223"/>
      <c r="J223"/>
      <c r="K223" s="45"/>
      <c r="L223" s="59"/>
      <c r="M223" s="59"/>
      <c r="N223" s="45"/>
      <c r="O223" s="59"/>
      <c r="P223"/>
      <c r="Q223" s="61"/>
    </row>
    <row r="224" spans="1:19" x14ac:dyDescent="0.15">
      <c r="B224"/>
      <c r="C224"/>
      <c r="J224"/>
      <c r="K224" s="45"/>
      <c r="L224" s="59"/>
      <c r="M224" s="59"/>
      <c r="N224" s="45"/>
      <c r="O224" s="59"/>
      <c r="P224"/>
      <c r="Q224" s="61"/>
      <c r="S224" s="59"/>
    </row>
    <row r="225" spans="1:19" x14ac:dyDescent="0.15">
      <c r="K225" s="45"/>
      <c r="N225" s="45"/>
      <c r="Q225" s="61"/>
      <c r="S225" s="59"/>
    </row>
    <row r="226" spans="1:19" x14ac:dyDescent="0.15">
      <c r="A226" s="58"/>
      <c r="B226"/>
      <c r="C226"/>
      <c r="J226"/>
      <c r="K226" s="45"/>
      <c r="L226" s="59"/>
      <c r="M226"/>
      <c r="N226" s="45"/>
      <c r="O226" s="59"/>
      <c r="P226"/>
      <c r="Q226" s="61"/>
      <c r="R226" s="60"/>
      <c r="S226" s="59"/>
    </row>
    <row r="227" spans="1:19" x14ac:dyDescent="0.15">
      <c r="B227"/>
      <c r="C227"/>
      <c r="J227"/>
      <c r="K227" s="45"/>
      <c r="L227" s="59"/>
      <c r="M227" s="59"/>
      <c r="N227" s="45"/>
      <c r="O227" s="59"/>
      <c r="P227"/>
      <c r="Q227" s="61"/>
      <c r="S227" s="59"/>
    </row>
    <row r="228" spans="1:19" x14ac:dyDescent="0.15">
      <c r="B228"/>
      <c r="C228"/>
      <c r="J228"/>
      <c r="K228" s="45"/>
      <c r="L228" s="59"/>
      <c r="M228" s="59"/>
      <c r="N228" s="45"/>
      <c r="O228" s="59"/>
      <c r="P228"/>
      <c r="Q228" s="61"/>
    </row>
    <row r="229" spans="1:19" x14ac:dyDescent="0.15">
      <c r="B229"/>
      <c r="C229"/>
      <c r="J229"/>
      <c r="K229" s="45"/>
      <c r="L229" s="59"/>
      <c r="M229" s="59"/>
      <c r="N229" s="45"/>
      <c r="O229" s="59"/>
      <c r="P229"/>
      <c r="Q229" s="61"/>
      <c r="S229" s="59"/>
    </row>
    <row r="230" spans="1:19" x14ac:dyDescent="0.15">
      <c r="N230" s="45"/>
      <c r="Q230" s="61"/>
      <c r="S230" s="59"/>
    </row>
    <row r="231" spans="1:19" x14ac:dyDescent="0.15">
      <c r="A231" s="58"/>
      <c r="B231"/>
      <c r="C231"/>
      <c r="J231"/>
      <c r="K231" s="45"/>
      <c r="L231" s="59"/>
      <c r="M231"/>
      <c r="N231" s="45"/>
      <c r="O231" s="59"/>
      <c r="P231"/>
      <c r="Q231" s="61"/>
      <c r="R231" s="60"/>
      <c r="S231" s="59"/>
    </row>
    <row r="232" spans="1:19" x14ac:dyDescent="0.15">
      <c r="B232"/>
      <c r="C232"/>
      <c r="J232"/>
      <c r="K232" s="45"/>
      <c r="L232" s="59"/>
      <c r="M232" s="59"/>
      <c r="N232" s="45"/>
      <c r="O232" s="59"/>
      <c r="P232"/>
      <c r="Q232" s="61"/>
      <c r="S232" s="59"/>
    </row>
    <row r="233" spans="1:19" x14ac:dyDescent="0.15">
      <c r="B233"/>
      <c r="C233"/>
      <c r="J233"/>
      <c r="K233" s="45"/>
      <c r="L233" s="59"/>
      <c r="M233"/>
      <c r="N233" s="45"/>
      <c r="O233" s="59"/>
      <c r="P233"/>
      <c r="Q233" s="61"/>
    </row>
    <row r="234" spans="1:19" x14ac:dyDescent="0.15">
      <c r="B234"/>
      <c r="C234"/>
      <c r="J234"/>
      <c r="K234" s="45"/>
      <c r="L234" s="59"/>
      <c r="M234" s="59"/>
      <c r="N234" s="45"/>
      <c r="O234" s="59"/>
      <c r="P234"/>
      <c r="Q234" s="61"/>
      <c r="S234" s="59"/>
    </row>
    <row r="235" spans="1:19" x14ac:dyDescent="0.15">
      <c r="N235" s="45"/>
      <c r="Q235" s="61"/>
      <c r="S235" s="59"/>
    </row>
    <row r="236" spans="1:19" x14ac:dyDescent="0.15">
      <c r="A236" s="58"/>
      <c r="B236"/>
      <c r="C236"/>
      <c r="J236"/>
      <c r="K236" s="45"/>
      <c r="L236" s="59"/>
      <c r="M236"/>
      <c r="N236" s="45"/>
      <c r="O236" s="59"/>
      <c r="P236"/>
      <c r="Q236" s="61"/>
      <c r="R236" s="60"/>
    </row>
    <row r="237" spans="1:19" x14ac:dyDescent="0.15">
      <c r="B237"/>
      <c r="C237"/>
      <c r="J237"/>
      <c r="K237" s="45"/>
      <c r="L237" s="59"/>
      <c r="M237"/>
      <c r="N237" s="45"/>
      <c r="O237" s="59"/>
      <c r="P237"/>
      <c r="Q237" s="61"/>
      <c r="S237" s="59"/>
    </row>
    <row r="238" spans="1:19" x14ac:dyDescent="0.15">
      <c r="N238" s="45"/>
      <c r="Q238" s="61"/>
      <c r="S238" s="59"/>
    </row>
    <row r="239" spans="1:19" x14ac:dyDescent="0.15">
      <c r="A239" s="58"/>
      <c r="B239"/>
      <c r="C239"/>
      <c r="J239"/>
      <c r="K239" s="45"/>
      <c r="L239" s="59"/>
      <c r="M239"/>
      <c r="N239" s="45"/>
      <c r="O239" s="59"/>
      <c r="P239"/>
      <c r="Q239" s="61"/>
      <c r="R239" s="60"/>
    </row>
    <row r="240" spans="1:19" x14ac:dyDescent="0.15">
      <c r="B240"/>
      <c r="C240"/>
      <c r="J240"/>
      <c r="K240" s="45"/>
      <c r="L240" s="59"/>
      <c r="M240"/>
      <c r="N240" s="45"/>
      <c r="O240" s="59"/>
      <c r="P240"/>
      <c r="Q240" s="61"/>
      <c r="S240" s="59"/>
    </row>
    <row r="241" spans="2:19" x14ac:dyDescent="0.15">
      <c r="N241" s="45"/>
      <c r="Q241" s="61"/>
      <c r="S241" s="59"/>
    </row>
    <row r="242" spans="2:19" x14ac:dyDescent="0.15">
      <c r="B242"/>
      <c r="C242"/>
      <c r="J242"/>
      <c r="K242" s="45"/>
      <c r="L242" s="59"/>
      <c r="M242"/>
      <c r="N242" s="45"/>
      <c r="O242" s="59"/>
      <c r="P242"/>
      <c r="Q242" s="61"/>
      <c r="R242" s="60"/>
      <c r="S242" s="59"/>
    </row>
    <row r="243" spans="2:19" x14ac:dyDescent="0.15">
      <c r="B243"/>
      <c r="C243"/>
      <c r="J243"/>
      <c r="K243" s="45"/>
      <c r="L243" s="59"/>
      <c r="M243"/>
      <c r="N243" s="45"/>
      <c r="O243" s="59"/>
      <c r="P243"/>
      <c r="Q243" s="61"/>
    </row>
    <row r="244" spans="2:19" x14ac:dyDescent="0.15">
      <c r="B244"/>
      <c r="C244"/>
      <c r="J244"/>
      <c r="K244" s="45"/>
      <c r="L244" s="59"/>
      <c r="M244"/>
      <c r="N244" s="45"/>
      <c r="O244" s="59"/>
      <c r="P244"/>
      <c r="Q244" s="61"/>
      <c r="S244" s="59"/>
    </row>
    <row r="245" spans="2:19" x14ac:dyDescent="0.15">
      <c r="N245" s="45"/>
      <c r="Q245" s="61"/>
      <c r="S245" s="59"/>
    </row>
    <row r="246" spans="2:19" x14ac:dyDescent="0.15">
      <c r="B246"/>
      <c r="C246"/>
      <c r="J246"/>
      <c r="K246" s="45"/>
      <c r="L246" s="59"/>
      <c r="M246"/>
      <c r="N246" s="45"/>
      <c r="O246" s="59"/>
      <c r="P246"/>
      <c r="Q246" s="61"/>
      <c r="R246" s="60"/>
      <c r="S246" s="59"/>
    </row>
    <row r="247" spans="2:19" x14ac:dyDescent="0.15">
      <c r="B247"/>
      <c r="C247"/>
      <c r="J247"/>
      <c r="K247" s="45"/>
      <c r="L247" s="59"/>
      <c r="M247"/>
      <c r="N247" s="45"/>
      <c r="O247" s="59"/>
      <c r="P247"/>
      <c r="Q247" s="61"/>
      <c r="S247" s="59"/>
    </row>
    <row r="248" spans="2:19" x14ac:dyDescent="0.15">
      <c r="B248"/>
      <c r="C248"/>
      <c r="J248"/>
      <c r="K248" s="45"/>
      <c r="L248" s="59"/>
      <c r="M248"/>
      <c r="N248" s="45"/>
      <c r="O248" s="59"/>
      <c r="P248"/>
      <c r="Q248" s="61"/>
      <c r="S248" s="59"/>
    </row>
    <row r="249" spans="2:19" x14ac:dyDescent="0.15">
      <c r="B249"/>
      <c r="C249"/>
      <c r="J249"/>
      <c r="K249" s="45"/>
      <c r="L249" s="59"/>
      <c r="M249"/>
      <c r="N249" s="45"/>
      <c r="O249" s="59"/>
      <c r="P249"/>
      <c r="Q249" s="61"/>
    </row>
    <row r="250" spans="2:19" x14ac:dyDescent="0.15">
      <c r="B250"/>
      <c r="C250"/>
      <c r="J250"/>
      <c r="K250" s="45"/>
      <c r="L250" s="59"/>
      <c r="M250"/>
      <c r="N250" s="45"/>
      <c r="O250" s="59"/>
      <c r="P250"/>
      <c r="Q250" s="61"/>
      <c r="S250" s="59"/>
    </row>
    <row r="251" spans="2:19" x14ac:dyDescent="0.15">
      <c r="N251" s="45"/>
      <c r="Q251" s="61"/>
      <c r="S251" s="59"/>
    </row>
    <row r="252" spans="2:19" x14ac:dyDescent="0.15">
      <c r="B252"/>
      <c r="C252"/>
      <c r="J252"/>
      <c r="K252" s="45"/>
      <c r="L252" s="59"/>
      <c r="M252"/>
      <c r="N252" s="45"/>
      <c r="O252" s="59"/>
      <c r="P252"/>
      <c r="Q252" s="61"/>
      <c r="R252" s="60"/>
      <c r="S252" s="59"/>
    </row>
    <row r="253" spans="2:19" x14ac:dyDescent="0.15">
      <c r="B253"/>
      <c r="C253"/>
      <c r="J253"/>
      <c r="K253" s="45"/>
      <c r="L253" s="59"/>
      <c r="M253"/>
      <c r="N253" s="45"/>
      <c r="O253" s="59"/>
      <c r="P253"/>
      <c r="Q253" s="61"/>
      <c r="S253" s="59"/>
    </row>
    <row r="254" spans="2:19" x14ac:dyDescent="0.15">
      <c r="B254"/>
      <c r="C254"/>
      <c r="J254"/>
      <c r="K254" s="45"/>
      <c r="L254" s="59"/>
      <c r="M254"/>
      <c r="N254" s="45"/>
      <c r="O254" s="59"/>
      <c r="P254"/>
      <c r="Q254" s="61"/>
      <c r="S254" s="59"/>
    </row>
    <row r="255" spans="2:19" x14ac:dyDescent="0.15">
      <c r="B255"/>
      <c r="C255"/>
      <c r="J255"/>
      <c r="K255" s="45"/>
      <c r="L255" s="59"/>
      <c r="M255"/>
      <c r="N255" s="45"/>
      <c r="O255" s="59"/>
      <c r="P255"/>
      <c r="Q255" s="61"/>
      <c r="S255" s="59"/>
    </row>
    <row r="256" spans="2:19" x14ac:dyDescent="0.15">
      <c r="B256"/>
      <c r="C256"/>
      <c r="J256"/>
      <c r="K256" s="45"/>
      <c r="L256" s="59"/>
      <c r="M256"/>
      <c r="N256" s="45"/>
      <c r="O256" s="59"/>
      <c r="P256"/>
      <c r="Q256" s="61"/>
      <c r="S256" s="59"/>
    </row>
    <row r="257" spans="2:19" x14ac:dyDescent="0.15">
      <c r="B257"/>
      <c r="C257"/>
      <c r="J257"/>
      <c r="K257" s="45"/>
      <c r="L257" s="59"/>
      <c r="M257"/>
      <c r="N257" s="45"/>
      <c r="O257" s="59"/>
      <c r="P257"/>
      <c r="Q257" s="61"/>
    </row>
    <row r="258" spans="2:19" x14ac:dyDescent="0.15">
      <c r="B258"/>
      <c r="C258"/>
      <c r="J258"/>
      <c r="K258" s="45"/>
      <c r="L258" s="59"/>
      <c r="M258"/>
      <c r="N258" s="45"/>
      <c r="O258" s="59"/>
      <c r="P258"/>
      <c r="Q258" s="61"/>
      <c r="S258" s="59"/>
    </row>
    <row r="259" spans="2:19" x14ac:dyDescent="0.15">
      <c r="N259" s="45"/>
      <c r="Q259" s="61"/>
      <c r="S259" s="59"/>
    </row>
    <row r="260" spans="2:19" x14ac:dyDescent="0.15">
      <c r="B260"/>
      <c r="C260"/>
      <c r="J260"/>
      <c r="K260" s="45"/>
      <c r="L260" s="59"/>
      <c r="M260"/>
      <c r="N260" s="45"/>
      <c r="O260" s="59"/>
      <c r="P260"/>
      <c r="Q260" s="61"/>
      <c r="R260" s="60"/>
      <c r="S260" s="59"/>
    </row>
    <row r="261" spans="2:19" x14ac:dyDescent="0.15">
      <c r="B261"/>
      <c r="C261"/>
      <c r="J261"/>
      <c r="K261" s="45"/>
      <c r="L261" s="59"/>
      <c r="M261"/>
      <c r="N261" s="45"/>
      <c r="O261" s="59"/>
      <c r="P261"/>
      <c r="Q261" s="61"/>
      <c r="S261" s="59"/>
    </row>
    <row r="262" spans="2:19" x14ac:dyDescent="0.15">
      <c r="B262"/>
      <c r="C262"/>
      <c r="J262"/>
      <c r="K262" s="45"/>
      <c r="L262" s="59"/>
      <c r="M262"/>
      <c r="N262" s="45"/>
      <c r="O262" s="59"/>
      <c r="P262"/>
      <c r="Q262" s="61"/>
      <c r="S262" s="59"/>
    </row>
    <row r="263" spans="2:19" x14ac:dyDescent="0.15">
      <c r="B263"/>
      <c r="C263"/>
      <c r="J263"/>
      <c r="K263" s="45"/>
      <c r="L263" s="59"/>
      <c r="M263"/>
      <c r="N263" s="45"/>
      <c r="O263" s="59"/>
      <c r="P263"/>
      <c r="Q263" s="61"/>
      <c r="S263" s="59"/>
    </row>
    <row r="264" spans="2:19" x14ac:dyDescent="0.15">
      <c r="B264"/>
      <c r="C264"/>
      <c r="J264"/>
      <c r="K264" s="45"/>
      <c r="L264" s="59"/>
      <c r="M264"/>
      <c r="N264" s="45"/>
      <c r="O264" s="59"/>
      <c r="P264"/>
      <c r="Q264" s="61"/>
      <c r="S264" s="59"/>
    </row>
    <row r="265" spans="2:19" x14ac:dyDescent="0.15">
      <c r="B265"/>
      <c r="C265"/>
      <c r="J265"/>
      <c r="K265" s="45"/>
      <c r="L265" s="59"/>
      <c r="M265"/>
      <c r="N265" s="45"/>
      <c r="O265" s="59"/>
      <c r="P265"/>
      <c r="Q265" s="61"/>
    </row>
    <row r="266" spans="2:19" x14ac:dyDescent="0.15">
      <c r="B266"/>
      <c r="C266"/>
      <c r="J266"/>
      <c r="K266" s="45"/>
      <c r="L266" s="59"/>
      <c r="M266"/>
      <c r="N266" s="45"/>
      <c r="O266" s="59"/>
      <c r="P266"/>
      <c r="Q266" s="61"/>
    </row>
    <row r="267" spans="2:19" x14ac:dyDescent="0.15">
      <c r="B267"/>
      <c r="C267"/>
      <c r="J267"/>
      <c r="K267" s="45"/>
      <c r="L267" s="59"/>
      <c r="M267"/>
      <c r="N267" s="45"/>
      <c r="O267"/>
      <c r="P267"/>
      <c r="Q267" s="61"/>
      <c r="S267" s="59"/>
    </row>
    <row r="268" spans="2:19" x14ac:dyDescent="0.15">
      <c r="N268" s="45"/>
      <c r="Q268" s="61"/>
      <c r="S268" s="59"/>
    </row>
    <row r="269" spans="2:19" x14ac:dyDescent="0.15">
      <c r="B269"/>
      <c r="C269"/>
      <c r="J269"/>
      <c r="K269" s="45"/>
      <c r="L269" s="59"/>
      <c r="M269"/>
      <c r="N269" s="45"/>
      <c r="O269" s="59"/>
      <c r="P269"/>
      <c r="Q269" s="61"/>
      <c r="R269" s="60"/>
      <c r="S269" s="59"/>
    </row>
    <row r="270" spans="2:19" x14ac:dyDescent="0.15">
      <c r="B270"/>
      <c r="C270" s="54"/>
      <c r="J270"/>
      <c r="K270" s="45"/>
      <c r="L270" s="59"/>
      <c r="M270"/>
      <c r="N270" s="45"/>
      <c r="O270" s="59"/>
      <c r="P270"/>
      <c r="Q270" s="61"/>
    </row>
    <row r="271" spans="2:19" x14ac:dyDescent="0.15">
      <c r="B271"/>
      <c r="C271"/>
      <c r="J271"/>
      <c r="K271" s="45"/>
      <c r="L271" s="59"/>
      <c r="M271"/>
      <c r="N271" s="45"/>
      <c r="O271" s="59"/>
      <c r="P271"/>
      <c r="Q271" s="61"/>
      <c r="S271" s="59"/>
    </row>
    <row r="272" spans="2:19" x14ac:dyDescent="0.15">
      <c r="N272" s="45"/>
      <c r="Q272" s="61"/>
      <c r="S272" s="59"/>
    </row>
    <row r="273" spans="2:19" x14ac:dyDescent="0.15">
      <c r="B273"/>
      <c r="C273"/>
      <c r="J273"/>
      <c r="K273" s="45"/>
      <c r="L273" s="59"/>
      <c r="M273"/>
      <c r="N273" s="45"/>
      <c r="O273" s="59"/>
      <c r="P273"/>
      <c r="Q273" s="61"/>
      <c r="R273" s="60"/>
      <c r="S273" s="59"/>
    </row>
    <row r="274" spans="2:19" x14ac:dyDescent="0.15">
      <c r="B274"/>
      <c r="C274"/>
      <c r="J274"/>
      <c r="K274" s="45"/>
      <c r="L274" s="59"/>
      <c r="M274"/>
      <c r="N274" s="45"/>
      <c r="O274" s="59"/>
      <c r="P274"/>
      <c r="Q274" s="61"/>
      <c r="S274" s="59"/>
    </row>
    <row r="275" spans="2:19" x14ac:dyDescent="0.15">
      <c r="B275"/>
      <c r="C275"/>
      <c r="J275"/>
      <c r="K275" s="45"/>
      <c r="L275"/>
      <c r="M275"/>
      <c r="N275" s="45"/>
      <c r="O275" s="59"/>
      <c r="P275"/>
      <c r="Q275" s="61"/>
      <c r="S275" s="59"/>
    </row>
    <row r="276" spans="2:19" x14ac:dyDescent="0.15">
      <c r="B276"/>
      <c r="C276"/>
      <c r="J276"/>
      <c r="K276" s="45"/>
      <c r="L276" s="59"/>
      <c r="M276"/>
      <c r="N276" s="45"/>
      <c r="O276" s="59"/>
      <c r="P276"/>
      <c r="Q276" s="61"/>
    </row>
    <row r="277" spans="2:19" x14ac:dyDescent="0.15">
      <c r="B277"/>
      <c r="C277"/>
      <c r="J277"/>
      <c r="K277" s="45"/>
      <c r="L277" s="59"/>
      <c r="M277"/>
      <c r="N277" s="45"/>
      <c r="O277" s="59"/>
      <c r="P277"/>
      <c r="Q277" s="61"/>
      <c r="S277" s="59"/>
    </row>
    <row r="278" spans="2:19" x14ac:dyDescent="0.15">
      <c r="N278" s="45"/>
      <c r="Q278" s="61"/>
      <c r="S278" s="59"/>
    </row>
    <row r="279" spans="2:19" x14ac:dyDescent="0.15">
      <c r="B279"/>
      <c r="C279"/>
      <c r="J279"/>
      <c r="K279" s="45"/>
      <c r="L279" s="59"/>
      <c r="M279"/>
      <c r="N279" s="45"/>
      <c r="O279" s="59"/>
      <c r="P279"/>
      <c r="Q279" s="61"/>
      <c r="R279" s="60"/>
    </row>
    <row r="280" spans="2:19" x14ac:dyDescent="0.15">
      <c r="B280"/>
      <c r="C280"/>
      <c r="J280"/>
      <c r="K280" s="45"/>
      <c r="L280" s="59"/>
      <c r="M280"/>
      <c r="N280" s="45"/>
      <c r="O280" s="59"/>
      <c r="P280"/>
      <c r="Q280" s="61"/>
      <c r="S280" s="59"/>
    </row>
    <row r="281" spans="2:19" x14ac:dyDescent="0.15">
      <c r="K281" s="45"/>
      <c r="N281" s="45"/>
      <c r="Q281" s="61"/>
      <c r="S281" s="59"/>
    </row>
    <row r="282" spans="2:19" x14ac:dyDescent="0.15">
      <c r="B282"/>
      <c r="C282"/>
      <c r="J282"/>
      <c r="K282" s="45"/>
      <c r="L282" s="59"/>
      <c r="M282"/>
      <c r="N282" s="45"/>
      <c r="O282" s="59"/>
      <c r="P282"/>
      <c r="Q282" s="61"/>
      <c r="R282" s="60"/>
      <c r="S282" s="59"/>
    </row>
    <row r="283" spans="2:19" x14ac:dyDescent="0.15">
      <c r="B283"/>
      <c r="C283"/>
      <c r="J283"/>
      <c r="K283" s="45"/>
      <c r="L283" s="59"/>
      <c r="M283"/>
      <c r="N283" s="45"/>
      <c r="O283" s="59"/>
      <c r="P283"/>
      <c r="Q283" s="61"/>
      <c r="S283" s="59"/>
    </row>
    <row r="284" spans="2:19" x14ac:dyDescent="0.15">
      <c r="B284"/>
      <c r="C284"/>
      <c r="J284"/>
      <c r="K284" s="45"/>
      <c r="L284" s="59"/>
      <c r="M284"/>
      <c r="N284" s="45"/>
      <c r="O284" s="59"/>
      <c r="P284"/>
      <c r="Q284" s="61"/>
      <c r="S284" s="59"/>
    </row>
    <row r="285" spans="2:19" x14ac:dyDescent="0.15">
      <c r="B285"/>
      <c r="C285"/>
      <c r="J285"/>
      <c r="K285" s="45"/>
      <c r="L285" s="59"/>
      <c r="M285"/>
      <c r="N285" s="45"/>
      <c r="O285" s="59"/>
      <c r="P285"/>
      <c r="Q285" s="61"/>
      <c r="S285" s="59"/>
    </row>
    <row r="286" spans="2:19" x14ac:dyDescent="0.15">
      <c r="B286"/>
      <c r="C286"/>
      <c r="J286"/>
      <c r="K286" s="45"/>
      <c r="L286" s="59"/>
      <c r="M286" s="59"/>
      <c r="N286" s="45"/>
      <c r="O286" s="59"/>
      <c r="P286"/>
      <c r="Q286" s="61"/>
      <c r="S286" s="59"/>
    </row>
    <row r="287" spans="2:19" x14ac:dyDescent="0.15">
      <c r="B287"/>
      <c r="C287"/>
      <c r="J287"/>
      <c r="K287" s="45"/>
      <c r="L287" s="59"/>
      <c r="M287"/>
      <c r="N287" s="45"/>
      <c r="O287" s="59"/>
      <c r="P287"/>
      <c r="Q287" s="61"/>
      <c r="S287" s="59"/>
    </row>
    <row r="288" spans="2:19" x14ac:dyDescent="0.15">
      <c r="B288"/>
      <c r="C288"/>
      <c r="J288"/>
      <c r="K288" s="45"/>
      <c r="L288" s="59"/>
      <c r="M288"/>
      <c r="N288" s="45"/>
      <c r="O288" s="59"/>
      <c r="P288"/>
      <c r="Q288" s="61"/>
      <c r="S288" s="59"/>
    </row>
    <row r="289" spans="2:19" x14ac:dyDescent="0.15">
      <c r="B289"/>
      <c r="C289"/>
      <c r="J289"/>
      <c r="K289" s="45"/>
      <c r="L289" s="59"/>
      <c r="M289"/>
      <c r="N289" s="45"/>
      <c r="O289" s="59"/>
      <c r="P289"/>
      <c r="Q289" s="61"/>
      <c r="S289" s="59"/>
    </row>
    <row r="290" spans="2:19" x14ac:dyDescent="0.15">
      <c r="B290"/>
      <c r="C290"/>
      <c r="J290"/>
      <c r="K290" s="45"/>
      <c r="L290" s="59"/>
      <c r="M290"/>
      <c r="N290" s="45"/>
      <c r="O290" s="59"/>
      <c r="P290"/>
      <c r="Q290" s="61"/>
      <c r="S290" s="59"/>
    </row>
    <row r="291" spans="2:19" x14ac:dyDescent="0.15">
      <c r="B291"/>
      <c r="C291"/>
      <c r="J291"/>
      <c r="K291" s="45"/>
      <c r="L291" s="59"/>
      <c r="M291"/>
      <c r="N291" s="45"/>
      <c r="O291" s="59"/>
      <c r="P291"/>
      <c r="Q291" s="61"/>
      <c r="S291" s="59"/>
    </row>
    <row r="292" spans="2:19" x14ac:dyDescent="0.15">
      <c r="B292"/>
      <c r="C292"/>
      <c r="J292"/>
      <c r="K292" s="45"/>
      <c r="L292" s="59"/>
      <c r="M292"/>
      <c r="N292" s="45"/>
      <c r="O292" s="59"/>
      <c r="P292"/>
      <c r="Q292" s="61"/>
    </row>
    <row r="293" spans="2:19" x14ac:dyDescent="0.15">
      <c r="B293"/>
      <c r="C293"/>
      <c r="J293"/>
      <c r="K293" s="45"/>
      <c r="L293" s="59"/>
      <c r="M293"/>
      <c r="N293" s="45"/>
      <c r="O293" s="59"/>
      <c r="P293"/>
      <c r="Q293" s="61"/>
      <c r="S293" s="59"/>
    </row>
    <row r="294" spans="2:19" x14ac:dyDescent="0.15">
      <c r="K294" s="45"/>
      <c r="L294" s="59"/>
      <c r="N294" s="45"/>
      <c r="O294" s="59"/>
      <c r="Q294" s="61"/>
      <c r="S294" s="59"/>
    </row>
    <row r="295" spans="2:19" x14ac:dyDescent="0.15">
      <c r="B295"/>
      <c r="C295"/>
      <c r="J295"/>
      <c r="K295" s="45"/>
      <c r="L295" s="59"/>
      <c r="M295"/>
      <c r="N295" s="45"/>
      <c r="O295" s="59"/>
      <c r="P295"/>
      <c r="Q295" s="61"/>
      <c r="R295" s="60"/>
      <c r="S295" s="59"/>
    </row>
    <row r="296" spans="2:19" x14ac:dyDescent="0.15">
      <c r="B296"/>
      <c r="C296"/>
      <c r="J296"/>
      <c r="K296" s="45"/>
      <c r="L296" s="59"/>
      <c r="M296"/>
      <c r="N296" s="45"/>
      <c r="O296" s="59"/>
      <c r="P296"/>
      <c r="Q296" s="61"/>
      <c r="S296" s="59"/>
    </row>
    <row r="297" spans="2:19" x14ac:dyDescent="0.15">
      <c r="B297"/>
      <c r="C297"/>
      <c r="J297"/>
      <c r="K297" s="45"/>
      <c r="L297" s="59"/>
      <c r="M297"/>
      <c r="N297" s="45"/>
      <c r="O297" s="59"/>
      <c r="P297"/>
      <c r="Q297" s="61"/>
      <c r="S297" s="59"/>
    </row>
    <row r="298" spans="2:19" x14ac:dyDescent="0.15">
      <c r="B298"/>
      <c r="C298"/>
      <c r="J298"/>
      <c r="K298" s="45"/>
      <c r="L298" s="59"/>
      <c r="M298"/>
      <c r="N298" s="45"/>
      <c r="O298" s="59"/>
      <c r="P298"/>
      <c r="Q298" s="61"/>
      <c r="S298" s="59"/>
    </row>
    <row r="299" spans="2:19" x14ac:dyDescent="0.15">
      <c r="B299"/>
      <c r="C299"/>
      <c r="J299"/>
      <c r="K299" s="45"/>
      <c r="L299" s="59"/>
      <c r="M299"/>
      <c r="N299" s="45"/>
      <c r="O299" s="59"/>
      <c r="P299"/>
      <c r="Q299" s="61"/>
      <c r="S299" s="59"/>
    </row>
    <row r="300" spans="2:19" x14ac:dyDescent="0.15">
      <c r="B300"/>
      <c r="C300"/>
      <c r="J300"/>
      <c r="K300" s="45"/>
      <c r="L300" s="59"/>
      <c r="M300"/>
      <c r="N300" s="45"/>
      <c r="O300" s="59"/>
      <c r="P300"/>
      <c r="Q300" s="61"/>
      <c r="S300" s="59"/>
    </row>
    <row r="301" spans="2:19" x14ac:dyDescent="0.15">
      <c r="B301"/>
      <c r="C301"/>
      <c r="J301"/>
      <c r="K301" s="45"/>
      <c r="L301" s="59"/>
      <c r="M301"/>
      <c r="N301" s="45"/>
      <c r="O301" s="59"/>
      <c r="P301"/>
      <c r="Q301" s="61"/>
      <c r="S301" s="59"/>
    </row>
    <row r="302" spans="2:19" x14ac:dyDescent="0.15">
      <c r="B302"/>
      <c r="C302"/>
      <c r="J302"/>
      <c r="K302" s="45"/>
      <c r="L302" s="59"/>
      <c r="M302"/>
      <c r="N302" s="45"/>
      <c r="O302" s="59"/>
      <c r="P302"/>
      <c r="Q302" s="61"/>
      <c r="S302" s="59"/>
    </row>
    <row r="303" spans="2:19" x14ac:dyDescent="0.15">
      <c r="B303"/>
      <c r="C303"/>
      <c r="J303"/>
      <c r="K303" s="45"/>
      <c r="L303" s="59"/>
      <c r="M303"/>
      <c r="N303" s="45"/>
      <c r="O303" s="59"/>
      <c r="P303"/>
      <c r="Q303" s="61"/>
      <c r="S303" s="59"/>
    </row>
    <row r="304" spans="2:19" x14ac:dyDescent="0.15">
      <c r="B304"/>
      <c r="C304"/>
      <c r="J304"/>
      <c r="K304" s="45"/>
      <c r="L304" s="59"/>
      <c r="M304"/>
      <c r="N304" s="45"/>
      <c r="O304" s="59"/>
      <c r="P304"/>
      <c r="Q304" s="61"/>
      <c r="S304" s="59"/>
    </row>
    <row r="305" spans="2:19" x14ac:dyDescent="0.15">
      <c r="B305"/>
      <c r="C305"/>
      <c r="J305"/>
      <c r="K305" s="45"/>
      <c r="L305" s="59"/>
      <c r="M305"/>
      <c r="N305" s="45"/>
      <c r="O305" s="59"/>
      <c r="P305"/>
      <c r="Q305" s="61"/>
    </row>
    <row r="306" spans="2:19" x14ac:dyDescent="0.15">
      <c r="B306"/>
      <c r="C306"/>
      <c r="J306"/>
      <c r="K306" s="45"/>
      <c r="L306" s="59"/>
      <c r="M306"/>
      <c r="N306" s="45"/>
      <c r="O306" s="59"/>
      <c r="P306"/>
      <c r="Q306" s="61"/>
      <c r="S306" s="59"/>
    </row>
    <row r="307" spans="2:19" x14ac:dyDescent="0.15">
      <c r="K307" s="45"/>
      <c r="L307" s="59"/>
      <c r="N307" s="45"/>
      <c r="O307" s="59"/>
      <c r="Q307" s="61"/>
    </row>
    <row r="308" spans="2:19" x14ac:dyDescent="0.15">
      <c r="B308"/>
      <c r="C308"/>
      <c r="J308"/>
      <c r="K308" s="45"/>
      <c r="L308" s="59"/>
      <c r="M308"/>
      <c r="N308" s="45"/>
      <c r="O308" s="59"/>
      <c r="P308"/>
      <c r="Q308" s="61"/>
      <c r="R308" s="60"/>
      <c r="S308" s="59"/>
    </row>
    <row r="309" spans="2:19" x14ac:dyDescent="0.15">
      <c r="N309" s="45"/>
      <c r="Q309" s="61"/>
    </row>
    <row r="310" spans="2:19" x14ac:dyDescent="0.15">
      <c r="B310"/>
      <c r="C310" s="51"/>
      <c r="J310"/>
      <c r="K310" s="45"/>
      <c r="L310" s="59"/>
      <c r="M310"/>
      <c r="N310" s="45"/>
      <c r="O310" s="59"/>
      <c r="P310"/>
      <c r="Q310" s="61"/>
      <c r="R310" s="60"/>
      <c r="S310" s="59"/>
    </row>
    <row r="311" spans="2:19" x14ac:dyDescent="0.15">
      <c r="N311" s="45"/>
      <c r="Q311" s="61"/>
      <c r="S311" s="59"/>
    </row>
    <row r="312" spans="2:19" x14ac:dyDescent="0.15">
      <c r="B312"/>
      <c r="C312"/>
      <c r="J312"/>
      <c r="K312" s="45"/>
      <c r="L312" s="59"/>
      <c r="M312"/>
      <c r="N312" s="45"/>
      <c r="O312" s="59"/>
      <c r="P312"/>
      <c r="Q312" s="61"/>
      <c r="R312" s="60"/>
    </row>
    <row r="313" spans="2:19" x14ac:dyDescent="0.15">
      <c r="B313"/>
      <c r="C313"/>
      <c r="J313"/>
      <c r="K313" s="45"/>
      <c r="L313" s="59"/>
      <c r="M313"/>
      <c r="N313" s="45"/>
      <c r="O313" s="59"/>
      <c r="P313"/>
      <c r="Q313" s="61"/>
    </row>
    <row r="314" spans="2:19" x14ac:dyDescent="0.15">
      <c r="B314"/>
      <c r="C314"/>
      <c r="J314"/>
      <c r="K314" s="45"/>
      <c r="L314" s="59"/>
      <c r="M314"/>
      <c r="N314" s="45"/>
      <c r="O314"/>
      <c r="P314"/>
      <c r="Q314" s="61"/>
    </row>
    <row r="315" spans="2:19" x14ac:dyDescent="0.15">
      <c r="B315"/>
      <c r="C315"/>
      <c r="J315"/>
      <c r="K315" s="45"/>
      <c r="L315" s="59"/>
      <c r="M315"/>
      <c r="N315" s="45"/>
      <c r="O315"/>
      <c r="P315"/>
      <c r="Q315" s="61"/>
    </row>
    <row r="316" spans="2:19" x14ac:dyDescent="0.15">
      <c r="B316"/>
      <c r="C316"/>
      <c r="J316"/>
      <c r="K316" s="45"/>
      <c r="L316" s="59"/>
      <c r="M316"/>
      <c r="N316" s="45"/>
      <c r="O316"/>
      <c r="P316"/>
      <c r="Q316" s="61"/>
    </row>
    <row r="317" spans="2:19" x14ac:dyDescent="0.15">
      <c r="B317"/>
      <c r="C317"/>
      <c r="J317"/>
      <c r="K317" s="45"/>
      <c r="L317" s="59"/>
      <c r="M317"/>
      <c r="N317" s="45"/>
      <c r="O317"/>
      <c r="P317"/>
      <c r="Q317" s="61"/>
      <c r="S317" s="59"/>
    </row>
    <row r="318" spans="2:19" x14ac:dyDescent="0.15">
      <c r="K318" s="45"/>
      <c r="L318" s="59"/>
      <c r="N318" s="45"/>
      <c r="O318" s="59"/>
      <c r="Q318" s="61"/>
      <c r="S318" s="59"/>
    </row>
    <row r="319" spans="2:19" x14ac:dyDescent="0.15">
      <c r="B319"/>
      <c r="C319"/>
      <c r="J319"/>
      <c r="K319" s="45"/>
      <c r="L319" s="59"/>
      <c r="M319"/>
      <c r="N319" s="45"/>
      <c r="O319" s="59"/>
      <c r="P319"/>
      <c r="Q319" s="61"/>
      <c r="R319" s="60"/>
      <c r="S319" s="59"/>
    </row>
    <row r="320" spans="2:19" x14ac:dyDescent="0.15">
      <c r="B320"/>
      <c r="C320"/>
      <c r="J320"/>
      <c r="K320" s="45"/>
      <c r="L320" s="59"/>
      <c r="M320"/>
      <c r="N320" s="45"/>
      <c r="O320" s="59"/>
      <c r="P320"/>
      <c r="Q320" s="61"/>
      <c r="S320" s="59"/>
    </row>
    <row r="321" spans="2:19" x14ac:dyDescent="0.15">
      <c r="B321"/>
      <c r="C321"/>
      <c r="J321"/>
      <c r="K321" s="45"/>
      <c r="L321" s="59"/>
      <c r="M321"/>
      <c r="N321" s="45"/>
      <c r="O321" s="59"/>
      <c r="P321"/>
      <c r="Q321" s="61"/>
      <c r="S321" s="59"/>
    </row>
    <row r="322" spans="2:19" x14ac:dyDescent="0.15">
      <c r="B322"/>
      <c r="C322"/>
      <c r="J322"/>
      <c r="K322" s="45"/>
      <c r="L322" s="59"/>
      <c r="M322"/>
      <c r="N322" s="45"/>
      <c r="O322" s="59"/>
      <c r="P322"/>
      <c r="Q322" s="61"/>
      <c r="S322" s="59"/>
    </row>
    <row r="323" spans="2:19" x14ac:dyDescent="0.15">
      <c r="B323"/>
      <c r="C323"/>
      <c r="J323"/>
      <c r="K323" s="45"/>
      <c r="L323" s="59"/>
      <c r="M323"/>
      <c r="N323" s="45"/>
      <c r="O323" s="59"/>
      <c r="P323"/>
      <c r="Q323" s="61"/>
      <c r="S323" s="59"/>
    </row>
    <row r="324" spans="2:19" x14ac:dyDescent="0.15">
      <c r="B324"/>
      <c r="C324"/>
      <c r="J324"/>
      <c r="K324" s="45"/>
      <c r="L324" s="59"/>
      <c r="M324"/>
      <c r="N324" s="45"/>
      <c r="O324" s="59"/>
      <c r="P324"/>
      <c r="Q324" s="61"/>
      <c r="S324" s="59"/>
    </row>
    <row r="325" spans="2:19" x14ac:dyDescent="0.15">
      <c r="B325"/>
      <c r="C325"/>
      <c r="J325"/>
      <c r="K325" s="45"/>
      <c r="L325" s="59"/>
      <c r="M325"/>
      <c r="N325" s="45"/>
      <c r="O325" s="59"/>
      <c r="P325"/>
      <c r="Q325" s="61"/>
      <c r="S325" s="59"/>
    </row>
    <row r="326" spans="2:19" x14ac:dyDescent="0.15">
      <c r="B326"/>
      <c r="C326"/>
      <c r="J326"/>
      <c r="K326" s="45"/>
      <c r="L326" s="59"/>
      <c r="M326" s="59"/>
      <c r="N326" s="45"/>
      <c r="O326" s="59"/>
      <c r="P326"/>
      <c r="Q326" s="61"/>
      <c r="S326" s="59"/>
    </row>
    <row r="327" spans="2:19" x14ac:dyDescent="0.15">
      <c r="B327"/>
      <c r="C327"/>
      <c r="J327"/>
      <c r="K327" s="45"/>
      <c r="L327" s="59"/>
      <c r="M327"/>
      <c r="N327" s="45"/>
      <c r="O327" s="59"/>
      <c r="P327"/>
      <c r="Q327" s="61"/>
    </row>
    <row r="328" spans="2:19" x14ac:dyDescent="0.15">
      <c r="B328"/>
      <c r="C328"/>
      <c r="J328"/>
      <c r="K328" s="45"/>
      <c r="L328" s="59"/>
      <c r="M328"/>
      <c r="N328" s="45"/>
      <c r="O328" s="59"/>
      <c r="P328"/>
      <c r="Q328" s="61"/>
      <c r="S328" s="59"/>
    </row>
    <row r="329" spans="2:19" x14ac:dyDescent="0.15">
      <c r="K329" s="45"/>
      <c r="L329" s="59"/>
      <c r="N329" s="45"/>
      <c r="O329" s="59"/>
      <c r="Q329" s="61"/>
    </row>
    <row r="330" spans="2:19" x14ac:dyDescent="0.15">
      <c r="B330"/>
      <c r="C330"/>
      <c r="J330"/>
      <c r="K330" s="45"/>
      <c r="L330" s="59"/>
      <c r="M330"/>
      <c r="N330" s="45"/>
      <c r="O330" s="59"/>
      <c r="P330"/>
      <c r="Q330" s="61"/>
      <c r="R330" s="60"/>
      <c r="S330" s="59"/>
    </row>
    <row r="331" spans="2:19" x14ac:dyDescent="0.15">
      <c r="B331"/>
      <c r="C331"/>
      <c r="J331"/>
      <c r="K331" s="45"/>
      <c r="L331" s="59"/>
      <c r="M331"/>
      <c r="N331" s="45"/>
      <c r="P331"/>
      <c r="Q331" s="61"/>
    </row>
    <row r="332" spans="2:19" x14ac:dyDescent="0.15">
      <c r="B332"/>
      <c r="C332"/>
      <c r="J332"/>
      <c r="K332" s="45"/>
      <c r="L332" s="59"/>
      <c r="M332"/>
      <c r="N332" s="45"/>
      <c r="O332" s="59"/>
      <c r="P332"/>
      <c r="Q332" s="61"/>
      <c r="S332" s="59"/>
    </row>
    <row r="333" spans="2:19" x14ac:dyDescent="0.15">
      <c r="N333" s="45"/>
      <c r="Q333" s="61"/>
      <c r="S333" s="59"/>
    </row>
    <row r="334" spans="2:19" x14ac:dyDescent="0.15">
      <c r="B334"/>
      <c r="C334"/>
      <c r="J334"/>
      <c r="K334" s="45"/>
      <c r="L334" s="59"/>
      <c r="M334"/>
      <c r="N334" s="45"/>
      <c r="O334" s="59"/>
      <c r="P334"/>
      <c r="Q334" s="61"/>
      <c r="R334" s="60"/>
      <c r="S334" s="59"/>
    </row>
    <row r="335" spans="2:19" x14ac:dyDescent="0.15">
      <c r="B335"/>
      <c r="C335"/>
      <c r="J335"/>
      <c r="K335" s="45"/>
      <c r="L335" s="59"/>
      <c r="M335"/>
      <c r="N335" s="45"/>
      <c r="O335" s="59"/>
      <c r="P335"/>
      <c r="Q335" s="61"/>
    </row>
    <row r="336" spans="2:19" x14ac:dyDescent="0.15">
      <c r="B336"/>
      <c r="C336"/>
      <c r="J336"/>
      <c r="K336" s="45"/>
      <c r="L336" s="59"/>
      <c r="M336"/>
      <c r="N336" s="45"/>
      <c r="O336" s="59"/>
      <c r="P336"/>
      <c r="Q336" s="61"/>
      <c r="S336" s="59"/>
    </row>
    <row r="337" spans="1:19" x14ac:dyDescent="0.15">
      <c r="N337" s="45"/>
      <c r="Q337" s="61"/>
      <c r="S337" s="59"/>
    </row>
    <row r="338" spans="1:19" x14ac:dyDescent="0.15">
      <c r="B338"/>
      <c r="C338"/>
      <c r="J338"/>
      <c r="K338" s="45"/>
      <c r="L338" s="59"/>
      <c r="M338"/>
      <c r="N338" s="45"/>
      <c r="O338" s="59"/>
      <c r="P338"/>
      <c r="Q338" s="61"/>
      <c r="R338" s="60"/>
      <c r="S338" s="59"/>
    </row>
    <row r="339" spans="1:19" x14ac:dyDescent="0.15">
      <c r="B339"/>
      <c r="C339"/>
      <c r="J339"/>
      <c r="K339" s="45"/>
      <c r="L339" s="59"/>
      <c r="M339"/>
      <c r="N339" s="45"/>
      <c r="O339" s="59"/>
      <c r="P339"/>
      <c r="Q339" s="61"/>
    </row>
    <row r="340" spans="1:19" x14ac:dyDescent="0.15">
      <c r="B340"/>
      <c r="C340"/>
      <c r="J340"/>
      <c r="K340" s="45"/>
      <c r="L340" s="59"/>
      <c r="M340"/>
      <c r="N340" s="45"/>
      <c r="O340" s="59"/>
      <c r="P340"/>
      <c r="Q340" s="61"/>
      <c r="S340" s="59"/>
    </row>
    <row r="341" spans="1:19" x14ac:dyDescent="0.15">
      <c r="N341" s="45"/>
      <c r="Q341" s="61"/>
      <c r="S341" s="59"/>
    </row>
    <row r="342" spans="1:19" x14ac:dyDescent="0.15">
      <c r="B342"/>
      <c r="C342"/>
      <c r="J342"/>
      <c r="K342" s="45"/>
      <c r="L342" s="59"/>
      <c r="M342"/>
      <c r="N342" s="45"/>
      <c r="O342" s="59"/>
      <c r="P342"/>
      <c r="Q342" s="61"/>
      <c r="R342" s="60"/>
    </row>
    <row r="343" spans="1:19" x14ac:dyDescent="0.15">
      <c r="B343"/>
      <c r="C343"/>
      <c r="J343"/>
      <c r="K343" s="45"/>
      <c r="L343"/>
      <c r="M343"/>
      <c r="N343" s="45"/>
      <c r="O343" s="59"/>
      <c r="P343"/>
      <c r="Q343" s="61"/>
      <c r="S343" s="59"/>
    </row>
    <row r="344" spans="1:19" x14ac:dyDescent="0.15">
      <c r="N344" s="45"/>
      <c r="Q344" s="61"/>
      <c r="S344" s="59"/>
    </row>
    <row r="345" spans="1:19" x14ac:dyDescent="0.15">
      <c r="B345"/>
      <c r="C345"/>
      <c r="J345"/>
      <c r="K345" s="45"/>
      <c r="L345" s="59"/>
      <c r="M345"/>
      <c r="N345" s="45"/>
      <c r="O345" s="59"/>
      <c r="P345"/>
      <c r="Q345" s="61"/>
      <c r="R345" s="60"/>
      <c r="S345" s="59"/>
    </row>
    <row r="346" spans="1:19" x14ac:dyDescent="0.15">
      <c r="B346"/>
      <c r="C346"/>
      <c r="J346"/>
      <c r="K346" s="45"/>
      <c r="L346" s="59"/>
      <c r="M346"/>
      <c r="N346" s="45"/>
      <c r="O346" s="59"/>
      <c r="P346"/>
      <c r="Q346" s="61"/>
      <c r="S346" s="59"/>
    </row>
    <row r="347" spans="1:19" x14ac:dyDescent="0.15">
      <c r="B347"/>
      <c r="C347"/>
      <c r="J347"/>
      <c r="K347" s="45"/>
      <c r="L347" s="59"/>
      <c r="M347"/>
      <c r="N347" s="45"/>
      <c r="O347" s="59"/>
      <c r="P347"/>
      <c r="Q347" s="61"/>
      <c r="S347" s="59"/>
    </row>
    <row r="348" spans="1:19" x14ac:dyDescent="0.15">
      <c r="B348"/>
      <c r="C348"/>
      <c r="J348"/>
      <c r="K348" s="45"/>
      <c r="L348" s="59"/>
      <c r="M348"/>
      <c r="N348" s="45"/>
      <c r="O348" s="59"/>
      <c r="P348"/>
      <c r="Q348" s="61"/>
      <c r="R348" s="52"/>
      <c r="S348" s="59"/>
    </row>
    <row r="349" spans="1:19" x14ac:dyDescent="0.15">
      <c r="B349"/>
      <c r="C349"/>
      <c r="D349" s="52"/>
      <c r="E349" s="52"/>
      <c r="F349" s="52"/>
      <c r="G349" s="52"/>
      <c r="I349" s="52"/>
      <c r="J349"/>
      <c r="K349" s="45"/>
      <c r="L349" s="59"/>
      <c r="M349"/>
      <c r="N349" s="45"/>
      <c r="O349" s="59"/>
      <c r="P349"/>
      <c r="Q349" s="61"/>
      <c r="R349" s="52"/>
    </row>
    <row r="350" spans="1:19" x14ac:dyDescent="0.15">
      <c r="B350"/>
      <c r="C350"/>
      <c r="D350" s="52"/>
      <c r="E350" s="52"/>
      <c r="F350" s="52"/>
      <c r="G350" s="52"/>
      <c r="I350" s="52"/>
      <c r="J350"/>
      <c r="K350" s="45"/>
      <c r="L350" s="59"/>
      <c r="M350"/>
      <c r="N350" s="45"/>
      <c r="O350" s="59"/>
      <c r="P350"/>
      <c r="Q350" s="61"/>
      <c r="R350" s="52"/>
      <c r="S350" s="59"/>
    </row>
    <row r="351" spans="1:19" x14ac:dyDescent="0.15">
      <c r="A351" s="52"/>
      <c r="B351"/>
      <c r="C351"/>
      <c r="D351" s="52"/>
      <c r="E351" s="52"/>
      <c r="F351" s="52"/>
      <c r="G351" s="52"/>
      <c r="H351" s="52"/>
      <c r="I351" s="52"/>
      <c r="J351"/>
      <c r="K351" s="45"/>
      <c r="L351"/>
      <c r="M351"/>
      <c r="N351" s="45"/>
      <c r="O351"/>
      <c r="P351"/>
      <c r="Q351" s="61"/>
      <c r="R351" s="52"/>
      <c r="S351" s="59"/>
    </row>
    <row r="352" spans="1:19" x14ac:dyDescent="0.15">
      <c r="A352" s="52"/>
      <c r="B352"/>
      <c r="C352"/>
      <c r="D352" s="52"/>
      <c r="E352" s="52"/>
      <c r="F352" s="52"/>
      <c r="G352" s="52"/>
      <c r="H352" s="53"/>
      <c r="I352" s="52"/>
      <c r="J352"/>
      <c r="K352" s="45"/>
      <c r="L352" s="59"/>
      <c r="M352"/>
      <c r="N352" s="45"/>
      <c r="O352" s="59"/>
      <c r="P352"/>
      <c r="Q352" s="61"/>
      <c r="R352" s="52"/>
      <c r="S352" s="59"/>
    </row>
    <row r="353" spans="1:19" x14ac:dyDescent="0.15">
      <c r="A353" s="52"/>
      <c r="B353"/>
      <c r="C353"/>
      <c r="D353" s="52"/>
      <c r="E353" s="52"/>
      <c r="F353" s="52"/>
      <c r="G353" s="52"/>
      <c r="H353" s="53"/>
      <c r="I353" s="52"/>
      <c r="J353"/>
      <c r="K353" s="45"/>
      <c r="L353" s="59"/>
      <c r="M353"/>
      <c r="N353" s="45"/>
      <c r="O353" s="59"/>
      <c r="P353"/>
      <c r="Q353" s="61"/>
      <c r="S353" s="59"/>
    </row>
    <row r="354" spans="1:19" x14ac:dyDescent="0.15">
      <c r="A354" s="52"/>
      <c r="B354"/>
      <c r="C354"/>
      <c r="D354" s="52"/>
      <c r="E354" s="52"/>
      <c r="F354" s="52"/>
      <c r="G354" s="52"/>
      <c r="H354" s="53"/>
      <c r="I354" s="52"/>
      <c r="J354"/>
      <c r="K354" s="45"/>
      <c r="L354" s="59"/>
      <c r="M354"/>
      <c r="N354" s="45"/>
      <c r="O354" s="59"/>
      <c r="P354"/>
      <c r="Q354" s="61"/>
      <c r="S354" s="52"/>
    </row>
    <row r="355" spans="1:19" x14ac:dyDescent="0.15">
      <c r="B355"/>
      <c r="C355"/>
      <c r="J355"/>
      <c r="K355" s="45"/>
      <c r="L355" s="59"/>
      <c r="M355"/>
      <c r="N355" s="45"/>
      <c r="O355" s="59"/>
      <c r="P355"/>
      <c r="Q355" s="61"/>
      <c r="S355" s="59"/>
    </row>
    <row r="356" spans="1:19" x14ac:dyDescent="0.15">
      <c r="K356" s="45"/>
      <c r="L356" s="59"/>
      <c r="N356" s="45"/>
      <c r="O356" s="59"/>
      <c r="Q356" s="61"/>
      <c r="S356" s="59"/>
    </row>
    <row r="357" spans="1:19" x14ac:dyDescent="0.15">
      <c r="B357"/>
      <c r="C357"/>
      <c r="J357"/>
      <c r="K357" s="45"/>
      <c r="L357" s="59"/>
      <c r="M357"/>
      <c r="N357" s="45"/>
      <c r="O357" s="59"/>
      <c r="P357"/>
      <c r="Q357" s="61"/>
      <c r="R357" s="60"/>
      <c r="S357" s="59"/>
    </row>
    <row r="358" spans="1:19" x14ac:dyDescent="0.15">
      <c r="B358"/>
      <c r="C358"/>
      <c r="J358"/>
      <c r="K358" s="45"/>
      <c r="L358" s="59"/>
      <c r="M358"/>
      <c r="N358" s="45"/>
      <c r="O358" s="59"/>
      <c r="P358"/>
      <c r="Q358" s="61"/>
      <c r="S358" s="59"/>
    </row>
    <row r="359" spans="1:19" x14ac:dyDescent="0.15">
      <c r="B359"/>
      <c r="C359"/>
      <c r="J359"/>
      <c r="K359" s="45"/>
      <c r="L359" s="59"/>
      <c r="M359"/>
      <c r="N359" s="45"/>
      <c r="O359" s="59"/>
      <c r="P359"/>
      <c r="Q359" s="61"/>
      <c r="S359" s="59"/>
    </row>
    <row r="360" spans="1:19" x14ac:dyDescent="0.15">
      <c r="B360"/>
      <c r="C360"/>
      <c r="J360"/>
      <c r="K360" s="45"/>
      <c r="L360" s="59"/>
      <c r="M360"/>
      <c r="N360" s="45"/>
      <c r="O360" s="59"/>
      <c r="P360"/>
      <c r="Q360" s="61"/>
    </row>
    <row r="361" spans="1:19" x14ac:dyDescent="0.15">
      <c r="B361"/>
      <c r="C361"/>
      <c r="J361"/>
      <c r="K361" s="45"/>
      <c r="L361" s="59"/>
      <c r="M361"/>
      <c r="N361" s="45"/>
      <c r="O361" s="59"/>
      <c r="P361"/>
      <c r="Q361" s="61"/>
      <c r="S361" s="59"/>
    </row>
    <row r="362" spans="1:19" x14ac:dyDescent="0.15">
      <c r="N362" s="45"/>
      <c r="Q362" s="61"/>
    </row>
    <row r="363" spans="1:19" x14ac:dyDescent="0.15">
      <c r="B363"/>
      <c r="C363" s="51"/>
      <c r="J363"/>
      <c r="K363" s="45"/>
      <c r="L363" s="59"/>
      <c r="M363"/>
      <c r="N363" s="45"/>
      <c r="O363" s="59"/>
      <c r="P363"/>
      <c r="Q363" s="61"/>
      <c r="R363" s="60"/>
      <c r="S363" s="59"/>
    </row>
    <row r="364" spans="1:19" x14ac:dyDescent="0.15">
      <c r="N364" s="45"/>
      <c r="Q364" s="61"/>
      <c r="S364" s="59"/>
    </row>
    <row r="365" spans="1:19" x14ac:dyDescent="0.15">
      <c r="B365"/>
      <c r="C365"/>
      <c r="J365"/>
      <c r="K365" s="45"/>
      <c r="L365" s="59"/>
      <c r="M365"/>
      <c r="N365" s="45"/>
      <c r="O365" s="59"/>
      <c r="P365"/>
      <c r="Q365" s="61"/>
      <c r="R365" s="60"/>
      <c r="S365" s="59"/>
    </row>
    <row r="366" spans="1:19" x14ac:dyDescent="0.15">
      <c r="B366"/>
      <c r="C366"/>
      <c r="J366"/>
      <c r="K366" s="45"/>
      <c r="L366" s="59"/>
      <c r="M366"/>
      <c r="N366" s="45"/>
      <c r="O366" s="59"/>
      <c r="P366"/>
      <c r="Q366" s="61"/>
      <c r="S366" s="59"/>
    </row>
    <row r="367" spans="1:19" x14ac:dyDescent="0.15">
      <c r="B367"/>
      <c r="C367"/>
      <c r="J367"/>
      <c r="K367" s="45"/>
      <c r="L367" s="59"/>
      <c r="M367"/>
      <c r="N367" s="45"/>
      <c r="O367" s="59"/>
      <c r="P367"/>
      <c r="Q367" s="61"/>
      <c r="S367" s="59"/>
    </row>
    <row r="368" spans="1:19" x14ac:dyDescent="0.15">
      <c r="B368"/>
      <c r="C368"/>
      <c r="J368"/>
      <c r="K368" s="45"/>
      <c r="L368" s="59"/>
      <c r="M368"/>
      <c r="N368" s="45"/>
      <c r="O368" s="59"/>
      <c r="P368"/>
      <c r="Q368" s="61"/>
      <c r="S368" s="59"/>
    </row>
    <row r="369" spans="1:19" x14ac:dyDescent="0.15">
      <c r="B369"/>
      <c r="C369"/>
      <c r="J369"/>
      <c r="K369" s="45"/>
      <c r="L369" s="59"/>
      <c r="M369"/>
      <c r="N369" s="45"/>
      <c r="O369" s="59"/>
      <c r="P369"/>
      <c r="Q369" s="61"/>
      <c r="S369" s="59"/>
    </row>
    <row r="370" spans="1:19" x14ac:dyDescent="0.15">
      <c r="B370"/>
      <c r="C370"/>
      <c r="J370"/>
      <c r="K370" s="45"/>
      <c r="L370" s="59"/>
      <c r="M370"/>
      <c r="N370" s="45"/>
      <c r="O370" s="59"/>
      <c r="P370"/>
      <c r="Q370" s="61"/>
      <c r="S370" s="59"/>
    </row>
    <row r="371" spans="1:19" x14ac:dyDescent="0.15">
      <c r="B371"/>
      <c r="C371"/>
      <c r="J371"/>
      <c r="K371" s="45"/>
      <c r="L371" s="59"/>
      <c r="M371"/>
      <c r="N371" s="45"/>
      <c r="O371" s="59"/>
      <c r="P371"/>
      <c r="Q371" s="61"/>
      <c r="S371" s="59"/>
    </row>
    <row r="372" spans="1:19" x14ac:dyDescent="0.15">
      <c r="B372"/>
      <c r="C372"/>
      <c r="J372"/>
      <c r="K372" s="45"/>
      <c r="L372" s="59"/>
      <c r="M372"/>
      <c r="N372" s="45"/>
      <c r="O372" s="59"/>
      <c r="P372"/>
      <c r="Q372" s="61"/>
      <c r="S372" s="59"/>
    </row>
    <row r="373" spans="1:19" s="52" customFormat="1" x14ac:dyDescent="0.15">
      <c r="A373" s="59"/>
      <c r="B373"/>
      <c r="C373"/>
      <c r="D373" s="47"/>
      <c r="E373" s="47"/>
      <c r="F373" s="47"/>
      <c r="G373" s="47"/>
      <c r="H373" s="45"/>
      <c r="I373" s="47"/>
      <c r="J373"/>
      <c r="K373" s="45"/>
      <c r="L373" s="59"/>
      <c r="M373"/>
      <c r="N373" s="45"/>
      <c r="O373" s="59"/>
      <c r="P373"/>
      <c r="Q373" s="61"/>
      <c r="R373" s="47"/>
      <c r="S373" s="59"/>
    </row>
    <row r="374" spans="1:19" s="52" customFormat="1" x14ac:dyDescent="0.15">
      <c r="A374" s="59"/>
      <c r="B374"/>
      <c r="C374"/>
      <c r="D374" s="47"/>
      <c r="E374" s="47"/>
      <c r="F374" s="47"/>
      <c r="G374" s="47"/>
      <c r="H374" s="45"/>
      <c r="I374" s="47"/>
      <c r="J374"/>
      <c r="K374" s="45"/>
      <c r="L374" s="59"/>
      <c r="M374"/>
      <c r="N374" s="45"/>
      <c r="O374" s="59"/>
      <c r="P374"/>
      <c r="Q374" s="61"/>
      <c r="R374" s="47"/>
      <c r="S374" s="59"/>
    </row>
    <row r="375" spans="1:19" s="52" customFormat="1" x14ac:dyDescent="0.15">
      <c r="A375" s="59"/>
      <c r="B375"/>
      <c r="C375"/>
      <c r="D375" s="47"/>
      <c r="E375" s="47"/>
      <c r="F375" s="47"/>
      <c r="G375" s="47"/>
      <c r="H375" s="45"/>
      <c r="I375" s="47"/>
      <c r="J375"/>
      <c r="K375" s="45"/>
      <c r="L375" s="59"/>
      <c r="M375"/>
      <c r="N375" s="45"/>
      <c r="O375" s="59"/>
      <c r="P375"/>
      <c r="Q375" s="61"/>
      <c r="R375" s="47"/>
      <c r="S375" s="59"/>
    </row>
    <row r="376" spans="1:19" s="52" customFormat="1" x14ac:dyDescent="0.15">
      <c r="A376" s="59"/>
      <c r="B376"/>
      <c r="C376"/>
      <c r="D376" s="47"/>
      <c r="E376" s="47"/>
      <c r="F376" s="47"/>
      <c r="G376" s="47"/>
      <c r="H376" s="45"/>
      <c r="I376" s="47"/>
      <c r="J376"/>
      <c r="K376" s="45"/>
      <c r="L376" s="59"/>
      <c r="M376"/>
      <c r="N376" s="45"/>
      <c r="O376" s="59"/>
      <c r="P376"/>
      <c r="Q376" s="61"/>
      <c r="R376" s="47"/>
      <c r="S376" s="59"/>
    </row>
    <row r="377" spans="1:19" x14ac:dyDescent="0.15">
      <c r="B377"/>
      <c r="C377"/>
      <c r="D377" s="45"/>
      <c r="J377"/>
      <c r="K377" s="45"/>
      <c r="L377" s="59"/>
      <c r="M377"/>
      <c r="N377" s="45"/>
      <c r="O377" s="59"/>
      <c r="P377"/>
      <c r="Q377" s="61"/>
      <c r="S377" s="59"/>
    </row>
    <row r="378" spans="1:19" x14ac:dyDescent="0.15">
      <c r="B378"/>
      <c r="C378"/>
      <c r="J378"/>
      <c r="K378" s="45"/>
      <c r="L378" s="59"/>
      <c r="M378"/>
      <c r="N378" s="45"/>
      <c r="O378" s="59"/>
      <c r="P378"/>
      <c r="Q378" s="61"/>
      <c r="S378" s="59"/>
    </row>
    <row r="379" spans="1:19" x14ac:dyDescent="0.15">
      <c r="B379"/>
      <c r="C379"/>
      <c r="J379"/>
      <c r="K379" s="45"/>
      <c r="L379" s="59"/>
      <c r="M379"/>
      <c r="N379" s="45"/>
      <c r="O379" s="59"/>
      <c r="P379"/>
      <c r="Q379" s="61"/>
      <c r="S379" s="59"/>
    </row>
    <row r="380" spans="1:19" x14ac:dyDescent="0.15">
      <c r="B380"/>
      <c r="C380"/>
      <c r="J380"/>
      <c r="K380" s="45"/>
      <c r="L380" s="59"/>
      <c r="M380"/>
      <c r="N380" s="45"/>
      <c r="O380" s="59"/>
      <c r="P380"/>
      <c r="Q380" s="61"/>
      <c r="S380" s="59"/>
    </row>
    <row r="381" spans="1:19" x14ac:dyDescent="0.15">
      <c r="B381"/>
      <c r="C381"/>
      <c r="J381"/>
      <c r="K381" s="45"/>
      <c r="L381" s="59"/>
      <c r="M381"/>
      <c r="N381" s="45"/>
      <c r="O381" s="59"/>
      <c r="P381"/>
      <c r="Q381" s="61"/>
      <c r="S381" s="59"/>
    </row>
    <row r="382" spans="1:19" x14ac:dyDescent="0.15">
      <c r="B382"/>
      <c r="C382"/>
      <c r="J382"/>
      <c r="K382" s="45"/>
      <c r="L382" s="59"/>
      <c r="M382"/>
      <c r="N382" s="45"/>
      <c r="O382" s="59"/>
      <c r="P382"/>
      <c r="Q382" s="61"/>
      <c r="S382" s="59"/>
    </row>
    <row r="383" spans="1:19" x14ac:dyDescent="0.15">
      <c r="B383"/>
      <c r="C383"/>
      <c r="J383"/>
      <c r="K383" s="45"/>
      <c r="L383" s="59"/>
      <c r="M383"/>
      <c r="N383" s="45"/>
      <c r="O383" s="59"/>
      <c r="P383"/>
      <c r="Q383" s="61"/>
      <c r="S383" s="59"/>
    </row>
    <row r="384" spans="1:19" x14ac:dyDescent="0.15">
      <c r="B384"/>
      <c r="C384"/>
      <c r="J384"/>
      <c r="K384" s="45"/>
      <c r="L384" s="59"/>
      <c r="M384"/>
      <c r="N384" s="45"/>
      <c r="O384" s="59"/>
      <c r="P384"/>
      <c r="Q384" s="61"/>
      <c r="S384" s="59"/>
    </row>
    <row r="385" spans="2:19" x14ac:dyDescent="0.15">
      <c r="B385"/>
      <c r="C385"/>
      <c r="J385"/>
      <c r="K385" s="45"/>
      <c r="L385" s="59"/>
      <c r="M385"/>
      <c r="N385" s="45"/>
      <c r="O385" s="59"/>
      <c r="P385"/>
      <c r="Q385" s="61"/>
      <c r="S385" s="59"/>
    </row>
    <row r="386" spans="2:19" x14ac:dyDescent="0.15">
      <c r="B386"/>
      <c r="C386"/>
      <c r="J386"/>
      <c r="K386" s="45"/>
      <c r="L386" s="59"/>
      <c r="M386"/>
      <c r="N386" s="45"/>
      <c r="O386" s="59"/>
      <c r="P386"/>
      <c r="Q386" s="61"/>
      <c r="S386" s="59"/>
    </row>
    <row r="387" spans="2:19" x14ac:dyDescent="0.15">
      <c r="B387"/>
      <c r="C387"/>
      <c r="J387"/>
      <c r="K387" s="45"/>
      <c r="L387" s="59"/>
      <c r="M387"/>
      <c r="N387" s="45"/>
      <c r="O387" s="59"/>
      <c r="P387"/>
      <c r="Q387" s="61"/>
      <c r="S387" s="59"/>
    </row>
    <row r="388" spans="2:19" x14ac:dyDescent="0.15">
      <c r="B388"/>
      <c r="C388"/>
      <c r="J388"/>
      <c r="K388" s="45"/>
      <c r="L388" s="59"/>
      <c r="M388"/>
      <c r="N388" s="45"/>
      <c r="O388" s="59"/>
      <c r="P388"/>
      <c r="Q388" s="61"/>
    </row>
    <row r="389" spans="2:19" x14ac:dyDescent="0.15">
      <c r="B389"/>
      <c r="C389"/>
      <c r="J389"/>
      <c r="K389" s="45"/>
      <c r="L389" s="59"/>
      <c r="M389"/>
      <c r="N389" s="45"/>
      <c r="O389" s="59"/>
      <c r="P389"/>
      <c r="Q389" s="61"/>
      <c r="S389" s="59"/>
    </row>
    <row r="390" spans="2:19" x14ac:dyDescent="0.15">
      <c r="K390" s="45"/>
      <c r="L390" s="59"/>
      <c r="N390" s="45"/>
      <c r="O390" s="59"/>
      <c r="Q390" s="61"/>
      <c r="S390" s="59"/>
    </row>
    <row r="391" spans="2:19" x14ac:dyDescent="0.15">
      <c r="B391"/>
      <c r="C391"/>
      <c r="J391"/>
      <c r="K391" s="45"/>
      <c r="L391" s="59"/>
      <c r="M391"/>
      <c r="N391" s="45"/>
      <c r="O391" s="59"/>
      <c r="P391"/>
      <c r="Q391" s="61"/>
      <c r="R391" s="60"/>
    </row>
    <row r="392" spans="2:19" x14ac:dyDescent="0.15">
      <c r="B392"/>
      <c r="C392"/>
      <c r="J392"/>
      <c r="K392" s="45"/>
      <c r="L392" s="59"/>
      <c r="M392"/>
      <c r="N392" s="45"/>
      <c r="O392" s="59"/>
      <c r="P392"/>
      <c r="Q392" s="61"/>
    </row>
    <row r="393" spans="2:19" x14ac:dyDescent="0.15">
      <c r="N393" s="45"/>
      <c r="Q393" s="61"/>
    </row>
    <row r="394" spans="2:19" x14ac:dyDescent="0.15">
      <c r="B394"/>
      <c r="C394"/>
      <c r="J394"/>
      <c r="K394" s="45"/>
      <c r="L394" s="59"/>
      <c r="M394"/>
      <c r="N394" s="45"/>
      <c r="O394" s="59"/>
      <c r="P394"/>
      <c r="Q394" s="61"/>
      <c r="R394" s="60"/>
    </row>
    <row r="395" spans="2:19" x14ac:dyDescent="0.15">
      <c r="B395"/>
      <c r="C395"/>
      <c r="J395"/>
      <c r="K395" s="45"/>
      <c r="L395" s="59"/>
      <c r="M395"/>
      <c r="N395" s="45"/>
      <c r="O395" s="59"/>
      <c r="P395"/>
      <c r="Q395" s="61"/>
      <c r="S395" s="59"/>
    </row>
    <row r="396" spans="2:19" x14ac:dyDescent="0.15">
      <c r="B396"/>
      <c r="C396"/>
      <c r="J396"/>
      <c r="K396" s="45"/>
      <c r="L396" s="59"/>
      <c r="M396"/>
      <c r="N396" s="45"/>
      <c r="O396" s="59"/>
      <c r="P396"/>
      <c r="Q396" s="61"/>
      <c r="S396" s="59"/>
    </row>
    <row r="397" spans="2:19" x14ac:dyDescent="0.15">
      <c r="B397"/>
      <c r="C397"/>
      <c r="J397"/>
      <c r="K397" s="45"/>
      <c r="L397" s="59"/>
      <c r="M397"/>
      <c r="N397" s="45"/>
      <c r="O397" s="59"/>
      <c r="P397"/>
      <c r="Q397" s="61"/>
      <c r="S397" s="59"/>
    </row>
    <row r="398" spans="2:19" x14ac:dyDescent="0.15">
      <c r="N398" s="45"/>
      <c r="Q398" s="61"/>
      <c r="S398" s="59"/>
    </row>
    <row r="399" spans="2:19" x14ac:dyDescent="0.15">
      <c r="B399"/>
      <c r="C399"/>
      <c r="J399"/>
      <c r="K399" s="45"/>
      <c r="L399" s="59"/>
      <c r="M399"/>
      <c r="N399" s="45"/>
      <c r="O399" s="59"/>
      <c r="P399"/>
      <c r="Q399" s="61"/>
      <c r="R399" s="60"/>
    </row>
    <row r="400" spans="2:19" x14ac:dyDescent="0.15">
      <c r="B400"/>
      <c r="C400"/>
      <c r="J400"/>
      <c r="K400" s="45"/>
      <c r="L400" s="59"/>
      <c r="M400"/>
      <c r="N400" s="45"/>
      <c r="O400" s="59"/>
      <c r="P400"/>
      <c r="Q400" s="61"/>
    </row>
    <row r="401" spans="2:19" x14ac:dyDescent="0.15">
      <c r="N401" s="45"/>
      <c r="Q401" s="61"/>
      <c r="S401" s="59"/>
    </row>
    <row r="402" spans="2:19" x14ac:dyDescent="0.15">
      <c r="B402"/>
      <c r="C402"/>
      <c r="J402"/>
      <c r="K402" s="45"/>
      <c r="L402" s="59"/>
      <c r="M402"/>
      <c r="N402" s="45"/>
      <c r="O402" s="59"/>
      <c r="P402"/>
      <c r="Q402" s="61"/>
      <c r="R402" s="60"/>
      <c r="S402" s="59"/>
    </row>
    <row r="403" spans="2:19" x14ac:dyDescent="0.15">
      <c r="B403"/>
      <c r="C403"/>
      <c r="J403"/>
      <c r="K403" s="45"/>
      <c r="L403" s="59"/>
      <c r="M403"/>
      <c r="N403" s="45"/>
      <c r="O403" s="59"/>
      <c r="P403"/>
      <c r="Q403" s="61"/>
    </row>
    <row r="404" spans="2:19" x14ac:dyDescent="0.15">
      <c r="N404" s="45"/>
      <c r="Q404" s="61"/>
    </row>
    <row r="405" spans="2:19" x14ac:dyDescent="0.15">
      <c r="B405"/>
      <c r="C405"/>
      <c r="J405"/>
      <c r="K405" s="45"/>
      <c r="L405" s="59"/>
      <c r="M405"/>
      <c r="N405" s="45"/>
      <c r="O405" s="59"/>
      <c r="P405"/>
      <c r="Q405" s="61"/>
      <c r="R405" s="60"/>
    </row>
    <row r="406" spans="2:19" x14ac:dyDescent="0.15">
      <c r="B406"/>
      <c r="C406"/>
      <c r="J406"/>
      <c r="K406" s="45"/>
      <c r="L406" s="59"/>
      <c r="M406"/>
      <c r="N406" s="45"/>
      <c r="O406" s="59"/>
      <c r="P406"/>
      <c r="Q406" s="61"/>
    </row>
    <row r="407" spans="2:19" x14ac:dyDescent="0.15">
      <c r="B407"/>
      <c r="C407"/>
      <c r="J407"/>
      <c r="K407" s="45"/>
      <c r="L407" s="59"/>
      <c r="M407"/>
      <c r="N407" s="45"/>
      <c r="O407" s="59"/>
      <c r="P407"/>
      <c r="Q407" s="61"/>
      <c r="S407" s="59"/>
    </row>
    <row r="408" spans="2:19" x14ac:dyDescent="0.15">
      <c r="B408"/>
      <c r="C408"/>
      <c r="J408"/>
      <c r="K408" s="45"/>
      <c r="L408" s="59"/>
      <c r="M408"/>
      <c r="N408" s="45"/>
      <c r="O408" s="59"/>
      <c r="P408"/>
      <c r="Q408" s="61"/>
      <c r="S408" s="59"/>
    </row>
    <row r="409" spans="2:19" x14ac:dyDescent="0.15">
      <c r="B409"/>
      <c r="C409"/>
      <c r="J409"/>
      <c r="K409" s="45"/>
      <c r="L409" s="59"/>
      <c r="M409"/>
      <c r="N409" s="45"/>
      <c r="O409" s="59"/>
      <c r="P409"/>
      <c r="Q409" s="61"/>
    </row>
    <row r="410" spans="2:19" x14ac:dyDescent="0.15">
      <c r="B410"/>
      <c r="C410"/>
      <c r="J410"/>
      <c r="K410" s="45"/>
      <c r="L410" s="59"/>
      <c r="M410"/>
      <c r="N410" s="45"/>
      <c r="O410" s="59"/>
      <c r="P410"/>
      <c r="Q410" s="61"/>
    </row>
    <row r="411" spans="2:19" x14ac:dyDescent="0.15">
      <c r="N411" s="45"/>
      <c r="Q411" s="61"/>
    </row>
    <row r="412" spans="2:19" x14ac:dyDescent="0.15">
      <c r="B412"/>
      <c r="C412" s="51"/>
      <c r="J412"/>
      <c r="K412" s="45"/>
      <c r="L412" s="59"/>
      <c r="M412"/>
      <c r="N412" s="45"/>
      <c r="P412" s="59"/>
      <c r="Q412" s="61"/>
    </row>
    <row r="413" spans="2:19" x14ac:dyDescent="0.15">
      <c r="N413" s="45"/>
      <c r="Q413" s="61"/>
      <c r="S413" s="59"/>
    </row>
    <row r="414" spans="2:19" x14ac:dyDescent="0.15">
      <c r="N414" s="45"/>
      <c r="Q414" s="61"/>
      <c r="S414" s="59"/>
    </row>
    <row r="415" spans="2:19" x14ac:dyDescent="0.15">
      <c r="N415" s="45"/>
      <c r="Q415" s="61"/>
      <c r="S415" s="59"/>
    </row>
    <row r="416" spans="2:19" x14ac:dyDescent="0.15">
      <c r="N416" s="45"/>
      <c r="Q416" s="61"/>
      <c r="S416" s="59"/>
    </row>
    <row r="417" spans="17:19" x14ac:dyDescent="0.15">
      <c r="Q417" s="61"/>
      <c r="S417" s="59"/>
    </row>
    <row r="418" spans="17:19" x14ac:dyDescent="0.15">
      <c r="Q418" s="61"/>
      <c r="S418" s="59"/>
    </row>
    <row r="419" spans="17:19" x14ac:dyDescent="0.15">
      <c r="Q419" s="61"/>
    </row>
    <row r="420" spans="17:19" x14ac:dyDescent="0.15">
      <c r="Q420" s="61"/>
    </row>
    <row r="421" spans="17:19" x14ac:dyDescent="0.15">
      <c r="Q421" s="61"/>
      <c r="S421" s="59"/>
    </row>
    <row r="422" spans="17:19" x14ac:dyDescent="0.15">
      <c r="Q422" s="61"/>
    </row>
    <row r="423" spans="17:19" x14ac:dyDescent="0.15">
      <c r="Q423" s="61"/>
    </row>
    <row r="424" spans="17:19" x14ac:dyDescent="0.15">
      <c r="Q424" s="61"/>
    </row>
    <row r="444" ht="14.25" customHeight="1" x14ac:dyDescent="0.15"/>
  </sheetData>
  <autoFilter ref="A1:T448"/>
  <phoneticPr fontId="4" type="noConversion"/>
  <conditionalFormatting sqref="C6:C1048576 C1:C2">
    <cfRule type="duplicateValues" dxfId="1" priority="2"/>
  </conditionalFormatting>
  <conditionalFormatting sqref="C3:C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J16" sqref="J16"/>
    </sheetView>
  </sheetViews>
  <sheetFormatPr defaultRowHeight="13.5" x14ac:dyDescent="0.15"/>
  <sheetData>
    <row r="1" spans="1:2" x14ac:dyDescent="0.15">
      <c r="A1" s="42" t="s">
        <v>12</v>
      </c>
      <c r="B1" s="43" t="s">
        <v>689</v>
      </c>
    </row>
    <row r="2" spans="1:2" x14ac:dyDescent="0.15">
      <c r="A2" s="48" t="s">
        <v>180</v>
      </c>
      <c r="B2" s="60">
        <v>1058.4455</v>
      </c>
    </row>
    <row r="3" spans="1:2" x14ac:dyDescent="0.15">
      <c r="A3" s="51" t="s">
        <v>218</v>
      </c>
      <c r="B3" s="60">
        <v>63.134500000000003</v>
      </c>
    </row>
    <row r="4" spans="1:2" x14ac:dyDescent="0.15">
      <c r="A4" s="51" t="s">
        <v>376</v>
      </c>
      <c r="B4" s="60">
        <v>298.01400000000001</v>
      </c>
    </row>
    <row r="5" spans="1:2" x14ac:dyDescent="0.15">
      <c r="A5" s="48" t="s">
        <v>486</v>
      </c>
      <c r="B5" s="60">
        <v>241.34549999999999</v>
      </c>
    </row>
    <row r="6" spans="1:2" x14ac:dyDescent="0.15">
      <c r="A6" s="48" t="s">
        <v>509</v>
      </c>
      <c r="B6" s="60">
        <v>275.01249999999999</v>
      </c>
    </row>
    <row r="7" spans="1:2" x14ac:dyDescent="0.15">
      <c r="A7" s="48" t="s">
        <v>494</v>
      </c>
      <c r="B7" s="60">
        <v>30.690999999999999</v>
      </c>
    </row>
    <row r="8" spans="1:2" x14ac:dyDescent="0.15">
      <c r="A8" s="48" t="s">
        <v>478</v>
      </c>
      <c r="B8" s="60">
        <v>309.06700000000001</v>
      </c>
    </row>
    <row r="9" spans="1:2" x14ac:dyDescent="0.15">
      <c r="A9" s="48" t="s">
        <v>328</v>
      </c>
      <c r="B9" s="60">
        <v>227.0654999999999</v>
      </c>
    </row>
    <row r="10" spans="1:2" x14ac:dyDescent="0.15">
      <c r="A10" s="51" t="s">
        <v>316</v>
      </c>
      <c r="B10" s="60">
        <v>7.8665000000000003</v>
      </c>
    </row>
    <row r="11" spans="1:2" x14ac:dyDescent="0.15">
      <c r="A11" s="51" t="s">
        <v>367</v>
      </c>
      <c r="B11" s="60">
        <v>254.39</v>
      </c>
    </row>
    <row r="12" spans="1:2" x14ac:dyDescent="0.15">
      <c r="A12" s="51" t="s">
        <v>403</v>
      </c>
      <c r="B12" s="60">
        <v>2.8264999999999998</v>
      </c>
    </row>
    <row r="13" spans="1:2" x14ac:dyDescent="0.15">
      <c r="A13" s="48" t="s">
        <v>461</v>
      </c>
      <c r="B13" s="60">
        <v>1041.771</v>
      </c>
    </row>
    <row r="14" spans="1:2" x14ac:dyDescent="0.15">
      <c r="A14" s="48" t="s">
        <v>122</v>
      </c>
      <c r="B14" s="60">
        <v>388.07400000000001</v>
      </c>
    </row>
    <row r="15" spans="1:2" x14ac:dyDescent="0.15">
      <c r="A15" s="48" t="s">
        <v>170</v>
      </c>
      <c r="B15" s="60">
        <v>442.85050000000001</v>
      </c>
    </row>
    <row r="16" spans="1:2" x14ac:dyDescent="0.15">
      <c r="A16" s="48" t="s">
        <v>206</v>
      </c>
      <c r="B16" s="60">
        <v>572.54049999999984</v>
      </c>
    </row>
    <row r="17" spans="1:2" x14ac:dyDescent="0.15">
      <c r="A17" s="48" t="s">
        <v>326</v>
      </c>
      <c r="B17" s="60">
        <v>14.326499999999999</v>
      </c>
    </row>
    <row r="18" spans="1:2" x14ac:dyDescent="0.15">
      <c r="A18" s="48" t="s">
        <v>356</v>
      </c>
      <c r="B18" s="60">
        <v>357.85750000000002</v>
      </c>
    </row>
    <row r="19" spans="1:2" x14ac:dyDescent="0.15">
      <c r="A19" s="48" t="s">
        <v>393</v>
      </c>
      <c r="B19" s="60">
        <v>28.0535</v>
      </c>
    </row>
    <row r="20" spans="1:2" x14ac:dyDescent="0.15">
      <c r="A20" s="48" t="s">
        <v>456</v>
      </c>
      <c r="B20" s="60">
        <v>75.880499999999998</v>
      </c>
    </row>
    <row r="21" spans="1:2" x14ac:dyDescent="0.15">
      <c r="A21" s="48" t="s">
        <v>482</v>
      </c>
      <c r="B21" s="60">
        <v>1115.0429999999999</v>
      </c>
    </row>
    <row r="22" spans="1:2" x14ac:dyDescent="0.15">
      <c r="A22" s="48" t="s">
        <v>502</v>
      </c>
      <c r="B22" s="60">
        <v>28.727499999999999</v>
      </c>
    </row>
    <row r="23" spans="1:2" x14ac:dyDescent="0.15">
      <c r="A23" s="48" t="s">
        <v>191</v>
      </c>
      <c r="B23" s="60">
        <v>630.22500000000002</v>
      </c>
    </row>
    <row r="24" spans="1:2" x14ac:dyDescent="0.15">
      <c r="A24" s="48" t="s">
        <v>360</v>
      </c>
      <c r="B24" s="61">
        <v>678.47249999999997</v>
      </c>
    </row>
    <row r="25" spans="1:2" x14ac:dyDescent="0.15">
      <c r="A25" s="48" t="s">
        <v>411</v>
      </c>
      <c r="B25" s="61">
        <v>1355.704</v>
      </c>
    </row>
    <row r="26" spans="1:2" x14ac:dyDescent="0.15">
      <c r="A26" s="48" t="s">
        <v>467</v>
      </c>
      <c r="B26" s="60">
        <v>919.60699999999986</v>
      </c>
    </row>
    <row r="27" spans="1:2" x14ac:dyDescent="0.15">
      <c r="A27" s="48" t="s">
        <v>290</v>
      </c>
      <c r="B27" s="60">
        <v>269.42200000000003</v>
      </c>
    </row>
    <row r="28" spans="1:2" x14ac:dyDescent="0.15">
      <c r="A28" s="48" t="s">
        <v>344</v>
      </c>
      <c r="B28" s="60">
        <v>502.36399999999998</v>
      </c>
    </row>
    <row r="29" spans="1:2" x14ac:dyDescent="0.15">
      <c r="A29" s="48" t="s">
        <v>440</v>
      </c>
      <c r="B29" s="60">
        <v>966.4045000000001</v>
      </c>
    </row>
    <row r="30" spans="1:2" x14ac:dyDescent="0.15">
      <c r="A30" s="48" t="s">
        <v>272</v>
      </c>
      <c r="B30" s="60">
        <v>254.14099999999999</v>
      </c>
    </row>
    <row r="31" spans="1:2" x14ac:dyDescent="0.15">
      <c r="A31" s="48" t="s">
        <v>239</v>
      </c>
      <c r="B31" s="60">
        <v>599.42449999999997</v>
      </c>
    </row>
    <row r="32" spans="1:2" x14ac:dyDescent="0.15">
      <c r="A32" s="50" t="s">
        <v>527</v>
      </c>
      <c r="B32" s="60">
        <v>139.87299999999999</v>
      </c>
    </row>
    <row r="33" spans="1:2" x14ac:dyDescent="0.15">
      <c r="A33" s="50" t="s">
        <v>134</v>
      </c>
      <c r="B33" s="60">
        <v>1132.2550000000001</v>
      </c>
    </row>
    <row r="34" spans="1:2" x14ac:dyDescent="0.15">
      <c r="A34" s="50" t="s">
        <v>262</v>
      </c>
      <c r="B34" s="60">
        <v>760.26750000000004</v>
      </c>
    </row>
    <row r="35" spans="1:2" x14ac:dyDescent="0.15">
      <c r="A35" s="50" t="s">
        <v>490</v>
      </c>
      <c r="B35" s="60">
        <v>873.01850000000002</v>
      </c>
    </row>
    <row r="36" spans="1:2" x14ac:dyDescent="0.15">
      <c r="A36" s="50" t="s">
        <v>516</v>
      </c>
      <c r="B36" s="60">
        <v>504.9425</v>
      </c>
    </row>
    <row r="37" spans="1:2" x14ac:dyDescent="0.15">
      <c r="A37" s="50" t="s">
        <v>301</v>
      </c>
      <c r="B37" s="60">
        <v>29.064</v>
      </c>
    </row>
    <row r="38" spans="1:2" x14ac:dyDescent="0.15">
      <c r="A38" s="51" t="s">
        <v>428</v>
      </c>
      <c r="B38" s="60">
        <v>508.02300000000002</v>
      </c>
    </row>
    <row r="39" spans="1:2" x14ac:dyDescent="0.15">
      <c r="A39" s="51" t="s">
        <v>84</v>
      </c>
      <c r="B39" s="60">
        <v>268.88200000000001</v>
      </c>
    </row>
    <row r="40" spans="1:2" x14ac:dyDescent="0.15">
      <c r="A40" s="51" t="s">
        <v>398</v>
      </c>
      <c r="B40" s="60">
        <v>285.34949999999998</v>
      </c>
    </row>
    <row r="41" spans="1:2" x14ac:dyDescent="0.15">
      <c r="A41" s="51" t="s">
        <v>495</v>
      </c>
      <c r="B41" s="60">
        <v>367.64150000000012</v>
      </c>
    </row>
    <row r="42" spans="1:2" x14ac:dyDescent="0.15">
      <c r="A42" s="51" t="s">
        <v>436</v>
      </c>
      <c r="B42" s="60">
        <v>7.8840000000000003</v>
      </c>
    </row>
    <row r="43" spans="1:2" x14ac:dyDescent="0.15">
      <c r="A43" s="51" t="s">
        <v>524</v>
      </c>
      <c r="B43" s="60">
        <v>21.5305</v>
      </c>
    </row>
    <row r="44" spans="1:2" x14ac:dyDescent="0.15">
      <c r="A44" s="51" t="s">
        <v>547</v>
      </c>
      <c r="B44" s="60">
        <v>21.155000000000001</v>
      </c>
    </row>
    <row r="45" spans="1:2" x14ac:dyDescent="0.15">
      <c r="A45" s="51" t="s">
        <v>99</v>
      </c>
      <c r="B45" s="60">
        <v>-145.95750000000001</v>
      </c>
    </row>
    <row r="46" spans="1:2" x14ac:dyDescent="0.15">
      <c r="A46" s="51" t="s">
        <v>253</v>
      </c>
      <c r="B46" s="60">
        <v>1137.0464999999999</v>
      </c>
    </row>
    <row r="47" spans="1:2" x14ac:dyDescent="0.15">
      <c r="A47" s="51" t="s">
        <v>512</v>
      </c>
      <c r="B47" s="60">
        <v>70.980500000000006</v>
      </c>
    </row>
    <row r="48" spans="1:2" x14ac:dyDescent="0.15">
      <c r="A48" s="51" t="s">
        <v>233</v>
      </c>
      <c r="B48" s="60">
        <v>68.230500000000006</v>
      </c>
    </row>
    <row r="49" spans="1:2" x14ac:dyDescent="0.15">
      <c r="A49" s="51" t="s">
        <v>533</v>
      </c>
      <c r="B49" s="60">
        <v>256.08150000000001</v>
      </c>
    </row>
    <row r="50" spans="1:2" x14ac:dyDescent="0.15">
      <c r="A50" s="49" t="s">
        <v>448</v>
      </c>
      <c r="B50" s="60">
        <v>325.54550000000012</v>
      </c>
    </row>
    <row r="51" spans="1:2" x14ac:dyDescent="0.15">
      <c r="A51" s="49" t="s">
        <v>475</v>
      </c>
      <c r="B51" s="60">
        <v>19.870999999999999</v>
      </c>
    </row>
    <row r="52" spans="1:2" x14ac:dyDescent="0.15">
      <c r="A52" s="49" t="s">
        <v>146</v>
      </c>
      <c r="B52" s="60">
        <v>6.087500000000027</v>
      </c>
    </row>
    <row r="53" spans="1:2" x14ac:dyDescent="0.15">
      <c r="A53" s="49" t="s">
        <v>342</v>
      </c>
      <c r="B53" s="60">
        <v>258.76600000000002</v>
      </c>
    </row>
    <row r="54" spans="1:2" x14ac:dyDescent="0.15">
      <c r="A54" s="49" t="s">
        <v>310</v>
      </c>
      <c r="B54" s="60">
        <v>40.953499999999998</v>
      </c>
    </row>
    <row r="55" spans="1:2" x14ac:dyDescent="0.15">
      <c r="A55" s="49" t="s">
        <v>414</v>
      </c>
      <c r="B55" s="60">
        <v>618.94399999999985</v>
      </c>
    </row>
    <row r="56" spans="1:2" x14ac:dyDescent="0.15">
      <c r="A56" s="49" t="s">
        <v>186</v>
      </c>
      <c r="B56" s="60">
        <v>61.294499999999992</v>
      </c>
    </row>
    <row r="57" spans="1:2" x14ac:dyDescent="0.15">
      <c r="A57" s="49" t="s">
        <v>424</v>
      </c>
      <c r="B57" s="60">
        <v>6.1914999999999996</v>
      </c>
    </row>
    <row r="58" spans="1:2" x14ac:dyDescent="0.15">
      <c r="A58" s="49" t="s">
        <v>109</v>
      </c>
      <c r="B58" s="60">
        <v>1209.8665000000001</v>
      </c>
    </row>
    <row r="59" spans="1:2" x14ac:dyDescent="0.15">
      <c r="A59" s="49" t="s">
        <v>159</v>
      </c>
      <c r="B59" s="60">
        <v>255.95349999999999</v>
      </c>
    </row>
    <row r="60" spans="1:2" x14ac:dyDescent="0.15">
      <c r="A60" s="49" t="s">
        <v>64</v>
      </c>
      <c r="B60" s="60">
        <v>289.02199999999999</v>
      </c>
    </row>
    <row r="61" spans="1:2" x14ac:dyDescent="0.15">
      <c r="A61" s="49" t="s">
        <v>324</v>
      </c>
      <c r="B61" s="60">
        <v>7.8665000000000003</v>
      </c>
    </row>
    <row r="62" spans="1:2" x14ac:dyDescent="0.15">
      <c r="A62" s="45" t="s">
        <v>281</v>
      </c>
      <c r="B62" s="60">
        <v>505.80849999999998</v>
      </c>
    </row>
    <row r="63" spans="1:2" x14ac:dyDescent="0.15">
      <c r="A63" s="45" t="s">
        <v>543</v>
      </c>
      <c r="B63" s="60">
        <v>7.3609999999999998</v>
      </c>
    </row>
    <row r="64" spans="1:2" x14ac:dyDescent="0.15">
      <c r="A64" s="51" t="s">
        <v>386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condition</vt:lpstr>
      <vt:lpstr>gene_snp</vt:lpstr>
      <vt:lpstr>snp_genotype</vt:lpstr>
      <vt:lpstr>snp_score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Wei</cp:lastModifiedBy>
  <dcterms:created xsi:type="dcterms:W3CDTF">2017-04-27T13:50:43Z</dcterms:created>
  <dcterms:modified xsi:type="dcterms:W3CDTF">2018-03-26T08:10:42Z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72ca3e46-fec1-4987-8461-6e0e64c5a3f5</vt:lpwstr>
  </property>
</Properties>
</file>