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0730" windowHeight="1174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N45" i="1" l="1"/>
  <c r="C45" i="1"/>
  <c r="D45" i="1"/>
  <c r="E45" i="1"/>
  <c r="F45" i="1"/>
  <c r="G45" i="1"/>
  <c r="H45" i="1"/>
  <c r="I45" i="1"/>
  <c r="J45" i="1"/>
  <c r="K45" i="1"/>
  <c r="L45" i="1"/>
  <c r="M45" i="1"/>
  <c r="B45" i="1"/>
  <c r="C44" i="1"/>
  <c r="D44" i="1"/>
  <c r="E44" i="1"/>
  <c r="F44" i="1"/>
  <c r="G44" i="1"/>
  <c r="H44" i="1"/>
  <c r="I44" i="1"/>
  <c r="J44" i="1"/>
  <c r="K44" i="1"/>
  <c r="L44" i="1"/>
  <c r="M44" i="1"/>
  <c r="N44" i="1"/>
  <c r="B44" i="1"/>
  <c r="C40" i="1"/>
  <c r="D40" i="1"/>
  <c r="E40" i="1"/>
  <c r="F40" i="1"/>
  <c r="G40" i="1"/>
  <c r="H40" i="1"/>
  <c r="I40" i="1"/>
  <c r="J40" i="1"/>
  <c r="K40" i="1"/>
  <c r="L40" i="1"/>
  <c r="M40" i="1"/>
  <c r="N40" i="1"/>
  <c r="B40" i="1"/>
  <c r="C39" i="1"/>
  <c r="D39" i="1"/>
  <c r="E39" i="1"/>
  <c r="F39" i="1"/>
  <c r="G39" i="1"/>
  <c r="H39" i="1"/>
  <c r="I39" i="1"/>
  <c r="J39" i="1"/>
  <c r="K39" i="1"/>
  <c r="L39" i="1"/>
  <c r="M39" i="1"/>
  <c r="N39" i="1"/>
  <c r="B39" i="1"/>
  <c r="E37" i="1"/>
  <c r="D37" i="1"/>
  <c r="C37" i="1"/>
  <c r="B37" i="1"/>
  <c r="E42" i="1"/>
  <c r="D42" i="1"/>
  <c r="C42" i="1"/>
  <c r="B42" i="1"/>
  <c r="B41" i="1"/>
  <c r="B36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N42" i="1"/>
  <c r="M42" i="1"/>
  <c r="L42" i="1"/>
  <c r="K42" i="1"/>
  <c r="J42" i="1"/>
  <c r="I42" i="1"/>
  <c r="H42" i="1"/>
  <c r="G42" i="1"/>
  <c r="F42" i="1"/>
  <c r="N37" i="1"/>
  <c r="M37" i="1"/>
  <c r="L37" i="1"/>
  <c r="K37" i="1"/>
  <c r="J37" i="1"/>
  <c r="I37" i="1"/>
  <c r="H37" i="1"/>
  <c r="G37" i="1"/>
  <c r="F37" i="1"/>
  <c r="N41" i="1"/>
  <c r="M41" i="1"/>
  <c r="L41" i="1"/>
  <c r="K41" i="1"/>
  <c r="J41" i="1"/>
  <c r="I41" i="1"/>
  <c r="H41" i="1"/>
  <c r="G41" i="1"/>
  <c r="F41" i="1"/>
  <c r="E41" i="1"/>
  <c r="D41" i="1"/>
  <c r="C41" i="1"/>
  <c r="N36" i="1"/>
  <c r="M36" i="1"/>
  <c r="L36" i="1"/>
  <c r="K36" i="1"/>
  <c r="J36" i="1"/>
  <c r="I36" i="1"/>
  <c r="H36" i="1"/>
  <c r="G36" i="1"/>
  <c r="F36" i="1"/>
  <c r="E36" i="1"/>
  <c r="D36" i="1"/>
  <c r="C36" i="1"/>
  <c r="D35" i="1"/>
  <c r="C35" i="1"/>
</calcChain>
</file>

<file path=xl/sharedStrings.xml><?xml version="1.0" encoding="utf-8"?>
<sst xmlns="http://schemas.openxmlformats.org/spreadsheetml/2006/main" count="136" uniqueCount="33">
  <si>
    <t>Lane 1</t>
  </si>
  <si>
    <t>Lane 2</t>
  </si>
  <si>
    <t>Lane 3</t>
  </si>
  <si>
    <t>Lane 4</t>
  </si>
  <si>
    <t>Lane 5</t>
  </si>
  <si>
    <t>Lane 6</t>
  </si>
  <si>
    <t>Lane 7</t>
  </si>
  <si>
    <t>Lane 8</t>
  </si>
  <si>
    <t>Lane 9</t>
  </si>
  <si>
    <t>Lane 10</t>
  </si>
  <si>
    <t>Lane 11</t>
  </si>
  <si>
    <t>Lane 12</t>
  </si>
  <si>
    <t>Lane 13</t>
  </si>
  <si>
    <t>Lane 14</t>
  </si>
  <si>
    <t>Lane 15</t>
  </si>
  <si>
    <t>Bio-Rad 2014-10-12 20hr 42minBA00OutputAchecked</t>
  </si>
  <si>
    <t>Bio-Rad 2014-10-12 20hr 42minBA00OutputBchecked</t>
  </si>
  <si>
    <t>Bio-Rad 2014-10-14 21hr 57minBAbandAadded</t>
  </si>
  <si>
    <t>Bio-Rad 2014-10-14 21hr 57minBAbandBadded</t>
  </si>
  <si>
    <t>Bio-Rad 2014-10-17 21hr 26minbandAadded</t>
  </si>
  <si>
    <t>Bio-Rad 2014-10-17 21hr 26minbandBadded</t>
  </si>
  <si>
    <t>Bio-Rad 2014-10-19 20hr 42minothers00bandAadded</t>
  </si>
  <si>
    <t>Bio-Rad 2014-10-19 20hr 42minothers00bandBadded</t>
  </si>
  <si>
    <t>A1</t>
    <phoneticPr fontId="18"/>
  </si>
  <si>
    <t>A2</t>
    <phoneticPr fontId="18"/>
  </si>
  <si>
    <t>A3</t>
    <phoneticPr fontId="18"/>
  </si>
  <si>
    <t>Aµ</t>
    <phoneticPr fontId="18"/>
  </si>
  <si>
    <t>Aσ</t>
    <phoneticPr fontId="18"/>
  </si>
  <si>
    <t>B1</t>
    <phoneticPr fontId="18"/>
  </si>
  <si>
    <t>B2</t>
    <phoneticPr fontId="18"/>
  </si>
  <si>
    <t>B3</t>
    <phoneticPr fontId="18"/>
  </si>
  <si>
    <t>Bµ</t>
    <phoneticPr fontId="18"/>
  </si>
  <si>
    <t>Bσ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</si>
</sst>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0" xfId="0"/>
    <xf numFmtId="0" fontId="0" fillId="0" borderId="0" xfId="0" applyAlignme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 thenA</a:t>
            </a:r>
            <a:endParaRPr lang="ja-JP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Output-A</c:v>
          </c:tx>
          <c:spPr>
            <a:ln w="28575">
              <a:noFill/>
            </a:ln>
          </c:spPr>
          <c:marker>
            <c:symbol val="x"/>
            <c:size val="4"/>
          </c:marker>
          <c:errBars>
            <c:errDir val="y"/>
            <c:errBarType val="both"/>
            <c:errValType val="cust"/>
            <c:noEndCap val="0"/>
            <c:plus>
              <c:numRef>
                <c:f>Sheet1!$B$40:$N$40</c:f>
                <c:numCache>
                  <c:formatCode>General</c:formatCode>
                  <c:ptCount val="13"/>
                  <c:pt idx="0">
                    <c:v>9.4775137901362216E-2</c:v>
                  </c:pt>
                  <c:pt idx="1">
                    <c:v>0.29924730852702158</c:v>
                  </c:pt>
                  <c:pt idx="2">
                    <c:v>0.33145011579522282</c:v>
                  </c:pt>
                  <c:pt idx="3">
                    <c:v>0.26030001177615519</c:v>
                  </c:pt>
                  <c:pt idx="4">
                    <c:v>0.16884929997749126</c:v>
                  </c:pt>
                  <c:pt idx="5">
                    <c:v>0.25165294260990112</c:v>
                  </c:pt>
                  <c:pt idx="6">
                    <c:v>3.3544603621294389</c:v>
                  </c:pt>
                  <c:pt idx="7">
                    <c:v>8.332305634948149</c:v>
                  </c:pt>
                  <c:pt idx="8">
                    <c:v>18.811282037016948</c:v>
                  </c:pt>
                  <c:pt idx="9">
                    <c:v>10.904211704715303</c:v>
                  </c:pt>
                  <c:pt idx="10">
                    <c:v>8.9286463174972965</c:v>
                  </c:pt>
                  <c:pt idx="11">
                    <c:v>6.3189695336390637</c:v>
                  </c:pt>
                  <c:pt idx="12">
                    <c:v>5.2539412583866518</c:v>
                  </c:pt>
                </c:numCache>
              </c:numRef>
            </c:plus>
            <c:minus>
              <c:numRef>
                <c:f>Sheet1!$B$40:$N$40</c:f>
                <c:numCache>
                  <c:formatCode>General</c:formatCode>
                  <c:ptCount val="13"/>
                  <c:pt idx="0">
                    <c:v>9.4775137901362216E-2</c:v>
                  </c:pt>
                  <c:pt idx="1">
                    <c:v>0.29924730852702158</c:v>
                  </c:pt>
                  <c:pt idx="2">
                    <c:v>0.33145011579522282</c:v>
                  </c:pt>
                  <c:pt idx="3">
                    <c:v>0.26030001177615519</c:v>
                  </c:pt>
                  <c:pt idx="4">
                    <c:v>0.16884929997749126</c:v>
                  </c:pt>
                  <c:pt idx="5">
                    <c:v>0.25165294260990112</c:v>
                  </c:pt>
                  <c:pt idx="6">
                    <c:v>3.3544603621294389</c:v>
                  </c:pt>
                  <c:pt idx="7">
                    <c:v>8.332305634948149</c:v>
                  </c:pt>
                  <c:pt idx="8">
                    <c:v>18.811282037016948</c:v>
                  </c:pt>
                  <c:pt idx="9">
                    <c:v>10.904211704715303</c:v>
                  </c:pt>
                  <c:pt idx="10">
                    <c:v>8.9286463174972965</c:v>
                  </c:pt>
                  <c:pt idx="11">
                    <c:v>6.3189695336390637</c:v>
                  </c:pt>
                  <c:pt idx="12">
                    <c:v>5.2539412583866518</c:v>
                  </c:pt>
                </c:numCache>
              </c:numRef>
            </c:minus>
            <c:spPr>
              <a:ln w="12700">
                <a:solidFill>
                  <a:schemeClr val="accent1"/>
                </a:solidFill>
              </a:ln>
            </c:spPr>
          </c:errBars>
          <c:xVal>
            <c:numRef>
              <c:f>Sheet1!$B$35:$N$35</c:f>
              <c:numCache>
                <c:formatCode>General</c:formatCode>
                <c:ptCount val="13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40</c:v>
                </c:pt>
              </c:numCache>
            </c:numRef>
          </c:xVal>
          <c:yVal>
            <c:numRef>
              <c:f>Sheet1!$B$39:$N$39</c:f>
              <c:numCache>
                <c:formatCode>General</c:formatCode>
                <c:ptCount val="13"/>
                <c:pt idx="0">
                  <c:v>1.1578093333333335</c:v>
                </c:pt>
                <c:pt idx="1">
                  <c:v>0.7978670000000001</c:v>
                </c:pt>
                <c:pt idx="2">
                  <c:v>0.79637899999999995</c:v>
                </c:pt>
                <c:pt idx="3">
                  <c:v>0.72452300000000003</c:v>
                </c:pt>
                <c:pt idx="4">
                  <c:v>0.62658333333333338</c:v>
                </c:pt>
                <c:pt idx="5">
                  <c:v>0.73638833333333331</c:v>
                </c:pt>
                <c:pt idx="6">
                  <c:v>5.3997556666666666</c:v>
                </c:pt>
                <c:pt idx="7">
                  <c:v>12.427657999999999</c:v>
                </c:pt>
                <c:pt idx="8">
                  <c:v>36.746345666666663</c:v>
                </c:pt>
                <c:pt idx="9">
                  <c:v>83.867720333333338</c:v>
                </c:pt>
                <c:pt idx="10">
                  <c:v>89.164447999999993</c:v>
                </c:pt>
                <c:pt idx="11">
                  <c:v>91.614722999999984</c:v>
                </c:pt>
                <c:pt idx="12">
                  <c:v>93.114567333333341</c:v>
                </c:pt>
              </c:numCache>
            </c:numRef>
          </c:yVal>
          <c:smooth val="0"/>
        </c:ser>
        <c:ser>
          <c:idx val="1"/>
          <c:order val="1"/>
          <c:tx>
            <c:v>Output-B</c:v>
          </c:tx>
          <c:spPr>
            <a:ln w="28575">
              <a:noFill/>
            </a:ln>
          </c:spPr>
          <c:marker>
            <c:symbol val="x"/>
            <c:size val="4"/>
          </c:marker>
          <c:errBars>
            <c:errDir val="y"/>
            <c:errBarType val="both"/>
            <c:errValType val="cust"/>
            <c:noEndCap val="0"/>
            <c:plus>
              <c:numRef>
                <c:f>Sheet1!$B$45:$N$45</c:f>
                <c:numCache>
                  <c:formatCode>General</c:formatCode>
                  <c:ptCount val="13"/>
                  <c:pt idx="0">
                    <c:v>0.54557714148250591</c:v>
                  </c:pt>
                  <c:pt idx="1">
                    <c:v>2.2822074587478314</c:v>
                  </c:pt>
                  <c:pt idx="2">
                    <c:v>8.4295905360506822</c:v>
                  </c:pt>
                  <c:pt idx="3">
                    <c:v>2.7468964881346074</c:v>
                  </c:pt>
                  <c:pt idx="4">
                    <c:v>0.39289375311088365</c:v>
                  </c:pt>
                  <c:pt idx="5">
                    <c:v>0.6590189107460328</c:v>
                  </c:pt>
                  <c:pt idx="6">
                    <c:v>0.78593664066527791</c:v>
                  </c:pt>
                  <c:pt idx="7">
                    <c:v>0.8562363910873122</c:v>
                  </c:pt>
                  <c:pt idx="8">
                    <c:v>1.1258014989062486</c:v>
                  </c:pt>
                  <c:pt idx="9">
                    <c:v>0.71388059916487112</c:v>
                  </c:pt>
                  <c:pt idx="10">
                    <c:v>0.74173183642353335</c:v>
                  </c:pt>
                  <c:pt idx="11">
                    <c:v>0.5577426143954417</c:v>
                  </c:pt>
                  <c:pt idx="12">
                    <c:v>0.42896290044271024</c:v>
                  </c:pt>
                </c:numCache>
              </c:numRef>
            </c:plus>
            <c:minus>
              <c:numRef>
                <c:f>Sheet1!$B$45:$N$45</c:f>
                <c:numCache>
                  <c:formatCode>General</c:formatCode>
                  <c:ptCount val="13"/>
                  <c:pt idx="0">
                    <c:v>0.54557714148250591</c:v>
                  </c:pt>
                  <c:pt idx="1">
                    <c:v>2.2822074587478314</c:v>
                  </c:pt>
                  <c:pt idx="2">
                    <c:v>8.4295905360506822</c:v>
                  </c:pt>
                  <c:pt idx="3">
                    <c:v>2.7468964881346074</c:v>
                  </c:pt>
                  <c:pt idx="4">
                    <c:v>0.39289375311088365</c:v>
                  </c:pt>
                  <c:pt idx="5">
                    <c:v>0.6590189107460328</c:v>
                  </c:pt>
                  <c:pt idx="6">
                    <c:v>0.78593664066527791</c:v>
                  </c:pt>
                  <c:pt idx="7">
                    <c:v>0.8562363910873122</c:v>
                  </c:pt>
                  <c:pt idx="8">
                    <c:v>1.1258014989062486</c:v>
                  </c:pt>
                  <c:pt idx="9">
                    <c:v>0.71388059916487112</c:v>
                  </c:pt>
                  <c:pt idx="10">
                    <c:v>0.74173183642353335</c:v>
                  </c:pt>
                  <c:pt idx="11">
                    <c:v>0.5577426143954417</c:v>
                  </c:pt>
                  <c:pt idx="12">
                    <c:v>0.42896290044271024</c:v>
                  </c:pt>
                </c:numCache>
              </c:numRef>
            </c:minus>
            <c:spPr>
              <a:ln w="12700">
                <a:solidFill>
                  <a:srgbClr val="C00000"/>
                </a:solidFill>
              </a:ln>
            </c:spPr>
          </c:errBars>
          <c:xVal>
            <c:numRef>
              <c:f>Sheet1!$B$35:$N$35</c:f>
              <c:numCache>
                <c:formatCode>General</c:formatCode>
                <c:ptCount val="13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40</c:v>
                </c:pt>
              </c:numCache>
            </c:numRef>
          </c:xVal>
          <c:yVal>
            <c:numRef>
              <c:f>Sheet1!$B$44:$N$44</c:f>
              <c:numCache>
                <c:formatCode>General</c:formatCode>
                <c:ptCount val="13"/>
                <c:pt idx="0">
                  <c:v>5.6770196666666664</c:v>
                </c:pt>
                <c:pt idx="1">
                  <c:v>8.6644173333333327</c:v>
                </c:pt>
                <c:pt idx="2">
                  <c:v>46.581903333333337</c:v>
                </c:pt>
                <c:pt idx="3">
                  <c:v>81.762629666666669</c:v>
                </c:pt>
                <c:pt idx="4">
                  <c:v>94.032371666666677</c:v>
                </c:pt>
                <c:pt idx="5">
                  <c:v>94.700651666666658</c:v>
                </c:pt>
                <c:pt idx="6">
                  <c:v>94.322932333333327</c:v>
                </c:pt>
                <c:pt idx="7">
                  <c:v>94.072091666666665</c:v>
                </c:pt>
                <c:pt idx="8">
                  <c:v>93.994648666666691</c:v>
                </c:pt>
                <c:pt idx="9">
                  <c:v>94.677909</c:v>
                </c:pt>
                <c:pt idx="10">
                  <c:v>94.972796666666667</c:v>
                </c:pt>
                <c:pt idx="11">
                  <c:v>95.07632799999999</c:v>
                </c:pt>
                <c:pt idx="12">
                  <c:v>95.327518666666677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13952"/>
        <c:axId val="148614528"/>
      </c:scatterChart>
      <c:valAx>
        <c:axId val="14861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Reaction</a:t>
                </a:r>
                <a:r>
                  <a:rPr lang="en-US" altLang="ja-JP" baseline="0"/>
                  <a:t> t</a:t>
                </a:r>
                <a:r>
                  <a:rPr lang="en-US" altLang="ja-JP"/>
                  <a:t>ime [min]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614528"/>
        <c:crosses val="autoZero"/>
        <c:crossBetween val="midCat"/>
      </c:valAx>
      <c:valAx>
        <c:axId val="14861452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Raito</a:t>
                </a:r>
                <a:r>
                  <a:rPr lang="en-US" altLang="ja-JP" baseline="0"/>
                  <a:t> of Output [%]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613952"/>
        <c:crosses val="autoZero"/>
        <c:crossBetween val="midCat"/>
        <c:maj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sz="2800" baseline="0"/>
              <a:t>Input-</a:t>
            </a:r>
            <a:r>
              <a:rPr lang="en-US" altLang="ja-JP" sz="2800" baseline="0">
                <a:solidFill>
                  <a:srgbClr val="00B050"/>
                </a:solidFill>
              </a:rPr>
              <a:t>B</a:t>
            </a:r>
            <a:r>
              <a:rPr lang="en-US" altLang="ja-JP" sz="2800" baseline="0">
                <a:solidFill>
                  <a:srgbClr val="C00000"/>
                </a:solidFill>
              </a:rPr>
              <a:t>A</a:t>
            </a:r>
            <a:endParaRPr lang="en-US" altLang="ja-JP" sz="2800" baseline="0">
              <a:solidFill>
                <a:srgbClr val="00B050"/>
              </a:solidFill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Output-A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C00000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[1]Sheet1!$B$40:$N$40</c:f>
                <c:numCache>
                  <c:formatCode>General</c:formatCode>
                  <c:ptCount val="13"/>
                  <c:pt idx="0">
                    <c:v>0.93747944261703997</c:v>
                  </c:pt>
                  <c:pt idx="1">
                    <c:v>1.9697367839228335</c:v>
                  </c:pt>
                  <c:pt idx="2">
                    <c:v>4.5463928169733583</c:v>
                  </c:pt>
                  <c:pt idx="3">
                    <c:v>2.7517089744722094</c:v>
                  </c:pt>
                  <c:pt idx="4">
                    <c:v>21.830327010746768</c:v>
                  </c:pt>
                  <c:pt idx="5">
                    <c:v>15.701730771621621</c:v>
                  </c:pt>
                  <c:pt idx="6">
                    <c:v>10.122852184441369</c:v>
                  </c:pt>
                  <c:pt idx="7">
                    <c:v>7.3172116319988687</c:v>
                  </c:pt>
                  <c:pt idx="8">
                    <c:v>0.52889225944988216</c:v>
                  </c:pt>
                  <c:pt idx="9">
                    <c:v>0.26440795419494229</c:v>
                  </c:pt>
                  <c:pt idx="10">
                    <c:v>0.71452767089984159</c:v>
                  </c:pt>
                  <c:pt idx="11">
                    <c:v>4.5840979337713677</c:v>
                  </c:pt>
                  <c:pt idx="12">
                    <c:v>6.3791509624144265</c:v>
                  </c:pt>
                </c:numCache>
              </c:numRef>
            </c:plus>
            <c:minus>
              <c:numRef>
                <c:f>[1]Sheet1!$B$40:$N$40</c:f>
                <c:numCache>
                  <c:formatCode>General</c:formatCode>
                  <c:ptCount val="13"/>
                  <c:pt idx="0">
                    <c:v>0.93747944261703997</c:v>
                  </c:pt>
                  <c:pt idx="1">
                    <c:v>1.9697367839228335</c:v>
                  </c:pt>
                  <c:pt idx="2">
                    <c:v>4.5463928169733583</c:v>
                  </c:pt>
                  <c:pt idx="3">
                    <c:v>2.7517089744722094</c:v>
                  </c:pt>
                  <c:pt idx="4">
                    <c:v>21.830327010746768</c:v>
                  </c:pt>
                  <c:pt idx="5">
                    <c:v>15.701730771621621</c:v>
                  </c:pt>
                  <c:pt idx="6">
                    <c:v>10.122852184441369</c:v>
                  </c:pt>
                  <c:pt idx="7">
                    <c:v>7.3172116319988687</c:v>
                  </c:pt>
                  <c:pt idx="8">
                    <c:v>0.52889225944988216</c:v>
                  </c:pt>
                  <c:pt idx="9">
                    <c:v>0.26440795419494229</c:v>
                  </c:pt>
                  <c:pt idx="10">
                    <c:v>0.71452767089984159</c:v>
                  </c:pt>
                  <c:pt idx="11">
                    <c:v>4.5840979337713677</c:v>
                  </c:pt>
                  <c:pt idx="12">
                    <c:v>6.3791509624144265</c:v>
                  </c:pt>
                </c:numCache>
              </c:numRef>
            </c:minus>
            <c:spPr>
              <a:ln w="12700">
                <a:solidFill>
                  <a:schemeClr val="tx1"/>
                </a:solidFill>
              </a:ln>
            </c:spPr>
          </c:errBars>
          <c:xVal>
            <c:numRef>
              <c:f>Sheet1!$B$35:$N$35</c:f>
              <c:numCache>
                <c:formatCode>General</c:formatCode>
                <c:ptCount val="13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40</c:v>
                </c:pt>
              </c:numCache>
            </c:numRef>
          </c:xVal>
          <c:yVal>
            <c:numRef>
              <c:f>Sheet1!$B$39:$N$39</c:f>
              <c:numCache>
                <c:formatCode>General</c:formatCode>
                <c:ptCount val="13"/>
                <c:pt idx="0">
                  <c:v>1.1578093333333335</c:v>
                </c:pt>
                <c:pt idx="1">
                  <c:v>0.7978670000000001</c:v>
                </c:pt>
                <c:pt idx="2">
                  <c:v>0.79637899999999995</c:v>
                </c:pt>
                <c:pt idx="3">
                  <c:v>0.72452300000000003</c:v>
                </c:pt>
                <c:pt idx="4">
                  <c:v>0.62658333333333338</c:v>
                </c:pt>
                <c:pt idx="5">
                  <c:v>0.73638833333333331</c:v>
                </c:pt>
                <c:pt idx="6">
                  <c:v>5.3997556666666666</c:v>
                </c:pt>
                <c:pt idx="7">
                  <c:v>12.427657999999999</c:v>
                </c:pt>
                <c:pt idx="8">
                  <c:v>36.746345666666663</c:v>
                </c:pt>
                <c:pt idx="9">
                  <c:v>83.867720333333338</c:v>
                </c:pt>
                <c:pt idx="10">
                  <c:v>89.164447999999993</c:v>
                </c:pt>
                <c:pt idx="11">
                  <c:v>91.614722999999984</c:v>
                </c:pt>
                <c:pt idx="12">
                  <c:v>93.114567333333341</c:v>
                </c:pt>
              </c:numCache>
            </c:numRef>
          </c:yVal>
          <c:smooth val="0"/>
        </c:ser>
        <c:ser>
          <c:idx val="1"/>
          <c:order val="1"/>
          <c:tx>
            <c:v>Output-B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92D050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[1]Sheet1!$B$45:$N$45</c:f>
                <c:numCache>
                  <c:formatCode>General</c:formatCode>
                  <c:ptCount val="13"/>
                  <c:pt idx="0">
                    <c:v>0.53169876493200663</c:v>
                  </c:pt>
                  <c:pt idx="1">
                    <c:v>0.54190475630132395</c:v>
                  </c:pt>
                  <c:pt idx="2">
                    <c:v>0.30942376972689078</c:v>
                  </c:pt>
                  <c:pt idx="3">
                    <c:v>0.58259155079580893</c:v>
                  </c:pt>
                  <c:pt idx="4">
                    <c:v>2.3869343599593731</c:v>
                  </c:pt>
                  <c:pt idx="5">
                    <c:v>2.1829526436559918</c:v>
                  </c:pt>
                  <c:pt idx="6">
                    <c:v>6.1535841152914932</c:v>
                  </c:pt>
                  <c:pt idx="7">
                    <c:v>4.8348087405161726</c:v>
                  </c:pt>
                  <c:pt idx="8">
                    <c:v>2.8401325642047484</c:v>
                  </c:pt>
                  <c:pt idx="9">
                    <c:v>0.4506352487685184</c:v>
                  </c:pt>
                  <c:pt idx="10">
                    <c:v>0.35393206165308444</c:v>
                  </c:pt>
                  <c:pt idx="11">
                    <c:v>0.78605785025715158</c:v>
                  </c:pt>
                  <c:pt idx="12">
                    <c:v>0.40570309937386173</c:v>
                  </c:pt>
                </c:numCache>
              </c:numRef>
            </c:plus>
            <c:minus>
              <c:numRef>
                <c:f>[1]Sheet1!$B$45:$N$45</c:f>
                <c:numCache>
                  <c:formatCode>General</c:formatCode>
                  <c:ptCount val="13"/>
                  <c:pt idx="0">
                    <c:v>0.53169876493200663</c:v>
                  </c:pt>
                  <c:pt idx="1">
                    <c:v>0.54190475630132395</c:v>
                  </c:pt>
                  <c:pt idx="2">
                    <c:v>0.30942376972689078</c:v>
                  </c:pt>
                  <c:pt idx="3">
                    <c:v>0.58259155079580893</c:v>
                  </c:pt>
                  <c:pt idx="4">
                    <c:v>2.3869343599593731</c:v>
                  </c:pt>
                  <c:pt idx="5">
                    <c:v>2.1829526436559918</c:v>
                  </c:pt>
                  <c:pt idx="6">
                    <c:v>6.1535841152914932</c:v>
                  </c:pt>
                  <c:pt idx="7">
                    <c:v>4.8348087405161726</c:v>
                  </c:pt>
                  <c:pt idx="8">
                    <c:v>2.8401325642047484</c:v>
                  </c:pt>
                  <c:pt idx="9">
                    <c:v>0.4506352487685184</c:v>
                  </c:pt>
                  <c:pt idx="10">
                    <c:v>0.35393206165308444</c:v>
                  </c:pt>
                  <c:pt idx="11">
                    <c:v>0.78605785025715158</c:v>
                  </c:pt>
                  <c:pt idx="12">
                    <c:v>0.40570309937386173</c:v>
                  </c:pt>
                </c:numCache>
              </c:numRef>
            </c:minus>
            <c:spPr>
              <a:ln w="12700" cmpd="sng">
                <a:solidFill>
                  <a:schemeClr val="tx1"/>
                </a:solidFill>
              </a:ln>
            </c:spPr>
          </c:errBars>
          <c:xVal>
            <c:numRef>
              <c:f>Sheet1!$B$35:$N$35</c:f>
              <c:numCache>
                <c:formatCode>General</c:formatCode>
                <c:ptCount val="13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40</c:v>
                </c:pt>
              </c:numCache>
            </c:numRef>
          </c:xVal>
          <c:yVal>
            <c:numRef>
              <c:f>Sheet1!$B$44:$N$44</c:f>
              <c:numCache>
                <c:formatCode>General</c:formatCode>
                <c:ptCount val="13"/>
                <c:pt idx="0">
                  <c:v>5.6770196666666664</c:v>
                </c:pt>
                <c:pt idx="1">
                  <c:v>8.6644173333333327</c:v>
                </c:pt>
                <c:pt idx="2">
                  <c:v>46.581903333333337</c:v>
                </c:pt>
                <c:pt idx="3">
                  <c:v>81.762629666666669</c:v>
                </c:pt>
                <c:pt idx="4">
                  <c:v>94.032371666666677</c:v>
                </c:pt>
                <c:pt idx="5">
                  <c:v>94.700651666666658</c:v>
                </c:pt>
                <c:pt idx="6">
                  <c:v>94.322932333333327</c:v>
                </c:pt>
                <c:pt idx="7">
                  <c:v>94.072091666666665</c:v>
                </c:pt>
                <c:pt idx="8">
                  <c:v>93.994648666666691</c:v>
                </c:pt>
                <c:pt idx="9">
                  <c:v>94.677909</c:v>
                </c:pt>
                <c:pt idx="10">
                  <c:v>94.972796666666667</c:v>
                </c:pt>
                <c:pt idx="11">
                  <c:v>95.07632799999999</c:v>
                </c:pt>
                <c:pt idx="12">
                  <c:v>95.327518666666677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02880"/>
        <c:axId val="56204608"/>
      </c:scatterChart>
      <c:valAx>
        <c:axId val="5620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sz="1600"/>
                  <a:t>Raction</a:t>
                </a:r>
                <a:r>
                  <a:rPr lang="en-US" altLang="ja-JP" sz="1600" baseline="0"/>
                  <a:t> time [min]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204608"/>
        <c:crosses val="autoZero"/>
        <c:crossBetween val="midCat"/>
      </c:valAx>
      <c:valAx>
        <c:axId val="5620460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altLang="ja-JP" sz="1600"/>
                  <a:t>Raito</a:t>
                </a:r>
                <a:r>
                  <a:rPr lang="en-US" altLang="ja-JP" sz="1600" baseline="0"/>
                  <a:t> of Output [%]</a:t>
                </a:r>
                <a:endParaRPr lang="en-US" alt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202880"/>
        <c:crosses val="autoZero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72528962841724176"/>
          <c:y val="0.41536202647468035"/>
          <c:w val="0.18517011270152514"/>
          <c:h val="0.17426954476666318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313763</xdr:colOff>
      <xdr:row>27</xdr:row>
      <xdr:rowOff>134471</xdr:rowOff>
    </xdr:from>
    <xdr:to>
      <xdr:col>31</xdr:col>
      <xdr:colOff>123263</xdr:colOff>
      <xdr:row>62</xdr:row>
      <xdr:rowOff>156883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504263</xdr:colOff>
      <xdr:row>29</xdr:row>
      <xdr:rowOff>145677</xdr:rowOff>
    </xdr:from>
    <xdr:to>
      <xdr:col>18</xdr:col>
      <xdr:colOff>428822</xdr:colOff>
      <xdr:row>50</xdr:row>
      <xdr:rowOff>105177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errorbargrap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Sheet2"/>
      <sheetName val="Sheet3"/>
    </sheetNames>
    <sheetDataSet>
      <sheetData sheetId="0" refreshError="1"/>
      <sheetData sheetId="1">
        <row r="35">
          <cell r="B35">
            <v>0</v>
          </cell>
          <cell r="C35">
            <v>0.16666666666666666</v>
          </cell>
          <cell r="D35">
            <v>0.5</v>
          </cell>
          <cell r="E35">
            <v>1</v>
          </cell>
          <cell r="F35">
            <v>2</v>
          </cell>
          <cell r="G35">
            <v>5</v>
          </cell>
          <cell r="H35">
            <v>10</v>
          </cell>
          <cell r="I35">
            <v>12</v>
          </cell>
          <cell r="J35">
            <v>15</v>
          </cell>
          <cell r="K35">
            <v>20</v>
          </cell>
          <cell r="L35">
            <v>25</v>
          </cell>
          <cell r="M35">
            <v>30</v>
          </cell>
          <cell r="N35">
            <v>40</v>
          </cell>
        </row>
        <row r="39">
          <cell r="B39">
            <v>1.7141696666666668</v>
          </cell>
          <cell r="C39">
            <v>3.0141740000000001</v>
          </cell>
          <cell r="D39">
            <v>15.062162333333333</v>
          </cell>
          <cell r="E39">
            <v>45.986851666666666</v>
          </cell>
          <cell r="F39">
            <v>72.554377666666667</v>
          </cell>
          <cell r="G39">
            <v>81.639124999999993</v>
          </cell>
          <cell r="H39">
            <v>86.610744666666676</v>
          </cell>
          <cell r="I39">
            <v>90.127871666666678</v>
          </cell>
          <cell r="J39">
            <v>94.970954000000006</v>
          </cell>
          <cell r="K39">
            <v>95.957211333333348</v>
          </cell>
          <cell r="L39">
            <v>96.255691666666678</v>
          </cell>
          <cell r="M39">
            <v>93.289249333333331</v>
          </cell>
          <cell r="N39">
            <v>91.897689666666665</v>
          </cell>
        </row>
        <row r="40">
          <cell r="B40">
            <v>0.93747944261703997</v>
          </cell>
          <cell r="C40">
            <v>1.9697367839228335</v>
          </cell>
          <cell r="D40">
            <v>4.5463928169733583</v>
          </cell>
          <cell r="E40">
            <v>2.7517089744722094</v>
          </cell>
          <cell r="F40">
            <v>21.830327010746768</v>
          </cell>
          <cell r="G40">
            <v>15.701730771621621</v>
          </cell>
          <cell r="H40">
            <v>10.122852184441369</v>
          </cell>
          <cell r="I40">
            <v>7.3172116319988687</v>
          </cell>
          <cell r="J40">
            <v>0.52889225944988216</v>
          </cell>
          <cell r="K40">
            <v>0.26440795419494229</v>
          </cell>
          <cell r="L40">
            <v>0.71452767089984159</v>
          </cell>
          <cell r="M40">
            <v>4.5840979337713677</v>
          </cell>
          <cell r="N40">
            <v>6.3791509624144265</v>
          </cell>
        </row>
        <row r="44">
          <cell r="B44">
            <v>4.7867216666666659</v>
          </cell>
          <cell r="C44">
            <v>4.3685730000000005</v>
          </cell>
          <cell r="D44">
            <v>5.1516149999999996</v>
          </cell>
          <cell r="E44">
            <v>5.1582560000000006</v>
          </cell>
          <cell r="F44">
            <v>6.8757429999999999</v>
          </cell>
          <cell r="G44">
            <v>10.676921999999999</v>
          </cell>
          <cell r="H44">
            <v>46.680788666666672</v>
          </cell>
          <cell r="I44">
            <v>60.574464666666664</v>
          </cell>
          <cell r="J44">
            <v>82.484652666666662</v>
          </cell>
          <cell r="K44">
            <v>94.233948999999996</v>
          </cell>
          <cell r="L44">
            <v>95.790990000000008</v>
          </cell>
          <cell r="M44">
            <v>95.497285666666656</v>
          </cell>
          <cell r="N44">
            <v>96.161707333333325</v>
          </cell>
        </row>
        <row r="45">
          <cell r="B45">
            <v>0.53169876493200663</v>
          </cell>
          <cell r="C45">
            <v>0.54190475630132395</v>
          </cell>
          <cell r="D45">
            <v>0.30942376972689078</v>
          </cell>
          <cell r="E45">
            <v>0.58259155079580893</v>
          </cell>
          <cell r="F45">
            <v>2.3869343599593731</v>
          </cell>
          <cell r="G45">
            <v>2.1829526436559918</v>
          </cell>
          <cell r="H45">
            <v>6.1535841152914932</v>
          </cell>
          <cell r="I45">
            <v>4.8348087405161726</v>
          </cell>
          <cell r="J45">
            <v>2.8401325642047484</v>
          </cell>
          <cell r="K45">
            <v>0.4506352487685184</v>
          </cell>
          <cell r="L45">
            <v>0.35393206165308444</v>
          </cell>
          <cell r="M45">
            <v>0.78605785025715158</v>
          </cell>
          <cell r="N45">
            <v>0.40570309937386173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5"/>
  <sheetViews>
    <sheetView tabSelected="1" topLeftCell="A25" zoomScale="85" zoomScaleNormal="85" workbookViewId="0">
      <selection activeCell="O40" sqref="O40"/>
    </sheetView>
  </sheetViews>
  <sheetFormatPr defaultColWidth="9.625" defaultRowHeight="15" customHeight="1" x14ac:dyDescent="0.15"/>
  <sheetData>
    <row r="1" spans="1:30" ht="15" customHeight="1" x14ac:dyDescent="0.15">
      <c r="A1" s="2" t="s">
        <v>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5" customHeight="1" x14ac:dyDescent="0.15">
      <c r="A2" s="2" t="s">
        <v>0</v>
      </c>
      <c r="B2" s="2"/>
      <c r="C2" s="2" t="s">
        <v>1</v>
      </c>
      <c r="D2" s="2"/>
      <c r="E2" s="2" t="s">
        <v>2</v>
      </c>
      <c r="F2" s="2"/>
      <c r="G2" s="2" t="s">
        <v>3</v>
      </c>
      <c r="H2" s="2"/>
      <c r="I2" s="2" t="s">
        <v>4</v>
      </c>
      <c r="J2" s="2"/>
      <c r="K2" s="2" t="s">
        <v>5</v>
      </c>
      <c r="L2" s="2"/>
      <c r="M2" s="2" t="s">
        <v>6</v>
      </c>
      <c r="N2" s="2"/>
      <c r="O2" s="2" t="s">
        <v>7</v>
      </c>
      <c r="P2" s="2"/>
      <c r="Q2" s="2" t="s">
        <v>8</v>
      </c>
      <c r="R2" s="2"/>
      <c r="S2" s="2" t="s">
        <v>9</v>
      </c>
      <c r="T2" s="2"/>
      <c r="U2" s="2" t="s">
        <v>10</v>
      </c>
      <c r="V2" s="2"/>
      <c r="W2" s="2" t="s">
        <v>11</v>
      </c>
      <c r="X2" s="2"/>
      <c r="Y2" s="2" t="s">
        <v>12</v>
      </c>
      <c r="Z2" s="2"/>
      <c r="AA2" s="2" t="s">
        <v>13</v>
      </c>
      <c r="AB2" s="2"/>
      <c r="AC2" s="2" t="s">
        <v>14</v>
      </c>
      <c r="AD2" s="2"/>
    </row>
    <row r="3" spans="1:30" ht="15" customHeight="1" x14ac:dyDescent="0.15">
      <c r="A3" s="2">
        <v>1</v>
      </c>
      <c r="B3" s="2">
        <v>99.318988000000004</v>
      </c>
      <c r="C3" s="2">
        <v>1</v>
      </c>
      <c r="D3" s="2">
        <v>99.618647999999993</v>
      </c>
      <c r="E3" s="2">
        <v>1</v>
      </c>
      <c r="F3" s="2">
        <v>99.665672000000001</v>
      </c>
      <c r="G3" s="2">
        <v>1</v>
      </c>
      <c r="H3" s="2">
        <v>99.637210999999994</v>
      </c>
      <c r="I3" s="2">
        <v>1</v>
      </c>
      <c r="J3" s="2">
        <v>99.562894999999997</v>
      </c>
      <c r="K3" s="2">
        <v>1</v>
      </c>
      <c r="L3" s="2">
        <v>99.473680999999999</v>
      </c>
      <c r="M3" s="2">
        <v>1</v>
      </c>
      <c r="N3" s="2">
        <v>92.838158000000007</v>
      </c>
      <c r="O3" s="2">
        <v>1</v>
      </c>
      <c r="P3" s="2">
        <v>83.534792999999993</v>
      </c>
      <c r="Q3" s="2">
        <v>1</v>
      </c>
      <c r="R3" s="2">
        <v>46.524416000000002</v>
      </c>
      <c r="S3" s="2">
        <v>1</v>
      </c>
      <c r="T3" s="2">
        <v>7.5346060000000001</v>
      </c>
      <c r="U3" s="2">
        <v>1</v>
      </c>
      <c r="V3" s="2">
        <v>4.2857479999999999</v>
      </c>
      <c r="W3" s="2">
        <v>1</v>
      </c>
      <c r="X3" s="2">
        <v>3.7641049999999998</v>
      </c>
      <c r="Y3" s="2">
        <v>1</v>
      </c>
      <c r="Z3" s="2">
        <v>3.2958820000000002</v>
      </c>
      <c r="AA3" s="2">
        <v>1</v>
      </c>
      <c r="AB3" s="2">
        <v>100</v>
      </c>
      <c r="AC3" s="2"/>
      <c r="AD3" s="2"/>
    </row>
    <row r="4" spans="1:30" ht="15" customHeight="1" x14ac:dyDescent="0.15">
      <c r="A4" s="2">
        <v>2</v>
      </c>
      <c r="B4" s="2">
        <v>0.68101199999999995</v>
      </c>
      <c r="C4" s="2">
        <v>2</v>
      </c>
      <c r="D4" s="2">
        <v>0.38135200000000002</v>
      </c>
      <c r="E4" s="2">
        <v>2</v>
      </c>
      <c r="F4" s="2">
        <v>0.33432800000000001</v>
      </c>
      <c r="G4" s="2">
        <v>2</v>
      </c>
      <c r="H4" s="2">
        <v>0.36278899999999997</v>
      </c>
      <c r="I4" s="2">
        <v>2</v>
      </c>
      <c r="J4" s="2">
        <v>0.43710500000000002</v>
      </c>
      <c r="K4" s="2">
        <v>2</v>
      </c>
      <c r="L4" s="2">
        <v>0.52631899999999998</v>
      </c>
      <c r="M4" s="2">
        <v>2</v>
      </c>
      <c r="N4" s="2">
        <v>7.161842</v>
      </c>
      <c r="O4" s="2">
        <v>2</v>
      </c>
      <c r="P4" s="2">
        <v>16.465206999999999</v>
      </c>
      <c r="Q4" s="2">
        <v>2</v>
      </c>
      <c r="R4" s="2">
        <v>53.475583999999998</v>
      </c>
      <c r="S4" s="2">
        <v>2</v>
      </c>
      <c r="T4" s="2">
        <v>92.465394000000003</v>
      </c>
      <c r="U4" s="2">
        <v>2</v>
      </c>
      <c r="V4" s="2">
        <v>95.714252000000002</v>
      </c>
      <c r="W4" s="2">
        <v>2</v>
      </c>
      <c r="X4" s="2">
        <v>96.235894999999999</v>
      </c>
      <c r="Y4" s="2">
        <v>2</v>
      </c>
      <c r="Z4" s="2">
        <v>96.704117999999994</v>
      </c>
      <c r="AA4" s="2"/>
      <c r="AB4" s="2"/>
      <c r="AC4" s="2"/>
      <c r="AD4" s="2"/>
    </row>
    <row r="5" spans="1:30" ht="15" customHeight="1" x14ac:dyDescent="0.15">
      <c r="A5" s="3" t="s">
        <v>16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5" customHeight="1" x14ac:dyDescent="0.15">
      <c r="A6" s="3" t="s">
        <v>0</v>
      </c>
      <c r="B6" s="3"/>
      <c r="C6" s="3" t="s">
        <v>1</v>
      </c>
      <c r="D6" s="3"/>
      <c r="E6" s="3" t="s">
        <v>2</v>
      </c>
      <c r="F6" s="3"/>
      <c r="G6" s="3" t="s">
        <v>3</v>
      </c>
      <c r="H6" s="3"/>
      <c r="I6" s="3" t="s">
        <v>4</v>
      </c>
      <c r="J6" s="3"/>
      <c r="K6" s="3" t="s">
        <v>5</v>
      </c>
      <c r="L6" s="3"/>
      <c r="M6" s="3" t="s">
        <v>6</v>
      </c>
      <c r="N6" s="3"/>
      <c r="O6" s="3" t="s">
        <v>7</v>
      </c>
      <c r="P6" s="3"/>
      <c r="Q6" s="3" t="s">
        <v>8</v>
      </c>
      <c r="R6" s="3"/>
      <c r="S6" s="3" t="s">
        <v>9</v>
      </c>
      <c r="T6" s="3"/>
      <c r="U6" s="3" t="s">
        <v>10</v>
      </c>
      <c r="V6" s="3"/>
      <c r="W6" s="3" t="s">
        <v>11</v>
      </c>
      <c r="X6" s="3"/>
      <c r="Y6" s="3" t="s">
        <v>12</v>
      </c>
      <c r="Z6" s="3"/>
      <c r="AA6" s="3" t="s">
        <v>13</v>
      </c>
      <c r="AB6" s="3"/>
      <c r="AC6" s="3" t="s">
        <v>14</v>
      </c>
      <c r="AD6" s="3"/>
    </row>
    <row r="7" spans="1:30" ht="15" customHeight="1" x14ac:dyDescent="0.15">
      <c r="A7" s="3">
        <v>1</v>
      </c>
      <c r="B7" s="3">
        <v>91.848710999999994</v>
      </c>
      <c r="C7" s="3">
        <v>1</v>
      </c>
      <c r="D7" s="3">
        <v>94.428432000000001</v>
      </c>
      <c r="E7" s="3">
        <v>1</v>
      </c>
      <c r="F7" s="3">
        <v>55.472386999999998</v>
      </c>
      <c r="G7" s="3">
        <v>1</v>
      </c>
      <c r="H7" s="3">
        <v>22.088692999999999</v>
      </c>
      <c r="I7" s="3">
        <v>1</v>
      </c>
      <c r="J7" s="3">
        <v>6.4273629999999997</v>
      </c>
      <c r="K7" s="3">
        <v>1</v>
      </c>
      <c r="L7" s="3">
        <v>4.376951</v>
      </c>
      <c r="M7" s="3">
        <v>1</v>
      </c>
      <c r="N7" s="3">
        <v>4.6202730000000001</v>
      </c>
      <c r="O7" s="3">
        <v>1</v>
      </c>
      <c r="P7" s="3">
        <v>4.7184350000000004</v>
      </c>
      <c r="Q7" s="3">
        <v>1</v>
      </c>
      <c r="R7" s="3">
        <v>4.619008</v>
      </c>
      <c r="S7" s="3">
        <v>1</v>
      </c>
      <c r="T7" s="3">
        <v>4.3126049999999996</v>
      </c>
      <c r="U7" s="3">
        <v>1</v>
      </c>
      <c r="V7" s="3">
        <v>4.025042</v>
      </c>
      <c r="W7" s="3">
        <v>1</v>
      </c>
      <c r="X7" s="3">
        <v>4.1647749999999997</v>
      </c>
      <c r="Y7" s="3">
        <v>1</v>
      </c>
      <c r="Z7" s="3">
        <v>4.0977079999999999</v>
      </c>
      <c r="AA7" s="3"/>
      <c r="AB7" s="3"/>
      <c r="AC7" s="3">
        <v>1</v>
      </c>
      <c r="AD7" s="3">
        <v>100</v>
      </c>
    </row>
    <row r="8" spans="1:30" ht="15" customHeight="1" x14ac:dyDescent="0.15">
      <c r="A8" s="3">
        <v>2</v>
      </c>
      <c r="B8" s="3">
        <v>8.1512890000000002</v>
      </c>
      <c r="C8" s="3">
        <v>2</v>
      </c>
      <c r="D8" s="3">
        <v>5.5715680000000001</v>
      </c>
      <c r="E8" s="3">
        <v>2</v>
      </c>
      <c r="F8" s="3">
        <v>44.527613000000002</v>
      </c>
      <c r="G8" s="3">
        <v>2</v>
      </c>
      <c r="H8" s="3">
        <v>77.911306999999994</v>
      </c>
      <c r="I8" s="3">
        <v>2</v>
      </c>
      <c r="J8" s="3">
        <v>93.572637</v>
      </c>
      <c r="K8" s="3">
        <v>2</v>
      </c>
      <c r="L8" s="3">
        <v>95.623048999999995</v>
      </c>
      <c r="M8" s="3">
        <v>2</v>
      </c>
      <c r="N8" s="3">
        <v>95.379727000000003</v>
      </c>
      <c r="O8" s="3">
        <v>2</v>
      </c>
      <c r="P8" s="3">
        <v>95.281565000000001</v>
      </c>
      <c r="Q8" s="3">
        <v>2</v>
      </c>
      <c r="R8" s="3">
        <v>95.380992000000006</v>
      </c>
      <c r="S8" s="3">
        <v>2</v>
      </c>
      <c r="T8" s="3">
        <v>95.687394999999995</v>
      </c>
      <c r="U8" s="3">
        <v>2</v>
      </c>
      <c r="V8" s="3">
        <v>95.974958000000001</v>
      </c>
      <c r="W8" s="3">
        <v>2</v>
      </c>
      <c r="X8" s="3">
        <v>95.835224999999994</v>
      </c>
      <c r="Y8" s="3">
        <v>2</v>
      </c>
      <c r="Z8" s="3">
        <v>95.902292000000003</v>
      </c>
      <c r="AA8" s="3"/>
      <c r="AB8" s="3"/>
      <c r="AC8" s="3"/>
      <c r="AD8" s="3"/>
    </row>
    <row r="9" spans="1:30" s="4" customFormat="1" ht="15" customHeight="1" x14ac:dyDescent="0.15">
      <c r="A9" s="4" t="s">
        <v>17</v>
      </c>
    </row>
    <row r="10" spans="1:30" s="4" customFormat="1" ht="15" customHeight="1" x14ac:dyDescent="0.15">
      <c r="A10" s="4" t="s">
        <v>0</v>
      </c>
      <c r="C10" s="4" t="s">
        <v>1</v>
      </c>
      <c r="E10" s="4" t="s">
        <v>2</v>
      </c>
      <c r="G10" s="4" t="s">
        <v>3</v>
      </c>
      <c r="I10" s="4" t="s">
        <v>4</v>
      </c>
      <c r="K10" s="4" t="s">
        <v>5</v>
      </c>
      <c r="M10" s="4" t="s">
        <v>6</v>
      </c>
      <c r="O10" s="4" t="s">
        <v>7</v>
      </c>
      <c r="Q10" s="4" t="s">
        <v>8</v>
      </c>
      <c r="S10" s="4" t="s">
        <v>9</v>
      </c>
      <c r="U10" s="4" t="s">
        <v>10</v>
      </c>
      <c r="W10" s="4" t="s">
        <v>11</v>
      </c>
      <c r="Y10" s="4" t="s">
        <v>12</v>
      </c>
      <c r="AA10" s="4" t="s">
        <v>13</v>
      </c>
      <c r="AC10" s="4" t="s">
        <v>14</v>
      </c>
    </row>
    <row r="11" spans="1:30" s="4" customFormat="1" ht="15" customHeight="1" x14ac:dyDescent="0.15">
      <c r="I11" s="4">
        <v>1</v>
      </c>
      <c r="J11" s="4">
        <v>99.404528999999997</v>
      </c>
      <c r="K11" s="4">
        <v>1</v>
      </c>
      <c r="L11" s="4">
        <v>99.407368000000005</v>
      </c>
      <c r="M11" s="4">
        <v>1</v>
      </c>
      <c r="N11" s="4">
        <v>99.295720000000003</v>
      </c>
      <c r="O11" s="4">
        <v>1</v>
      </c>
      <c r="P11" s="4">
        <v>99.178327999999993</v>
      </c>
      <c r="Q11" s="4">
        <v>1</v>
      </c>
      <c r="R11" s="4">
        <v>89.531841999999997</v>
      </c>
      <c r="S11" s="4">
        <v>1</v>
      </c>
      <c r="T11" s="4">
        <v>31.517719</v>
      </c>
      <c r="U11" s="4">
        <v>1</v>
      </c>
      <c r="V11" s="4">
        <v>23.459579000000002</v>
      </c>
      <c r="W11" s="4">
        <v>1</v>
      </c>
      <c r="X11" s="4">
        <v>17.319883000000001</v>
      </c>
      <c r="Y11" s="4">
        <v>1</v>
      </c>
      <c r="Z11" s="4">
        <v>14.314228999999999</v>
      </c>
      <c r="AA11" s="4">
        <v>1</v>
      </c>
      <c r="AB11" s="4">
        <v>100</v>
      </c>
    </row>
    <row r="12" spans="1:30" s="4" customFormat="1" ht="15" customHeight="1" x14ac:dyDescent="0.15">
      <c r="I12" s="4">
        <v>2</v>
      </c>
      <c r="J12" s="4">
        <v>0.59547099999999997</v>
      </c>
      <c r="K12" s="4">
        <v>2</v>
      </c>
      <c r="L12" s="4">
        <v>0.59263200000000005</v>
      </c>
      <c r="M12" s="4">
        <v>2</v>
      </c>
      <c r="N12" s="4">
        <v>0.70428000000000002</v>
      </c>
      <c r="O12" s="4">
        <v>2</v>
      </c>
      <c r="P12" s="4">
        <v>0.82167199999999996</v>
      </c>
      <c r="Q12" s="4">
        <v>2</v>
      </c>
      <c r="R12" s="4">
        <v>10.468158000000001</v>
      </c>
      <c r="S12" s="4">
        <v>2</v>
      </c>
      <c r="T12" s="4">
        <v>68.482281</v>
      </c>
      <c r="U12" s="4">
        <v>2</v>
      </c>
      <c r="V12" s="4">
        <v>76.540420999999995</v>
      </c>
      <c r="W12" s="4">
        <v>2</v>
      </c>
      <c r="X12" s="4">
        <v>82.680116999999996</v>
      </c>
      <c r="Y12" s="4">
        <v>2</v>
      </c>
      <c r="Z12" s="4">
        <v>85.685771000000003</v>
      </c>
    </row>
    <row r="13" spans="1:30" s="4" customFormat="1" ht="15" customHeight="1" x14ac:dyDescent="0.15">
      <c r="A13" s="4" t="s">
        <v>18</v>
      </c>
    </row>
    <row r="14" spans="1:30" s="4" customFormat="1" ht="15" customHeight="1" x14ac:dyDescent="0.15">
      <c r="A14" s="4" t="s">
        <v>0</v>
      </c>
      <c r="C14" s="4" t="s">
        <v>1</v>
      </c>
      <c r="E14" s="4" t="s">
        <v>2</v>
      </c>
      <c r="G14" s="4" t="s">
        <v>3</v>
      </c>
      <c r="I14" s="4" t="s">
        <v>4</v>
      </c>
      <c r="K14" s="4" t="s">
        <v>5</v>
      </c>
      <c r="M14" s="4" t="s">
        <v>6</v>
      </c>
      <c r="O14" s="4" t="s">
        <v>7</v>
      </c>
      <c r="Q14" s="4" t="s">
        <v>8</v>
      </c>
      <c r="S14" s="4" t="s">
        <v>9</v>
      </c>
      <c r="U14" s="4" t="s">
        <v>10</v>
      </c>
      <c r="W14" s="4" t="s">
        <v>11</v>
      </c>
      <c r="Y14" s="4" t="s">
        <v>12</v>
      </c>
      <c r="AA14" s="4" t="s">
        <v>13</v>
      </c>
      <c r="AC14" s="4" t="s">
        <v>14</v>
      </c>
    </row>
    <row r="15" spans="1:30" s="4" customFormat="1" ht="15" customHeight="1" x14ac:dyDescent="0.15">
      <c r="I15" s="4">
        <v>1</v>
      </c>
      <c r="J15" s="4">
        <v>6.0080039999999997</v>
      </c>
      <c r="K15" s="4">
        <v>1</v>
      </c>
      <c r="L15" s="4">
        <v>5.8760729999999999</v>
      </c>
      <c r="M15" s="4">
        <v>1</v>
      </c>
      <c r="N15" s="4">
        <v>6.5036820000000004</v>
      </c>
      <c r="O15" s="4">
        <v>1</v>
      </c>
      <c r="P15" s="4">
        <v>6.4817349999999996</v>
      </c>
      <c r="Q15" s="4">
        <v>1</v>
      </c>
      <c r="R15" s="4">
        <v>7.3765219999999996</v>
      </c>
      <c r="S15" s="4">
        <v>1</v>
      </c>
      <c r="T15" s="4">
        <v>5.8387409999999997</v>
      </c>
      <c r="U15" s="4">
        <v>1</v>
      </c>
      <c r="V15" s="4">
        <v>5.7966189999999997</v>
      </c>
      <c r="W15" s="4">
        <v>1</v>
      </c>
      <c r="X15" s="4">
        <v>5.4893239999999999</v>
      </c>
      <c r="Y15" s="4">
        <v>1</v>
      </c>
      <c r="Z15" s="4">
        <v>5.1279170000000001</v>
      </c>
      <c r="AC15" s="4">
        <v>1</v>
      </c>
      <c r="AD15" s="4">
        <v>100</v>
      </c>
    </row>
    <row r="16" spans="1:30" s="4" customFormat="1" ht="15" customHeight="1" x14ac:dyDescent="0.15">
      <c r="I16" s="4">
        <v>2</v>
      </c>
      <c r="J16" s="4">
        <v>93.991996</v>
      </c>
      <c r="K16" s="4">
        <v>2</v>
      </c>
      <c r="L16" s="4">
        <v>94.123926999999995</v>
      </c>
      <c r="M16" s="4">
        <v>2</v>
      </c>
      <c r="N16" s="4">
        <v>93.496318000000002</v>
      </c>
      <c r="O16" s="4">
        <v>2</v>
      </c>
      <c r="P16" s="4">
        <v>93.518265</v>
      </c>
      <c r="Q16" s="4">
        <v>2</v>
      </c>
      <c r="R16" s="4">
        <v>92.623478000000006</v>
      </c>
      <c r="S16" s="4">
        <v>2</v>
      </c>
      <c r="T16" s="4">
        <v>94.161259000000001</v>
      </c>
      <c r="U16" s="4">
        <v>2</v>
      </c>
      <c r="V16" s="4">
        <v>94.203380999999993</v>
      </c>
      <c r="W16" s="4">
        <v>2</v>
      </c>
      <c r="X16" s="4">
        <v>94.510676000000004</v>
      </c>
      <c r="Y16" s="4">
        <v>2</v>
      </c>
      <c r="Z16" s="4">
        <v>94.872083000000003</v>
      </c>
    </row>
    <row r="17" spans="1:30" s="4" customFormat="1" ht="15" customHeight="1" x14ac:dyDescent="0.15">
      <c r="A17" s="4" t="s">
        <v>19</v>
      </c>
    </row>
    <row r="18" spans="1:30" s="4" customFormat="1" ht="15" customHeight="1" x14ac:dyDescent="0.15">
      <c r="A18" s="4" t="s">
        <v>0</v>
      </c>
      <c r="C18" s="4" t="s">
        <v>1</v>
      </c>
      <c r="E18" s="4" t="s">
        <v>2</v>
      </c>
      <c r="G18" s="4" t="s">
        <v>3</v>
      </c>
      <c r="I18" s="4" t="s">
        <v>4</v>
      </c>
      <c r="K18" s="4" t="s">
        <v>5</v>
      </c>
      <c r="M18" s="4" t="s">
        <v>6</v>
      </c>
      <c r="O18" s="4" t="s">
        <v>7</v>
      </c>
      <c r="Q18" s="4" t="s">
        <v>8</v>
      </c>
      <c r="S18" s="4" t="s">
        <v>9</v>
      </c>
      <c r="U18" s="4" t="s">
        <v>10</v>
      </c>
      <c r="W18" s="4" t="s">
        <v>11</v>
      </c>
      <c r="Y18" s="4" t="s">
        <v>12</v>
      </c>
      <c r="AA18" s="4" t="s">
        <v>13</v>
      </c>
    </row>
    <row r="19" spans="1:30" s="4" customFormat="1" ht="15" customHeight="1" x14ac:dyDescent="0.15">
      <c r="A19" s="4">
        <v>1</v>
      </c>
      <c r="B19" s="4">
        <v>100</v>
      </c>
      <c r="C19" s="4">
        <v>1</v>
      </c>
      <c r="D19" s="4">
        <v>98.889320999999995</v>
      </c>
      <c r="E19" s="4">
        <v>1</v>
      </c>
      <c r="F19" s="4">
        <v>99.058758999999995</v>
      </c>
      <c r="G19" s="4">
        <v>1</v>
      </c>
      <c r="H19" s="4">
        <v>98.904255000000006</v>
      </c>
      <c r="I19" s="4">
        <v>1</v>
      </c>
      <c r="J19" s="4">
        <v>99.153733000000003</v>
      </c>
      <c r="K19" s="4">
        <v>1</v>
      </c>
      <c r="L19" s="4">
        <v>99.152826000000005</v>
      </c>
      <c r="M19" s="4">
        <v>1</v>
      </c>
      <c r="N19" s="4">
        <v>98.909785999999997</v>
      </c>
      <c r="O19" s="4">
        <v>1</v>
      </c>
      <c r="P19" s="4">
        <v>91.666854999999998</v>
      </c>
      <c r="Q19" s="4">
        <v>1</v>
      </c>
      <c r="R19" s="4">
        <v>80.003905000000003</v>
      </c>
      <c r="S19" s="4">
        <v>1</v>
      </c>
      <c r="T19" s="4">
        <v>53.704704999999997</v>
      </c>
      <c r="U19" s="4">
        <v>1</v>
      </c>
      <c r="V19" s="4">
        <v>9.3445140000000002</v>
      </c>
      <c r="W19" s="4">
        <v>1</v>
      </c>
      <c r="X19" s="4">
        <v>4.7613289999999999</v>
      </c>
      <c r="Y19" s="4">
        <v>1</v>
      </c>
      <c r="Z19" s="4">
        <v>4.0718430000000003</v>
      </c>
      <c r="AA19" s="4">
        <v>1</v>
      </c>
      <c r="AB19" s="4">
        <v>3.0461870000000002</v>
      </c>
    </row>
    <row r="20" spans="1:30" s="4" customFormat="1" ht="15" customHeight="1" x14ac:dyDescent="0.15">
      <c r="C20" s="4">
        <v>2</v>
      </c>
      <c r="D20" s="4">
        <v>1.110679</v>
      </c>
      <c r="E20" s="4">
        <v>2</v>
      </c>
      <c r="F20" s="4">
        <v>0.94124099999999999</v>
      </c>
      <c r="G20" s="4">
        <v>2</v>
      </c>
      <c r="H20" s="4">
        <v>1.095745</v>
      </c>
      <c r="I20" s="4">
        <v>2</v>
      </c>
      <c r="J20" s="4">
        <v>0.84626699999999999</v>
      </c>
      <c r="K20" s="4">
        <v>2</v>
      </c>
      <c r="L20" s="4">
        <v>0.84717399999999998</v>
      </c>
      <c r="M20" s="4">
        <v>2</v>
      </c>
      <c r="N20" s="4">
        <v>1.090214</v>
      </c>
      <c r="O20" s="4">
        <v>2</v>
      </c>
      <c r="P20" s="4">
        <v>8.333145</v>
      </c>
      <c r="Q20" s="4">
        <v>2</v>
      </c>
      <c r="R20" s="4">
        <v>19.996095</v>
      </c>
      <c r="S20" s="4">
        <v>2</v>
      </c>
      <c r="T20" s="4">
        <v>46.295295000000003</v>
      </c>
      <c r="U20" s="4">
        <v>2</v>
      </c>
      <c r="V20" s="4">
        <v>90.655485999999996</v>
      </c>
      <c r="W20" s="4">
        <v>2</v>
      </c>
      <c r="X20" s="4">
        <v>95.238670999999997</v>
      </c>
      <c r="Y20" s="4">
        <v>2</v>
      </c>
      <c r="Z20" s="4">
        <v>95.928156999999999</v>
      </c>
      <c r="AA20" s="4">
        <v>2</v>
      </c>
      <c r="AB20" s="4">
        <v>96.953812999999997</v>
      </c>
    </row>
    <row r="21" spans="1:30" s="4" customFormat="1" ht="15" customHeight="1" x14ac:dyDescent="0.15">
      <c r="A21" s="4" t="s">
        <v>20</v>
      </c>
    </row>
    <row r="22" spans="1:30" s="4" customFormat="1" ht="15" customHeight="1" x14ac:dyDescent="0.15">
      <c r="A22" s="4" t="s">
        <v>0</v>
      </c>
      <c r="C22" s="4" t="s">
        <v>1</v>
      </c>
      <c r="E22" s="4" t="s">
        <v>2</v>
      </c>
      <c r="G22" s="4" t="s">
        <v>3</v>
      </c>
      <c r="I22" s="4" t="s">
        <v>4</v>
      </c>
      <c r="K22" s="4" t="s">
        <v>5</v>
      </c>
      <c r="M22" s="4" t="s">
        <v>6</v>
      </c>
      <c r="O22" s="4" t="s">
        <v>7</v>
      </c>
      <c r="Q22" s="4" t="s">
        <v>8</v>
      </c>
      <c r="S22" s="4" t="s">
        <v>9</v>
      </c>
      <c r="U22" s="4" t="s">
        <v>10</v>
      </c>
      <c r="W22" s="4" t="s">
        <v>11</v>
      </c>
      <c r="Y22" s="4" t="s">
        <v>12</v>
      </c>
      <c r="AA22" s="4" t="s">
        <v>13</v>
      </c>
    </row>
    <row r="23" spans="1:30" s="4" customFormat="1" ht="15" customHeight="1" x14ac:dyDescent="0.15">
      <c r="A23" s="4">
        <v>1</v>
      </c>
      <c r="B23" s="4">
        <v>100</v>
      </c>
      <c r="C23" s="4">
        <v>1</v>
      </c>
      <c r="D23" s="4">
        <v>94.926074</v>
      </c>
      <c r="E23" s="4">
        <v>1</v>
      </c>
      <c r="F23" s="4">
        <v>90.588168999999994</v>
      </c>
      <c r="G23" s="4">
        <v>1</v>
      </c>
      <c r="H23" s="4">
        <v>62.560608000000002</v>
      </c>
      <c r="I23" s="4">
        <v>1</v>
      </c>
      <c r="J23" s="4">
        <v>16.751760999999998</v>
      </c>
      <c r="K23" s="4">
        <v>1</v>
      </c>
      <c r="L23" s="4">
        <v>5.4675180000000001</v>
      </c>
      <c r="M23" s="4">
        <v>1</v>
      </c>
      <c r="N23" s="4">
        <v>5.6450209999999998</v>
      </c>
      <c r="O23" s="4">
        <v>1</v>
      </c>
      <c r="P23" s="4">
        <v>5.9072480000000001</v>
      </c>
      <c r="Q23" s="4">
        <v>1</v>
      </c>
      <c r="R23" s="4">
        <v>6.5835549999999996</v>
      </c>
      <c r="S23" s="4">
        <v>1</v>
      </c>
      <c r="T23" s="4">
        <v>6.020524</v>
      </c>
      <c r="U23" s="4">
        <v>1</v>
      </c>
      <c r="V23" s="4">
        <v>5.814927</v>
      </c>
      <c r="W23" s="4">
        <v>1</v>
      </c>
      <c r="X23" s="4">
        <v>5.2599489999999998</v>
      </c>
      <c r="Y23" s="4">
        <v>1</v>
      </c>
      <c r="Z23" s="4">
        <v>5.1169169999999999</v>
      </c>
      <c r="AA23" s="4">
        <v>1</v>
      </c>
      <c r="AB23" s="4">
        <v>4.7918190000000003</v>
      </c>
    </row>
    <row r="24" spans="1:30" s="4" customFormat="1" ht="15" customHeight="1" x14ac:dyDescent="0.15">
      <c r="C24" s="4">
        <v>2</v>
      </c>
      <c r="D24" s="4">
        <v>5.0739260000000002</v>
      </c>
      <c r="E24" s="4">
        <v>2</v>
      </c>
      <c r="F24" s="4">
        <v>9.4118309999999994</v>
      </c>
      <c r="G24" s="4">
        <v>2</v>
      </c>
      <c r="H24" s="4">
        <v>37.439391999999998</v>
      </c>
      <c r="I24" s="4">
        <v>2</v>
      </c>
      <c r="J24" s="4">
        <v>83.248238999999998</v>
      </c>
      <c r="K24" s="4">
        <v>2</v>
      </c>
      <c r="L24" s="4">
        <v>94.532482000000002</v>
      </c>
      <c r="M24" s="4">
        <v>2</v>
      </c>
      <c r="N24" s="4">
        <v>94.354979</v>
      </c>
      <c r="O24" s="4">
        <v>2</v>
      </c>
      <c r="P24" s="4">
        <v>94.092752000000004</v>
      </c>
      <c r="Q24" s="4">
        <v>2</v>
      </c>
      <c r="R24" s="4">
        <v>93.416444999999996</v>
      </c>
      <c r="S24" s="4">
        <v>2</v>
      </c>
      <c r="T24" s="4">
        <v>93.979476000000005</v>
      </c>
      <c r="U24" s="4">
        <v>2</v>
      </c>
      <c r="V24" s="4">
        <v>94.185073000000003</v>
      </c>
      <c r="W24" s="4">
        <v>2</v>
      </c>
      <c r="X24" s="4">
        <v>94.740050999999994</v>
      </c>
      <c r="Y24" s="4">
        <v>2</v>
      </c>
      <c r="Z24" s="4">
        <v>94.883082999999999</v>
      </c>
      <c r="AA24" s="4">
        <v>2</v>
      </c>
      <c r="AB24" s="4">
        <v>95.208180999999996</v>
      </c>
    </row>
    <row r="25" spans="1:30" s="4" customFormat="1" ht="15" customHeight="1" x14ac:dyDescent="0.15">
      <c r="A25" s="4" t="s">
        <v>21</v>
      </c>
    </row>
    <row r="26" spans="1:30" s="4" customFormat="1" ht="15" customHeight="1" x14ac:dyDescent="0.15">
      <c r="A26" s="4" t="s">
        <v>0</v>
      </c>
      <c r="C26" s="4" t="s">
        <v>1</v>
      </c>
      <c r="E26" s="4" t="s">
        <v>2</v>
      </c>
      <c r="G26" s="4" t="s">
        <v>3</v>
      </c>
      <c r="I26" s="4" t="s">
        <v>4</v>
      </c>
      <c r="K26" s="4" t="s">
        <v>5</v>
      </c>
      <c r="M26" s="4" t="s">
        <v>6</v>
      </c>
      <c r="O26" s="4" t="s">
        <v>7</v>
      </c>
      <c r="Q26" s="4" t="s">
        <v>8</v>
      </c>
      <c r="S26" s="4" t="s">
        <v>9</v>
      </c>
      <c r="U26" s="4" t="s">
        <v>10</v>
      </c>
      <c r="W26" s="4" t="s">
        <v>11</v>
      </c>
      <c r="Y26" s="4" t="s">
        <v>12</v>
      </c>
      <c r="AA26" s="4" t="s">
        <v>13</v>
      </c>
      <c r="AC26" s="4" t="s">
        <v>14</v>
      </c>
    </row>
    <row r="27" spans="1:30" s="4" customFormat="1" ht="15" customHeight="1" x14ac:dyDescent="0.15">
      <c r="A27" s="4">
        <v>1</v>
      </c>
      <c r="B27" s="4">
        <v>98.870208000000005</v>
      </c>
      <c r="C27" s="4">
        <v>1</v>
      </c>
      <c r="D27" s="4">
        <v>4.6876030000000002</v>
      </c>
      <c r="E27" s="4">
        <v>1</v>
      </c>
      <c r="F27" s="4">
        <v>4.2631249999999996</v>
      </c>
      <c r="G27" s="4">
        <v>1</v>
      </c>
      <c r="H27" s="4">
        <v>5.6181679999999998</v>
      </c>
      <c r="I27" s="4">
        <v>1</v>
      </c>
      <c r="J27" s="4">
        <v>98.927288000000004</v>
      </c>
      <c r="K27" s="4">
        <v>1</v>
      </c>
      <c r="L27" s="4">
        <v>99.035487000000003</v>
      </c>
      <c r="M27" s="4">
        <v>1</v>
      </c>
      <c r="N27" s="4">
        <v>99.040936000000002</v>
      </c>
      <c r="O27" s="4">
        <v>1</v>
      </c>
      <c r="P27" s="4">
        <v>98.928991999999994</v>
      </c>
      <c r="Q27" s="4">
        <v>1</v>
      </c>
      <c r="R27" s="4">
        <v>98.709963000000002</v>
      </c>
      <c r="S27" s="4">
        <v>1</v>
      </c>
      <c r="T27" s="4">
        <v>51.000726</v>
      </c>
      <c r="U27" s="4">
        <v>1</v>
      </c>
      <c r="V27" s="4">
        <v>80.653193999999999</v>
      </c>
      <c r="W27" s="4">
        <v>1</v>
      </c>
      <c r="X27" s="4">
        <v>97.236261999999996</v>
      </c>
      <c r="Y27" s="4">
        <v>1</v>
      </c>
      <c r="Z27" s="4">
        <v>99.024261999999993</v>
      </c>
      <c r="AA27" s="4">
        <v>1</v>
      </c>
      <c r="AB27" s="4">
        <v>100</v>
      </c>
    </row>
    <row r="28" spans="1:30" s="4" customFormat="1" ht="15" customHeight="1" x14ac:dyDescent="0.15">
      <c r="A28" s="4">
        <v>2</v>
      </c>
      <c r="B28" s="4">
        <v>1.1297919999999999</v>
      </c>
      <c r="C28" s="4">
        <v>2</v>
      </c>
      <c r="D28" s="4">
        <v>95.312397000000004</v>
      </c>
      <c r="E28" s="4">
        <v>2</v>
      </c>
      <c r="F28" s="4">
        <v>95.736874999999998</v>
      </c>
      <c r="G28" s="4">
        <v>2</v>
      </c>
      <c r="H28" s="4">
        <v>94.381832000000003</v>
      </c>
      <c r="I28" s="4">
        <v>2</v>
      </c>
      <c r="J28" s="4">
        <v>1.0727120000000001</v>
      </c>
      <c r="K28" s="4">
        <v>2</v>
      </c>
      <c r="L28" s="4">
        <v>0.96451299999999995</v>
      </c>
      <c r="M28" s="4">
        <v>2</v>
      </c>
      <c r="N28" s="4">
        <v>0.95906400000000003</v>
      </c>
      <c r="O28" s="4">
        <v>2</v>
      </c>
      <c r="P28" s="4">
        <v>1.071008</v>
      </c>
      <c r="Q28" s="4">
        <v>2</v>
      </c>
      <c r="R28" s="4">
        <v>1.2900370000000001</v>
      </c>
      <c r="S28" s="4">
        <v>2</v>
      </c>
      <c r="T28" s="4">
        <v>48.999274</v>
      </c>
      <c r="U28" s="4">
        <v>2</v>
      </c>
      <c r="V28" s="4">
        <v>19.346806000000001</v>
      </c>
      <c r="W28" s="4">
        <v>2</v>
      </c>
      <c r="X28" s="4">
        <v>2.763738</v>
      </c>
      <c r="Y28" s="4">
        <v>2</v>
      </c>
      <c r="Z28" s="4">
        <v>0.97573799999999999</v>
      </c>
    </row>
    <row r="29" spans="1:30" s="4" customFormat="1" ht="15" customHeight="1" x14ac:dyDescent="0.15">
      <c r="A29" s="4" t="s">
        <v>22</v>
      </c>
    </row>
    <row r="30" spans="1:30" s="4" customFormat="1" ht="15" customHeight="1" x14ac:dyDescent="0.15">
      <c r="A30" s="4" t="s">
        <v>0</v>
      </c>
      <c r="C30" s="4" t="s">
        <v>1</v>
      </c>
      <c r="E30" s="4" t="s">
        <v>2</v>
      </c>
      <c r="G30" s="4" t="s">
        <v>3</v>
      </c>
      <c r="I30" s="4" t="s">
        <v>4</v>
      </c>
      <c r="K30" s="4" t="s">
        <v>5</v>
      </c>
      <c r="M30" s="4" t="s">
        <v>6</v>
      </c>
      <c r="O30" s="4" t="s">
        <v>7</v>
      </c>
      <c r="Q30" s="4" t="s">
        <v>8</v>
      </c>
      <c r="S30" s="4" t="s">
        <v>9</v>
      </c>
      <c r="U30" s="4" t="s">
        <v>10</v>
      </c>
      <c r="W30" s="4" t="s">
        <v>11</v>
      </c>
      <c r="Y30" s="4" t="s">
        <v>12</v>
      </c>
      <c r="AA30" s="4" t="s">
        <v>13</v>
      </c>
      <c r="AC30" s="4" t="s">
        <v>14</v>
      </c>
    </row>
    <row r="31" spans="1:30" s="4" customFormat="1" ht="15" customHeight="1" x14ac:dyDescent="0.15">
      <c r="A31" s="4">
        <v>1</v>
      </c>
      <c r="B31" s="4">
        <v>94.849147000000002</v>
      </c>
      <c r="C31" s="4">
        <v>1</v>
      </c>
      <c r="D31" s="4">
        <v>4.6989349999999996</v>
      </c>
      <c r="E31" s="4">
        <v>1</v>
      </c>
      <c r="F31" s="4">
        <v>6.380071</v>
      </c>
      <c r="G31" s="4">
        <v>1</v>
      </c>
      <c r="H31" s="4">
        <v>20.910988</v>
      </c>
      <c r="I31" s="4">
        <v>1</v>
      </c>
      <c r="J31" s="4">
        <v>93.604671999999994</v>
      </c>
      <c r="K31" s="4">
        <v>1</v>
      </c>
      <c r="L31" s="4">
        <v>15.871657000000001</v>
      </c>
      <c r="M31" s="4">
        <v>1</v>
      </c>
      <c r="N31" s="4">
        <v>42.221294999999998</v>
      </c>
      <c r="O31" s="4">
        <v>1</v>
      </c>
      <c r="P31" s="4">
        <v>88.990146999999993</v>
      </c>
      <c r="Q31" s="4">
        <v>1</v>
      </c>
      <c r="R31" s="4">
        <v>94.438194999999993</v>
      </c>
      <c r="S31" s="4">
        <v>1</v>
      </c>
      <c r="T31" s="4">
        <v>94.058437999999995</v>
      </c>
      <c r="U31" s="4">
        <v>1</v>
      </c>
      <c r="V31" s="4">
        <v>94.509259</v>
      </c>
      <c r="W31" s="4">
        <v>1</v>
      </c>
      <c r="X31" s="4">
        <v>94.974570999999997</v>
      </c>
      <c r="Y31" s="4">
        <v>1</v>
      </c>
      <c r="Z31" s="4">
        <v>94.825597000000002</v>
      </c>
      <c r="AC31" s="4">
        <v>1</v>
      </c>
      <c r="AD31" s="4">
        <v>100</v>
      </c>
    </row>
    <row r="32" spans="1:30" s="4" customFormat="1" ht="15" customHeight="1" x14ac:dyDescent="0.15">
      <c r="A32" s="4">
        <v>2</v>
      </c>
      <c r="B32" s="4">
        <v>5.1508529999999997</v>
      </c>
      <c r="C32" s="4">
        <v>2</v>
      </c>
      <c r="D32" s="4">
        <v>95.301064999999994</v>
      </c>
      <c r="E32" s="4">
        <v>2</v>
      </c>
      <c r="F32" s="4">
        <v>93.619928999999999</v>
      </c>
      <c r="G32" s="4">
        <v>2</v>
      </c>
      <c r="H32" s="4">
        <v>79.089011999999997</v>
      </c>
      <c r="I32" s="4">
        <v>2</v>
      </c>
      <c r="J32" s="4">
        <v>6.3953280000000001</v>
      </c>
      <c r="K32" s="4">
        <v>2</v>
      </c>
      <c r="L32" s="4">
        <v>84.128343000000001</v>
      </c>
      <c r="M32" s="4">
        <v>2</v>
      </c>
      <c r="N32" s="4">
        <v>57.778705000000002</v>
      </c>
      <c r="O32" s="4">
        <v>2</v>
      </c>
      <c r="P32" s="4">
        <v>11.009853</v>
      </c>
      <c r="Q32" s="4">
        <v>2</v>
      </c>
      <c r="R32" s="4">
        <v>5.5618049999999997</v>
      </c>
      <c r="S32" s="4">
        <v>2</v>
      </c>
      <c r="T32" s="4">
        <v>5.9415620000000002</v>
      </c>
      <c r="U32" s="4">
        <v>2</v>
      </c>
      <c r="V32" s="4">
        <v>5.4907409999999999</v>
      </c>
      <c r="W32" s="4">
        <v>2</v>
      </c>
      <c r="X32" s="4">
        <v>5.0254289999999999</v>
      </c>
      <c r="Y32" s="4">
        <v>2</v>
      </c>
      <c r="Z32" s="4">
        <v>5.1744029999999999</v>
      </c>
    </row>
    <row r="35" spans="1:14" ht="15" customHeight="1" x14ac:dyDescent="0.15">
      <c r="A35" s="1"/>
      <c r="B35" s="1">
        <v>0</v>
      </c>
      <c r="C35" s="1">
        <f>1/6</f>
        <v>0.16666666666666666</v>
      </c>
      <c r="D35">
        <f>1/2</f>
        <v>0.5</v>
      </c>
      <c r="E35">
        <v>1</v>
      </c>
      <c r="F35">
        <v>2</v>
      </c>
      <c r="G35">
        <v>5</v>
      </c>
      <c r="H35">
        <v>10</v>
      </c>
      <c r="I35">
        <v>12</v>
      </c>
      <c r="J35">
        <v>15</v>
      </c>
      <c r="K35">
        <v>20</v>
      </c>
      <c r="L35">
        <v>25</v>
      </c>
      <c r="M35">
        <v>30</v>
      </c>
      <c r="N35">
        <v>40</v>
      </c>
    </row>
    <row r="36" spans="1:14" ht="15" customHeight="1" x14ac:dyDescent="0.15">
      <c r="A36" s="1" t="s">
        <v>23</v>
      </c>
      <c r="B36" s="1">
        <f>J28</f>
        <v>1.0727120000000001</v>
      </c>
      <c r="C36" s="1">
        <f>D4</f>
        <v>0.38135200000000002</v>
      </c>
      <c r="D36">
        <f>F4</f>
        <v>0.33432800000000001</v>
      </c>
      <c r="E36">
        <f>H4</f>
        <v>0.36278899999999997</v>
      </c>
      <c r="F36">
        <f>J4</f>
        <v>0.43710500000000002</v>
      </c>
      <c r="G36">
        <f>L4</f>
        <v>0.52631899999999998</v>
      </c>
      <c r="H36">
        <f>N4</f>
        <v>7.161842</v>
      </c>
      <c r="I36">
        <f>P4</f>
        <v>16.465206999999999</v>
      </c>
      <c r="J36">
        <f>R4</f>
        <v>53.475583999999998</v>
      </c>
      <c r="K36">
        <f>T4</f>
        <v>92.465394000000003</v>
      </c>
      <c r="L36">
        <f>V4</f>
        <v>95.714252000000002</v>
      </c>
      <c r="M36">
        <f>X4</f>
        <v>96.235894999999999</v>
      </c>
      <c r="N36">
        <f>Z4</f>
        <v>96.704117999999994</v>
      </c>
    </row>
    <row r="37" spans="1:14" ht="15" customHeight="1" x14ac:dyDescent="0.15">
      <c r="A37" s="1" t="s">
        <v>24</v>
      </c>
      <c r="B37" s="1">
        <f>R28</f>
        <v>1.2900370000000001</v>
      </c>
      <c r="C37" s="1">
        <f>P28</f>
        <v>1.071008</v>
      </c>
      <c r="D37">
        <f>N28</f>
        <v>0.95906400000000003</v>
      </c>
      <c r="E37">
        <f>L28</f>
        <v>0.96451299999999995</v>
      </c>
      <c r="F37">
        <f>J12</f>
        <v>0.59547099999999997</v>
      </c>
      <c r="G37">
        <f>L12</f>
        <v>0.59263200000000005</v>
      </c>
      <c r="H37">
        <f>N12</f>
        <v>0.70428000000000002</v>
      </c>
      <c r="I37">
        <f>P12</f>
        <v>0.82167199999999996</v>
      </c>
      <c r="J37">
        <f>R12</f>
        <v>10.468158000000001</v>
      </c>
      <c r="K37">
        <f>T12</f>
        <v>68.482281</v>
      </c>
      <c r="L37">
        <f>V12</f>
        <v>76.540420999999995</v>
      </c>
      <c r="M37">
        <f>X12</f>
        <v>82.680116999999996</v>
      </c>
      <c r="N37">
        <f>Z12</f>
        <v>85.685771000000003</v>
      </c>
    </row>
    <row r="38" spans="1:14" ht="15" customHeight="1" x14ac:dyDescent="0.15">
      <c r="A38" s="1" t="s">
        <v>25</v>
      </c>
      <c r="B38" s="1">
        <f>D20</f>
        <v>1.110679</v>
      </c>
      <c r="C38" s="1">
        <f>F20</f>
        <v>0.94124099999999999</v>
      </c>
      <c r="D38">
        <f>H20</f>
        <v>1.095745</v>
      </c>
      <c r="E38">
        <f>J20</f>
        <v>0.84626699999999999</v>
      </c>
      <c r="F38">
        <f>L20</f>
        <v>0.84717399999999998</v>
      </c>
      <c r="G38">
        <f>N20</f>
        <v>1.090214</v>
      </c>
      <c r="H38">
        <f>P20</f>
        <v>8.333145</v>
      </c>
      <c r="I38">
        <f>R20</f>
        <v>19.996095</v>
      </c>
      <c r="J38">
        <f>T20</f>
        <v>46.295295000000003</v>
      </c>
      <c r="K38">
        <f>V20</f>
        <v>90.655485999999996</v>
      </c>
      <c r="L38">
        <f>X20</f>
        <v>95.238670999999997</v>
      </c>
      <c r="M38">
        <f>Z20</f>
        <v>95.928156999999999</v>
      </c>
      <c r="N38">
        <f>AB20</f>
        <v>96.953812999999997</v>
      </c>
    </row>
    <row r="39" spans="1:14" ht="15" customHeight="1" x14ac:dyDescent="0.15">
      <c r="A39" s="1" t="s">
        <v>26</v>
      </c>
      <c r="B39" s="1">
        <f>AVERAGE(B36:B38)</f>
        <v>1.1578093333333335</v>
      </c>
      <c r="C39" s="1">
        <f t="shared" ref="C39:N39" si="0">AVERAGE(C36:C38)</f>
        <v>0.7978670000000001</v>
      </c>
      <c r="D39" s="1">
        <f t="shared" si="0"/>
        <v>0.79637899999999995</v>
      </c>
      <c r="E39" s="1">
        <f t="shared" si="0"/>
        <v>0.72452300000000003</v>
      </c>
      <c r="F39" s="1">
        <f t="shared" si="0"/>
        <v>0.62658333333333338</v>
      </c>
      <c r="G39" s="1">
        <f t="shared" si="0"/>
        <v>0.73638833333333331</v>
      </c>
      <c r="H39" s="1">
        <f t="shared" si="0"/>
        <v>5.3997556666666666</v>
      </c>
      <c r="I39" s="1">
        <f t="shared" si="0"/>
        <v>12.427657999999999</v>
      </c>
      <c r="J39" s="1">
        <f t="shared" si="0"/>
        <v>36.746345666666663</v>
      </c>
      <c r="K39" s="1">
        <f t="shared" si="0"/>
        <v>83.867720333333338</v>
      </c>
      <c r="L39" s="1">
        <f t="shared" si="0"/>
        <v>89.164447999999993</v>
      </c>
      <c r="M39" s="1">
        <f t="shared" si="0"/>
        <v>91.614722999999984</v>
      </c>
      <c r="N39" s="1">
        <f t="shared" si="0"/>
        <v>93.114567333333341</v>
      </c>
    </row>
    <row r="40" spans="1:14" ht="15" customHeight="1" x14ac:dyDescent="0.15">
      <c r="A40" s="1" t="s">
        <v>27</v>
      </c>
      <c r="B40" s="1">
        <f>STDEVP(B36:B38)</f>
        <v>9.4775137901362216E-2</v>
      </c>
      <c r="C40" s="1">
        <f t="shared" ref="C40:N40" si="1">STDEVP(C36:C38)</f>
        <v>0.29924730852702158</v>
      </c>
      <c r="D40" s="1">
        <f t="shared" si="1"/>
        <v>0.33145011579522282</v>
      </c>
      <c r="E40" s="1">
        <f t="shared" si="1"/>
        <v>0.26030001177615519</v>
      </c>
      <c r="F40" s="1">
        <f t="shared" si="1"/>
        <v>0.16884929997749126</v>
      </c>
      <c r="G40" s="1">
        <f t="shared" si="1"/>
        <v>0.25165294260990112</v>
      </c>
      <c r="H40" s="1">
        <f t="shared" si="1"/>
        <v>3.3544603621294389</v>
      </c>
      <c r="I40" s="1">
        <f t="shared" si="1"/>
        <v>8.332305634948149</v>
      </c>
      <c r="J40" s="1">
        <f t="shared" si="1"/>
        <v>18.811282037016948</v>
      </c>
      <c r="K40" s="1">
        <f t="shared" si="1"/>
        <v>10.904211704715303</v>
      </c>
      <c r="L40" s="1">
        <f t="shared" si="1"/>
        <v>8.9286463174972965</v>
      </c>
      <c r="M40" s="1">
        <f t="shared" si="1"/>
        <v>6.3189695336390637</v>
      </c>
      <c r="N40" s="1">
        <f t="shared" si="1"/>
        <v>5.2539412583866518</v>
      </c>
    </row>
    <row r="41" spans="1:14" ht="15" customHeight="1" x14ac:dyDescent="0.15">
      <c r="A41" s="1" t="s">
        <v>28</v>
      </c>
      <c r="B41" s="1">
        <f>J32</f>
        <v>6.3953280000000001</v>
      </c>
      <c r="C41" s="1">
        <f>D8</f>
        <v>5.5715680000000001</v>
      </c>
      <c r="D41">
        <f>F8</f>
        <v>44.527613000000002</v>
      </c>
      <c r="E41">
        <f>H8</f>
        <v>77.911306999999994</v>
      </c>
      <c r="F41">
        <f>J8</f>
        <v>93.572637</v>
      </c>
      <c r="G41">
        <f>L8</f>
        <v>95.623048999999995</v>
      </c>
      <c r="H41">
        <f>N8</f>
        <v>95.379727000000003</v>
      </c>
      <c r="I41">
        <f>P8</f>
        <v>95.281565000000001</v>
      </c>
      <c r="J41">
        <f>R8</f>
        <v>95.380992000000006</v>
      </c>
      <c r="K41">
        <f>T8</f>
        <v>95.687394999999995</v>
      </c>
      <c r="L41">
        <f>V8</f>
        <v>95.974958000000001</v>
      </c>
      <c r="M41">
        <f>X8</f>
        <v>95.835224999999994</v>
      </c>
      <c r="N41">
        <f>Z8</f>
        <v>95.902292000000003</v>
      </c>
    </row>
    <row r="42" spans="1:14" ht="15" customHeight="1" x14ac:dyDescent="0.15">
      <c r="A42" s="1" t="s">
        <v>29</v>
      </c>
      <c r="B42" s="1">
        <f>R32</f>
        <v>5.5618049999999997</v>
      </c>
      <c r="C42" s="1">
        <f>P32</f>
        <v>11.009853</v>
      </c>
      <c r="D42">
        <f>N32</f>
        <v>57.778705000000002</v>
      </c>
      <c r="E42">
        <f>L32</f>
        <v>84.128343000000001</v>
      </c>
      <c r="F42">
        <f>J16</f>
        <v>93.991996</v>
      </c>
      <c r="G42">
        <f>L16</f>
        <v>94.123926999999995</v>
      </c>
      <c r="H42">
        <f>N16</f>
        <v>93.496318000000002</v>
      </c>
      <c r="I42">
        <f>P16</f>
        <v>93.518265</v>
      </c>
      <c r="J42">
        <f>R16</f>
        <v>92.623478000000006</v>
      </c>
      <c r="K42">
        <f>T16</f>
        <v>94.161259000000001</v>
      </c>
      <c r="L42">
        <f>V16</f>
        <v>94.203380999999993</v>
      </c>
      <c r="M42">
        <f>X16</f>
        <v>94.510676000000004</v>
      </c>
      <c r="N42">
        <f>Z16</f>
        <v>94.872083000000003</v>
      </c>
    </row>
    <row r="43" spans="1:14" ht="15" customHeight="1" x14ac:dyDescent="0.15">
      <c r="A43" s="1" t="s">
        <v>30</v>
      </c>
      <c r="B43" s="1">
        <f>D24</f>
        <v>5.0739260000000002</v>
      </c>
      <c r="C43" s="1">
        <f>F24</f>
        <v>9.4118309999999994</v>
      </c>
      <c r="D43">
        <f>H24</f>
        <v>37.439391999999998</v>
      </c>
      <c r="E43">
        <f>J24</f>
        <v>83.248238999999998</v>
      </c>
      <c r="F43">
        <f>L24</f>
        <v>94.532482000000002</v>
      </c>
      <c r="G43">
        <f>N24</f>
        <v>94.354979</v>
      </c>
      <c r="H43">
        <f>P24</f>
        <v>94.092752000000004</v>
      </c>
      <c r="I43">
        <f>R24</f>
        <v>93.416444999999996</v>
      </c>
      <c r="J43">
        <f>T24</f>
        <v>93.979476000000005</v>
      </c>
      <c r="K43">
        <f>V24</f>
        <v>94.185073000000003</v>
      </c>
      <c r="L43">
        <f>X24</f>
        <v>94.740050999999994</v>
      </c>
      <c r="M43">
        <f>Z24</f>
        <v>94.883082999999999</v>
      </c>
      <c r="N43">
        <f>AB24</f>
        <v>95.208180999999996</v>
      </c>
    </row>
    <row r="44" spans="1:14" ht="15" customHeight="1" x14ac:dyDescent="0.15">
      <c r="A44" s="1" t="s">
        <v>31</v>
      </c>
      <c r="B44" s="1">
        <f>AVERAGE(B41:B43)</f>
        <v>5.6770196666666664</v>
      </c>
      <c r="C44" s="1">
        <f t="shared" ref="C44:N44" si="2">AVERAGE(C41:C43)</f>
        <v>8.6644173333333327</v>
      </c>
      <c r="D44" s="1">
        <f t="shared" si="2"/>
        <v>46.581903333333337</v>
      </c>
      <c r="E44" s="1">
        <f t="shared" si="2"/>
        <v>81.762629666666669</v>
      </c>
      <c r="F44" s="1">
        <f t="shared" si="2"/>
        <v>94.032371666666677</v>
      </c>
      <c r="G44" s="1">
        <f t="shared" si="2"/>
        <v>94.700651666666658</v>
      </c>
      <c r="H44" s="1">
        <f t="shared" si="2"/>
        <v>94.322932333333327</v>
      </c>
      <c r="I44" s="1">
        <f t="shared" si="2"/>
        <v>94.072091666666665</v>
      </c>
      <c r="J44" s="1">
        <f t="shared" si="2"/>
        <v>93.994648666666691</v>
      </c>
      <c r="K44" s="1">
        <f t="shared" si="2"/>
        <v>94.677909</v>
      </c>
      <c r="L44" s="1">
        <f t="shared" si="2"/>
        <v>94.972796666666667</v>
      </c>
      <c r="M44" s="1">
        <f t="shared" si="2"/>
        <v>95.07632799999999</v>
      </c>
      <c r="N44" s="1">
        <f t="shared" si="2"/>
        <v>95.327518666666677</v>
      </c>
    </row>
    <row r="45" spans="1:14" ht="15" customHeight="1" x14ac:dyDescent="0.15">
      <c r="A45" s="1" t="s">
        <v>32</v>
      </c>
      <c r="B45" s="1">
        <f>STDEVP(B41:B43)</f>
        <v>0.54557714148250591</v>
      </c>
      <c r="C45" s="1">
        <f t="shared" ref="C45:M45" si="3">STDEVP(C41:C43)</f>
        <v>2.2822074587478314</v>
      </c>
      <c r="D45" s="1">
        <f t="shared" si="3"/>
        <v>8.4295905360506822</v>
      </c>
      <c r="E45" s="1">
        <f t="shared" si="3"/>
        <v>2.7468964881346074</v>
      </c>
      <c r="F45" s="1">
        <f t="shared" si="3"/>
        <v>0.39289375311088365</v>
      </c>
      <c r="G45" s="1">
        <f t="shared" si="3"/>
        <v>0.6590189107460328</v>
      </c>
      <c r="H45" s="1">
        <f t="shared" si="3"/>
        <v>0.78593664066527791</v>
      </c>
      <c r="I45" s="1">
        <f t="shared" si="3"/>
        <v>0.8562363910873122</v>
      </c>
      <c r="J45" s="1">
        <f t="shared" si="3"/>
        <v>1.1258014989062486</v>
      </c>
      <c r="K45" s="1">
        <f t="shared" si="3"/>
        <v>0.71388059916487112</v>
      </c>
      <c r="L45" s="1">
        <f t="shared" si="3"/>
        <v>0.74173183642353335</v>
      </c>
      <c r="M45" s="1">
        <f t="shared" si="3"/>
        <v>0.5577426143954417</v>
      </c>
      <c r="N45" s="1">
        <f>STDEVP(N41:N43)</f>
        <v>0.42896290044271024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murata</dc:creator>
  <cp:lastModifiedBy>俊輔</cp:lastModifiedBy>
  <dcterms:created xsi:type="dcterms:W3CDTF">2014-10-13T13:34:13Z</dcterms:created>
  <dcterms:modified xsi:type="dcterms:W3CDTF">2014-10-22T15:12:38Z</dcterms:modified>
</cp:coreProperties>
</file>